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2C937F7B-3C7C-4775-9DF7-2866BA622ABF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Original" sheetId="1" r:id="rId1"/>
    <sheet name="Default" sheetId="2" r:id="rId2"/>
    <sheet name="Hard" sheetId="3" r:id="rId3"/>
    <sheet name="ModuleTypes" sheetId="4" r:id="rId4"/>
    <sheet name="PatchParts" sheetId="5" r:id="rId5"/>
    <sheet name="ExperimentDefault" sheetId="6" r:id="rId6"/>
  </sheets>
  <definedNames>
    <definedName name="_xlnm._FilterDatabase" localSheetId="4" hidden="1">PatchParts!$A$1:$W$250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66" i="1" l="1"/>
  <c r="W166" i="1"/>
  <c r="X166" i="1"/>
  <c r="Y166" i="1"/>
  <c r="Z166" i="1"/>
  <c r="AA166" i="1"/>
  <c r="P166" i="1"/>
  <c r="Q166" i="1"/>
  <c r="R166" i="1"/>
  <c r="S166" i="1"/>
  <c r="T166" i="1"/>
  <c r="U166" i="1"/>
  <c r="T250" i="5"/>
  <c r="R250" i="5"/>
  <c r="H250" i="5"/>
  <c r="F250" i="5"/>
  <c r="A250" i="5"/>
  <c r="Q250" i="5" s="1"/>
  <c r="S249" i="5"/>
  <c r="Q249" i="5"/>
  <c r="G249" i="5"/>
  <c r="E249" i="5"/>
  <c r="A249" i="5"/>
  <c r="P249" i="5" s="1"/>
  <c r="W248" i="5"/>
  <c r="R248" i="5"/>
  <c r="P248" i="5"/>
  <c r="L248" i="5"/>
  <c r="K248" i="5"/>
  <c r="F248" i="5"/>
  <c r="D248" i="5"/>
  <c r="A248" i="5"/>
  <c r="O248" i="5" s="1"/>
  <c r="Q247" i="5"/>
  <c r="O247" i="5"/>
  <c r="E247" i="5"/>
  <c r="C247" i="5"/>
  <c r="A247" i="5"/>
  <c r="N247" i="5" s="1"/>
  <c r="W246" i="5"/>
  <c r="V246" i="5"/>
  <c r="U246" i="5"/>
  <c r="P246" i="5"/>
  <c r="N246" i="5"/>
  <c r="L246" i="5"/>
  <c r="K246" i="5"/>
  <c r="J246" i="5"/>
  <c r="I246" i="5"/>
  <c r="G246" i="5"/>
  <c r="D246" i="5"/>
  <c r="C246" i="5"/>
  <c r="B246" i="5"/>
  <c r="A246" i="5"/>
  <c r="M246" i="5" s="1"/>
  <c r="O245" i="5"/>
  <c r="A245" i="5"/>
  <c r="V244" i="5"/>
  <c r="S244" i="5"/>
  <c r="N244" i="5"/>
  <c r="L244" i="5"/>
  <c r="J244" i="5"/>
  <c r="G244" i="5"/>
  <c r="B244" i="5"/>
  <c r="A244" i="5"/>
  <c r="W244" i="5" s="1"/>
  <c r="W243" i="5"/>
  <c r="A243" i="5"/>
  <c r="W242" i="5"/>
  <c r="V242" i="5"/>
  <c r="U242" i="5"/>
  <c r="T242" i="5"/>
  <c r="S242" i="5"/>
  <c r="R242" i="5"/>
  <c r="Q242" i="5"/>
  <c r="P242" i="5"/>
  <c r="O242" i="5"/>
  <c r="N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M242" i="5" s="1"/>
  <c r="W241" i="5"/>
  <c r="V241" i="5"/>
  <c r="U241" i="5"/>
  <c r="S241" i="5"/>
  <c r="P241" i="5"/>
  <c r="N241" i="5"/>
  <c r="K241" i="5"/>
  <c r="J241" i="5"/>
  <c r="I241" i="5"/>
  <c r="G241" i="5"/>
  <c r="D241" i="5"/>
  <c r="B241" i="5"/>
  <c r="A241" i="5"/>
  <c r="T241" i="5" s="1"/>
  <c r="V240" i="5"/>
  <c r="T240" i="5"/>
  <c r="R240" i="5"/>
  <c r="O240" i="5"/>
  <c r="J240" i="5"/>
  <c r="H240" i="5"/>
  <c r="F240" i="5"/>
  <c r="C240" i="5"/>
  <c r="A240" i="5"/>
  <c r="S240" i="5" s="1"/>
  <c r="U239" i="5"/>
  <c r="T239" i="5"/>
  <c r="S239" i="5"/>
  <c r="Q239" i="5"/>
  <c r="N239" i="5"/>
  <c r="L239" i="5"/>
  <c r="K239" i="5"/>
  <c r="I239" i="5"/>
  <c r="H239" i="5"/>
  <c r="G239" i="5"/>
  <c r="E239" i="5"/>
  <c r="C239" i="5"/>
  <c r="B239" i="5"/>
  <c r="A239" i="5"/>
  <c r="R239" i="5" s="1"/>
  <c r="W238" i="5"/>
  <c r="T238" i="5"/>
  <c r="S238" i="5"/>
  <c r="R238" i="5"/>
  <c r="P238" i="5"/>
  <c r="M238" i="5"/>
  <c r="K238" i="5"/>
  <c r="H238" i="5"/>
  <c r="G238" i="5"/>
  <c r="F238" i="5"/>
  <c r="D238" i="5"/>
  <c r="A238" i="5"/>
  <c r="V237" i="5"/>
  <c r="S237" i="5"/>
  <c r="R237" i="5"/>
  <c r="Q237" i="5"/>
  <c r="O237" i="5"/>
  <c r="L237" i="5"/>
  <c r="J237" i="5"/>
  <c r="G237" i="5"/>
  <c r="F237" i="5"/>
  <c r="E237" i="5"/>
  <c r="C237" i="5"/>
  <c r="A237" i="5"/>
  <c r="W236" i="5"/>
  <c r="U236" i="5"/>
  <c r="T236" i="5"/>
  <c r="R236" i="5"/>
  <c r="Q236" i="5"/>
  <c r="P236" i="5"/>
  <c r="N236" i="5"/>
  <c r="L236" i="5"/>
  <c r="K236" i="5"/>
  <c r="I236" i="5"/>
  <c r="H236" i="5"/>
  <c r="F236" i="5"/>
  <c r="E236" i="5"/>
  <c r="D236" i="5"/>
  <c r="B236" i="5"/>
  <c r="A236" i="5"/>
  <c r="O236" i="5" s="1"/>
  <c r="T235" i="5"/>
  <c r="P235" i="5"/>
  <c r="O235" i="5"/>
  <c r="D235" i="5"/>
  <c r="A235" i="5"/>
  <c r="W234" i="5"/>
  <c r="V234" i="5"/>
  <c r="U234" i="5"/>
  <c r="T234" i="5"/>
  <c r="S234" i="5"/>
  <c r="R234" i="5"/>
  <c r="P234" i="5"/>
  <c r="O234" i="5"/>
  <c r="N234" i="5"/>
  <c r="L234" i="5"/>
  <c r="K234" i="5"/>
  <c r="J234" i="5"/>
  <c r="I234" i="5"/>
  <c r="H234" i="5"/>
  <c r="G234" i="5"/>
  <c r="F234" i="5"/>
  <c r="D234" i="5"/>
  <c r="C234" i="5"/>
  <c r="B234" i="5"/>
  <c r="A234" i="5"/>
  <c r="M234" i="5" s="1"/>
  <c r="W233" i="5"/>
  <c r="V233" i="5"/>
  <c r="U233" i="5"/>
  <c r="T233" i="5"/>
  <c r="S233" i="5"/>
  <c r="R233" i="5"/>
  <c r="N233" i="5"/>
  <c r="M233" i="5"/>
  <c r="K233" i="5"/>
  <c r="J233" i="5"/>
  <c r="I233" i="5"/>
  <c r="H233" i="5"/>
  <c r="G233" i="5"/>
  <c r="F233" i="5"/>
  <c r="E233" i="5"/>
  <c r="C233" i="5"/>
  <c r="A233" i="5"/>
  <c r="V232" i="5"/>
  <c r="U232" i="5"/>
  <c r="T232" i="5"/>
  <c r="S232" i="5"/>
  <c r="R232" i="5"/>
  <c r="Q232" i="5"/>
  <c r="N232" i="5"/>
  <c r="M232" i="5"/>
  <c r="L232" i="5"/>
  <c r="H232" i="5"/>
  <c r="G232" i="5"/>
  <c r="F232" i="5"/>
  <c r="E232" i="5"/>
  <c r="D232" i="5"/>
  <c r="B232" i="5"/>
  <c r="A232" i="5"/>
  <c r="U231" i="5"/>
  <c r="T231" i="5"/>
  <c r="K231" i="5"/>
  <c r="G231" i="5"/>
  <c r="F231" i="5"/>
  <c r="A231" i="5"/>
  <c r="O231" i="5" s="1"/>
  <c r="W230" i="5"/>
  <c r="V230" i="5"/>
  <c r="U230" i="5"/>
  <c r="T230" i="5"/>
  <c r="S230" i="5"/>
  <c r="R230" i="5"/>
  <c r="Q230" i="5"/>
  <c r="P230" i="5"/>
  <c r="O230" i="5"/>
  <c r="N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M230" i="5" s="1"/>
  <c r="A229" i="5"/>
  <c r="V228" i="5"/>
  <c r="J228" i="5"/>
  <c r="I228" i="5"/>
  <c r="A228" i="5"/>
  <c r="M228" i="5" s="1"/>
  <c r="T227" i="5"/>
  <c r="S227" i="5"/>
  <c r="K227" i="5"/>
  <c r="G227" i="5"/>
  <c r="F227" i="5"/>
  <c r="A227" i="5"/>
  <c r="M227" i="5" s="1"/>
  <c r="U226" i="5"/>
  <c r="R226" i="5"/>
  <c r="Q226" i="5"/>
  <c r="I226" i="5"/>
  <c r="F226" i="5"/>
  <c r="E226" i="5"/>
  <c r="A226" i="5"/>
  <c r="P226" i="5" s="1"/>
  <c r="W225" i="5"/>
  <c r="V225" i="5"/>
  <c r="U225" i="5"/>
  <c r="T225" i="5"/>
  <c r="R225" i="5"/>
  <c r="Q225" i="5"/>
  <c r="P225" i="5"/>
  <c r="L225" i="5"/>
  <c r="K225" i="5"/>
  <c r="J225" i="5"/>
  <c r="I225" i="5"/>
  <c r="H225" i="5"/>
  <c r="F225" i="5"/>
  <c r="E225" i="5"/>
  <c r="D225" i="5"/>
  <c r="A225" i="5"/>
  <c r="O225" i="5" s="1"/>
  <c r="W224" i="5"/>
  <c r="V224" i="5"/>
  <c r="U224" i="5"/>
  <c r="T224" i="5"/>
  <c r="S224" i="5"/>
  <c r="R224" i="5"/>
  <c r="Q224" i="5"/>
  <c r="P224" i="5"/>
  <c r="O224" i="5"/>
  <c r="L224" i="5"/>
  <c r="K224" i="5"/>
  <c r="J224" i="5"/>
  <c r="I224" i="5"/>
  <c r="H224" i="5"/>
  <c r="G224" i="5"/>
  <c r="F224" i="5"/>
  <c r="E224" i="5"/>
  <c r="D224" i="5"/>
  <c r="C224" i="5"/>
  <c r="A224" i="5"/>
  <c r="N224" i="5" s="1"/>
  <c r="W223" i="5"/>
  <c r="V223" i="5"/>
  <c r="U223" i="5"/>
  <c r="T223" i="5"/>
  <c r="S223" i="5"/>
  <c r="R223" i="5"/>
  <c r="Q223" i="5"/>
  <c r="P223" i="5"/>
  <c r="O223" i="5"/>
  <c r="N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M223" i="5" s="1"/>
  <c r="U222" i="5"/>
  <c r="I222" i="5"/>
  <c r="H222" i="5"/>
  <c r="G222" i="5"/>
  <c r="F222" i="5"/>
  <c r="E222" i="5"/>
  <c r="A222" i="5"/>
  <c r="Q222" i="5" s="1"/>
  <c r="T221" i="5"/>
  <c r="S221" i="5"/>
  <c r="P221" i="5"/>
  <c r="N221" i="5"/>
  <c r="M221" i="5"/>
  <c r="L221" i="5"/>
  <c r="H221" i="5"/>
  <c r="E221" i="5"/>
  <c r="D221" i="5"/>
  <c r="B221" i="5"/>
  <c r="A221" i="5"/>
  <c r="Q221" i="5" s="1"/>
  <c r="Q220" i="5"/>
  <c r="P220" i="5"/>
  <c r="O220" i="5"/>
  <c r="A220" i="5"/>
  <c r="W219" i="5"/>
  <c r="V219" i="5"/>
  <c r="S219" i="5"/>
  <c r="R219" i="5"/>
  <c r="Q219" i="5"/>
  <c r="P219" i="5"/>
  <c r="O219" i="5"/>
  <c r="N219" i="5"/>
  <c r="L219" i="5"/>
  <c r="K219" i="5"/>
  <c r="J219" i="5"/>
  <c r="G219" i="5"/>
  <c r="F219" i="5"/>
  <c r="E219" i="5"/>
  <c r="D219" i="5"/>
  <c r="C219" i="5"/>
  <c r="B219" i="5"/>
  <c r="A219" i="5"/>
  <c r="U219" i="5" s="1"/>
  <c r="O218" i="5"/>
  <c r="N218" i="5"/>
  <c r="M218" i="5"/>
  <c r="K218" i="5"/>
  <c r="A218" i="5"/>
  <c r="V217" i="5"/>
  <c r="U217" i="5"/>
  <c r="T217" i="5"/>
  <c r="Q217" i="5"/>
  <c r="O217" i="5"/>
  <c r="N217" i="5"/>
  <c r="M217" i="5"/>
  <c r="L217" i="5"/>
  <c r="J217" i="5"/>
  <c r="I217" i="5"/>
  <c r="H217" i="5"/>
  <c r="E217" i="5"/>
  <c r="D217" i="5"/>
  <c r="C217" i="5"/>
  <c r="B217" i="5"/>
  <c r="A217" i="5"/>
  <c r="U216" i="5"/>
  <c r="T216" i="5"/>
  <c r="S216" i="5"/>
  <c r="N216" i="5"/>
  <c r="M216" i="5"/>
  <c r="L216" i="5"/>
  <c r="K216" i="5"/>
  <c r="I216" i="5"/>
  <c r="D216" i="5"/>
  <c r="C216" i="5"/>
  <c r="B216" i="5"/>
  <c r="A216" i="5"/>
  <c r="O216" i="5" s="1"/>
  <c r="R215" i="5"/>
  <c r="O215" i="5"/>
  <c r="A215" i="5"/>
  <c r="W214" i="5"/>
  <c r="S214" i="5"/>
  <c r="L214" i="5"/>
  <c r="K214" i="5"/>
  <c r="J214" i="5"/>
  <c r="I214" i="5"/>
  <c r="G214" i="5"/>
  <c r="B214" i="5"/>
  <c r="A214" i="5"/>
  <c r="Q214" i="5" s="1"/>
  <c r="Q213" i="5"/>
  <c r="P213" i="5"/>
  <c r="A213" i="5"/>
  <c r="W212" i="5"/>
  <c r="V212" i="5"/>
  <c r="U212" i="5"/>
  <c r="T212" i="5"/>
  <c r="S212" i="5"/>
  <c r="R212" i="5"/>
  <c r="Q212" i="5"/>
  <c r="P212" i="5"/>
  <c r="O212" i="5"/>
  <c r="L212" i="5"/>
  <c r="K212" i="5"/>
  <c r="J212" i="5"/>
  <c r="I212" i="5"/>
  <c r="H212" i="5"/>
  <c r="G212" i="5"/>
  <c r="F212" i="5"/>
  <c r="E212" i="5"/>
  <c r="D212" i="5"/>
  <c r="C212" i="5"/>
  <c r="A212" i="5"/>
  <c r="N212" i="5" s="1"/>
  <c r="W211" i="5"/>
  <c r="V211" i="5"/>
  <c r="U211" i="5"/>
  <c r="T211" i="5"/>
  <c r="S211" i="5"/>
  <c r="R211" i="5"/>
  <c r="Q211" i="5"/>
  <c r="P211" i="5"/>
  <c r="O211" i="5"/>
  <c r="N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M211" i="5" s="1"/>
  <c r="V210" i="5"/>
  <c r="U210" i="5"/>
  <c r="T210" i="5"/>
  <c r="S210" i="5"/>
  <c r="R210" i="5"/>
  <c r="Q210" i="5"/>
  <c r="P210" i="5"/>
  <c r="N210" i="5"/>
  <c r="M210" i="5"/>
  <c r="J210" i="5"/>
  <c r="I210" i="5"/>
  <c r="H210" i="5"/>
  <c r="G210" i="5"/>
  <c r="F210" i="5"/>
  <c r="E210" i="5"/>
  <c r="D210" i="5"/>
  <c r="C210" i="5"/>
  <c r="B210" i="5"/>
  <c r="A210" i="5"/>
  <c r="N209" i="5"/>
  <c r="M209" i="5"/>
  <c r="L209" i="5"/>
  <c r="I209" i="5"/>
  <c r="A209" i="5"/>
  <c r="W208" i="5"/>
  <c r="T208" i="5"/>
  <c r="S208" i="5"/>
  <c r="R208" i="5"/>
  <c r="H208" i="5"/>
  <c r="G208" i="5"/>
  <c r="F208" i="5"/>
  <c r="E208" i="5"/>
  <c r="D208" i="5"/>
  <c r="A208" i="5"/>
  <c r="N208" i="5" s="1"/>
  <c r="N207" i="5"/>
  <c r="M207" i="5"/>
  <c r="A207" i="5"/>
  <c r="W206" i="5"/>
  <c r="V206" i="5"/>
  <c r="Q206" i="5"/>
  <c r="L206" i="5"/>
  <c r="K206" i="5"/>
  <c r="J206" i="5"/>
  <c r="I206" i="5"/>
  <c r="F206" i="5"/>
  <c r="C206" i="5"/>
  <c r="A206" i="5"/>
  <c r="N206" i="5" s="1"/>
  <c r="A205" i="5"/>
  <c r="U204" i="5"/>
  <c r="T204" i="5"/>
  <c r="S204" i="5"/>
  <c r="N204" i="5"/>
  <c r="M204" i="5"/>
  <c r="L204" i="5"/>
  <c r="K204" i="5"/>
  <c r="J204" i="5"/>
  <c r="G204" i="5"/>
  <c r="D204" i="5"/>
  <c r="C204" i="5"/>
  <c r="A204" i="5"/>
  <c r="W203" i="5"/>
  <c r="V203" i="5"/>
  <c r="U203" i="5"/>
  <c r="T203" i="5"/>
  <c r="S203" i="5"/>
  <c r="N203" i="5"/>
  <c r="M203" i="5"/>
  <c r="L203" i="5"/>
  <c r="K203" i="5"/>
  <c r="J203" i="5"/>
  <c r="I203" i="5"/>
  <c r="H203" i="5"/>
  <c r="G203" i="5"/>
  <c r="F203" i="5"/>
  <c r="C203" i="5"/>
  <c r="A203" i="5"/>
  <c r="N202" i="5"/>
  <c r="M202" i="5"/>
  <c r="L202" i="5"/>
  <c r="A202" i="5"/>
  <c r="W201" i="5"/>
  <c r="V201" i="5"/>
  <c r="U201" i="5"/>
  <c r="R201" i="5"/>
  <c r="K201" i="5"/>
  <c r="J201" i="5"/>
  <c r="I201" i="5"/>
  <c r="H201" i="5"/>
  <c r="G201" i="5"/>
  <c r="D201" i="5"/>
  <c r="A201" i="5"/>
  <c r="P201" i="5" s="1"/>
  <c r="W200" i="5"/>
  <c r="V200" i="5"/>
  <c r="U200" i="5"/>
  <c r="T200" i="5"/>
  <c r="S200" i="5"/>
  <c r="R200" i="5"/>
  <c r="Q200" i="5"/>
  <c r="P200" i="5"/>
  <c r="O200" i="5"/>
  <c r="L200" i="5"/>
  <c r="K200" i="5"/>
  <c r="J200" i="5"/>
  <c r="I200" i="5"/>
  <c r="H200" i="5"/>
  <c r="G200" i="5"/>
  <c r="F200" i="5"/>
  <c r="E200" i="5"/>
  <c r="D200" i="5"/>
  <c r="C200" i="5"/>
  <c r="A200" i="5"/>
  <c r="N200" i="5" s="1"/>
  <c r="W199" i="5"/>
  <c r="V199" i="5"/>
  <c r="U199" i="5"/>
  <c r="T199" i="5"/>
  <c r="S199" i="5"/>
  <c r="R199" i="5"/>
  <c r="Q199" i="5"/>
  <c r="P199" i="5"/>
  <c r="O199" i="5"/>
  <c r="N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M199" i="5" s="1"/>
  <c r="V198" i="5"/>
  <c r="U198" i="5"/>
  <c r="R198" i="5"/>
  <c r="Q198" i="5"/>
  <c r="P198" i="5"/>
  <c r="N198" i="5"/>
  <c r="M198" i="5"/>
  <c r="J198" i="5"/>
  <c r="I198" i="5"/>
  <c r="H198" i="5"/>
  <c r="G198" i="5"/>
  <c r="D198" i="5"/>
  <c r="C198" i="5"/>
  <c r="B198" i="5"/>
  <c r="A198" i="5"/>
  <c r="U197" i="5"/>
  <c r="T197" i="5"/>
  <c r="S197" i="5"/>
  <c r="R197" i="5"/>
  <c r="Q197" i="5"/>
  <c r="P197" i="5"/>
  <c r="N197" i="5"/>
  <c r="M197" i="5"/>
  <c r="L197" i="5"/>
  <c r="I197" i="5"/>
  <c r="H197" i="5"/>
  <c r="G197" i="5"/>
  <c r="F197" i="5"/>
  <c r="E197" i="5"/>
  <c r="D197" i="5"/>
  <c r="C197" i="5"/>
  <c r="B197" i="5"/>
  <c r="A197" i="5"/>
  <c r="T196" i="5"/>
  <c r="O196" i="5"/>
  <c r="N196" i="5"/>
  <c r="A196" i="5"/>
  <c r="S195" i="5"/>
  <c r="R195" i="5"/>
  <c r="O195" i="5"/>
  <c r="N195" i="5"/>
  <c r="D195" i="5"/>
  <c r="A195" i="5"/>
  <c r="V195" i="5" s="1"/>
  <c r="V194" i="5"/>
  <c r="Q194" i="5"/>
  <c r="P194" i="5"/>
  <c r="O194" i="5"/>
  <c r="I194" i="5"/>
  <c r="C194" i="5"/>
  <c r="B194" i="5"/>
  <c r="A194" i="5"/>
  <c r="V193" i="5"/>
  <c r="A193" i="5"/>
  <c r="W192" i="5"/>
  <c r="V192" i="5"/>
  <c r="U192" i="5"/>
  <c r="T192" i="5"/>
  <c r="S192" i="5"/>
  <c r="Q192" i="5"/>
  <c r="P192" i="5"/>
  <c r="M192" i="5"/>
  <c r="L192" i="5"/>
  <c r="K192" i="5"/>
  <c r="J192" i="5"/>
  <c r="I192" i="5"/>
  <c r="H192" i="5"/>
  <c r="G192" i="5"/>
  <c r="E192" i="5"/>
  <c r="D192" i="5"/>
  <c r="C192" i="5"/>
  <c r="A192" i="5"/>
  <c r="W191" i="5"/>
  <c r="V191" i="5"/>
  <c r="U191" i="5"/>
  <c r="T191" i="5"/>
  <c r="S191" i="5"/>
  <c r="R191" i="5"/>
  <c r="Q191" i="5"/>
  <c r="P191" i="5"/>
  <c r="O191" i="5"/>
  <c r="N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M191" i="5" s="1"/>
  <c r="P190" i="5"/>
  <c r="M190" i="5"/>
  <c r="J190" i="5"/>
  <c r="I190" i="5"/>
  <c r="H190" i="5"/>
  <c r="A190" i="5"/>
  <c r="O190" i="5" s="1"/>
  <c r="U189" i="5"/>
  <c r="T189" i="5"/>
  <c r="P189" i="5"/>
  <c r="O189" i="5"/>
  <c r="N189" i="5"/>
  <c r="M189" i="5"/>
  <c r="G189" i="5"/>
  <c r="D189" i="5"/>
  <c r="C189" i="5"/>
  <c r="B189" i="5"/>
  <c r="A189" i="5"/>
  <c r="W188" i="5"/>
  <c r="S188" i="5"/>
  <c r="A188" i="5"/>
  <c r="W187" i="5"/>
  <c r="V187" i="5"/>
  <c r="Q187" i="5"/>
  <c r="N187" i="5"/>
  <c r="M187" i="5"/>
  <c r="L187" i="5"/>
  <c r="K187" i="5"/>
  <c r="J187" i="5"/>
  <c r="G187" i="5"/>
  <c r="F187" i="5"/>
  <c r="E187" i="5"/>
  <c r="B187" i="5"/>
  <c r="A187" i="5"/>
  <c r="R187" i="5" s="1"/>
  <c r="R186" i="5"/>
  <c r="M186" i="5"/>
  <c r="L186" i="5"/>
  <c r="K186" i="5"/>
  <c r="J186" i="5"/>
  <c r="D186" i="5"/>
  <c r="A186" i="5"/>
  <c r="Q186" i="5" s="1"/>
  <c r="W185" i="5"/>
  <c r="V185" i="5"/>
  <c r="U185" i="5"/>
  <c r="T185" i="5"/>
  <c r="Q185" i="5"/>
  <c r="P185" i="5"/>
  <c r="O185" i="5"/>
  <c r="L185" i="5"/>
  <c r="K185" i="5"/>
  <c r="J185" i="5"/>
  <c r="I185" i="5"/>
  <c r="H185" i="5"/>
  <c r="E185" i="5"/>
  <c r="D185" i="5"/>
  <c r="C185" i="5"/>
  <c r="A185" i="5"/>
  <c r="S185" i="5" s="1"/>
  <c r="W184" i="5"/>
  <c r="V184" i="5"/>
  <c r="U184" i="5"/>
  <c r="T184" i="5"/>
  <c r="S184" i="5"/>
  <c r="P184" i="5"/>
  <c r="O184" i="5"/>
  <c r="N184" i="5"/>
  <c r="L184" i="5"/>
  <c r="K184" i="5"/>
  <c r="J184" i="5"/>
  <c r="I184" i="5"/>
  <c r="H184" i="5"/>
  <c r="G184" i="5"/>
  <c r="D184" i="5"/>
  <c r="C184" i="5"/>
  <c r="B184" i="5"/>
  <c r="A184" i="5"/>
  <c r="R184" i="5" s="1"/>
  <c r="T183" i="5"/>
  <c r="O183" i="5"/>
  <c r="N183" i="5"/>
  <c r="M183" i="5"/>
  <c r="J183" i="5"/>
  <c r="B183" i="5"/>
  <c r="A183" i="5"/>
  <c r="R183" i="5" s="1"/>
  <c r="T182" i="5"/>
  <c r="S182" i="5"/>
  <c r="R182" i="5"/>
  <c r="B182" i="5"/>
  <c r="A182" i="5"/>
  <c r="W181" i="5"/>
  <c r="T181" i="5"/>
  <c r="P181" i="5"/>
  <c r="M181" i="5"/>
  <c r="L181" i="5"/>
  <c r="K181" i="5"/>
  <c r="H181" i="5"/>
  <c r="G181" i="5"/>
  <c r="F181" i="5"/>
  <c r="E181" i="5"/>
  <c r="D181" i="5"/>
  <c r="A181" i="5"/>
  <c r="R181" i="5" s="1"/>
  <c r="W180" i="5"/>
  <c r="V180" i="5"/>
  <c r="U180" i="5"/>
  <c r="T180" i="5"/>
  <c r="S180" i="5"/>
  <c r="R180" i="5"/>
  <c r="Q180" i="5"/>
  <c r="P180" i="5"/>
  <c r="O180" i="5"/>
  <c r="L180" i="5"/>
  <c r="K180" i="5"/>
  <c r="J180" i="5"/>
  <c r="I180" i="5"/>
  <c r="H180" i="5"/>
  <c r="G180" i="5"/>
  <c r="F180" i="5"/>
  <c r="E180" i="5"/>
  <c r="D180" i="5"/>
  <c r="C180" i="5"/>
  <c r="A180" i="5"/>
  <c r="N180" i="5" s="1"/>
  <c r="W179" i="5"/>
  <c r="V179" i="5"/>
  <c r="U179" i="5"/>
  <c r="T179" i="5"/>
  <c r="S179" i="5"/>
  <c r="R179" i="5"/>
  <c r="Q179" i="5"/>
  <c r="P179" i="5"/>
  <c r="O179" i="5"/>
  <c r="N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M179" i="5" s="1"/>
  <c r="V178" i="5"/>
  <c r="U178" i="5"/>
  <c r="T178" i="5"/>
  <c r="S178" i="5"/>
  <c r="R178" i="5"/>
  <c r="Q178" i="5"/>
  <c r="N178" i="5"/>
  <c r="M178" i="5"/>
  <c r="J178" i="5"/>
  <c r="I178" i="5"/>
  <c r="H178" i="5"/>
  <c r="G178" i="5"/>
  <c r="F178" i="5"/>
  <c r="E178" i="5"/>
  <c r="D178" i="5"/>
  <c r="C178" i="5"/>
  <c r="A178" i="5"/>
  <c r="O177" i="5"/>
  <c r="B177" i="5"/>
  <c r="A177" i="5"/>
  <c r="W176" i="5"/>
  <c r="T176" i="5"/>
  <c r="N176" i="5"/>
  <c r="M176" i="5"/>
  <c r="K176" i="5"/>
  <c r="H176" i="5"/>
  <c r="G176" i="5"/>
  <c r="F176" i="5"/>
  <c r="B176" i="5"/>
  <c r="A176" i="5"/>
  <c r="L176" i="5" s="1"/>
  <c r="R175" i="5"/>
  <c r="Q175" i="5"/>
  <c r="P175" i="5"/>
  <c r="D175" i="5"/>
  <c r="C175" i="5"/>
  <c r="B175" i="5"/>
  <c r="A175" i="5"/>
  <c r="N175" i="5" s="1"/>
  <c r="P174" i="5"/>
  <c r="M174" i="5"/>
  <c r="L174" i="5"/>
  <c r="K174" i="5"/>
  <c r="J174" i="5"/>
  <c r="B174" i="5"/>
  <c r="A174" i="5"/>
  <c r="N174" i="5" s="1"/>
  <c r="W173" i="5"/>
  <c r="V173" i="5"/>
  <c r="U173" i="5"/>
  <c r="T173" i="5"/>
  <c r="Q173" i="5"/>
  <c r="P173" i="5"/>
  <c r="M173" i="5"/>
  <c r="L173" i="5"/>
  <c r="K173" i="5"/>
  <c r="J173" i="5"/>
  <c r="I173" i="5"/>
  <c r="H173" i="5"/>
  <c r="E173" i="5"/>
  <c r="D173" i="5"/>
  <c r="C173" i="5"/>
  <c r="B173" i="5"/>
  <c r="A173" i="5"/>
  <c r="N173" i="5" s="1"/>
  <c r="N172" i="5"/>
  <c r="A172" i="5"/>
  <c r="O172" i="5" s="1"/>
  <c r="W171" i="5"/>
  <c r="V171" i="5"/>
  <c r="U171" i="5"/>
  <c r="M171" i="5"/>
  <c r="L171" i="5"/>
  <c r="J171" i="5"/>
  <c r="I171" i="5"/>
  <c r="H171" i="5"/>
  <c r="G171" i="5"/>
  <c r="A171" i="5"/>
  <c r="N171" i="5" s="1"/>
  <c r="R170" i="5"/>
  <c r="A170" i="5"/>
  <c r="W169" i="5"/>
  <c r="L169" i="5"/>
  <c r="K169" i="5"/>
  <c r="J169" i="5"/>
  <c r="I169" i="5"/>
  <c r="A169" i="5"/>
  <c r="P169" i="5" s="1"/>
  <c r="W168" i="5"/>
  <c r="V168" i="5"/>
  <c r="U168" i="5"/>
  <c r="T168" i="5"/>
  <c r="S168" i="5"/>
  <c r="R168" i="5"/>
  <c r="Q168" i="5"/>
  <c r="P168" i="5"/>
  <c r="O168" i="5"/>
  <c r="L168" i="5"/>
  <c r="K168" i="5"/>
  <c r="J168" i="5"/>
  <c r="I168" i="5"/>
  <c r="H168" i="5"/>
  <c r="G168" i="5"/>
  <c r="F168" i="5"/>
  <c r="E168" i="5"/>
  <c r="D168" i="5"/>
  <c r="C168" i="5"/>
  <c r="A168" i="5"/>
  <c r="N168" i="5" s="1"/>
  <c r="W167" i="5"/>
  <c r="V167" i="5"/>
  <c r="U167" i="5"/>
  <c r="T167" i="5"/>
  <c r="S167" i="5"/>
  <c r="R167" i="5"/>
  <c r="Q167" i="5"/>
  <c r="P167" i="5"/>
  <c r="O167" i="5"/>
  <c r="N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M167" i="5" s="1"/>
  <c r="S166" i="5"/>
  <c r="R166" i="5"/>
  <c r="Q166" i="5"/>
  <c r="P166" i="5"/>
  <c r="N166" i="5"/>
  <c r="M166" i="5"/>
  <c r="J166" i="5"/>
  <c r="I166" i="5"/>
  <c r="E166" i="5"/>
  <c r="D166" i="5"/>
  <c r="C166" i="5"/>
  <c r="B166" i="5"/>
  <c r="A166" i="5"/>
  <c r="Q165" i="5"/>
  <c r="M165" i="5"/>
  <c r="A165" i="5"/>
  <c r="L165" i="5" s="1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I109" i="5"/>
  <c r="A109" i="5"/>
  <c r="A108" i="5"/>
  <c r="A107" i="5"/>
  <c r="A106" i="5"/>
  <c r="A105" i="5"/>
  <c r="E104" i="5"/>
  <c r="A104" i="5"/>
  <c r="A103" i="5"/>
  <c r="A102" i="5"/>
  <c r="C101" i="5"/>
  <c r="A101" i="5"/>
  <c r="I100" i="5"/>
  <c r="A100" i="5"/>
  <c r="A99" i="5"/>
  <c r="A98" i="5"/>
  <c r="A97" i="5"/>
  <c r="A96" i="5"/>
  <c r="A95" i="5"/>
  <c r="O94" i="5"/>
  <c r="A94" i="5"/>
  <c r="A93" i="5"/>
  <c r="A92" i="5"/>
  <c r="A91" i="5"/>
  <c r="A90" i="5"/>
  <c r="A89" i="5"/>
  <c r="A88" i="5"/>
  <c r="A87" i="5"/>
  <c r="I86" i="5"/>
  <c r="A86" i="5"/>
  <c r="A85" i="5"/>
  <c r="A84" i="5"/>
  <c r="A83" i="5"/>
  <c r="A82" i="5"/>
  <c r="P82" i="5" s="1"/>
  <c r="P81" i="5"/>
  <c r="A81" i="5"/>
  <c r="C80" i="5"/>
  <c r="A80" i="5"/>
  <c r="A79" i="5"/>
  <c r="A78" i="5"/>
  <c r="A77" i="5"/>
  <c r="K76" i="5"/>
  <c r="A76" i="5"/>
  <c r="A75" i="5"/>
  <c r="A74" i="5"/>
  <c r="A73" i="5"/>
  <c r="A72" i="5"/>
  <c r="C71" i="5"/>
  <c r="A71" i="5"/>
  <c r="E70" i="5"/>
  <c r="A70" i="5"/>
  <c r="A69" i="5"/>
  <c r="Q68" i="5"/>
  <c r="A68" i="5"/>
  <c r="W67" i="5"/>
  <c r="Q67" i="5"/>
  <c r="A67" i="5"/>
  <c r="M67" i="5" s="1"/>
  <c r="Q66" i="5"/>
  <c r="E66" i="5"/>
  <c r="A66" i="5"/>
  <c r="D65" i="5"/>
  <c r="A65" i="5"/>
  <c r="M64" i="5"/>
  <c r="A64" i="5"/>
  <c r="A63" i="5"/>
  <c r="O63" i="5" s="1"/>
  <c r="W62" i="5"/>
  <c r="A62" i="5"/>
  <c r="A61" i="5"/>
  <c r="U60" i="5"/>
  <c r="A60" i="5"/>
  <c r="I59" i="5"/>
  <c r="A59" i="5"/>
  <c r="E58" i="5"/>
  <c r="A58" i="5"/>
  <c r="E57" i="5"/>
  <c r="A57" i="5"/>
  <c r="Q57" i="5" s="1"/>
  <c r="A56" i="5"/>
  <c r="V55" i="5"/>
  <c r="S55" i="5"/>
  <c r="E55" i="5"/>
  <c r="A55" i="5"/>
  <c r="M54" i="5"/>
  <c r="A54" i="5"/>
  <c r="U53" i="5"/>
  <c r="E53" i="5"/>
  <c r="A53" i="5"/>
  <c r="P52" i="5"/>
  <c r="N52" i="5"/>
  <c r="L52" i="5"/>
  <c r="A52" i="5"/>
  <c r="M52" i="5" s="1"/>
  <c r="C51" i="5"/>
  <c r="B51" i="5"/>
  <c r="A51" i="5"/>
  <c r="N50" i="5"/>
  <c r="A50" i="5"/>
  <c r="Q49" i="5"/>
  <c r="P49" i="5"/>
  <c r="N49" i="5"/>
  <c r="B49" i="5"/>
  <c r="A49" i="5"/>
  <c r="A48" i="5"/>
  <c r="P48" i="5" s="1"/>
  <c r="T47" i="5"/>
  <c r="O47" i="5"/>
  <c r="A47" i="5"/>
  <c r="Q47" i="5" s="1"/>
  <c r="I46" i="5"/>
  <c r="A46" i="5"/>
  <c r="Q46" i="5" s="1"/>
  <c r="Q45" i="5"/>
  <c r="A45" i="5"/>
  <c r="W44" i="5"/>
  <c r="U44" i="5"/>
  <c r="E44" i="5"/>
  <c r="A44" i="5"/>
  <c r="O43" i="5"/>
  <c r="N43" i="5"/>
  <c r="E43" i="5"/>
  <c r="A43" i="5"/>
  <c r="A42" i="5"/>
  <c r="A41" i="5"/>
  <c r="W40" i="5"/>
  <c r="U40" i="5"/>
  <c r="A40" i="5"/>
  <c r="U39" i="5"/>
  <c r="M39" i="5"/>
  <c r="A39" i="5"/>
  <c r="W39" i="5" s="1"/>
  <c r="I38" i="5"/>
  <c r="A38" i="5"/>
  <c r="K37" i="5"/>
  <c r="I37" i="5"/>
  <c r="A37" i="5"/>
  <c r="Q37" i="5" s="1"/>
  <c r="Q36" i="5"/>
  <c r="E36" i="5"/>
  <c r="A36" i="5"/>
  <c r="Q35" i="5"/>
  <c r="E35" i="5"/>
  <c r="A35" i="5"/>
  <c r="O35" i="5" s="1"/>
  <c r="Q34" i="5"/>
  <c r="E34" i="5"/>
  <c r="C34" i="5"/>
  <c r="A34" i="5"/>
  <c r="N34" i="5" s="1"/>
  <c r="Q33" i="5"/>
  <c r="E33" i="5"/>
  <c r="B33" i="5"/>
  <c r="A33" i="5"/>
  <c r="M33" i="5" s="1"/>
  <c r="P32" i="5"/>
  <c r="A32" i="5"/>
  <c r="Q31" i="5"/>
  <c r="O31" i="5"/>
  <c r="N31" i="5"/>
  <c r="M31" i="5"/>
  <c r="A31" i="5"/>
  <c r="M30" i="5"/>
  <c r="A30" i="5"/>
  <c r="C29" i="5"/>
  <c r="A29" i="5"/>
  <c r="W28" i="5"/>
  <c r="A28" i="5"/>
  <c r="T28" i="5" s="1"/>
  <c r="W27" i="5"/>
  <c r="U27" i="5"/>
  <c r="A27" i="5"/>
  <c r="U26" i="5"/>
  <c r="A26" i="5"/>
  <c r="I25" i="5"/>
  <c r="A25" i="5"/>
  <c r="Q25" i="5" s="1"/>
  <c r="Q24" i="5"/>
  <c r="K24" i="5"/>
  <c r="E24" i="5"/>
  <c r="A24" i="5"/>
  <c r="U23" i="5"/>
  <c r="Q23" i="5"/>
  <c r="E23" i="5"/>
  <c r="A23" i="5"/>
  <c r="O23" i="5" s="1"/>
  <c r="Q22" i="5"/>
  <c r="J22" i="5"/>
  <c r="I22" i="5"/>
  <c r="E22" i="5"/>
  <c r="A22" i="5"/>
  <c r="N22" i="5" s="1"/>
  <c r="Q21" i="5"/>
  <c r="P21" i="5"/>
  <c r="E21" i="5"/>
  <c r="C21" i="5"/>
  <c r="B21" i="5"/>
  <c r="A21" i="5"/>
  <c r="M21" i="5" s="1"/>
  <c r="A20" i="5"/>
  <c r="U19" i="5"/>
  <c r="M19" i="5"/>
  <c r="J19" i="5"/>
  <c r="I19" i="5"/>
  <c r="A19" i="5"/>
  <c r="Q18" i="5"/>
  <c r="E18" i="5"/>
  <c r="D18" i="5"/>
  <c r="A18" i="5"/>
  <c r="M18" i="5" s="1"/>
  <c r="Q17" i="5"/>
  <c r="P17" i="5"/>
  <c r="N17" i="5"/>
  <c r="D17" i="5"/>
  <c r="C17" i="5"/>
  <c r="A17" i="5"/>
  <c r="A16" i="5"/>
  <c r="W15" i="5"/>
  <c r="U15" i="5"/>
  <c r="M15" i="5"/>
  <c r="K15" i="5"/>
  <c r="J15" i="5"/>
  <c r="I15" i="5"/>
  <c r="E15" i="5"/>
  <c r="A15" i="5"/>
  <c r="U14" i="5"/>
  <c r="Q14" i="5"/>
  <c r="E14" i="5"/>
  <c r="D14" i="5"/>
  <c r="A14" i="5"/>
  <c r="M14" i="5" s="1"/>
  <c r="A13" i="5"/>
  <c r="N12" i="5"/>
  <c r="M12" i="5"/>
  <c r="L12" i="5"/>
  <c r="K12" i="5"/>
  <c r="A12" i="5"/>
  <c r="W11" i="5"/>
  <c r="U11" i="5"/>
  <c r="P11" i="5"/>
  <c r="M11" i="5"/>
  <c r="K11" i="5"/>
  <c r="I11" i="5"/>
  <c r="H11" i="5"/>
  <c r="A11" i="5"/>
  <c r="L11" i="5" s="1"/>
  <c r="U10" i="5"/>
  <c r="P10" i="5"/>
  <c r="E10" i="5"/>
  <c r="A10" i="5"/>
  <c r="M10" i="5" s="1"/>
  <c r="Q9" i="5"/>
  <c r="P9" i="5"/>
  <c r="O9" i="5"/>
  <c r="I9" i="5"/>
  <c r="E9" i="5"/>
  <c r="D9" i="5"/>
  <c r="C9" i="5"/>
  <c r="A9" i="5"/>
  <c r="T8" i="5"/>
  <c r="P8" i="5"/>
  <c r="M8" i="5"/>
  <c r="A8" i="5"/>
  <c r="Q7" i="5"/>
  <c r="P7" i="5"/>
  <c r="M7" i="5"/>
  <c r="L7" i="5"/>
  <c r="J7" i="5"/>
  <c r="I7" i="5"/>
  <c r="D7" i="5"/>
  <c r="A7" i="5"/>
  <c r="U6" i="5"/>
  <c r="N6" i="5"/>
  <c r="I6" i="5"/>
  <c r="H6" i="5"/>
  <c r="A6" i="5"/>
  <c r="Q5" i="5"/>
  <c r="P5" i="5"/>
  <c r="K5" i="5"/>
  <c r="E5" i="5"/>
  <c r="D5" i="5"/>
  <c r="C5" i="5"/>
  <c r="A5" i="5"/>
  <c r="M5" i="5" s="1"/>
  <c r="U4" i="5"/>
  <c r="M4" i="5"/>
  <c r="A4" i="5"/>
  <c r="W3" i="5"/>
  <c r="U3" i="5"/>
  <c r="Q3" i="5"/>
  <c r="P3" i="5"/>
  <c r="M3" i="5"/>
  <c r="K3" i="5"/>
  <c r="D3" i="5"/>
  <c r="A3" i="5"/>
  <c r="W2" i="5"/>
  <c r="U2" i="5"/>
  <c r="T2" i="5"/>
  <c r="N2" i="5"/>
  <c r="L2" i="5"/>
  <c r="A2" i="5"/>
  <c r="W1" i="5"/>
  <c r="W18" i="5" s="1"/>
  <c r="V1" i="5"/>
  <c r="V2" i="5" s="1"/>
  <c r="U1" i="5"/>
  <c r="U62" i="5" s="1"/>
  <c r="T1" i="5"/>
  <c r="S1" i="5"/>
  <c r="S44" i="5" s="1"/>
  <c r="R1" i="5"/>
  <c r="R9" i="5" s="1"/>
  <c r="Q1" i="5"/>
  <c r="Q55" i="5" s="1"/>
  <c r="P1" i="5"/>
  <c r="O1" i="5"/>
  <c r="O33" i="5" s="1"/>
  <c r="N1" i="5"/>
  <c r="N33" i="5" s="1"/>
  <c r="M1" i="5"/>
  <c r="M133" i="5" s="1"/>
  <c r="L1" i="5"/>
  <c r="L38" i="5" s="1"/>
  <c r="K1" i="5"/>
  <c r="K63" i="5" s="1"/>
  <c r="J1" i="5"/>
  <c r="J11" i="5" s="1"/>
  <c r="I1" i="5"/>
  <c r="H1" i="5"/>
  <c r="G1" i="5"/>
  <c r="G37" i="5" s="1"/>
  <c r="F1" i="5"/>
  <c r="F6" i="5" s="1"/>
  <c r="E1" i="5"/>
  <c r="E106" i="5" s="1"/>
  <c r="D1" i="5"/>
  <c r="D64" i="5" s="1"/>
  <c r="C1" i="5"/>
  <c r="B1" i="5"/>
  <c r="H165" i="3"/>
  <c r="H164" i="3"/>
  <c r="D164" i="3"/>
  <c r="H163" i="3"/>
  <c r="D163" i="3"/>
  <c r="H162" i="3"/>
  <c r="H161" i="3"/>
  <c r="D161" i="3"/>
  <c r="H160" i="3"/>
  <c r="D160" i="3"/>
  <c r="H159" i="3"/>
  <c r="D159" i="3"/>
  <c r="H158" i="3"/>
  <c r="D158" i="3"/>
  <c r="H157" i="3"/>
  <c r="H156" i="3"/>
  <c r="D156" i="3"/>
  <c r="H155" i="3"/>
  <c r="D155" i="3"/>
  <c r="H154" i="3"/>
  <c r="H153" i="3"/>
  <c r="D153" i="3"/>
  <c r="H152" i="3"/>
  <c r="H151" i="3"/>
  <c r="H150" i="3"/>
  <c r="D150" i="3"/>
  <c r="L149" i="3"/>
  <c r="H149" i="3"/>
  <c r="D149" i="3"/>
  <c r="H148" i="3"/>
  <c r="D148" i="3"/>
  <c r="H147" i="3"/>
  <c r="D147" i="3"/>
  <c r="H146" i="3"/>
  <c r="D146" i="3"/>
  <c r="H145" i="3"/>
  <c r="D145" i="3"/>
  <c r="H144" i="3"/>
  <c r="H143" i="3"/>
  <c r="D143" i="3"/>
  <c r="H142" i="3"/>
  <c r="D142" i="3"/>
  <c r="H141" i="3"/>
  <c r="D141" i="3"/>
  <c r="H140" i="3"/>
  <c r="D140" i="3"/>
  <c r="D139" i="3"/>
  <c r="D138" i="3"/>
  <c r="D137" i="3"/>
  <c r="H136" i="3"/>
  <c r="H135" i="3"/>
  <c r="H134" i="3"/>
  <c r="H133" i="3"/>
  <c r="H132" i="3"/>
  <c r="H131" i="3"/>
  <c r="D130" i="3"/>
  <c r="D129" i="3"/>
  <c r="C128" i="3"/>
  <c r="D128" i="3" s="1"/>
  <c r="D127" i="3"/>
  <c r="H126" i="3"/>
  <c r="D126" i="3"/>
  <c r="H125" i="3"/>
  <c r="D125" i="3"/>
  <c r="D119" i="3"/>
  <c r="H118" i="3"/>
  <c r="D118" i="3"/>
  <c r="H117" i="3"/>
  <c r="D117" i="3"/>
  <c r="H116" i="3"/>
  <c r="D116" i="3"/>
  <c r="H115" i="3"/>
  <c r="D115" i="3"/>
  <c r="H114" i="3"/>
  <c r="D114" i="3"/>
  <c r="H113" i="3"/>
  <c r="D113" i="3"/>
  <c r="D112" i="3"/>
  <c r="D111" i="3"/>
  <c r="D110" i="3"/>
  <c r="H109" i="3"/>
  <c r="D109" i="3"/>
  <c r="H108" i="3"/>
  <c r="H107" i="3"/>
  <c r="D107" i="3"/>
  <c r="C107" i="3"/>
  <c r="H106" i="3"/>
  <c r="D106" i="3"/>
  <c r="H105" i="3"/>
  <c r="D105" i="3"/>
  <c r="H104" i="3"/>
  <c r="D104" i="3"/>
  <c r="O103" i="3"/>
  <c r="N103" i="3"/>
  <c r="M103" i="3"/>
  <c r="L103" i="3"/>
  <c r="K103" i="3"/>
  <c r="J103" i="3"/>
  <c r="H103" i="3"/>
  <c r="G103" i="3"/>
  <c r="D103" i="3"/>
  <c r="O102" i="3"/>
  <c r="N102" i="3"/>
  <c r="M102" i="3"/>
  <c r="L102" i="3"/>
  <c r="K102" i="3"/>
  <c r="J102" i="3"/>
  <c r="H102" i="3"/>
  <c r="G102" i="3"/>
  <c r="D102" i="3"/>
  <c r="O101" i="3"/>
  <c r="N101" i="3"/>
  <c r="M101" i="3"/>
  <c r="L101" i="3"/>
  <c r="K101" i="3"/>
  <c r="J101" i="3"/>
  <c r="H101" i="3"/>
  <c r="G101" i="3"/>
  <c r="U101" i="3" s="1"/>
  <c r="D101" i="3"/>
  <c r="T100" i="3"/>
  <c r="R100" i="3"/>
  <c r="Q100" i="3"/>
  <c r="P100" i="3"/>
  <c r="O100" i="3"/>
  <c r="N100" i="3"/>
  <c r="M100" i="3"/>
  <c r="L100" i="3"/>
  <c r="K100" i="3"/>
  <c r="J100" i="3"/>
  <c r="H100" i="3"/>
  <c r="G100" i="3"/>
  <c r="U100" i="3" s="1"/>
  <c r="D100" i="3"/>
  <c r="U99" i="3"/>
  <c r="Q99" i="3"/>
  <c r="P99" i="3"/>
  <c r="O99" i="3"/>
  <c r="N99" i="3"/>
  <c r="M99" i="3"/>
  <c r="L99" i="3"/>
  <c r="K99" i="3"/>
  <c r="J99" i="3"/>
  <c r="H99" i="3"/>
  <c r="G99" i="3"/>
  <c r="T99" i="3" s="1"/>
  <c r="D99" i="3"/>
  <c r="U98" i="3"/>
  <c r="T98" i="3"/>
  <c r="R98" i="3"/>
  <c r="Q98" i="3"/>
  <c r="P98" i="3"/>
  <c r="O98" i="3"/>
  <c r="N98" i="3"/>
  <c r="M98" i="3"/>
  <c r="L98" i="3"/>
  <c r="K98" i="3"/>
  <c r="J98" i="3"/>
  <c r="H98" i="3"/>
  <c r="G98" i="3"/>
  <c r="S98" i="3" s="1"/>
  <c r="D98" i="3"/>
  <c r="Q97" i="3"/>
  <c r="O97" i="3"/>
  <c r="N97" i="3"/>
  <c r="M97" i="3"/>
  <c r="L97" i="3"/>
  <c r="K97" i="3"/>
  <c r="J97" i="3"/>
  <c r="H97" i="3"/>
  <c r="G97" i="3"/>
  <c r="S97" i="3" s="1"/>
  <c r="D97" i="3"/>
  <c r="T96" i="3"/>
  <c r="S96" i="3"/>
  <c r="R96" i="3"/>
  <c r="O96" i="3"/>
  <c r="N96" i="3"/>
  <c r="M96" i="3"/>
  <c r="L96" i="3"/>
  <c r="K96" i="3"/>
  <c r="J96" i="3"/>
  <c r="H96" i="3"/>
  <c r="G96" i="3"/>
  <c r="D96" i="3"/>
  <c r="Q95" i="3"/>
  <c r="P95" i="3"/>
  <c r="O95" i="3"/>
  <c r="N95" i="3"/>
  <c r="M95" i="3"/>
  <c r="L95" i="3"/>
  <c r="K95" i="3"/>
  <c r="J95" i="3"/>
  <c r="H95" i="3"/>
  <c r="G95" i="3"/>
  <c r="U95" i="3" s="1"/>
  <c r="D95" i="3"/>
  <c r="U94" i="3"/>
  <c r="T94" i="3"/>
  <c r="R94" i="3"/>
  <c r="Q94" i="3"/>
  <c r="P94" i="3"/>
  <c r="O94" i="3"/>
  <c r="N94" i="3"/>
  <c r="M94" i="3"/>
  <c r="L94" i="3"/>
  <c r="K94" i="3"/>
  <c r="J94" i="3"/>
  <c r="H94" i="3"/>
  <c r="G94" i="3"/>
  <c r="S94" i="3" s="1"/>
  <c r="D94" i="3"/>
  <c r="S93" i="3"/>
  <c r="R93" i="3"/>
  <c r="O93" i="3"/>
  <c r="N93" i="3"/>
  <c r="M93" i="3"/>
  <c r="L93" i="3"/>
  <c r="K93" i="3"/>
  <c r="J93" i="3"/>
  <c r="H93" i="3"/>
  <c r="G93" i="3"/>
  <c r="Q93" i="3" s="1"/>
  <c r="D93" i="3"/>
  <c r="R92" i="3"/>
  <c r="P92" i="3"/>
  <c r="O92" i="3"/>
  <c r="N92" i="3"/>
  <c r="M92" i="3"/>
  <c r="L92" i="3"/>
  <c r="K92" i="3"/>
  <c r="J92" i="3"/>
  <c r="H92" i="3"/>
  <c r="G92" i="3"/>
  <c r="U92" i="3" s="1"/>
  <c r="D92" i="3"/>
  <c r="U91" i="3"/>
  <c r="O91" i="3"/>
  <c r="N91" i="3"/>
  <c r="M91" i="3"/>
  <c r="L91" i="3"/>
  <c r="K91" i="3"/>
  <c r="J91" i="3"/>
  <c r="H91" i="3"/>
  <c r="G91" i="3"/>
  <c r="D91" i="3"/>
  <c r="U90" i="3"/>
  <c r="T90" i="3"/>
  <c r="R90" i="3"/>
  <c r="Q90" i="3"/>
  <c r="P90" i="3"/>
  <c r="O90" i="3"/>
  <c r="N90" i="3"/>
  <c r="M90" i="3"/>
  <c r="L90" i="3"/>
  <c r="K90" i="3"/>
  <c r="J90" i="3"/>
  <c r="H90" i="3"/>
  <c r="G90" i="3"/>
  <c r="S90" i="3" s="1"/>
  <c r="D90" i="3"/>
  <c r="H89" i="3"/>
  <c r="D89" i="3"/>
  <c r="D88" i="3"/>
  <c r="D87" i="3"/>
  <c r="D86" i="3"/>
  <c r="H85" i="3"/>
  <c r="D85" i="3"/>
  <c r="H84" i="3"/>
  <c r="D84" i="3"/>
  <c r="H83" i="3"/>
  <c r="R82" i="3"/>
  <c r="H82" i="3"/>
  <c r="D82" i="3"/>
  <c r="H81" i="3"/>
  <c r="D80" i="3"/>
  <c r="D79" i="3"/>
  <c r="D78" i="3"/>
  <c r="I77" i="3"/>
  <c r="D77" i="3"/>
  <c r="H76" i="3"/>
  <c r="D76" i="3"/>
  <c r="D75" i="3"/>
  <c r="D74" i="3"/>
  <c r="D73" i="3"/>
  <c r="H72" i="3"/>
  <c r="D72" i="3"/>
  <c r="D71" i="3"/>
  <c r="D70" i="3"/>
  <c r="D69" i="3"/>
  <c r="D68" i="3"/>
  <c r="E67" i="3"/>
  <c r="D67" i="3"/>
  <c r="H66" i="3"/>
  <c r="J65" i="3"/>
  <c r="D65" i="3"/>
  <c r="H64" i="3"/>
  <c r="H63" i="3"/>
  <c r="D62" i="3"/>
  <c r="H61" i="3"/>
  <c r="D61" i="3"/>
  <c r="P60" i="3"/>
  <c r="D60" i="3"/>
  <c r="H59" i="3"/>
  <c r="D59" i="3"/>
  <c r="D58" i="3"/>
  <c r="H57" i="3"/>
  <c r="D57" i="3"/>
  <c r="H56" i="3"/>
  <c r="D56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D47" i="3"/>
  <c r="N46" i="3"/>
  <c r="D46" i="3"/>
  <c r="H45" i="3"/>
  <c r="E45" i="3"/>
  <c r="D45" i="3"/>
  <c r="C45" i="3"/>
  <c r="H44" i="3"/>
  <c r="E44" i="3"/>
  <c r="D44" i="3"/>
  <c r="C44" i="3"/>
  <c r="H43" i="3"/>
  <c r="E43" i="3"/>
  <c r="D43" i="3"/>
  <c r="C43" i="3"/>
  <c r="H42" i="3"/>
  <c r="E42" i="3"/>
  <c r="C42" i="3"/>
  <c r="D42" i="3" s="1"/>
  <c r="H41" i="3"/>
  <c r="E41" i="3"/>
  <c r="D41" i="3"/>
  <c r="C41" i="3"/>
  <c r="O40" i="3"/>
  <c r="J40" i="3"/>
  <c r="H40" i="3"/>
  <c r="E40" i="3"/>
  <c r="C40" i="3"/>
  <c r="D40" i="3" s="1"/>
  <c r="H39" i="3"/>
  <c r="E39" i="3"/>
  <c r="D39" i="3"/>
  <c r="C39" i="3"/>
  <c r="H38" i="3"/>
  <c r="G38" i="3"/>
  <c r="E38" i="3"/>
  <c r="C38" i="3"/>
  <c r="D38" i="3" s="1"/>
  <c r="H37" i="3"/>
  <c r="E37" i="3"/>
  <c r="D37" i="3"/>
  <c r="C37" i="3"/>
  <c r="H36" i="3"/>
  <c r="E36" i="3"/>
  <c r="D36" i="3"/>
  <c r="C36" i="3"/>
  <c r="H35" i="3"/>
  <c r="E35" i="3"/>
  <c r="D35" i="3"/>
  <c r="C35" i="3"/>
  <c r="H34" i="3"/>
  <c r="E34" i="3"/>
  <c r="C34" i="3"/>
  <c r="D34" i="3" s="1"/>
  <c r="H33" i="3"/>
  <c r="E33" i="3"/>
  <c r="D33" i="3"/>
  <c r="C33" i="3"/>
  <c r="H32" i="3"/>
  <c r="E32" i="3"/>
  <c r="C32" i="3"/>
  <c r="D32" i="3" s="1"/>
  <c r="H31" i="3"/>
  <c r="E31" i="3"/>
  <c r="D31" i="3"/>
  <c r="C31" i="3"/>
  <c r="H30" i="3"/>
  <c r="E30" i="3"/>
  <c r="C30" i="3"/>
  <c r="D30" i="3" s="1"/>
  <c r="H29" i="3"/>
  <c r="E29" i="3"/>
  <c r="D29" i="3"/>
  <c r="C29" i="3"/>
  <c r="U28" i="3"/>
  <c r="H28" i="3"/>
  <c r="E28" i="3"/>
  <c r="D28" i="3"/>
  <c r="C28" i="3"/>
  <c r="H27" i="3"/>
  <c r="E27" i="3"/>
  <c r="D27" i="3"/>
  <c r="C27" i="3"/>
  <c r="H26" i="3"/>
  <c r="E26" i="3"/>
  <c r="C26" i="3"/>
  <c r="D26" i="3" s="1"/>
  <c r="H25" i="3"/>
  <c r="E25" i="3"/>
  <c r="D25" i="3"/>
  <c r="C25" i="3"/>
  <c r="H24" i="3"/>
  <c r="E24" i="3"/>
  <c r="C24" i="3"/>
  <c r="D24" i="3" s="1"/>
  <c r="H23" i="3"/>
  <c r="E23" i="3"/>
  <c r="D23" i="3"/>
  <c r="C23" i="3"/>
  <c r="H22" i="3"/>
  <c r="E22" i="3"/>
  <c r="C22" i="3"/>
  <c r="D22" i="3" s="1"/>
  <c r="T21" i="3"/>
  <c r="S21" i="3"/>
  <c r="J21" i="3"/>
  <c r="H21" i="3"/>
  <c r="G21" i="3"/>
  <c r="F21" i="3"/>
  <c r="E21" i="3"/>
  <c r="D21" i="3"/>
  <c r="H20" i="3"/>
  <c r="D20" i="3"/>
  <c r="H19" i="3"/>
  <c r="E19" i="3"/>
  <c r="D19" i="3"/>
  <c r="C19" i="3"/>
  <c r="H18" i="3"/>
  <c r="E18" i="3"/>
  <c r="C18" i="3"/>
  <c r="D18" i="3" s="1"/>
  <c r="H17" i="3"/>
  <c r="E17" i="3"/>
  <c r="D17" i="3"/>
  <c r="C17" i="3"/>
  <c r="L16" i="3"/>
  <c r="H16" i="3"/>
  <c r="E16" i="3"/>
  <c r="C16" i="3"/>
  <c r="D16" i="3" s="1"/>
  <c r="H15" i="3"/>
  <c r="E15" i="3"/>
  <c r="D15" i="3"/>
  <c r="C15" i="3"/>
  <c r="H14" i="3"/>
  <c r="E14" i="3"/>
  <c r="D14" i="3"/>
  <c r="N13" i="3"/>
  <c r="H13" i="3"/>
  <c r="D13" i="3"/>
  <c r="H12" i="3"/>
  <c r="D12" i="3"/>
  <c r="M11" i="3"/>
  <c r="H11" i="3"/>
  <c r="F11" i="3"/>
  <c r="D11" i="3"/>
  <c r="H10" i="3"/>
  <c r="D10" i="3"/>
  <c r="H9" i="3"/>
  <c r="C9" i="3"/>
  <c r="D9" i="3" s="1"/>
  <c r="H7" i="3"/>
  <c r="D7" i="3"/>
  <c r="C7" i="3"/>
  <c r="U6" i="3"/>
  <c r="T6" i="3"/>
  <c r="R6" i="3"/>
  <c r="Q6" i="3"/>
  <c r="P6" i="3"/>
  <c r="G6" i="3"/>
  <c r="S6" i="3" s="1"/>
  <c r="F6" i="3"/>
  <c r="D6" i="3"/>
  <c r="C6" i="3"/>
  <c r="U5" i="3"/>
  <c r="S5" i="3"/>
  <c r="R5" i="3"/>
  <c r="Q5" i="3"/>
  <c r="G5" i="3"/>
  <c r="C5" i="3"/>
  <c r="D5" i="3" s="1"/>
  <c r="U3" i="3"/>
  <c r="T3" i="3"/>
  <c r="S3" i="3"/>
  <c r="R3" i="3"/>
  <c r="Q3" i="3"/>
  <c r="P3" i="3"/>
  <c r="U251" i="2"/>
  <c r="T251" i="2"/>
  <c r="S251" i="2"/>
  <c r="Q251" i="2"/>
  <c r="O251" i="2"/>
  <c r="N251" i="2"/>
  <c r="M251" i="2"/>
  <c r="L251" i="2"/>
  <c r="K251" i="2"/>
  <c r="I251" i="2"/>
  <c r="I251" i="3" s="1"/>
  <c r="H251" i="2"/>
  <c r="H251" i="3" s="1"/>
  <c r="G251" i="2"/>
  <c r="F251" i="2"/>
  <c r="F251" i="3" s="1"/>
  <c r="E251" i="2"/>
  <c r="E251" i="3" s="1"/>
  <c r="C251" i="2"/>
  <c r="B251" i="2"/>
  <c r="A251" i="2"/>
  <c r="U250" i="2"/>
  <c r="T250" i="2"/>
  <c r="R250" i="2"/>
  <c r="Q250" i="2"/>
  <c r="P250" i="2"/>
  <c r="N250" i="2"/>
  <c r="K250" i="2"/>
  <c r="J250" i="2"/>
  <c r="I250" i="2"/>
  <c r="I250" i="3" s="1"/>
  <c r="H250" i="2"/>
  <c r="H250" i="3" s="1"/>
  <c r="G250" i="2"/>
  <c r="G250" i="3" s="1"/>
  <c r="F250" i="2"/>
  <c r="E250" i="2"/>
  <c r="E250" i="3" s="1"/>
  <c r="D250" i="2"/>
  <c r="C250" i="2"/>
  <c r="C250" i="3" s="1"/>
  <c r="D250" i="3" s="1"/>
  <c r="B250" i="2"/>
  <c r="N249" i="2"/>
  <c r="K249" i="2"/>
  <c r="I249" i="2"/>
  <c r="I249" i="3" s="1"/>
  <c r="H249" i="2"/>
  <c r="H249" i="3" s="1"/>
  <c r="G249" i="2"/>
  <c r="F249" i="2"/>
  <c r="O249" i="2" s="1"/>
  <c r="E249" i="2"/>
  <c r="E249" i="3" s="1"/>
  <c r="C249" i="2"/>
  <c r="B249" i="2"/>
  <c r="A249" i="2" s="1"/>
  <c r="R248" i="2"/>
  <c r="P248" i="2"/>
  <c r="O248" i="2"/>
  <c r="N248" i="2"/>
  <c r="L248" i="2"/>
  <c r="K248" i="2"/>
  <c r="I248" i="2"/>
  <c r="I248" i="3" s="1"/>
  <c r="H248" i="2"/>
  <c r="H248" i="3" s="1"/>
  <c r="G248" i="2"/>
  <c r="T248" i="2" s="1"/>
  <c r="F248" i="2"/>
  <c r="E248" i="2"/>
  <c r="E248" i="3" s="1"/>
  <c r="C248" i="2"/>
  <c r="B248" i="2"/>
  <c r="O247" i="2"/>
  <c r="N247" i="2"/>
  <c r="M247" i="2"/>
  <c r="L247" i="2"/>
  <c r="K247" i="2"/>
  <c r="I247" i="2"/>
  <c r="I247" i="3" s="1"/>
  <c r="H247" i="2"/>
  <c r="H247" i="3" s="1"/>
  <c r="G247" i="2"/>
  <c r="F247" i="2"/>
  <c r="F247" i="3" s="1"/>
  <c r="E247" i="2"/>
  <c r="E247" i="3" s="1"/>
  <c r="C247" i="2"/>
  <c r="C247" i="3" s="1"/>
  <c r="D247" i="3" s="1"/>
  <c r="B247" i="2"/>
  <c r="A247" i="2" s="1"/>
  <c r="U246" i="2"/>
  <c r="T246" i="2"/>
  <c r="R246" i="2"/>
  <c r="Q246" i="2"/>
  <c r="P246" i="2"/>
  <c r="N246" i="2"/>
  <c r="M246" i="2"/>
  <c r="I246" i="2"/>
  <c r="I246" i="3" s="1"/>
  <c r="H246" i="2"/>
  <c r="H246" i="3" s="1"/>
  <c r="G246" i="2"/>
  <c r="G246" i="3" s="1"/>
  <c r="F246" i="2"/>
  <c r="E246" i="2"/>
  <c r="E246" i="3" s="1"/>
  <c r="D246" i="2"/>
  <c r="C246" i="2"/>
  <c r="C246" i="3" s="1"/>
  <c r="D246" i="3" s="1"/>
  <c r="B246" i="2"/>
  <c r="A246" i="2"/>
  <c r="R245" i="2"/>
  <c r="Q245" i="2"/>
  <c r="O245" i="2"/>
  <c r="N245" i="2"/>
  <c r="M245" i="2"/>
  <c r="K245" i="2"/>
  <c r="J245" i="2"/>
  <c r="I245" i="2"/>
  <c r="I245" i="3" s="1"/>
  <c r="H245" i="2"/>
  <c r="H245" i="3" s="1"/>
  <c r="G245" i="2"/>
  <c r="T245" i="2" s="1"/>
  <c r="F245" i="2"/>
  <c r="E245" i="2"/>
  <c r="E245" i="3" s="1"/>
  <c r="C245" i="2"/>
  <c r="B245" i="2"/>
  <c r="A245" i="2" s="1"/>
  <c r="O244" i="2"/>
  <c r="N244" i="2"/>
  <c r="K244" i="2"/>
  <c r="J244" i="2"/>
  <c r="I244" i="2"/>
  <c r="I244" i="3" s="1"/>
  <c r="H244" i="2"/>
  <c r="H244" i="3" s="1"/>
  <c r="G244" i="2"/>
  <c r="F244" i="2"/>
  <c r="E244" i="2"/>
  <c r="E244" i="3" s="1"/>
  <c r="D244" i="2"/>
  <c r="C244" i="2"/>
  <c r="C244" i="3" s="1"/>
  <c r="D244" i="3" s="1"/>
  <c r="B244" i="2"/>
  <c r="U243" i="2"/>
  <c r="S243" i="2"/>
  <c r="R243" i="2"/>
  <c r="Q243" i="2"/>
  <c r="P243" i="2"/>
  <c r="O243" i="2"/>
  <c r="M243" i="2"/>
  <c r="L243" i="2"/>
  <c r="K243" i="2"/>
  <c r="I243" i="2"/>
  <c r="I243" i="3" s="1"/>
  <c r="H243" i="2"/>
  <c r="H243" i="3" s="1"/>
  <c r="G243" i="2"/>
  <c r="G243" i="3" s="1"/>
  <c r="F243" i="2"/>
  <c r="N243" i="2" s="1"/>
  <c r="E243" i="2"/>
  <c r="E243" i="3" s="1"/>
  <c r="D243" i="2"/>
  <c r="C243" i="2"/>
  <c r="C243" i="3" s="1"/>
  <c r="D243" i="3" s="1"/>
  <c r="B243" i="2"/>
  <c r="U242" i="2"/>
  <c r="T242" i="2"/>
  <c r="R242" i="2"/>
  <c r="Q242" i="2"/>
  <c r="P242" i="2"/>
  <c r="I242" i="2"/>
  <c r="I242" i="3" s="1"/>
  <c r="H242" i="2"/>
  <c r="H242" i="3" s="1"/>
  <c r="G242" i="2"/>
  <c r="G242" i="3" s="1"/>
  <c r="F242" i="2"/>
  <c r="E242" i="2"/>
  <c r="E242" i="3" s="1"/>
  <c r="D242" i="2"/>
  <c r="C242" i="2"/>
  <c r="C242" i="3" s="1"/>
  <c r="D242" i="3" s="1"/>
  <c r="B242" i="2"/>
  <c r="A242" i="2"/>
  <c r="U241" i="2"/>
  <c r="S241" i="2"/>
  <c r="Q241" i="2"/>
  <c r="M241" i="2"/>
  <c r="I241" i="2"/>
  <c r="I241" i="3" s="1"/>
  <c r="H241" i="2"/>
  <c r="H241" i="3" s="1"/>
  <c r="G241" i="2"/>
  <c r="R241" i="2" s="1"/>
  <c r="F241" i="2"/>
  <c r="E241" i="2"/>
  <c r="E241" i="3" s="1"/>
  <c r="C241" i="2"/>
  <c r="B241" i="2"/>
  <c r="A241" i="2"/>
  <c r="U240" i="2"/>
  <c r="T240" i="2"/>
  <c r="R240" i="2"/>
  <c r="Q240" i="2"/>
  <c r="P240" i="2"/>
  <c r="N240" i="2"/>
  <c r="L240" i="2"/>
  <c r="K240" i="2"/>
  <c r="J240" i="2"/>
  <c r="I240" i="2"/>
  <c r="I240" i="3" s="1"/>
  <c r="H240" i="2"/>
  <c r="H240" i="3" s="1"/>
  <c r="G240" i="2"/>
  <c r="G240" i="3" s="1"/>
  <c r="F240" i="2"/>
  <c r="F240" i="3" s="1"/>
  <c r="E240" i="2"/>
  <c r="E240" i="3" s="1"/>
  <c r="D240" i="2"/>
  <c r="C240" i="2"/>
  <c r="C240" i="3" s="1"/>
  <c r="D240" i="3" s="1"/>
  <c r="B240" i="2"/>
  <c r="U239" i="2"/>
  <c r="T239" i="2"/>
  <c r="S239" i="2"/>
  <c r="R239" i="2"/>
  <c r="K239" i="2"/>
  <c r="I239" i="2"/>
  <c r="I239" i="3" s="1"/>
  <c r="H239" i="2"/>
  <c r="H239" i="3" s="1"/>
  <c r="G239" i="2"/>
  <c r="F239" i="2"/>
  <c r="E239" i="2"/>
  <c r="E239" i="3" s="1"/>
  <c r="C239" i="2"/>
  <c r="C239" i="3" s="1"/>
  <c r="D239" i="3" s="1"/>
  <c r="B239" i="2"/>
  <c r="A239" i="2" s="1"/>
  <c r="U238" i="2"/>
  <c r="T238" i="2"/>
  <c r="R238" i="2"/>
  <c r="Q238" i="2"/>
  <c r="P238" i="2"/>
  <c r="O238" i="2"/>
  <c r="I238" i="2"/>
  <c r="I238" i="3" s="1"/>
  <c r="H238" i="2"/>
  <c r="H238" i="3" s="1"/>
  <c r="G238" i="2"/>
  <c r="G238" i="3" s="1"/>
  <c r="F238" i="2"/>
  <c r="E238" i="2"/>
  <c r="E238" i="3" s="1"/>
  <c r="D238" i="2"/>
  <c r="C238" i="2"/>
  <c r="C238" i="3" s="1"/>
  <c r="D238" i="3" s="1"/>
  <c r="B238" i="2"/>
  <c r="A238" i="2" s="1"/>
  <c r="T237" i="2"/>
  <c r="Q237" i="2"/>
  <c r="O237" i="2"/>
  <c r="N237" i="2"/>
  <c r="M237" i="2"/>
  <c r="L237" i="2"/>
  <c r="K237" i="2"/>
  <c r="I237" i="2"/>
  <c r="I237" i="3" s="1"/>
  <c r="H237" i="2"/>
  <c r="H237" i="3" s="1"/>
  <c r="G237" i="2"/>
  <c r="G237" i="3" s="1"/>
  <c r="F237" i="2"/>
  <c r="F237" i="3" s="1"/>
  <c r="E237" i="2"/>
  <c r="E237" i="3" s="1"/>
  <c r="C237" i="2"/>
  <c r="B237" i="2"/>
  <c r="A237" i="2" s="1"/>
  <c r="U236" i="2"/>
  <c r="T236" i="2"/>
  <c r="R236" i="2"/>
  <c r="Q236" i="2"/>
  <c r="P236" i="2"/>
  <c r="N236" i="2"/>
  <c r="L236" i="2"/>
  <c r="K236" i="2"/>
  <c r="J236" i="2"/>
  <c r="I236" i="2"/>
  <c r="I236" i="3" s="1"/>
  <c r="H236" i="2"/>
  <c r="H236" i="3" s="1"/>
  <c r="G236" i="2"/>
  <c r="G236" i="3" s="1"/>
  <c r="F236" i="2"/>
  <c r="F236" i="3" s="1"/>
  <c r="E236" i="2"/>
  <c r="E236" i="3" s="1"/>
  <c r="D236" i="2"/>
  <c r="C236" i="2"/>
  <c r="C236" i="3" s="1"/>
  <c r="D236" i="3" s="1"/>
  <c r="B236" i="2"/>
  <c r="I235" i="2"/>
  <c r="I235" i="3" s="1"/>
  <c r="H235" i="2"/>
  <c r="H235" i="3" s="1"/>
  <c r="G235" i="2"/>
  <c r="F235" i="2"/>
  <c r="E235" i="2"/>
  <c r="E235" i="3" s="1"/>
  <c r="C235" i="2"/>
  <c r="C235" i="3" s="1"/>
  <c r="D235" i="3" s="1"/>
  <c r="B235" i="2"/>
  <c r="A235" i="2" s="1"/>
  <c r="U234" i="2"/>
  <c r="T234" i="2"/>
  <c r="R234" i="2"/>
  <c r="Q234" i="2"/>
  <c r="P234" i="2"/>
  <c r="O234" i="2"/>
  <c r="I234" i="2"/>
  <c r="I234" i="3" s="1"/>
  <c r="H234" i="2"/>
  <c r="H234" i="3" s="1"/>
  <c r="G234" i="2"/>
  <c r="G234" i="3" s="1"/>
  <c r="F234" i="2"/>
  <c r="E234" i="2"/>
  <c r="E234" i="3" s="1"/>
  <c r="C234" i="2"/>
  <c r="C234" i="3" s="1"/>
  <c r="D234" i="3" s="1"/>
  <c r="B234" i="2"/>
  <c r="A234" i="2" s="1"/>
  <c r="T233" i="2"/>
  <c r="Q233" i="2"/>
  <c r="O233" i="2"/>
  <c r="N233" i="2"/>
  <c r="M233" i="2"/>
  <c r="L233" i="2"/>
  <c r="K233" i="2"/>
  <c r="I233" i="2"/>
  <c r="I233" i="3" s="1"/>
  <c r="H233" i="2"/>
  <c r="H233" i="3" s="1"/>
  <c r="G233" i="2"/>
  <c r="G233" i="3" s="1"/>
  <c r="F233" i="2"/>
  <c r="F233" i="3" s="1"/>
  <c r="E233" i="2"/>
  <c r="E233" i="3" s="1"/>
  <c r="C233" i="2"/>
  <c r="B233" i="2"/>
  <c r="A233" i="2"/>
  <c r="U232" i="2"/>
  <c r="T232" i="2"/>
  <c r="R232" i="2"/>
  <c r="Q232" i="2"/>
  <c r="P232" i="2"/>
  <c r="N232" i="2"/>
  <c r="L232" i="2"/>
  <c r="K232" i="2"/>
  <c r="J232" i="2"/>
  <c r="I232" i="2"/>
  <c r="I232" i="3" s="1"/>
  <c r="H232" i="2"/>
  <c r="H232" i="3" s="1"/>
  <c r="G232" i="2"/>
  <c r="G232" i="3" s="1"/>
  <c r="F232" i="2"/>
  <c r="F232" i="3" s="1"/>
  <c r="E232" i="2"/>
  <c r="E232" i="3" s="1"/>
  <c r="D232" i="2"/>
  <c r="C232" i="2"/>
  <c r="C232" i="3" s="1"/>
  <c r="D232" i="3" s="1"/>
  <c r="B232" i="2"/>
  <c r="I231" i="2"/>
  <c r="I231" i="3" s="1"/>
  <c r="H231" i="2"/>
  <c r="H231" i="3" s="1"/>
  <c r="G231" i="2"/>
  <c r="F231" i="2"/>
  <c r="E231" i="2"/>
  <c r="E231" i="3" s="1"/>
  <c r="C231" i="2"/>
  <c r="C231" i="3" s="1"/>
  <c r="D231" i="3" s="1"/>
  <c r="B231" i="2"/>
  <c r="U230" i="2"/>
  <c r="T230" i="2"/>
  <c r="R230" i="2"/>
  <c r="Q230" i="2"/>
  <c r="P230" i="2"/>
  <c r="O230" i="2"/>
  <c r="N230" i="2"/>
  <c r="K230" i="2"/>
  <c r="I230" i="2"/>
  <c r="I230" i="3" s="1"/>
  <c r="H230" i="2"/>
  <c r="H230" i="3" s="1"/>
  <c r="G230" i="2"/>
  <c r="G230" i="3" s="1"/>
  <c r="F230" i="2"/>
  <c r="E230" i="2"/>
  <c r="E230" i="3" s="1"/>
  <c r="D230" i="2"/>
  <c r="C230" i="2"/>
  <c r="C230" i="3" s="1"/>
  <c r="D230" i="3" s="1"/>
  <c r="B230" i="2"/>
  <c r="T229" i="2"/>
  <c r="Q229" i="2"/>
  <c r="O229" i="2"/>
  <c r="N229" i="2"/>
  <c r="M229" i="2"/>
  <c r="L229" i="2"/>
  <c r="K229" i="2"/>
  <c r="I229" i="2"/>
  <c r="I229" i="3" s="1"/>
  <c r="H229" i="2"/>
  <c r="H229" i="3" s="1"/>
  <c r="G229" i="2"/>
  <c r="G229" i="3" s="1"/>
  <c r="F229" i="2"/>
  <c r="F229" i="3" s="1"/>
  <c r="E229" i="2"/>
  <c r="E229" i="3" s="1"/>
  <c r="C229" i="2"/>
  <c r="B229" i="2"/>
  <c r="A229" i="2"/>
  <c r="U228" i="2"/>
  <c r="T228" i="2"/>
  <c r="R228" i="2"/>
  <c r="Q228" i="2"/>
  <c r="P228" i="2"/>
  <c r="I228" i="2"/>
  <c r="I228" i="3" s="1"/>
  <c r="H228" i="2"/>
  <c r="H228" i="3" s="1"/>
  <c r="G228" i="2"/>
  <c r="G228" i="3" s="1"/>
  <c r="F228" i="2"/>
  <c r="E228" i="2"/>
  <c r="E228" i="3" s="1"/>
  <c r="D228" i="2"/>
  <c r="C228" i="2"/>
  <c r="C228" i="3" s="1"/>
  <c r="D228" i="3" s="1"/>
  <c r="B228" i="2"/>
  <c r="U227" i="2"/>
  <c r="T227" i="2"/>
  <c r="S227" i="2"/>
  <c r="Q227" i="2"/>
  <c r="O227" i="2"/>
  <c r="N227" i="2"/>
  <c r="M227" i="2"/>
  <c r="K227" i="2"/>
  <c r="I227" i="2"/>
  <c r="I227" i="3" s="1"/>
  <c r="H227" i="2"/>
  <c r="H227" i="3" s="1"/>
  <c r="G227" i="2"/>
  <c r="R227" i="2" s="1"/>
  <c r="F227" i="2"/>
  <c r="E227" i="2"/>
  <c r="E227" i="3" s="1"/>
  <c r="C227" i="2"/>
  <c r="B227" i="2"/>
  <c r="A227" i="2"/>
  <c r="U226" i="2"/>
  <c r="T226" i="2"/>
  <c r="R226" i="2"/>
  <c r="Q226" i="2"/>
  <c r="P226" i="2"/>
  <c r="I226" i="2"/>
  <c r="I226" i="3" s="1"/>
  <c r="H226" i="2"/>
  <c r="H226" i="3" s="1"/>
  <c r="G226" i="2"/>
  <c r="G226" i="3" s="1"/>
  <c r="F226" i="2"/>
  <c r="E226" i="2"/>
  <c r="E226" i="3" s="1"/>
  <c r="D226" i="2"/>
  <c r="C226" i="2"/>
  <c r="C226" i="3" s="1"/>
  <c r="D226" i="3" s="1"/>
  <c r="B226" i="2"/>
  <c r="U225" i="2"/>
  <c r="T225" i="2"/>
  <c r="S225" i="2"/>
  <c r="Q225" i="2"/>
  <c r="O225" i="2"/>
  <c r="N225" i="2"/>
  <c r="M225" i="2"/>
  <c r="L225" i="2"/>
  <c r="K225" i="2"/>
  <c r="I225" i="2"/>
  <c r="I225" i="3" s="1"/>
  <c r="H225" i="2"/>
  <c r="H225" i="3" s="1"/>
  <c r="G225" i="2"/>
  <c r="F225" i="2"/>
  <c r="F225" i="3" s="1"/>
  <c r="E225" i="2"/>
  <c r="E225" i="3" s="1"/>
  <c r="C225" i="2"/>
  <c r="B225" i="2"/>
  <c r="A225" i="2" s="1"/>
  <c r="U224" i="2"/>
  <c r="T224" i="2"/>
  <c r="R224" i="2"/>
  <c r="Q224" i="2"/>
  <c r="P224" i="2"/>
  <c r="J224" i="2"/>
  <c r="I224" i="2"/>
  <c r="I224" i="3" s="1"/>
  <c r="H224" i="2"/>
  <c r="H224" i="3" s="1"/>
  <c r="G224" i="2"/>
  <c r="G224" i="3" s="1"/>
  <c r="F224" i="2"/>
  <c r="E224" i="2"/>
  <c r="E224" i="3" s="1"/>
  <c r="D224" i="2"/>
  <c r="C224" i="2"/>
  <c r="C224" i="3" s="1"/>
  <c r="D224" i="3" s="1"/>
  <c r="B224" i="2"/>
  <c r="O223" i="2"/>
  <c r="N223" i="2"/>
  <c r="M223" i="2"/>
  <c r="K223" i="2"/>
  <c r="I223" i="2"/>
  <c r="I223" i="3" s="1"/>
  <c r="H223" i="2"/>
  <c r="H223" i="3" s="1"/>
  <c r="G223" i="2"/>
  <c r="F223" i="2"/>
  <c r="E223" i="2"/>
  <c r="E223" i="3" s="1"/>
  <c r="C223" i="2"/>
  <c r="B223" i="2"/>
  <c r="A223" i="2" s="1"/>
  <c r="U222" i="2"/>
  <c r="T222" i="2"/>
  <c r="R222" i="2"/>
  <c r="Q222" i="2"/>
  <c r="P222" i="2"/>
  <c r="O222" i="2"/>
  <c r="N222" i="2"/>
  <c r="I222" i="2"/>
  <c r="I222" i="3" s="1"/>
  <c r="H222" i="2"/>
  <c r="H222" i="3" s="1"/>
  <c r="G222" i="2"/>
  <c r="G222" i="3" s="1"/>
  <c r="F222" i="2"/>
  <c r="E222" i="2"/>
  <c r="E222" i="3" s="1"/>
  <c r="D222" i="2"/>
  <c r="C222" i="2"/>
  <c r="C222" i="3" s="1"/>
  <c r="D222" i="3" s="1"/>
  <c r="B222" i="2"/>
  <c r="U221" i="2"/>
  <c r="O221" i="2"/>
  <c r="N221" i="2"/>
  <c r="M221" i="2"/>
  <c r="L221" i="2"/>
  <c r="K221" i="2"/>
  <c r="I221" i="2"/>
  <c r="I221" i="3" s="1"/>
  <c r="H221" i="2"/>
  <c r="H221" i="3" s="1"/>
  <c r="G221" i="2"/>
  <c r="F221" i="2"/>
  <c r="F221" i="3" s="1"/>
  <c r="E221" i="2"/>
  <c r="E221" i="3" s="1"/>
  <c r="C221" i="2"/>
  <c r="B221" i="2"/>
  <c r="A221" i="2"/>
  <c r="U220" i="2"/>
  <c r="T220" i="2"/>
  <c r="R220" i="2"/>
  <c r="Q220" i="2"/>
  <c r="P220" i="2"/>
  <c r="N220" i="2"/>
  <c r="L220" i="2"/>
  <c r="K220" i="2"/>
  <c r="I220" i="2"/>
  <c r="I220" i="3" s="1"/>
  <c r="H220" i="2"/>
  <c r="H220" i="3" s="1"/>
  <c r="G220" i="2"/>
  <c r="G220" i="3" s="1"/>
  <c r="F220" i="2"/>
  <c r="E220" i="2"/>
  <c r="E220" i="3" s="1"/>
  <c r="D220" i="2"/>
  <c r="C220" i="2"/>
  <c r="C220" i="3" s="1"/>
  <c r="D220" i="3" s="1"/>
  <c r="B220" i="2"/>
  <c r="U219" i="2"/>
  <c r="I219" i="2"/>
  <c r="I219" i="3" s="1"/>
  <c r="H219" i="2"/>
  <c r="H219" i="3" s="1"/>
  <c r="G219" i="2"/>
  <c r="F219" i="2"/>
  <c r="E219" i="2"/>
  <c r="E219" i="3" s="1"/>
  <c r="C219" i="2"/>
  <c r="B219" i="2"/>
  <c r="A219" i="2"/>
  <c r="U218" i="2"/>
  <c r="T218" i="2"/>
  <c r="R218" i="2"/>
  <c r="Q218" i="2"/>
  <c r="P218" i="2"/>
  <c r="N218" i="2"/>
  <c r="L218" i="2"/>
  <c r="K218" i="2"/>
  <c r="J218" i="2"/>
  <c r="I218" i="2"/>
  <c r="I218" i="3" s="1"/>
  <c r="H218" i="2"/>
  <c r="H218" i="3" s="1"/>
  <c r="G218" i="2"/>
  <c r="G218" i="3" s="1"/>
  <c r="F218" i="2"/>
  <c r="O218" i="2" s="1"/>
  <c r="E218" i="2"/>
  <c r="E218" i="3" s="1"/>
  <c r="D218" i="2"/>
  <c r="C218" i="2"/>
  <c r="C218" i="3" s="1"/>
  <c r="D218" i="3" s="1"/>
  <c r="B218" i="2"/>
  <c r="I217" i="2"/>
  <c r="I217" i="3" s="1"/>
  <c r="H217" i="2"/>
  <c r="H217" i="3" s="1"/>
  <c r="G217" i="2"/>
  <c r="F217" i="2"/>
  <c r="E217" i="2"/>
  <c r="E217" i="3" s="1"/>
  <c r="C217" i="2"/>
  <c r="B217" i="2"/>
  <c r="A217" i="2"/>
  <c r="U216" i="2"/>
  <c r="T216" i="2"/>
  <c r="R216" i="2"/>
  <c r="Q216" i="2"/>
  <c r="P216" i="2"/>
  <c r="N216" i="2"/>
  <c r="L216" i="2"/>
  <c r="K216" i="2"/>
  <c r="J216" i="2"/>
  <c r="I216" i="2"/>
  <c r="I216" i="3" s="1"/>
  <c r="H216" i="2"/>
  <c r="H216" i="3" s="1"/>
  <c r="G216" i="2"/>
  <c r="G216" i="3" s="1"/>
  <c r="F216" i="2"/>
  <c r="O216" i="2" s="1"/>
  <c r="E216" i="2"/>
  <c r="E216" i="3" s="1"/>
  <c r="D216" i="2"/>
  <c r="C216" i="2"/>
  <c r="C216" i="3" s="1"/>
  <c r="D216" i="3" s="1"/>
  <c r="B216" i="2"/>
  <c r="U215" i="2"/>
  <c r="T215" i="2"/>
  <c r="R215" i="2"/>
  <c r="I215" i="2"/>
  <c r="I215" i="3" s="1"/>
  <c r="H215" i="2"/>
  <c r="H215" i="3" s="1"/>
  <c r="G215" i="2"/>
  <c r="F215" i="2"/>
  <c r="E215" i="2"/>
  <c r="E215" i="3" s="1"/>
  <c r="C215" i="2"/>
  <c r="B215" i="2"/>
  <c r="A215" i="2"/>
  <c r="U214" i="2"/>
  <c r="T214" i="2"/>
  <c r="R214" i="2"/>
  <c r="Q214" i="2"/>
  <c r="P214" i="2"/>
  <c r="N214" i="2"/>
  <c r="L214" i="2"/>
  <c r="K214" i="2"/>
  <c r="J214" i="2"/>
  <c r="I214" i="2"/>
  <c r="I214" i="3" s="1"/>
  <c r="H214" i="2"/>
  <c r="H214" i="3" s="1"/>
  <c r="G214" i="2"/>
  <c r="G214" i="3" s="1"/>
  <c r="F214" i="2"/>
  <c r="O214" i="2" s="1"/>
  <c r="E214" i="2"/>
  <c r="E214" i="3" s="1"/>
  <c r="D214" i="2"/>
  <c r="C214" i="2"/>
  <c r="C214" i="3" s="1"/>
  <c r="D214" i="3" s="1"/>
  <c r="B214" i="2"/>
  <c r="U213" i="2"/>
  <c r="T213" i="2"/>
  <c r="I213" i="2"/>
  <c r="I213" i="3" s="1"/>
  <c r="H213" i="2"/>
  <c r="H213" i="3" s="1"/>
  <c r="G213" i="2"/>
  <c r="F213" i="2"/>
  <c r="E213" i="2"/>
  <c r="E213" i="3" s="1"/>
  <c r="C213" i="2"/>
  <c r="B213" i="2"/>
  <c r="A213" i="2"/>
  <c r="U212" i="2"/>
  <c r="T212" i="2"/>
  <c r="R212" i="2"/>
  <c r="Q212" i="2"/>
  <c r="P212" i="2"/>
  <c r="N212" i="2"/>
  <c r="L212" i="2"/>
  <c r="K212" i="2"/>
  <c r="J212" i="2"/>
  <c r="I212" i="2"/>
  <c r="I212" i="3" s="1"/>
  <c r="H212" i="2"/>
  <c r="H212" i="3" s="1"/>
  <c r="G212" i="2"/>
  <c r="G212" i="3" s="1"/>
  <c r="F212" i="2"/>
  <c r="O212" i="2" s="1"/>
  <c r="E212" i="2"/>
  <c r="E212" i="3" s="1"/>
  <c r="D212" i="2"/>
  <c r="C212" i="2"/>
  <c r="C212" i="3" s="1"/>
  <c r="D212" i="3" s="1"/>
  <c r="B212" i="2"/>
  <c r="I211" i="2"/>
  <c r="I211" i="3" s="1"/>
  <c r="H211" i="2"/>
  <c r="H211" i="3" s="1"/>
  <c r="G211" i="2"/>
  <c r="F211" i="2"/>
  <c r="E211" i="2"/>
  <c r="E211" i="3" s="1"/>
  <c r="C211" i="2"/>
  <c r="B211" i="2"/>
  <c r="A211" i="2"/>
  <c r="U210" i="2"/>
  <c r="T210" i="2"/>
  <c r="R210" i="2"/>
  <c r="Q210" i="2"/>
  <c r="P210" i="2"/>
  <c r="N210" i="2"/>
  <c r="L210" i="2"/>
  <c r="K210" i="2"/>
  <c r="J210" i="2"/>
  <c r="I210" i="2"/>
  <c r="I210" i="3" s="1"/>
  <c r="H210" i="2"/>
  <c r="H210" i="3" s="1"/>
  <c r="G210" i="2"/>
  <c r="G210" i="3" s="1"/>
  <c r="F210" i="2"/>
  <c r="O210" i="2" s="1"/>
  <c r="E210" i="2"/>
  <c r="E210" i="3" s="1"/>
  <c r="D210" i="2"/>
  <c r="C210" i="2"/>
  <c r="C210" i="3" s="1"/>
  <c r="D210" i="3" s="1"/>
  <c r="B210" i="2"/>
  <c r="U209" i="2"/>
  <c r="T209" i="2"/>
  <c r="R209" i="2"/>
  <c r="I209" i="2"/>
  <c r="I209" i="3" s="1"/>
  <c r="H209" i="2"/>
  <c r="H209" i="3" s="1"/>
  <c r="G209" i="2"/>
  <c r="F209" i="2"/>
  <c r="E209" i="2"/>
  <c r="E209" i="3" s="1"/>
  <c r="C209" i="2"/>
  <c r="B209" i="2"/>
  <c r="A209" i="2"/>
  <c r="U208" i="2"/>
  <c r="T208" i="2"/>
  <c r="R208" i="2"/>
  <c r="Q208" i="2"/>
  <c r="P208" i="2"/>
  <c r="N208" i="2"/>
  <c r="L208" i="2"/>
  <c r="K208" i="2"/>
  <c r="J208" i="2"/>
  <c r="I208" i="2"/>
  <c r="I208" i="3" s="1"/>
  <c r="H208" i="2"/>
  <c r="H208" i="3" s="1"/>
  <c r="G208" i="2"/>
  <c r="G208" i="3" s="1"/>
  <c r="F208" i="2"/>
  <c r="O208" i="2" s="1"/>
  <c r="E208" i="2"/>
  <c r="E208" i="3" s="1"/>
  <c r="D208" i="2"/>
  <c r="C208" i="2"/>
  <c r="C208" i="3" s="1"/>
  <c r="D208" i="3" s="1"/>
  <c r="B208" i="2"/>
  <c r="U207" i="2"/>
  <c r="T207" i="2"/>
  <c r="I207" i="2"/>
  <c r="I207" i="3" s="1"/>
  <c r="H207" i="2"/>
  <c r="H207" i="3" s="1"/>
  <c r="G207" i="2"/>
  <c r="F207" i="2"/>
  <c r="E207" i="2"/>
  <c r="E207" i="3" s="1"/>
  <c r="C207" i="2"/>
  <c r="B207" i="2"/>
  <c r="A207" i="2"/>
  <c r="U206" i="2"/>
  <c r="T206" i="2"/>
  <c r="R206" i="2"/>
  <c r="Q206" i="2"/>
  <c r="P206" i="2"/>
  <c r="N206" i="2"/>
  <c r="L206" i="2"/>
  <c r="K206" i="2"/>
  <c r="J206" i="2"/>
  <c r="I206" i="2"/>
  <c r="I206" i="3" s="1"/>
  <c r="H206" i="2"/>
  <c r="H206" i="3" s="1"/>
  <c r="G206" i="2"/>
  <c r="G206" i="3" s="1"/>
  <c r="F206" i="2"/>
  <c r="O206" i="2" s="1"/>
  <c r="E206" i="2"/>
  <c r="E206" i="3" s="1"/>
  <c r="D206" i="2"/>
  <c r="C206" i="2"/>
  <c r="C206" i="3" s="1"/>
  <c r="D206" i="3" s="1"/>
  <c r="B206" i="2"/>
  <c r="I205" i="2"/>
  <c r="I205" i="3" s="1"/>
  <c r="H205" i="2"/>
  <c r="H205" i="3" s="1"/>
  <c r="G205" i="2"/>
  <c r="F205" i="2"/>
  <c r="E205" i="2"/>
  <c r="E205" i="3" s="1"/>
  <c r="C205" i="2"/>
  <c r="B205" i="2"/>
  <c r="A205" i="2"/>
  <c r="U204" i="2"/>
  <c r="T204" i="2"/>
  <c r="R204" i="2"/>
  <c r="Q204" i="2"/>
  <c r="P204" i="2"/>
  <c r="N204" i="2"/>
  <c r="L204" i="2"/>
  <c r="K204" i="2"/>
  <c r="J204" i="2"/>
  <c r="I204" i="2"/>
  <c r="I204" i="3" s="1"/>
  <c r="H204" i="2"/>
  <c r="H204" i="3" s="1"/>
  <c r="G204" i="2"/>
  <c r="G204" i="3" s="1"/>
  <c r="F204" i="2"/>
  <c r="O204" i="2" s="1"/>
  <c r="E204" i="2"/>
  <c r="E204" i="3" s="1"/>
  <c r="D204" i="2"/>
  <c r="C204" i="2"/>
  <c r="C204" i="3" s="1"/>
  <c r="D204" i="3" s="1"/>
  <c r="B204" i="2"/>
  <c r="U203" i="2"/>
  <c r="T203" i="2"/>
  <c r="R203" i="2"/>
  <c r="I203" i="2"/>
  <c r="I203" i="3" s="1"/>
  <c r="H203" i="2"/>
  <c r="H203" i="3" s="1"/>
  <c r="G203" i="2"/>
  <c r="F203" i="2"/>
  <c r="E203" i="2"/>
  <c r="E203" i="3" s="1"/>
  <c r="C203" i="2"/>
  <c r="B203" i="2"/>
  <c r="A203" i="2"/>
  <c r="U202" i="2"/>
  <c r="T202" i="2"/>
  <c r="R202" i="2"/>
  <c r="Q202" i="2"/>
  <c r="P202" i="2"/>
  <c r="N202" i="2"/>
  <c r="L202" i="2"/>
  <c r="K202" i="2"/>
  <c r="J202" i="2"/>
  <c r="I202" i="2"/>
  <c r="I202" i="3" s="1"/>
  <c r="H202" i="2"/>
  <c r="H202" i="3" s="1"/>
  <c r="G202" i="2"/>
  <c r="G202" i="3" s="1"/>
  <c r="F202" i="2"/>
  <c r="O202" i="2" s="1"/>
  <c r="E202" i="2"/>
  <c r="E202" i="3" s="1"/>
  <c r="D202" i="2"/>
  <c r="C202" i="2"/>
  <c r="C202" i="3" s="1"/>
  <c r="D202" i="3" s="1"/>
  <c r="B202" i="2"/>
  <c r="U201" i="2"/>
  <c r="T201" i="2"/>
  <c r="I201" i="2"/>
  <c r="I201" i="3" s="1"/>
  <c r="H201" i="2"/>
  <c r="H201" i="3" s="1"/>
  <c r="G201" i="2"/>
  <c r="F201" i="2"/>
  <c r="E201" i="2"/>
  <c r="E201" i="3" s="1"/>
  <c r="C201" i="2"/>
  <c r="B201" i="2"/>
  <c r="A201" i="2"/>
  <c r="U200" i="2"/>
  <c r="T200" i="2"/>
  <c r="R200" i="2"/>
  <c r="Q200" i="2"/>
  <c r="P200" i="2"/>
  <c r="N200" i="2"/>
  <c r="L200" i="2"/>
  <c r="K200" i="2"/>
  <c r="J200" i="2"/>
  <c r="I200" i="2"/>
  <c r="I200" i="3" s="1"/>
  <c r="H200" i="2"/>
  <c r="H200" i="3" s="1"/>
  <c r="G200" i="2"/>
  <c r="G200" i="3" s="1"/>
  <c r="F200" i="2"/>
  <c r="O200" i="2" s="1"/>
  <c r="E200" i="2"/>
  <c r="E200" i="3" s="1"/>
  <c r="D200" i="2"/>
  <c r="C200" i="2"/>
  <c r="C200" i="3" s="1"/>
  <c r="D200" i="3" s="1"/>
  <c r="B200" i="2"/>
  <c r="I199" i="2"/>
  <c r="I199" i="3" s="1"/>
  <c r="H199" i="2"/>
  <c r="H199" i="3" s="1"/>
  <c r="G199" i="2"/>
  <c r="F199" i="2"/>
  <c r="E199" i="2"/>
  <c r="E199" i="3" s="1"/>
  <c r="C199" i="2"/>
  <c r="B199" i="2"/>
  <c r="A199" i="2"/>
  <c r="U198" i="2"/>
  <c r="T198" i="2"/>
  <c r="R198" i="2"/>
  <c r="Q198" i="2"/>
  <c r="P198" i="2"/>
  <c r="N198" i="2"/>
  <c r="L198" i="2"/>
  <c r="K198" i="2"/>
  <c r="J198" i="2"/>
  <c r="I198" i="2"/>
  <c r="I198" i="3" s="1"/>
  <c r="H198" i="2"/>
  <c r="H198" i="3" s="1"/>
  <c r="G198" i="2"/>
  <c r="G198" i="3" s="1"/>
  <c r="F198" i="2"/>
  <c r="O198" i="2" s="1"/>
  <c r="E198" i="2"/>
  <c r="E198" i="3" s="1"/>
  <c r="D198" i="2"/>
  <c r="C198" i="2"/>
  <c r="C198" i="3" s="1"/>
  <c r="D198" i="3" s="1"/>
  <c r="B198" i="2"/>
  <c r="U197" i="2"/>
  <c r="T197" i="2"/>
  <c r="S197" i="2"/>
  <c r="R197" i="2"/>
  <c r="I197" i="2"/>
  <c r="I197" i="3" s="1"/>
  <c r="H197" i="2"/>
  <c r="H197" i="3" s="1"/>
  <c r="G197" i="2"/>
  <c r="F197" i="2"/>
  <c r="E197" i="2"/>
  <c r="E197" i="3" s="1"/>
  <c r="C197" i="2"/>
  <c r="B197" i="2"/>
  <c r="A197" i="2"/>
  <c r="U196" i="2"/>
  <c r="T196" i="2"/>
  <c r="R196" i="2"/>
  <c r="Q196" i="2"/>
  <c r="P196" i="2"/>
  <c r="N196" i="2"/>
  <c r="L196" i="2"/>
  <c r="K196" i="2"/>
  <c r="J196" i="2"/>
  <c r="I196" i="2"/>
  <c r="I196" i="3" s="1"/>
  <c r="H196" i="2"/>
  <c r="H196" i="3" s="1"/>
  <c r="G196" i="2"/>
  <c r="G196" i="3" s="1"/>
  <c r="F196" i="2"/>
  <c r="O196" i="2" s="1"/>
  <c r="E196" i="2"/>
  <c r="E196" i="3" s="1"/>
  <c r="D196" i="2"/>
  <c r="C196" i="2"/>
  <c r="C196" i="3" s="1"/>
  <c r="D196" i="3" s="1"/>
  <c r="B196" i="2"/>
  <c r="I195" i="2"/>
  <c r="I195" i="3" s="1"/>
  <c r="H195" i="2"/>
  <c r="H195" i="3" s="1"/>
  <c r="G195" i="2"/>
  <c r="F195" i="2"/>
  <c r="E195" i="2"/>
  <c r="E195" i="3" s="1"/>
  <c r="C195" i="2"/>
  <c r="B195" i="2"/>
  <c r="A195" i="2"/>
  <c r="U194" i="2"/>
  <c r="T194" i="2"/>
  <c r="R194" i="2"/>
  <c r="Q194" i="2"/>
  <c r="P194" i="2"/>
  <c r="N194" i="2"/>
  <c r="L194" i="2"/>
  <c r="K194" i="2"/>
  <c r="J194" i="2"/>
  <c r="I194" i="2"/>
  <c r="I194" i="3" s="1"/>
  <c r="H194" i="2"/>
  <c r="H194" i="3" s="1"/>
  <c r="G194" i="2"/>
  <c r="G194" i="3" s="1"/>
  <c r="F194" i="2"/>
  <c r="O194" i="2" s="1"/>
  <c r="E194" i="2"/>
  <c r="E194" i="3" s="1"/>
  <c r="D194" i="2"/>
  <c r="C194" i="2"/>
  <c r="C194" i="3" s="1"/>
  <c r="D194" i="3" s="1"/>
  <c r="B194" i="2"/>
  <c r="U193" i="2"/>
  <c r="T193" i="2"/>
  <c r="S193" i="2"/>
  <c r="R193" i="2"/>
  <c r="I193" i="2"/>
  <c r="I193" i="3" s="1"/>
  <c r="H193" i="2"/>
  <c r="H193" i="3" s="1"/>
  <c r="G193" i="2"/>
  <c r="F193" i="2"/>
  <c r="E193" i="2"/>
  <c r="E193" i="3" s="1"/>
  <c r="D193" i="2"/>
  <c r="C193" i="2"/>
  <c r="C193" i="3" s="1"/>
  <c r="D193" i="3" s="1"/>
  <c r="B193" i="2"/>
  <c r="A193" i="2"/>
  <c r="U192" i="2"/>
  <c r="T192" i="2"/>
  <c r="R192" i="2"/>
  <c r="Q192" i="2"/>
  <c r="P192" i="2"/>
  <c r="O192" i="2"/>
  <c r="N192" i="2"/>
  <c r="M192" i="2"/>
  <c r="L192" i="2"/>
  <c r="I192" i="2"/>
  <c r="I192" i="3" s="1"/>
  <c r="H192" i="2"/>
  <c r="H192" i="3" s="1"/>
  <c r="G192" i="2"/>
  <c r="G192" i="3" s="1"/>
  <c r="F192" i="2"/>
  <c r="F192" i="3" s="1"/>
  <c r="E192" i="2"/>
  <c r="E192" i="3" s="1"/>
  <c r="C192" i="2"/>
  <c r="B192" i="2"/>
  <c r="A192" i="2" s="1"/>
  <c r="U191" i="2"/>
  <c r="S191" i="2"/>
  <c r="R191" i="2"/>
  <c r="Q191" i="2"/>
  <c r="O191" i="2"/>
  <c r="N191" i="2"/>
  <c r="M191" i="2"/>
  <c r="L191" i="2"/>
  <c r="K191" i="2"/>
  <c r="J191" i="2"/>
  <c r="I191" i="2"/>
  <c r="I191" i="3" s="1"/>
  <c r="H191" i="2"/>
  <c r="H191" i="3" s="1"/>
  <c r="G191" i="2"/>
  <c r="F191" i="2"/>
  <c r="F191" i="3" s="1"/>
  <c r="E191" i="2"/>
  <c r="E191" i="3" s="1"/>
  <c r="C191" i="2"/>
  <c r="B191" i="2"/>
  <c r="A191" i="2" s="1"/>
  <c r="S190" i="2"/>
  <c r="R190" i="2"/>
  <c r="Q190" i="2"/>
  <c r="P190" i="2"/>
  <c r="I190" i="2"/>
  <c r="I190" i="3" s="1"/>
  <c r="H190" i="2"/>
  <c r="H190" i="3" s="1"/>
  <c r="G190" i="2"/>
  <c r="G190" i="3" s="1"/>
  <c r="F190" i="2"/>
  <c r="E190" i="2"/>
  <c r="E190" i="3" s="1"/>
  <c r="C190" i="2"/>
  <c r="C190" i="3" s="1"/>
  <c r="D190" i="3" s="1"/>
  <c r="B190" i="2"/>
  <c r="S189" i="2"/>
  <c r="R189" i="2"/>
  <c r="Q189" i="2"/>
  <c r="P189" i="2"/>
  <c r="N189" i="2"/>
  <c r="M189" i="2"/>
  <c r="L189" i="2"/>
  <c r="K189" i="2"/>
  <c r="I189" i="2"/>
  <c r="I189" i="3" s="1"/>
  <c r="H189" i="2"/>
  <c r="H189" i="3" s="1"/>
  <c r="G189" i="2"/>
  <c r="G189" i="3" s="1"/>
  <c r="F189" i="2"/>
  <c r="O189" i="2" s="1"/>
  <c r="E189" i="2"/>
  <c r="E189" i="3" s="1"/>
  <c r="D189" i="2"/>
  <c r="C189" i="2"/>
  <c r="C189" i="3" s="1"/>
  <c r="D189" i="3" s="1"/>
  <c r="B189" i="2"/>
  <c r="A189" i="2"/>
  <c r="U188" i="2"/>
  <c r="T188" i="2"/>
  <c r="R188" i="2"/>
  <c r="Q188" i="2"/>
  <c r="P188" i="2"/>
  <c r="I188" i="2"/>
  <c r="I188" i="3" s="1"/>
  <c r="H188" i="2"/>
  <c r="H188" i="3" s="1"/>
  <c r="G188" i="2"/>
  <c r="G188" i="3" s="1"/>
  <c r="F188" i="2"/>
  <c r="E188" i="2"/>
  <c r="E188" i="3" s="1"/>
  <c r="C188" i="2"/>
  <c r="C188" i="3" s="1"/>
  <c r="D188" i="3" s="1"/>
  <c r="B188" i="2"/>
  <c r="A188" i="2"/>
  <c r="U187" i="2"/>
  <c r="S187" i="2"/>
  <c r="R187" i="2"/>
  <c r="Q187" i="2"/>
  <c r="O187" i="2"/>
  <c r="N187" i="2"/>
  <c r="J187" i="2"/>
  <c r="I187" i="2"/>
  <c r="I187" i="3" s="1"/>
  <c r="H187" i="2"/>
  <c r="H187" i="3" s="1"/>
  <c r="G187" i="2"/>
  <c r="F187" i="2"/>
  <c r="F187" i="3" s="1"/>
  <c r="E187" i="2"/>
  <c r="E187" i="3" s="1"/>
  <c r="C187" i="2"/>
  <c r="B187" i="2"/>
  <c r="A187" i="2" s="1"/>
  <c r="S186" i="2"/>
  <c r="R186" i="2"/>
  <c r="Q186" i="2"/>
  <c r="P186" i="2"/>
  <c r="O186" i="2"/>
  <c r="N186" i="2"/>
  <c r="L186" i="2"/>
  <c r="K186" i="2"/>
  <c r="J186" i="2"/>
  <c r="I186" i="2"/>
  <c r="I186" i="3" s="1"/>
  <c r="H186" i="2"/>
  <c r="H186" i="3" s="1"/>
  <c r="G186" i="2"/>
  <c r="G186" i="3" s="1"/>
  <c r="F186" i="2"/>
  <c r="E186" i="2"/>
  <c r="E186" i="3" s="1"/>
  <c r="D186" i="2"/>
  <c r="C186" i="2"/>
  <c r="C186" i="3" s="1"/>
  <c r="D186" i="3" s="1"/>
  <c r="B186" i="2"/>
  <c r="T185" i="2"/>
  <c r="S185" i="2"/>
  <c r="R185" i="2"/>
  <c r="Q185" i="2"/>
  <c r="I185" i="2"/>
  <c r="I185" i="3" s="1"/>
  <c r="H185" i="2"/>
  <c r="H185" i="3" s="1"/>
  <c r="G185" i="2"/>
  <c r="F185" i="2"/>
  <c r="E185" i="2"/>
  <c r="E185" i="3" s="1"/>
  <c r="D185" i="2"/>
  <c r="C185" i="2"/>
  <c r="C185" i="3" s="1"/>
  <c r="D185" i="3" s="1"/>
  <c r="B185" i="2"/>
  <c r="A185" i="2"/>
  <c r="U184" i="2"/>
  <c r="T184" i="2"/>
  <c r="R184" i="2"/>
  <c r="Q184" i="2"/>
  <c r="P184" i="2"/>
  <c r="O184" i="2"/>
  <c r="N184" i="2"/>
  <c r="M184" i="2"/>
  <c r="L184" i="2"/>
  <c r="I184" i="2"/>
  <c r="I184" i="3" s="1"/>
  <c r="H184" i="2"/>
  <c r="H184" i="3" s="1"/>
  <c r="G184" i="2"/>
  <c r="G184" i="3" s="1"/>
  <c r="F184" i="2"/>
  <c r="F184" i="3" s="1"/>
  <c r="E184" i="2"/>
  <c r="E184" i="3" s="1"/>
  <c r="C184" i="2"/>
  <c r="B184" i="2"/>
  <c r="A184" i="2" s="1"/>
  <c r="U183" i="2"/>
  <c r="S183" i="2"/>
  <c r="R183" i="2"/>
  <c r="Q183" i="2"/>
  <c r="O183" i="2"/>
  <c r="N183" i="2"/>
  <c r="M183" i="2"/>
  <c r="L183" i="2"/>
  <c r="K183" i="2"/>
  <c r="J183" i="2"/>
  <c r="I183" i="2"/>
  <c r="I183" i="3" s="1"/>
  <c r="H183" i="2"/>
  <c r="H183" i="3" s="1"/>
  <c r="G183" i="2"/>
  <c r="F183" i="2"/>
  <c r="F183" i="3" s="1"/>
  <c r="E183" i="2"/>
  <c r="E183" i="3" s="1"/>
  <c r="C183" i="2"/>
  <c r="B183" i="2"/>
  <c r="A183" i="2" s="1"/>
  <c r="S182" i="2"/>
  <c r="R182" i="2"/>
  <c r="Q182" i="2"/>
  <c r="P182" i="2"/>
  <c r="I182" i="2"/>
  <c r="I182" i="3" s="1"/>
  <c r="H182" i="2"/>
  <c r="H182" i="3" s="1"/>
  <c r="G182" i="2"/>
  <c r="G182" i="3" s="1"/>
  <c r="F182" i="2"/>
  <c r="E182" i="2"/>
  <c r="E182" i="3" s="1"/>
  <c r="D182" i="2"/>
  <c r="C182" i="2"/>
  <c r="C182" i="3" s="1"/>
  <c r="D182" i="3" s="1"/>
  <c r="B182" i="2"/>
  <c r="S181" i="2"/>
  <c r="R181" i="2"/>
  <c r="Q181" i="2"/>
  <c r="P181" i="2"/>
  <c r="N181" i="2"/>
  <c r="M181" i="2"/>
  <c r="L181" i="2"/>
  <c r="K181" i="2"/>
  <c r="I181" i="2"/>
  <c r="I181" i="3" s="1"/>
  <c r="H181" i="2"/>
  <c r="H181" i="3" s="1"/>
  <c r="G181" i="2"/>
  <c r="G181" i="3" s="1"/>
  <c r="F181" i="2"/>
  <c r="O181" i="2" s="1"/>
  <c r="E181" i="2"/>
  <c r="E181" i="3" s="1"/>
  <c r="D181" i="2"/>
  <c r="C181" i="2"/>
  <c r="C181" i="3" s="1"/>
  <c r="D181" i="3" s="1"/>
  <c r="B181" i="2"/>
  <c r="A181" i="2"/>
  <c r="U180" i="2"/>
  <c r="T180" i="2"/>
  <c r="R180" i="2"/>
  <c r="Q180" i="2"/>
  <c r="P180" i="2"/>
  <c r="I180" i="2"/>
  <c r="I180" i="3" s="1"/>
  <c r="H180" i="2"/>
  <c r="H180" i="3" s="1"/>
  <c r="G180" i="2"/>
  <c r="G180" i="3" s="1"/>
  <c r="F180" i="2"/>
  <c r="E180" i="2"/>
  <c r="E180" i="3" s="1"/>
  <c r="C180" i="2"/>
  <c r="C180" i="3" s="1"/>
  <c r="D180" i="3" s="1"/>
  <c r="B180" i="2"/>
  <c r="A180" i="2"/>
  <c r="U179" i="2"/>
  <c r="S179" i="2"/>
  <c r="R179" i="2"/>
  <c r="Q179" i="2"/>
  <c r="O179" i="2"/>
  <c r="N179" i="2"/>
  <c r="J179" i="2"/>
  <c r="I179" i="2"/>
  <c r="I179" i="3" s="1"/>
  <c r="H179" i="2"/>
  <c r="H179" i="3" s="1"/>
  <c r="G179" i="2"/>
  <c r="F179" i="2"/>
  <c r="F179" i="3" s="1"/>
  <c r="E179" i="2"/>
  <c r="E179" i="3" s="1"/>
  <c r="C179" i="2"/>
  <c r="B179" i="2"/>
  <c r="A179" i="2"/>
  <c r="S178" i="2"/>
  <c r="R178" i="2"/>
  <c r="Q178" i="2"/>
  <c r="P178" i="2"/>
  <c r="O178" i="2"/>
  <c r="N178" i="2"/>
  <c r="L178" i="2"/>
  <c r="K178" i="2"/>
  <c r="J178" i="2"/>
  <c r="I178" i="2"/>
  <c r="I178" i="3" s="1"/>
  <c r="H178" i="2"/>
  <c r="H178" i="3" s="1"/>
  <c r="G178" i="2"/>
  <c r="G178" i="3" s="1"/>
  <c r="F178" i="2"/>
  <c r="E178" i="2"/>
  <c r="E178" i="3" s="1"/>
  <c r="C178" i="2"/>
  <c r="C178" i="3" s="1"/>
  <c r="D178" i="3" s="1"/>
  <c r="B178" i="2"/>
  <c r="T177" i="2"/>
  <c r="S177" i="2"/>
  <c r="R177" i="2"/>
  <c r="Q177" i="2"/>
  <c r="I177" i="2"/>
  <c r="I177" i="3" s="1"/>
  <c r="H177" i="2"/>
  <c r="H177" i="3" s="1"/>
  <c r="G177" i="2"/>
  <c r="F177" i="2"/>
  <c r="E177" i="2"/>
  <c r="E177" i="3" s="1"/>
  <c r="D177" i="2"/>
  <c r="C177" i="2"/>
  <c r="C177" i="3" s="1"/>
  <c r="D177" i="3" s="1"/>
  <c r="B177" i="2"/>
  <c r="A177" i="2"/>
  <c r="U176" i="2"/>
  <c r="T176" i="2"/>
  <c r="R176" i="2"/>
  <c r="Q176" i="2"/>
  <c r="P176" i="2"/>
  <c r="O176" i="2"/>
  <c r="N176" i="2"/>
  <c r="M176" i="2"/>
  <c r="L176" i="2"/>
  <c r="I176" i="2"/>
  <c r="I176" i="3" s="1"/>
  <c r="H176" i="2"/>
  <c r="H176" i="3" s="1"/>
  <c r="G176" i="2"/>
  <c r="G176" i="3" s="1"/>
  <c r="F176" i="2"/>
  <c r="F176" i="3" s="1"/>
  <c r="E176" i="2"/>
  <c r="E176" i="3" s="1"/>
  <c r="C176" i="2"/>
  <c r="B176" i="2"/>
  <c r="A176" i="2" s="1"/>
  <c r="U175" i="2"/>
  <c r="S175" i="2"/>
  <c r="R175" i="2"/>
  <c r="Q175" i="2"/>
  <c r="O175" i="2"/>
  <c r="N175" i="2"/>
  <c r="M175" i="2"/>
  <c r="L175" i="2"/>
  <c r="K175" i="2"/>
  <c r="J175" i="2"/>
  <c r="I175" i="2"/>
  <c r="I175" i="3" s="1"/>
  <c r="H175" i="2"/>
  <c r="H175" i="3" s="1"/>
  <c r="G175" i="2"/>
  <c r="F175" i="2"/>
  <c r="F175" i="3" s="1"/>
  <c r="E175" i="2"/>
  <c r="E175" i="3" s="1"/>
  <c r="C175" i="2"/>
  <c r="B175" i="2"/>
  <c r="A175" i="2"/>
  <c r="S174" i="2"/>
  <c r="R174" i="2"/>
  <c r="Q174" i="2"/>
  <c r="P174" i="2"/>
  <c r="I174" i="2"/>
  <c r="I174" i="3" s="1"/>
  <c r="H174" i="2"/>
  <c r="H174" i="3" s="1"/>
  <c r="G174" i="2"/>
  <c r="G174" i="3" s="1"/>
  <c r="F174" i="2"/>
  <c r="E174" i="2"/>
  <c r="E174" i="3" s="1"/>
  <c r="D174" i="2"/>
  <c r="C174" i="2"/>
  <c r="C174" i="3" s="1"/>
  <c r="D174" i="3" s="1"/>
  <c r="B174" i="2"/>
  <c r="S173" i="2"/>
  <c r="R173" i="2"/>
  <c r="Q173" i="2"/>
  <c r="P173" i="2"/>
  <c r="N173" i="2"/>
  <c r="M173" i="2"/>
  <c r="L173" i="2"/>
  <c r="K173" i="2"/>
  <c r="I173" i="2"/>
  <c r="I173" i="3" s="1"/>
  <c r="H173" i="2"/>
  <c r="H173" i="3" s="1"/>
  <c r="G173" i="2"/>
  <c r="G173" i="3" s="1"/>
  <c r="F173" i="2"/>
  <c r="O173" i="2" s="1"/>
  <c r="E173" i="2"/>
  <c r="E173" i="3" s="1"/>
  <c r="D173" i="2"/>
  <c r="C173" i="2"/>
  <c r="C173" i="3" s="1"/>
  <c r="D173" i="3" s="1"/>
  <c r="B173" i="2"/>
  <c r="A173" i="2"/>
  <c r="U172" i="2"/>
  <c r="T172" i="2"/>
  <c r="R172" i="2"/>
  <c r="Q172" i="2"/>
  <c r="P172" i="2"/>
  <c r="I172" i="2"/>
  <c r="I172" i="3" s="1"/>
  <c r="H172" i="2"/>
  <c r="H172" i="3" s="1"/>
  <c r="G172" i="2"/>
  <c r="G172" i="3" s="1"/>
  <c r="F172" i="2"/>
  <c r="E172" i="2"/>
  <c r="E172" i="3" s="1"/>
  <c r="C172" i="2"/>
  <c r="C172" i="3" s="1"/>
  <c r="D172" i="3" s="1"/>
  <c r="B172" i="2"/>
  <c r="A172" i="2" s="1"/>
  <c r="U171" i="2"/>
  <c r="S171" i="2"/>
  <c r="R171" i="2"/>
  <c r="Q171" i="2"/>
  <c r="O171" i="2"/>
  <c r="N171" i="2"/>
  <c r="J171" i="2"/>
  <c r="I171" i="2"/>
  <c r="I171" i="3" s="1"/>
  <c r="H171" i="2"/>
  <c r="H171" i="3" s="1"/>
  <c r="G171" i="2"/>
  <c r="F171" i="2"/>
  <c r="F171" i="3" s="1"/>
  <c r="E171" i="2"/>
  <c r="E171" i="3" s="1"/>
  <c r="C171" i="2"/>
  <c r="B171" i="2"/>
  <c r="A171" i="2"/>
  <c r="S170" i="2"/>
  <c r="R170" i="2"/>
  <c r="Q170" i="2"/>
  <c r="P170" i="2"/>
  <c r="O170" i="2"/>
  <c r="N170" i="2"/>
  <c r="L170" i="2"/>
  <c r="K170" i="2"/>
  <c r="J170" i="2"/>
  <c r="I170" i="2"/>
  <c r="I170" i="3" s="1"/>
  <c r="H170" i="2"/>
  <c r="H170" i="3" s="1"/>
  <c r="G170" i="2"/>
  <c r="G170" i="3" s="1"/>
  <c r="F170" i="2"/>
  <c r="E170" i="2"/>
  <c r="E170" i="3" s="1"/>
  <c r="C170" i="2"/>
  <c r="B170" i="2"/>
  <c r="T169" i="2"/>
  <c r="S169" i="2"/>
  <c r="R169" i="2"/>
  <c r="Q169" i="2"/>
  <c r="M169" i="2"/>
  <c r="K169" i="2"/>
  <c r="I169" i="2"/>
  <c r="I169" i="3" s="1"/>
  <c r="H169" i="2"/>
  <c r="H169" i="3" s="1"/>
  <c r="G169" i="2"/>
  <c r="F169" i="2"/>
  <c r="E169" i="2"/>
  <c r="E169" i="3" s="1"/>
  <c r="D169" i="2"/>
  <c r="C169" i="2"/>
  <c r="C169" i="3" s="1"/>
  <c r="D169" i="3" s="1"/>
  <c r="B169" i="2"/>
  <c r="A169" i="2"/>
  <c r="U168" i="2"/>
  <c r="T168" i="2"/>
  <c r="R168" i="2"/>
  <c r="Q168" i="2"/>
  <c r="P168" i="2"/>
  <c r="L168" i="2"/>
  <c r="I168" i="2"/>
  <c r="I168" i="3" s="1"/>
  <c r="H168" i="2"/>
  <c r="H168" i="3" s="1"/>
  <c r="G168" i="2"/>
  <c r="G168" i="3" s="1"/>
  <c r="F168" i="2"/>
  <c r="O168" i="2" s="1"/>
  <c r="E168" i="2"/>
  <c r="E168" i="3" s="1"/>
  <c r="C168" i="2"/>
  <c r="B168" i="2"/>
  <c r="A168" i="2"/>
  <c r="U167" i="2"/>
  <c r="S167" i="2"/>
  <c r="R167" i="2"/>
  <c r="Q167" i="2"/>
  <c r="O167" i="2"/>
  <c r="N167" i="2"/>
  <c r="M167" i="2"/>
  <c r="L167" i="2"/>
  <c r="K167" i="2"/>
  <c r="J167" i="2"/>
  <c r="I167" i="2"/>
  <c r="I167" i="3" s="1"/>
  <c r="H167" i="2"/>
  <c r="H167" i="3" s="1"/>
  <c r="G167" i="2"/>
  <c r="F167" i="2"/>
  <c r="F167" i="3" s="1"/>
  <c r="E167" i="2"/>
  <c r="E167" i="3" s="1"/>
  <c r="C167" i="2"/>
  <c r="B167" i="2"/>
  <c r="A167" i="2" s="1"/>
  <c r="S166" i="2"/>
  <c r="R166" i="2"/>
  <c r="Q166" i="2"/>
  <c r="P166" i="2"/>
  <c r="I166" i="2"/>
  <c r="I166" i="3" s="1"/>
  <c r="H166" i="2"/>
  <c r="H166" i="3" s="1"/>
  <c r="G166" i="2"/>
  <c r="G166" i="3" s="1"/>
  <c r="F166" i="2"/>
  <c r="E166" i="2"/>
  <c r="E166" i="3" s="1"/>
  <c r="C166" i="2"/>
  <c r="C166" i="3" s="1"/>
  <c r="D166" i="3" s="1"/>
  <c r="B166" i="2"/>
  <c r="T165" i="2"/>
  <c r="S165" i="2"/>
  <c r="R165" i="2"/>
  <c r="Q165" i="2"/>
  <c r="P165" i="2"/>
  <c r="O165" i="2"/>
  <c r="N165" i="2"/>
  <c r="M165" i="2"/>
  <c r="L165" i="2"/>
  <c r="K165" i="2"/>
  <c r="I165" i="2"/>
  <c r="I165" i="3" s="1"/>
  <c r="G165" i="2"/>
  <c r="G165" i="3" s="1"/>
  <c r="F165" i="2"/>
  <c r="E165" i="2"/>
  <c r="E165" i="3" s="1"/>
  <c r="C165" i="2"/>
  <c r="B165" i="2"/>
  <c r="S164" i="2"/>
  <c r="Q164" i="2"/>
  <c r="M164" i="2"/>
  <c r="L164" i="2"/>
  <c r="K164" i="2"/>
  <c r="I164" i="2"/>
  <c r="I164" i="3" s="1"/>
  <c r="G164" i="2"/>
  <c r="U164" i="2" s="1"/>
  <c r="F164" i="2"/>
  <c r="E164" i="2"/>
  <c r="E164" i="3" s="1"/>
  <c r="D164" i="2"/>
  <c r="C164" i="2"/>
  <c r="B164" i="2"/>
  <c r="A164" i="2"/>
  <c r="U163" i="2"/>
  <c r="T163" i="2"/>
  <c r="S163" i="2"/>
  <c r="P163" i="2"/>
  <c r="O163" i="2"/>
  <c r="M163" i="2"/>
  <c r="I163" i="2"/>
  <c r="I163" i="3" s="1"/>
  <c r="G163" i="2"/>
  <c r="F163" i="2"/>
  <c r="E163" i="2"/>
  <c r="E163" i="3" s="1"/>
  <c r="C163" i="2"/>
  <c r="D163" i="2" s="1"/>
  <c r="B163" i="2"/>
  <c r="U162" i="2"/>
  <c r="T162" i="2"/>
  <c r="S162" i="2"/>
  <c r="O162" i="2"/>
  <c r="N162" i="2"/>
  <c r="I162" i="2"/>
  <c r="I162" i="3" s="1"/>
  <c r="G162" i="2"/>
  <c r="F162" i="2"/>
  <c r="E162" i="2"/>
  <c r="E162" i="3" s="1"/>
  <c r="C162" i="2"/>
  <c r="C162" i="3" s="1"/>
  <c r="D162" i="3" s="1"/>
  <c r="B162" i="2"/>
  <c r="A162" i="2"/>
  <c r="U161" i="2"/>
  <c r="T161" i="2"/>
  <c r="P161" i="2"/>
  <c r="O161" i="2"/>
  <c r="N161" i="2"/>
  <c r="M161" i="2"/>
  <c r="I161" i="2"/>
  <c r="I161" i="3" s="1"/>
  <c r="G161" i="2"/>
  <c r="F161" i="2"/>
  <c r="E161" i="2"/>
  <c r="E161" i="3" s="1"/>
  <c r="C161" i="2"/>
  <c r="D161" i="2" s="1"/>
  <c r="B161" i="2"/>
  <c r="A161" i="2"/>
  <c r="O160" i="2"/>
  <c r="M160" i="2"/>
  <c r="L160" i="2"/>
  <c r="K160" i="2"/>
  <c r="J160" i="2"/>
  <c r="I160" i="2"/>
  <c r="I160" i="3" s="1"/>
  <c r="G160" i="2"/>
  <c r="F160" i="2"/>
  <c r="E160" i="2"/>
  <c r="E160" i="3" s="1"/>
  <c r="C160" i="2"/>
  <c r="D160" i="2" s="1"/>
  <c r="B160" i="2"/>
  <c r="O159" i="2"/>
  <c r="K159" i="2"/>
  <c r="I159" i="2"/>
  <c r="I159" i="3" s="1"/>
  <c r="G159" i="2"/>
  <c r="F159" i="2"/>
  <c r="E159" i="2"/>
  <c r="E159" i="3" s="1"/>
  <c r="D159" i="2"/>
  <c r="C159" i="2"/>
  <c r="B159" i="2"/>
  <c r="A159" i="2" s="1"/>
  <c r="T158" i="2"/>
  <c r="S158" i="2"/>
  <c r="Q158" i="2"/>
  <c r="P158" i="2"/>
  <c r="O158" i="2"/>
  <c r="N158" i="2"/>
  <c r="M158" i="2"/>
  <c r="L158" i="2"/>
  <c r="K158" i="2"/>
  <c r="J158" i="2"/>
  <c r="I158" i="2"/>
  <c r="I158" i="3" s="1"/>
  <c r="G158" i="2"/>
  <c r="F158" i="2"/>
  <c r="F158" i="3" s="1"/>
  <c r="E158" i="2"/>
  <c r="E158" i="3" s="1"/>
  <c r="D158" i="2"/>
  <c r="C158" i="2"/>
  <c r="B158" i="2"/>
  <c r="T157" i="2"/>
  <c r="S157" i="2"/>
  <c r="R157" i="2"/>
  <c r="Q157" i="2"/>
  <c r="L157" i="2"/>
  <c r="K157" i="2"/>
  <c r="I157" i="2"/>
  <c r="I157" i="3" s="1"/>
  <c r="G157" i="2"/>
  <c r="G157" i="3" s="1"/>
  <c r="F157" i="2"/>
  <c r="E157" i="2"/>
  <c r="E157" i="3" s="1"/>
  <c r="C157" i="2"/>
  <c r="C157" i="3" s="1"/>
  <c r="D157" i="3" s="1"/>
  <c r="B157" i="2"/>
  <c r="T156" i="2"/>
  <c r="S156" i="2"/>
  <c r="R156" i="2"/>
  <c r="Q156" i="2"/>
  <c r="P156" i="2"/>
  <c r="O156" i="2"/>
  <c r="N156" i="2"/>
  <c r="M156" i="2"/>
  <c r="L156" i="2"/>
  <c r="K156" i="2"/>
  <c r="I156" i="2"/>
  <c r="I156" i="3" s="1"/>
  <c r="G156" i="2"/>
  <c r="G156" i="3" s="1"/>
  <c r="F156" i="2"/>
  <c r="E156" i="2"/>
  <c r="E156" i="3" s="1"/>
  <c r="D156" i="2"/>
  <c r="C156" i="2"/>
  <c r="A156" i="2" s="1"/>
  <c r="B156" i="2"/>
  <c r="M155" i="2"/>
  <c r="L155" i="2"/>
  <c r="K155" i="2"/>
  <c r="I155" i="2"/>
  <c r="I155" i="3" s="1"/>
  <c r="G155" i="2"/>
  <c r="U155" i="2" s="1"/>
  <c r="F155" i="2"/>
  <c r="E155" i="2"/>
  <c r="E155" i="3" s="1"/>
  <c r="D155" i="2"/>
  <c r="C155" i="2"/>
  <c r="B155" i="2"/>
  <c r="A155" i="2"/>
  <c r="T154" i="2"/>
  <c r="S154" i="2"/>
  <c r="P154" i="2"/>
  <c r="O154" i="2"/>
  <c r="M154" i="2"/>
  <c r="L154" i="2"/>
  <c r="I154" i="2"/>
  <c r="I154" i="3" s="1"/>
  <c r="G154" i="2"/>
  <c r="U154" i="2" s="1"/>
  <c r="F154" i="2"/>
  <c r="E154" i="2"/>
  <c r="E154" i="3" s="1"/>
  <c r="C154" i="2"/>
  <c r="C154" i="3" s="1"/>
  <c r="D154" i="3" s="1"/>
  <c r="B154" i="2"/>
  <c r="U153" i="2"/>
  <c r="T153" i="2"/>
  <c r="S153" i="2"/>
  <c r="O153" i="2"/>
  <c r="N153" i="2"/>
  <c r="M153" i="2"/>
  <c r="I153" i="2"/>
  <c r="I153" i="3" s="1"/>
  <c r="G153" i="2"/>
  <c r="F153" i="2"/>
  <c r="E153" i="2"/>
  <c r="E153" i="3" s="1"/>
  <c r="C153" i="2"/>
  <c r="D153" i="2" s="1"/>
  <c r="B153" i="2"/>
  <c r="A153" i="2"/>
  <c r="U152" i="2"/>
  <c r="T152" i="2"/>
  <c r="P152" i="2"/>
  <c r="O152" i="2"/>
  <c r="N152" i="2"/>
  <c r="I152" i="2"/>
  <c r="I152" i="3" s="1"/>
  <c r="G152" i="2"/>
  <c r="F152" i="2"/>
  <c r="E152" i="2"/>
  <c r="E152" i="3" s="1"/>
  <c r="C152" i="2"/>
  <c r="B152" i="2"/>
  <c r="A152" i="2"/>
  <c r="U151" i="2"/>
  <c r="Q151" i="2"/>
  <c r="P151" i="2"/>
  <c r="O151" i="2"/>
  <c r="M151" i="2"/>
  <c r="L151" i="2"/>
  <c r="K151" i="2"/>
  <c r="J151" i="2"/>
  <c r="I151" i="2"/>
  <c r="I151" i="3" s="1"/>
  <c r="G151" i="2"/>
  <c r="F151" i="2"/>
  <c r="E151" i="2"/>
  <c r="E151" i="3" s="1"/>
  <c r="C151" i="2"/>
  <c r="B151" i="2"/>
  <c r="U150" i="2"/>
  <c r="R150" i="2"/>
  <c r="Q150" i="2"/>
  <c r="P150" i="2"/>
  <c r="O150" i="2"/>
  <c r="K150" i="2"/>
  <c r="I150" i="2"/>
  <c r="I150" i="3" s="1"/>
  <c r="G150" i="2"/>
  <c r="F150" i="2"/>
  <c r="E150" i="2"/>
  <c r="E150" i="3" s="1"/>
  <c r="C150" i="2"/>
  <c r="D150" i="2" s="1"/>
  <c r="B150" i="2"/>
  <c r="S149" i="2"/>
  <c r="R149" i="2"/>
  <c r="Q149" i="2"/>
  <c r="P149" i="2"/>
  <c r="O149" i="2"/>
  <c r="N149" i="2"/>
  <c r="M149" i="2"/>
  <c r="L149" i="2"/>
  <c r="K149" i="2"/>
  <c r="J149" i="2"/>
  <c r="I149" i="2"/>
  <c r="I149" i="3" s="1"/>
  <c r="G149" i="2"/>
  <c r="G149" i="3" s="1"/>
  <c r="F149" i="2"/>
  <c r="F149" i="3" s="1"/>
  <c r="E149" i="2"/>
  <c r="E149" i="3" s="1"/>
  <c r="C149" i="2"/>
  <c r="D149" i="2" s="1"/>
  <c r="B149" i="2"/>
  <c r="U148" i="2"/>
  <c r="T148" i="2"/>
  <c r="S148" i="2"/>
  <c r="R148" i="2"/>
  <c r="N148" i="2"/>
  <c r="M148" i="2"/>
  <c r="L148" i="2"/>
  <c r="I148" i="2"/>
  <c r="I148" i="3" s="1"/>
  <c r="G148" i="2"/>
  <c r="F148" i="2"/>
  <c r="E148" i="2"/>
  <c r="E148" i="3" s="1"/>
  <c r="C148" i="2"/>
  <c r="D148" i="2" s="1"/>
  <c r="B148" i="2"/>
  <c r="A148" i="2"/>
  <c r="U147" i="2"/>
  <c r="O147" i="2"/>
  <c r="N147" i="2"/>
  <c r="J147" i="2"/>
  <c r="I147" i="2"/>
  <c r="I147" i="3" s="1"/>
  <c r="G147" i="2"/>
  <c r="F147" i="2"/>
  <c r="F147" i="3" s="1"/>
  <c r="E147" i="2"/>
  <c r="E147" i="3" s="1"/>
  <c r="D147" i="2"/>
  <c r="C147" i="2"/>
  <c r="B147" i="2"/>
  <c r="A147" i="2" s="1"/>
  <c r="S146" i="2"/>
  <c r="R146" i="2"/>
  <c r="Q146" i="2"/>
  <c r="P146" i="2"/>
  <c r="O146" i="2"/>
  <c r="N146" i="2"/>
  <c r="M146" i="2"/>
  <c r="L146" i="2"/>
  <c r="K146" i="2"/>
  <c r="J146" i="2"/>
  <c r="I146" i="2"/>
  <c r="I146" i="3" s="1"/>
  <c r="G146" i="2"/>
  <c r="G146" i="3" s="1"/>
  <c r="F146" i="2"/>
  <c r="F146" i="3" s="1"/>
  <c r="E146" i="2"/>
  <c r="E146" i="3" s="1"/>
  <c r="D146" i="2"/>
  <c r="C146" i="2"/>
  <c r="B146" i="2"/>
  <c r="A146" i="2"/>
  <c r="U145" i="2"/>
  <c r="T145" i="2"/>
  <c r="S145" i="2"/>
  <c r="R145" i="2"/>
  <c r="N145" i="2"/>
  <c r="M145" i="2"/>
  <c r="L145" i="2"/>
  <c r="J145" i="2"/>
  <c r="I145" i="2"/>
  <c r="I145" i="3" s="1"/>
  <c r="G145" i="2"/>
  <c r="F145" i="2"/>
  <c r="E145" i="2"/>
  <c r="E145" i="3" s="1"/>
  <c r="C145" i="2"/>
  <c r="D145" i="2" s="1"/>
  <c r="B145" i="2"/>
  <c r="A145" i="2"/>
  <c r="O144" i="2"/>
  <c r="N144" i="2"/>
  <c r="J144" i="2"/>
  <c r="I144" i="2"/>
  <c r="I144" i="3" s="1"/>
  <c r="G144" i="2"/>
  <c r="F144" i="2"/>
  <c r="F144" i="3" s="1"/>
  <c r="E144" i="2"/>
  <c r="E144" i="3" s="1"/>
  <c r="D144" i="2"/>
  <c r="C144" i="2"/>
  <c r="C144" i="3" s="1"/>
  <c r="D144" i="3" s="1"/>
  <c r="B144" i="2"/>
  <c r="A144" i="2" s="1"/>
  <c r="S143" i="2"/>
  <c r="R143" i="2"/>
  <c r="Q143" i="2"/>
  <c r="P143" i="2"/>
  <c r="O143" i="2"/>
  <c r="N143" i="2"/>
  <c r="M143" i="2"/>
  <c r="L143" i="2"/>
  <c r="K143" i="2"/>
  <c r="J143" i="2"/>
  <c r="I143" i="2"/>
  <c r="I143" i="3" s="1"/>
  <c r="G143" i="2"/>
  <c r="G143" i="3" s="1"/>
  <c r="F143" i="2"/>
  <c r="F143" i="3" s="1"/>
  <c r="E143" i="2"/>
  <c r="E143" i="3" s="1"/>
  <c r="D143" i="2"/>
  <c r="C143" i="2"/>
  <c r="B143" i="2"/>
  <c r="A143" i="2"/>
  <c r="U142" i="2"/>
  <c r="T142" i="2"/>
  <c r="S142" i="2"/>
  <c r="R142" i="2"/>
  <c r="I142" i="2"/>
  <c r="I142" i="3" s="1"/>
  <c r="G142" i="2"/>
  <c r="F142" i="2"/>
  <c r="L142" i="2" s="1"/>
  <c r="E142" i="2"/>
  <c r="E142" i="3" s="1"/>
  <c r="C142" i="2"/>
  <c r="D142" i="2" s="1"/>
  <c r="B142" i="2"/>
  <c r="A142" i="2"/>
  <c r="O141" i="2"/>
  <c r="N141" i="2"/>
  <c r="J141" i="2"/>
  <c r="I141" i="2"/>
  <c r="I141" i="3" s="1"/>
  <c r="G141" i="2"/>
  <c r="F141" i="2"/>
  <c r="F141" i="3" s="1"/>
  <c r="E141" i="2"/>
  <c r="E141" i="3" s="1"/>
  <c r="D141" i="2"/>
  <c r="C141" i="2"/>
  <c r="A141" i="2" s="1"/>
  <c r="B141" i="2"/>
  <c r="S140" i="2"/>
  <c r="R140" i="2"/>
  <c r="Q140" i="2"/>
  <c r="P140" i="2"/>
  <c r="O140" i="2"/>
  <c r="N140" i="2"/>
  <c r="M140" i="2"/>
  <c r="L140" i="2"/>
  <c r="K140" i="2"/>
  <c r="J140" i="2"/>
  <c r="I140" i="2"/>
  <c r="I140" i="3" s="1"/>
  <c r="G140" i="2"/>
  <c r="G140" i="3" s="1"/>
  <c r="F140" i="2"/>
  <c r="F140" i="3" s="1"/>
  <c r="E140" i="2"/>
  <c r="E140" i="3" s="1"/>
  <c r="C140" i="2"/>
  <c r="D140" i="2" s="1"/>
  <c r="B140" i="2"/>
  <c r="U139" i="2"/>
  <c r="I139" i="2"/>
  <c r="I139" i="3" s="1"/>
  <c r="H139" i="2"/>
  <c r="H139" i="3" s="1"/>
  <c r="G139" i="2"/>
  <c r="F139" i="2"/>
  <c r="E139" i="2"/>
  <c r="E139" i="3" s="1"/>
  <c r="C139" i="2"/>
  <c r="D139" i="2" s="1"/>
  <c r="B139" i="2"/>
  <c r="A139" i="2" s="1"/>
  <c r="O138" i="2"/>
  <c r="K138" i="2"/>
  <c r="J138" i="2"/>
  <c r="I138" i="2"/>
  <c r="I138" i="3" s="1"/>
  <c r="H138" i="2"/>
  <c r="H138" i="3" s="1"/>
  <c r="G138" i="2"/>
  <c r="U138" i="2" s="1"/>
  <c r="F138" i="2"/>
  <c r="E138" i="2"/>
  <c r="E138" i="3" s="1"/>
  <c r="C138" i="2"/>
  <c r="A138" i="2" s="1"/>
  <c r="B138" i="2"/>
  <c r="S137" i="2"/>
  <c r="R137" i="2"/>
  <c r="P137" i="2"/>
  <c r="O137" i="2"/>
  <c r="N137" i="2"/>
  <c r="M137" i="2"/>
  <c r="L137" i="2"/>
  <c r="I137" i="2"/>
  <c r="I137" i="3" s="1"/>
  <c r="H137" i="2"/>
  <c r="H137" i="3" s="1"/>
  <c r="G137" i="2"/>
  <c r="T137" i="2" s="1"/>
  <c r="F137" i="2"/>
  <c r="E137" i="2"/>
  <c r="E137" i="3" s="1"/>
  <c r="C137" i="2"/>
  <c r="D137" i="2" s="1"/>
  <c r="B137" i="2"/>
  <c r="A137" i="2"/>
  <c r="U136" i="2"/>
  <c r="S136" i="2"/>
  <c r="R136" i="2"/>
  <c r="Q136" i="2"/>
  <c r="P136" i="2"/>
  <c r="O136" i="2"/>
  <c r="N136" i="2"/>
  <c r="M136" i="2"/>
  <c r="L136" i="2"/>
  <c r="K136" i="2"/>
  <c r="J136" i="2"/>
  <c r="I136" i="2"/>
  <c r="I136" i="3" s="1"/>
  <c r="G136" i="2"/>
  <c r="G136" i="3" s="1"/>
  <c r="F136" i="2"/>
  <c r="F136" i="3" s="1"/>
  <c r="E136" i="2"/>
  <c r="E136" i="3" s="1"/>
  <c r="C136" i="2"/>
  <c r="C136" i="3" s="1"/>
  <c r="D136" i="3" s="1"/>
  <c r="B136" i="2"/>
  <c r="S135" i="2"/>
  <c r="R135" i="2"/>
  <c r="Q135" i="2"/>
  <c r="M135" i="2"/>
  <c r="L135" i="2"/>
  <c r="K135" i="2"/>
  <c r="I135" i="2"/>
  <c r="I135" i="3" s="1"/>
  <c r="G135" i="2"/>
  <c r="U135" i="2" s="1"/>
  <c r="F135" i="2"/>
  <c r="E135" i="2"/>
  <c r="E135" i="3" s="1"/>
  <c r="D135" i="2"/>
  <c r="C135" i="2"/>
  <c r="C135" i="3" s="1"/>
  <c r="D135" i="3" s="1"/>
  <c r="B135" i="2"/>
  <c r="A135" i="2"/>
  <c r="U134" i="2"/>
  <c r="I134" i="2"/>
  <c r="I134" i="3" s="1"/>
  <c r="G134" i="2"/>
  <c r="G134" i="3" s="1"/>
  <c r="F134" i="2"/>
  <c r="E134" i="2"/>
  <c r="E134" i="3" s="1"/>
  <c r="D134" i="2"/>
  <c r="C134" i="2"/>
  <c r="C134" i="3" s="1"/>
  <c r="D134" i="3" s="1"/>
  <c r="B134" i="2"/>
  <c r="A134" i="2" s="1"/>
  <c r="U133" i="2"/>
  <c r="S133" i="2"/>
  <c r="R133" i="2"/>
  <c r="Q133" i="2"/>
  <c r="P133" i="2"/>
  <c r="O133" i="2"/>
  <c r="N133" i="2"/>
  <c r="M133" i="2"/>
  <c r="L133" i="2"/>
  <c r="K133" i="2"/>
  <c r="J133" i="2"/>
  <c r="I133" i="2"/>
  <c r="I133" i="3" s="1"/>
  <c r="G133" i="2"/>
  <c r="G133" i="3" s="1"/>
  <c r="F133" i="2"/>
  <c r="F133" i="3" s="1"/>
  <c r="E133" i="2"/>
  <c r="E133" i="3" s="1"/>
  <c r="C133" i="2"/>
  <c r="C133" i="3" s="1"/>
  <c r="D133" i="3" s="1"/>
  <c r="B133" i="2"/>
  <c r="A133" i="2" s="1"/>
  <c r="U132" i="2"/>
  <c r="I132" i="2"/>
  <c r="I132" i="3" s="1"/>
  <c r="G132" i="2"/>
  <c r="F132" i="2"/>
  <c r="E132" i="2"/>
  <c r="E132" i="3" s="1"/>
  <c r="D132" i="2"/>
  <c r="C132" i="2"/>
  <c r="C132" i="3" s="1"/>
  <c r="D132" i="3" s="1"/>
  <c r="B132" i="2"/>
  <c r="A132" i="2"/>
  <c r="T131" i="2"/>
  <c r="Q131" i="2"/>
  <c r="P131" i="2"/>
  <c r="O131" i="2"/>
  <c r="N131" i="2"/>
  <c r="M131" i="2"/>
  <c r="I131" i="2"/>
  <c r="I131" i="3" s="1"/>
  <c r="G131" i="2"/>
  <c r="G131" i="3" s="1"/>
  <c r="F131" i="2"/>
  <c r="E131" i="2"/>
  <c r="E131" i="3" s="1"/>
  <c r="D131" i="2"/>
  <c r="C131" i="2"/>
  <c r="C131" i="3" s="1"/>
  <c r="D131" i="3" s="1"/>
  <c r="B131" i="2"/>
  <c r="A131" i="2"/>
  <c r="U130" i="2"/>
  <c r="R130" i="2"/>
  <c r="Q130" i="2"/>
  <c r="P130" i="2"/>
  <c r="O130" i="2"/>
  <c r="N130" i="2"/>
  <c r="M130" i="2"/>
  <c r="L130" i="2"/>
  <c r="K130" i="2"/>
  <c r="J130" i="2"/>
  <c r="I130" i="2"/>
  <c r="I130" i="3" s="1"/>
  <c r="H130" i="2"/>
  <c r="H130" i="3" s="1"/>
  <c r="G130" i="2"/>
  <c r="G130" i="3" s="1"/>
  <c r="F130" i="2"/>
  <c r="F130" i="3" s="1"/>
  <c r="E130" i="2"/>
  <c r="E130" i="3" s="1"/>
  <c r="D130" i="2"/>
  <c r="C130" i="2"/>
  <c r="B130" i="2"/>
  <c r="A130" i="2" s="1"/>
  <c r="U129" i="2"/>
  <c r="T129" i="2"/>
  <c r="S129" i="2"/>
  <c r="N129" i="2"/>
  <c r="M129" i="2"/>
  <c r="L129" i="2"/>
  <c r="K129" i="2"/>
  <c r="J129" i="2"/>
  <c r="I129" i="2"/>
  <c r="I129" i="3" s="1"/>
  <c r="H129" i="2"/>
  <c r="H129" i="3" s="1"/>
  <c r="G129" i="2"/>
  <c r="R129" i="2" s="1"/>
  <c r="F129" i="2"/>
  <c r="E129" i="2"/>
  <c r="E129" i="3" s="1"/>
  <c r="C129" i="2"/>
  <c r="D129" i="2" s="1"/>
  <c r="B129" i="2"/>
  <c r="A129" i="2"/>
  <c r="U128" i="2"/>
  <c r="S128" i="2"/>
  <c r="I128" i="2"/>
  <c r="I128" i="3" s="1"/>
  <c r="H128" i="2"/>
  <c r="H128" i="3" s="1"/>
  <c r="G128" i="2"/>
  <c r="G128" i="3" s="1"/>
  <c r="F128" i="2"/>
  <c r="J128" i="2" s="1"/>
  <c r="E128" i="2"/>
  <c r="E128" i="3" s="1"/>
  <c r="D128" i="2"/>
  <c r="B128" i="2"/>
  <c r="B128" i="3" s="1"/>
  <c r="L127" i="2"/>
  <c r="K127" i="2"/>
  <c r="I127" i="2"/>
  <c r="I127" i="3" s="1"/>
  <c r="H127" i="2"/>
  <c r="H127" i="3" s="1"/>
  <c r="G127" i="2"/>
  <c r="S127" i="2" s="1"/>
  <c r="F127" i="2"/>
  <c r="O127" i="2" s="1"/>
  <c r="E127" i="2"/>
  <c r="E127" i="3" s="1"/>
  <c r="C127" i="2"/>
  <c r="D127" i="2" s="1"/>
  <c r="B127" i="2"/>
  <c r="A127" i="2" s="1"/>
  <c r="T126" i="2"/>
  <c r="P126" i="2"/>
  <c r="O126" i="2"/>
  <c r="N126" i="2"/>
  <c r="M126" i="2"/>
  <c r="L126" i="2"/>
  <c r="K126" i="2"/>
  <c r="J126" i="2"/>
  <c r="I126" i="2"/>
  <c r="I126" i="3" s="1"/>
  <c r="G126" i="2"/>
  <c r="U126" i="2" s="1"/>
  <c r="F126" i="2"/>
  <c r="F126" i="3" s="1"/>
  <c r="E126" i="2"/>
  <c r="E126" i="3" s="1"/>
  <c r="C126" i="2"/>
  <c r="D126" i="2" s="1"/>
  <c r="B126" i="2"/>
  <c r="A126" i="2" s="1"/>
  <c r="U125" i="2"/>
  <c r="I125" i="2"/>
  <c r="I125" i="3" s="1"/>
  <c r="G125" i="2"/>
  <c r="G125" i="3" s="1"/>
  <c r="F125" i="2"/>
  <c r="E125" i="2"/>
  <c r="E125" i="3" s="1"/>
  <c r="D125" i="2"/>
  <c r="C125" i="2"/>
  <c r="A125" i="2" s="1"/>
  <c r="B125" i="2"/>
  <c r="R124" i="2"/>
  <c r="O124" i="2"/>
  <c r="N124" i="2"/>
  <c r="M124" i="2"/>
  <c r="L124" i="2"/>
  <c r="I124" i="2"/>
  <c r="I124" i="3" s="1"/>
  <c r="H124" i="2"/>
  <c r="H124" i="3" s="1"/>
  <c r="G124" i="2"/>
  <c r="T124" i="2" s="1"/>
  <c r="F124" i="2"/>
  <c r="E124" i="2"/>
  <c r="E124" i="3" s="1"/>
  <c r="D124" i="2"/>
  <c r="C124" i="2"/>
  <c r="C124" i="3" s="1"/>
  <c r="D124" i="3" s="1"/>
  <c r="B124" i="2"/>
  <c r="A124" i="2"/>
  <c r="U123" i="2"/>
  <c r="R123" i="2"/>
  <c r="Q123" i="2"/>
  <c r="P123" i="2"/>
  <c r="O123" i="2"/>
  <c r="N123" i="2"/>
  <c r="M123" i="2"/>
  <c r="L123" i="2"/>
  <c r="K123" i="2"/>
  <c r="J123" i="2"/>
  <c r="I123" i="2"/>
  <c r="I123" i="3" s="1"/>
  <c r="H123" i="2"/>
  <c r="H123" i="3" s="1"/>
  <c r="G123" i="2"/>
  <c r="G123" i="3" s="1"/>
  <c r="F123" i="2"/>
  <c r="F123" i="3" s="1"/>
  <c r="E123" i="2"/>
  <c r="E123" i="3" s="1"/>
  <c r="D123" i="2"/>
  <c r="C123" i="2"/>
  <c r="C123" i="3" s="1"/>
  <c r="D123" i="3" s="1"/>
  <c r="B123" i="2"/>
  <c r="A123" i="2" s="1"/>
  <c r="U122" i="2"/>
  <c r="T122" i="2"/>
  <c r="S122" i="2"/>
  <c r="N122" i="2"/>
  <c r="M122" i="2"/>
  <c r="L122" i="2"/>
  <c r="K122" i="2"/>
  <c r="J122" i="2"/>
  <c r="I122" i="2"/>
  <c r="I122" i="3" s="1"/>
  <c r="H122" i="2"/>
  <c r="H122" i="3" s="1"/>
  <c r="G122" i="2"/>
  <c r="R122" i="2" s="1"/>
  <c r="F122" i="2"/>
  <c r="E122" i="2"/>
  <c r="E122" i="3" s="1"/>
  <c r="C122" i="2"/>
  <c r="C122" i="3" s="1"/>
  <c r="D122" i="3" s="1"/>
  <c r="B122" i="2"/>
  <c r="A122" i="2"/>
  <c r="U121" i="2"/>
  <c r="S121" i="2"/>
  <c r="I121" i="2"/>
  <c r="I121" i="3" s="1"/>
  <c r="H121" i="2"/>
  <c r="H121" i="3" s="1"/>
  <c r="G121" i="2"/>
  <c r="G121" i="3" s="1"/>
  <c r="F121" i="2"/>
  <c r="E121" i="2"/>
  <c r="E121" i="3" s="1"/>
  <c r="D121" i="2"/>
  <c r="C121" i="2"/>
  <c r="B121" i="2"/>
  <c r="N120" i="2"/>
  <c r="M120" i="2"/>
  <c r="L120" i="2"/>
  <c r="I120" i="2"/>
  <c r="I120" i="3" s="1"/>
  <c r="H120" i="2"/>
  <c r="H120" i="3" s="1"/>
  <c r="G120" i="2"/>
  <c r="T120" i="2" s="1"/>
  <c r="F120" i="2"/>
  <c r="O120" i="2" s="1"/>
  <c r="E120" i="2"/>
  <c r="E120" i="3" s="1"/>
  <c r="C120" i="2"/>
  <c r="C120" i="3" s="1"/>
  <c r="D120" i="3" s="1"/>
  <c r="B120" i="2"/>
  <c r="A120" i="2" s="1"/>
  <c r="U119" i="2"/>
  <c r="R119" i="2"/>
  <c r="Q119" i="2"/>
  <c r="P119" i="2"/>
  <c r="O119" i="2"/>
  <c r="N119" i="2"/>
  <c r="M119" i="2"/>
  <c r="L119" i="2"/>
  <c r="K119" i="2"/>
  <c r="J119" i="2"/>
  <c r="I119" i="2"/>
  <c r="I119" i="3" s="1"/>
  <c r="H119" i="2"/>
  <c r="H119" i="3" s="1"/>
  <c r="G119" i="2"/>
  <c r="T119" i="2" s="1"/>
  <c r="F119" i="2"/>
  <c r="F119" i="3" s="1"/>
  <c r="E119" i="2"/>
  <c r="E119" i="3" s="1"/>
  <c r="D119" i="2"/>
  <c r="C119" i="2"/>
  <c r="B119" i="2"/>
  <c r="A119" i="2" s="1"/>
  <c r="M118" i="2"/>
  <c r="L118" i="2"/>
  <c r="K118" i="2"/>
  <c r="J118" i="2"/>
  <c r="I118" i="2"/>
  <c r="I118" i="3" s="1"/>
  <c r="G118" i="2"/>
  <c r="U118" i="2" s="1"/>
  <c r="F118" i="2"/>
  <c r="N118" i="2" s="1"/>
  <c r="E118" i="2"/>
  <c r="E118" i="3" s="1"/>
  <c r="C118" i="2"/>
  <c r="D118" i="2" s="1"/>
  <c r="B118" i="2"/>
  <c r="A118" i="2"/>
  <c r="T117" i="2"/>
  <c r="S117" i="2"/>
  <c r="R117" i="2"/>
  <c r="Q117" i="2"/>
  <c r="P117" i="2"/>
  <c r="O117" i="2"/>
  <c r="N117" i="2"/>
  <c r="I117" i="2"/>
  <c r="I117" i="3" s="1"/>
  <c r="G117" i="2"/>
  <c r="G117" i="3" s="1"/>
  <c r="F117" i="2"/>
  <c r="E117" i="2"/>
  <c r="E117" i="3" s="1"/>
  <c r="C117" i="2"/>
  <c r="D117" i="2" s="1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I116" i="3" s="1"/>
  <c r="G116" i="2"/>
  <c r="G116" i="3" s="1"/>
  <c r="F116" i="2"/>
  <c r="F116" i="3" s="1"/>
  <c r="E116" i="2"/>
  <c r="E116" i="3" s="1"/>
  <c r="D116" i="2"/>
  <c r="C116" i="2"/>
  <c r="B116" i="2"/>
  <c r="A116" i="2"/>
  <c r="S115" i="2"/>
  <c r="R115" i="2"/>
  <c r="N115" i="2"/>
  <c r="M115" i="2"/>
  <c r="L115" i="2"/>
  <c r="K115" i="2"/>
  <c r="I115" i="2"/>
  <c r="I115" i="3" s="1"/>
  <c r="G115" i="2"/>
  <c r="U115" i="2" s="1"/>
  <c r="F115" i="2"/>
  <c r="E115" i="2"/>
  <c r="E115" i="3" s="1"/>
  <c r="C115" i="2"/>
  <c r="D115" i="2" s="1"/>
  <c r="B115" i="2"/>
  <c r="A115" i="2"/>
  <c r="T114" i="2"/>
  <c r="I114" i="2"/>
  <c r="I114" i="3" s="1"/>
  <c r="G114" i="2"/>
  <c r="G114" i="3" s="1"/>
  <c r="F114" i="2"/>
  <c r="E114" i="2"/>
  <c r="E114" i="3" s="1"/>
  <c r="D114" i="2"/>
  <c r="C114" i="2"/>
  <c r="B114" i="2"/>
  <c r="A114" i="2" s="1"/>
  <c r="S113" i="2"/>
  <c r="R113" i="2"/>
  <c r="Q113" i="2"/>
  <c r="P113" i="2"/>
  <c r="O113" i="2"/>
  <c r="N113" i="2"/>
  <c r="M113" i="2"/>
  <c r="L113" i="2"/>
  <c r="K113" i="2"/>
  <c r="J113" i="2"/>
  <c r="I113" i="2"/>
  <c r="I113" i="3" s="1"/>
  <c r="G113" i="2"/>
  <c r="G113" i="3" s="1"/>
  <c r="F113" i="2"/>
  <c r="F113" i="3" s="1"/>
  <c r="E113" i="2"/>
  <c r="E113" i="3" s="1"/>
  <c r="D113" i="2"/>
  <c r="C113" i="2"/>
  <c r="B113" i="2"/>
  <c r="A113" i="2"/>
  <c r="S112" i="2"/>
  <c r="I112" i="2"/>
  <c r="I112" i="3" s="1"/>
  <c r="H112" i="2"/>
  <c r="H112" i="3" s="1"/>
  <c r="G112" i="2"/>
  <c r="T112" i="2" s="1"/>
  <c r="F112" i="2"/>
  <c r="F112" i="3" s="1"/>
  <c r="E112" i="2"/>
  <c r="E112" i="3" s="1"/>
  <c r="C112" i="2"/>
  <c r="D112" i="2" s="1"/>
  <c r="B112" i="2"/>
  <c r="A112" i="2" s="1"/>
  <c r="T111" i="2"/>
  <c r="S111" i="2"/>
  <c r="R111" i="2"/>
  <c r="P111" i="2"/>
  <c r="O111" i="2"/>
  <c r="L111" i="2"/>
  <c r="K111" i="2"/>
  <c r="J111" i="2"/>
  <c r="I111" i="2"/>
  <c r="I111" i="3" s="1"/>
  <c r="H111" i="2"/>
  <c r="H111" i="3" s="1"/>
  <c r="G111" i="2"/>
  <c r="G111" i="3" s="1"/>
  <c r="F111" i="2"/>
  <c r="E111" i="2"/>
  <c r="E111" i="3" s="1"/>
  <c r="D111" i="2"/>
  <c r="C111" i="2"/>
  <c r="A111" i="2" s="1"/>
  <c r="B111" i="2"/>
  <c r="S110" i="2"/>
  <c r="I110" i="2"/>
  <c r="I110" i="3" s="1"/>
  <c r="H110" i="2"/>
  <c r="H110" i="3" s="1"/>
  <c r="G110" i="2"/>
  <c r="G110" i="3" s="1"/>
  <c r="F110" i="2"/>
  <c r="E110" i="2"/>
  <c r="E110" i="3" s="1"/>
  <c r="D110" i="2"/>
  <c r="C110" i="2"/>
  <c r="B110" i="2"/>
  <c r="A110" i="2" s="1"/>
  <c r="U109" i="2"/>
  <c r="S109" i="2"/>
  <c r="R109" i="2"/>
  <c r="Q109" i="2"/>
  <c r="P109" i="2"/>
  <c r="O109" i="2"/>
  <c r="N109" i="2"/>
  <c r="M109" i="2"/>
  <c r="L109" i="2"/>
  <c r="K109" i="2"/>
  <c r="J109" i="2"/>
  <c r="I109" i="2"/>
  <c r="I109" i="3" s="1"/>
  <c r="G109" i="2"/>
  <c r="G109" i="3" s="1"/>
  <c r="F109" i="2"/>
  <c r="F109" i="3" s="1"/>
  <c r="E109" i="2"/>
  <c r="E109" i="3" s="1"/>
  <c r="C109" i="2"/>
  <c r="D109" i="2" s="1"/>
  <c r="B109" i="2"/>
  <c r="A109" i="2" s="1"/>
  <c r="U108" i="2"/>
  <c r="T108" i="2"/>
  <c r="I108" i="2"/>
  <c r="I108" i="3" s="1"/>
  <c r="G108" i="2"/>
  <c r="F108" i="2"/>
  <c r="E108" i="2"/>
  <c r="E108" i="3" s="1"/>
  <c r="D108" i="2"/>
  <c r="C108" i="2"/>
  <c r="C108" i="3" s="1"/>
  <c r="D108" i="3" s="1"/>
  <c r="B108" i="2"/>
  <c r="A108" i="2"/>
  <c r="U107" i="2"/>
  <c r="R107" i="2"/>
  <c r="Q107" i="2"/>
  <c r="P107" i="2"/>
  <c r="O107" i="2"/>
  <c r="N107" i="2"/>
  <c r="M107" i="2"/>
  <c r="I107" i="2"/>
  <c r="I107" i="3" s="1"/>
  <c r="G107" i="2"/>
  <c r="G107" i="3" s="1"/>
  <c r="F107" i="2"/>
  <c r="E107" i="2"/>
  <c r="E107" i="3" s="1"/>
  <c r="D107" i="2"/>
  <c r="B107" i="2"/>
  <c r="A107" i="2"/>
  <c r="T106" i="2"/>
  <c r="O106" i="2"/>
  <c r="N106" i="2"/>
  <c r="M106" i="2"/>
  <c r="L106" i="2"/>
  <c r="K106" i="2"/>
  <c r="J106" i="2"/>
  <c r="I106" i="2"/>
  <c r="I106" i="3" s="1"/>
  <c r="G106" i="2"/>
  <c r="U106" i="2" s="1"/>
  <c r="F106" i="2"/>
  <c r="F106" i="3" s="1"/>
  <c r="E106" i="2"/>
  <c r="E106" i="3" s="1"/>
  <c r="D106" i="2"/>
  <c r="C106" i="2"/>
  <c r="B106" i="2"/>
  <c r="A106" i="2" s="1"/>
  <c r="U105" i="2"/>
  <c r="T105" i="2"/>
  <c r="S105" i="2"/>
  <c r="Q105" i="2"/>
  <c r="P105" i="2"/>
  <c r="M105" i="2"/>
  <c r="L105" i="2"/>
  <c r="K105" i="2"/>
  <c r="J105" i="2"/>
  <c r="I105" i="2"/>
  <c r="I105" i="3" s="1"/>
  <c r="G105" i="2"/>
  <c r="G105" i="3" s="1"/>
  <c r="F105" i="2"/>
  <c r="E105" i="2"/>
  <c r="E105" i="3" s="1"/>
  <c r="D105" i="2"/>
  <c r="C105" i="2"/>
  <c r="A105" i="2" s="1"/>
  <c r="B105" i="2"/>
  <c r="U104" i="2"/>
  <c r="S104" i="2"/>
  <c r="I104" i="2"/>
  <c r="I104" i="3" s="1"/>
  <c r="G104" i="2"/>
  <c r="G104" i="3" s="1"/>
  <c r="F104" i="2"/>
  <c r="L104" i="2" s="1"/>
  <c r="E104" i="2"/>
  <c r="E104" i="3" s="1"/>
  <c r="D104" i="2"/>
  <c r="C104" i="2"/>
  <c r="B104" i="2"/>
  <c r="A104" i="2" s="1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I103" i="3" s="1"/>
  <c r="E103" i="2"/>
  <c r="E103" i="3" s="1"/>
  <c r="C103" i="2"/>
  <c r="D103" i="2" s="1"/>
  <c r="B103" i="2"/>
  <c r="A103" i="2" s="1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I102" i="3" s="1"/>
  <c r="E102" i="2"/>
  <c r="E102" i="3" s="1"/>
  <c r="C102" i="2"/>
  <c r="D102" i="2" s="1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I101" i="3" s="1"/>
  <c r="E101" i="2"/>
  <c r="E101" i="3" s="1"/>
  <c r="C101" i="2"/>
  <c r="D101" i="2" s="1"/>
  <c r="B101" i="2"/>
  <c r="A101" i="2" s="1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I100" i="3" s="1"/>
  <c r="E100" i="2"/>
  <c r="E100" i="3" s="1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I99" i="3" s="1"/>
  <c r="E99" i="2"/>
  <c r="E99" i="3" s="1"/>
  <c r="C99" i="2"/>
  <c r="D99" i="2" s="1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I98" i="3" s="1"/>
  <c r="E98" i="2"/>
  <c r="E98" i="3" s="1"/>
  <c r="C98" i="2"/>
  <c r="D98" i="2" s="1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I97" i="3" s="1"/>
  <c r="E97" i="2"/>
  <c r="E97" i="3" s="1"/>
  <c r="C97" i="2"/>
  <c r="D97" i="2" s="1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I96" i="3" s="1"/>
  <c r="E96" i="2"/>
  <c r="E96" i="3" s="1"/>
  <c r="C96" i="2"/>
  <c r="D96" i="2" s="1"/>
  <c r="B96" i="2"/>
  <c r="A96" i="2" s="1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I95" i="3" s="1"/>
  <c r="E95" i="2"/>
  <c r="E95" i="3" s="1"/>
  <c r="C95" i="2"/>
  <c r="D95" i="2" s="1"/>
  <c r="B95" i="2"/>
  <c r="A95" i="2" s="1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I94" i="3" s="1"/>
  <c r="E94" i="2"/>
  <c r="E94" i="3" s="1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I93" i="3" s="1"/>
  <c r="E93" i="2"/>
  <c r="E93" i="3" s="1"/>
  <c r="C93" i="2"/>
  <c r="D93" i="2" s="1"/>
  <c r="B93" i="2"/>
  <c r="A93" i="2" s="1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I92" i="3" s="1"/>
  <c r="E92" i="2"/>
  <c r="E92" i="3" s="1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I91" i="3" s="1"/>
  <c r="E91" i="2"/>
  <c r="E91" i="3" s="1"/>
  <c r="C91" i="2"/>
  <c r="D91" i="2" s="1"/>
  <c r="B91" i="2"/>
  <c r="A91" i="2" s="1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I90" i="3" s="1"/>
  <c r="E90" i="2"/>
  <c r="E90" i="3" s="1"/>
  <c r="C90" i="2"/>
  <c r="D90" i="2" s="1"/>
  <c r="B90" i="2"/>
  <c r="A90" i="2" s="1"/>
  <c r="T89" i="2"/>
  <c r="Q89" i="2"/>
  <c r="O89" i="2"/>
  <c r="N89" i="2"/>
  <c r="M89" i="2"/>
  <c r="L89" i="2"/>
  <c r="K89" i="2"/>
  <c r="J89" i="2"/>
  <c r="I89" i="2"/>
  <c r="I89" i="3" s="1"/>
  <c r="G89" i="2"/>
  <c r="R89" i="2" s="1"/>
  <c r="F89" i="2"/>
  <c r="F89" i="3" s="1"/>
  <c r="K89" i="3" s="1"/>
  <c r="E89" i="2"/>
  <c r="E89" i="3" s="1"/>
  <c r="D89" i="2"/>
  <c r="C89" i="2"/>
  <c r="B89" i="2"/>
  <c r="A89" i="2" s="1"/>
  <c r="S88" i="2"/>
  <c r="R88" i="2"/>
  <c r="P88" i="2"/>
  <c r="N88" i="2"/>
  <c r="M88" i="2"/>
  <c r="L88" i="2"/>
  <c r="K88" i="2"/>
  <c r="J88" i="2"/>
  <c r="I88" i="2"/>
  <c r="I88" i="3" s="1"/>
  <c r="H88" i="2"/>
  <c r="H88" i="3" s="1"/>
  <c r="G88" i="2"/>
  <c r="G88" i="3" s="1"/>
  <c r="F88" i="2"/>
  <c r="E88" i="2"/>
  <c r="E88" i="3" s="1"/>
  <c r="D88" i="2"/>
  <c r="C88" i="2"/>
  <c r="B88" i="2"/>
  <c r="A88" i="2" s="1"/>
  <c r="U87" i="2"/>
  <c r="K87" i="2"/>
  <c r="J87" i="2"/>
  <c r="I87" i="2"/>
  <c r="I87" i="3" s="1"/>
  <c r="H87" i="2"/>
  <c r="H87" i="3" s="1"/>
  <c r="G87" i="2"/>
  <c r="G87" i="3" s="1"/>
  <c r="F87" i="2"/>
  <c r="O87" i="2" s="1"/>
  <c r="E87" i="2"/>
  <c r="E87" i="3" s="1"/>
  <c r="C87" i="2"/>
  <c r="D87" i="2" s="1"/>
  <c r="B87" i="2"/>
  <c r="A87" i="2" s="1"/>
  <c r="R86" i="2"/>
  <c r="P86" i="2"/>
  <c r="I86" i="2"/>
  <c r="I86" i="3" s="1"/>
  <c r="H86" i="2"/>
  <c r="H86" i="3" s="1"/>
  <c r="G86" i="2"/>
  <c r="T86" i="2" s="1"/>
  <c r="F86" i="2"/>
  <c r="E86" i="2"/>
  <c r="E86" i="3" s="1"/>
  <c r="D86" i="2"/>
  <c r="C86" i="2"/>
  <c r="B86" i="2"/>
  <c r="A86" i="2" s="1"/>
  <c r="T85" i="2"/>
  <c r="S85" i="2"/>
  <c r="Q85" i="2"/>
  <c r="P85" i="2"/>
  <c r="O85" i="2"/>
  <c r="N85" i="2"/>
  <c r="M85" i="2"/>
  <c r="L85" i="2"/>
  <c r="K85" i="2"/>
  <c r="J85" i="2"/>
  <c r="I85" i="2"/>
  <c r="I85" i="3" s="1"/>
  <c r="G85" i="2"/>
  <c r="F85" i="2"/>
  <c r="F85" i="3" s="1"/>
  <c r="E85" i="2"/>
  <c r="E85" i="3" s="1"/>
  <c r="D85" i="2"/>
  <c r="C85" i="2"/>
  <c r="B85" i="2"/>
  <c r="A84" i="6" s="1"/>
  <c r="A85" i="2"/>
  <c r="T84" i="2"/>
  <c r="S84" i="2"/>
  <c r="I84" i="2"/>
  <c r="I84" i="3" s="1"/>
  <c r="G84" i="2"/>
  <c r="G84" i="3" s="1"/>
  <c r="F84" i="2"/>
  <c r="E84" i="2"/>
  <c r="E84" i="3" s="1"/>
  <c r="D84" i="2"/>
  <c r="C84" i="2"/>
  <c r="A84" i="2" s="1"/>
  <c r="B84" i="2"/>
  <c r="U83" i="2"/>
  <c r="R83" i="2"/>
  <c r="Q83" i="2"/>
  <c r="P83" i="2"/>
  <c r="O83" i="2"/>
  <c r="N83" i="2"/>
  <c r="M83" i="2"/>
  <c r="L83" i="2"/>
  <c r="J83" i="2"/>
  <c r="I83" i="2"/>
  <c r="I83" i="3" s="1"/>
  <c r="G83" i="2"/>
  <c r="G83" i="3" s="1"/>
  <c r="F83" i="2"/>
  <c r="F83" i="3" s="1"/>
  <c r="E83" i="2"/>
  <c r="E83" i="3" s="1"/>
  <c r="D83" i="2"/>
  <c r="C83" i="2"/>
  <c r="C83" i="3" s="1"/>
  <c r="D83" i="3" s="1"/>
  <c r="B83" i="2"/>
  <c r="U82" i="2"/>
  <c r="Q82" i="2"/>
  <c r="O82" i="2"/>
  <c r="N82" i="2"/>
  <c r="M82" i="2"/>
  <c r="L82" i="2"/>
  <c r="K82" i="2"/>
  <c r="J82" i="2"/>
  <c r="I82" i="2"/>
  <c r="I82" i="3" s="1"/>
  <c r="G82" i="2"/>
  <c r="G82" i="3" s="1"/>
  <c r="Q82" i="3" s="1"/>
  <c r="F82" i="2"/>
  <c r="F82" i="3" s="1"/>
  <c r="E82" i="2"/>
  <c r="E82" i="3" s="1"/>
  <c r="D82" i="2"/>
  <c r="B82" i="2"/>
  <c r="A82" i="2" s="1"/>
  <c r="T81" i="2"/>
  <c r="I81" i="2"/>
  <c r="I81" i="3" s="1"/>
  <c r="G81" i="2"/>
  <c r="F81" i="2"/>
  <c r="F81" i="3" s="1"/>
  <c r="E81" i="2"/>
  <c r="E81" i="3" s="1"/>
  <c r="D81" i="2"/>
  <c r="C81" i="2"/>
  <c r="C81" i="3" s="1"/>
  <c r="D81" i="3" s="1"/>
  <c r="B81" i="2"/>
  <c r="A81" i="2" s="1"/>
  <c r="T80" i="2"/>
  <c r="Q80" i="2"/>
  <c r="P80" i="2"/>
  <c r="O80" i="2"/>
  <c r="N80" i="2"/>
  <c r="M80" i="2"/>
  <c r="L80" i="2"/>
  <c r="K80" i="2"/>
  <c r="I80" i="2"/>
  <c r="I80" i="3" s="1"/>
  <c r="H80" i="2"/>
  <c r="H80" i="3" s="1"/>
  <c r="G80" i="2"/>
  <c r="G80" i="3" s="1"/>
  <c r="F80" i="2"/>
  <c r="F80" i="3" s="1"/>
  <c r="E80" i="2"/>
  <c r="E80" i="3" s="1"/>
  <c r="D80" i="2"/>
  <c r="C80" i="2"/>
  <c r="B80" i="2"/>
  <c r="U79" i="2"/>
  <c r="T79" i="2"/>
  <c r="R79" i="2"/>
  <c r="Q79" i="2"/>
  <c r="P79" i="2"/>
  <c r="N79" i="2"/>
  <c r="M79" i="2"/>
  <c r="L79" i="2"/>
  <c r="K79" i="2"/>
  <c r="J79" i="2"/>
  <c r="I79" i="2"/>
  <c r="I79" i="3" s="1"/>
  <c r="H79" i="2"/>
  <c r="H79" i="3" s="1"/>
  <c r="G79" i="2"/>
  <c r="G79" i="3" s="1"/>
  <c r="F79" i="2"/>
  <c r="F79" i="3" s="1"/>
  <c r="K79" i="3" s="1"/>
  <c r="E79" i="2"/>
  <c r="E79" i="3" s="1"/>
  <c r="D79" i="2"/>
  <c r="C79" i="2"/>
  <c r="B79" i="2"/>
  <c r="A79" i="2"/>
  <c r="T78" i="2"/>
  <c r="K78" i="2"/>
  <c r="J78" i="2"/>
  <c r="I78" i="2"/>
  <c r="I78" i="3" s="1"/>
  <c r="H78" i="2"/>
  <c r="H78" i="3" s="1"/>
  <c r="G78" i="2"/>
  <c r="G78" i="3" s="1"/>
  <c r="F78" i="2"/>
  <c r="F78" i="3" s="1"/>
  <c r="E78" i="2"/>
  <c r="E78" i="3" s="1"/>
  <c r="D78" i="2"/>
  <c r="B78" i="2"/>
  <c r="A78" i="2"/>
  <c r="S77" i="2"/>
  <c r="R77" i="2"/>
  <c r="P77" i="2"/>
  <c r="I77" i="2"/>
  <c r="H77" i="2"/>
  <c r="H77" i="3" s="1"/>
  <c r="G77" i="2"/>
  <c r="G77" i="3" s="1"/>
  <c r="F77" i="2"/>
  <c r="E77" i="2"/>
  <c r="E77" i="3" s="1"/>
  <c r="D77" i="2"/>
  <c r="B77" i="2"/>
  <c r="A77" i="2" s="1"/>
  <c r="U76" i="2"/>
  <c r="S76" i="2"/>
  <c r="R76" i="2"/>
  <c r="Q76" i="2"/>
  <c r="P76" i="2"/>
  <c r="O76" i="2"/>
  <c r="N76" i="2"/>
  <c r="M76" i="2"/>
  <c r="L76" i="2"/>
  <c r="K76" i="2"/>
  <c r="J76" i="2"/>
  <c r="I76" i="2"/>
  <c r="I76" i="3" s="1"/>
  <c r="G76" i="2"/>
  <c r="G76" i="3" s="1"/>
  <c r="U76" i="3" s="1"/>
  <c r="F76" i="2"/>
  <c r="F76" i="3" s="1"/>
  <c r="E76" i="2"/>
  <c r="E76" i="3" s="1"/>
  <c r="D76" i="2"/>
  <c r="B76" i="2"/>
  <c r="A76" i="2"/>
  <c r="J75" i="2"/>
  <c r="I75" i="2"/>
  <c r="I75" i="3" s="1"/>
  <c r="H75" i="2"/>
  <c r="H75" i="3" s="1"/>
  <c r="G75" i="2"/>
  <c r="F75" i="2"/>
  <c r="F75" i="3" s="1"/>
  <c r="E75" i="2"/>
  <c r="E75" i="3" s="1"/>
  <c r="D75" i="2"/>
  <c r="C75" i="2"/>
  <c r="B75" i="2"/>
  <c r="A75" i="2"/>
  <c r="R74" i="2"/>
  <c r="P74" i="2"/>
  <c r="I74" i="2"/>
  <c r="I74" i="3" s="1"/>
  <c r="H74" i="2"/>
  <c r="H74" i="3" s="1"/>
  <c r="G74" i="2"/>
  <c r="G74" i="3" s="1"/>
  <c r="F74" i="2"/>
  <c r="E74" i="2"/>
  <c r="E74" i="3" s="1"/>
  <c r="D74" i="2"/>
  <c r="B74" i="2"/>
  <c r="A74" i="2" s="1"/>
  <c r="U73" i="2"/>
  <c r="R73" i="2"/>
  <c r="Q73" i="2"/>
  <c r="O73" i="2"/>
  <c r="N73" i="2"/>
  <c r="M73" i="2"/>
  <c r="L73" i="2"/>
  <c r="K73" i="2"/>
  <c r="J73" i="2"/>
  <c r="I73" i="2"/>
  <c r="I73" i="3" s="1"/>
  <c r="H73" i="2"/>
  <c r="H73" i="3" s="1"/>
  <c r="G73" i="2"/>
  <c r="G73" i="3" s="1"/>
  <c r="F73" i="2"/>
  <c r="F73" i="3" s="1"/>
  <c r="E73" i="2"/>
  <c r="E73" i="3" s="1"/>
  <c r="D73" i="2"/>
  <c r="B73" i="2"/>
  <c r="A73" i="2"/>
  <c r="K72" i="2"/>
  <c r="J72" i="2"/>
  <c r="I72" i="2"/>
  <c r="I72" i="3" s="1"/>
  <c r="G72" i="2"/>
  <c r="T72" i="2" s="1"/>
  <c r="F72" i="2"/>
  <c r="F72" i="3" s="1"/>
  <c r="N72" i="3" s="1"/>
  <c r="E72" i="2"/>
  <c r="E72" i="3" s="1"/>
  <c r="D72" i="2"/>
  <c r="C72" i="2"/>
  <c r="B72" i="2"/>
  <c r="A72" i="2"/>
  <c r="R71" i="2"/>
  <c r="P71" i="2"/>
  <c r="I71" i="2"/>
  <c r="I71" i="3" s="1"/>
  <c r="H71" i="2"/>
  <c r="H71" i="3" s="1"/>
  <c r="G71" i="2"/>
  <c r="G71" i="3" s="1"/>
  <c r="F71" i="2"/>
  <c r="E71" i="2"/>
  <c r="E71" i="3" s="1"/>
  <c r="D71" i="2"/>
  <c r="B71" i="2"/>
  <c r="A71" i="2" s="1"/>
  <c r="U70" i="2"/>
  <c r="R70" i="2"/>
  <c r="Q70" i="2"/>
  <c r="O70" i="2"/>
  <c r="N70" i="2"/>
  <c r="M70" i="2"/>
  <c r="L70" i="2"/>
  <c r="K70" i="2"/>
  <c r="J70" i="2"/>
  <c r="I70" i="2"/>
  <c r="I70" i="3" s="1"/>
  <c r="H70" i="2"/>
  <c r="H70" i="3" s="1"/>
  <c r="G70" i="2"/>
  <c r="G70" i="3" s="1"/>
  <c r="F70" i="2"/>
  <c r="F70" i="3" s="1"/>
  <c r="E70" i="2"/>
  <c r="E70" i="3" s="1"/>
  <c r="D70" i="2"/>
  <c r="B70" i="2"/>
  <c r="A70" i="2"/>
  <c r="T69" i="2"/>
  <c r="K69" i="2"/>
  <c r="J69" i="2"/>
  <c r="I69" i="2"/>
  <c r="I69" i="3" s="1"/>
  <c r="H69" i="2"/>
  <c r="H69" i="3" s="1"/>
  <c r="G69" i="2"/>
  <c r="G69" i="3" s="1"/>
  <c r="P69" i="3" s="1"/>
  <c r="F69" i="2"/>
  <c r="F69" i="3" s="1"/>
  <c r="E69" i="2"/>
  <c r="E69" i="3" s="1"/>
  <c r="C69" i="2"/>
  <c r="D69" i="2" s="1"/>
  <c r="B69" i="2"/>
  <c r="A69" i="2" s="1"/>
  <c r="I68" i="2"/>
  <c r="I68" i="3" s="1"/>
  <c r="H68" i="2"/>
  <c r="H68" i="3" s="1"/>
  <c r="G68" i="2"/>
  <c r="F68" i="2"/>
  <c r="F68" i="3" s="1"/>
  <c r="E68" i="2"/>
  <c r="E68" i="3" s="1"/>
  <c r="D68" i="2"/>
  <c r="C68" i="2"/>
  <c r="B68" i="2"/>
  <c r="A68" i="2" s="1"/>
  <c r="T67" i="2"/>
  <c r="Q67" i="2"/>
  <c r="P67" i="2"/>
  <c r="O67" i="2"/>
  <c r="N67" i="2"/>
  <c r="M67" i="2"/>
  <c r="L67" i="2"/>
  <c r="K67" i="2"/>
  <c r="I67" i="2"/>
  <c r="I67" i="3" s="1"/>
  <c r="H67" i="2"/>
  <c r="H67" i="3" s="1"/>
  <c r="G67" i="2"/>
  <c r="U67" i="2" s="1"/>
  <c r="F67" i="2"/>
  <c r="F67" i="3" s="1"/>
  <c r="D67" i="2"/>
  <c r="B67" i="2"/>
  <c r="U66" i="2"/>
  <c r="L66" i="2"/>
  <c r="K66" i="2"/>
  <c r="J66" i="2"/>
  <c r="I66" i="2"/>
  <c r="I66" i="3" s="1"/>
  <c r="G66" i="2"/>
  <c r="G66" i="3" s="1"/>
  <c r="F66" i="2"/>
  <c r="F66" i="3" s="1"/>
  <c r="E66" i="2"/>
  <c r="E66" i="3" s="1"/>
  <c r="C66" i="2"/>
  <c r="C66" i="3" s="1"/>
  <c r="D66" i="3" s="1"/>
  <c r="B66" i="2"/>
  <c r="A66" i="2" s="1"/>
  <c r="I65" i="2"/>
  <c r="I65" i="3" s="1"/>
  <c r="H65" i="2"/>
  <c r="H65" i="3" s="1"/>
  <c r="G65" i="2"/>
  <c r="Q65" i="2" s="1"/>
  <c r="F65" i="2"/>
  <c r="F65" i="3" s="1"/>
  <c r="E65" i="2"/>
  <c r="E65" i="3" s="1"/>
  <c r="D65" i="2"/>
  <c r="C65" i="2"/>
  <c r="B65" i="2"/>
  <c r="A65" i="2" s="1"/>
  <c r="Q64" i="2"/>
  <c r="P64" i="2"/>
  <c r="O64" i="2"/>
  <c r="N64" i="2"/>
  <c r="M64" i="2"/>
  <c r="L64" i="2"/>
  <c r="K64" i="2"/>
  <c r="I64" i="2"/>
  <c r="I64" i="3" s="1"/>
  <c r="G64" i="2"/>
  <c r="G64" i="3" s="1"/>
  <c r="F64" i="2"/>
  <c r="F64" i="3" s="1"/>
  <c r="E64" i="2"/>
  <c r="E64" i="3" s="1"/>
  <c r="C64" i="2"/>
  <c r="B64" i="2"/>
  <c r="U63" i="2"/>
  <c r="M63" i="2"/>
  <c r="L63" i="2"/>
  <c r="K63" i="2"/>
  <c r="J63" i="2"/>
  <c r="I63" i="2"/>
  <c r="I63" i="3" s="1"/>
  <c r="G63" i="2"/>
  <c r="G63" i="3" s="1"/>
  <c r="F63" i="2"/>
  <c r="F63" i="3" s="1"/>
  <c r="E63" i="2"/>
  <c r="E63" i="3" s="1"/>
  <c r="C63" i="2"/>
  <c r="C63" i="3" s="1"/>
  <c r="D63" i="3" s="1"/>
  <c r="B63" i="2"/>
  <c r="A63" i="2" s="1"/>
  <c r="U62" i="2"/>
  <c r="T62" i="2"/>
  <c r="R62" i="2"/>
  <c r="Q62" i="2"/>
  <c r="I62" i="2"/>
  <c r="I62" i="3" s="1"/>
  <c r="H62" i="2"/>
  <c r="H62" i="3" s="1"/>
  <c r="G62" i="2"/>
  <c r="G62" i="3" s="1"/>
  <c r="F62" i="2"/>
  <c r="E62" i="2"/>
  <c r="E62" i="3" s="1"/>
  <c r="D62" i="2"/>
  <c r="C62" i="2"/>
  <c r="A62" i="2" s="1"/>
  <c r="B62" i="2"/>
  <c r="U61" i="2"/>
  <c r="R61" i="2"/>
  <c r="Q61" i="2"/>
  <c r="P61" i="2"/>
  <c r="O61" i="2"/>
  <c r="N61" i="2"/>
  <c r="M61" i="2"/>
  <c r="L61" i="2"/>
  <c r="J61" i="2"/>
  <c r="I61" i="2"/>
  <c r="I61" i="3" s="1"/>
  <c r="G61" i="2"/>
  <c r="G61" i="3" s="1"/>
  <c r="F61" i="2"/>
  <c r="F61" i="3" s="1"/>
  <c r="E61" i="2"/>
  <c r="E61" i="3" s="1"/>
  <c r="D61" i="2"/>
  <c r="C61" i="2"/>
  <c r="B61" i="2"/>
  <c r="U60" i="2"/>
  <c r="T60" i="2"/>
  <c r="R60" i="2"/>
  <c r="Q60" i="2"/>
  <c r="P60" i="2"/>
  <c r="N60" i="2"/>
  <c r="M60" i="2"/>
  <c r="L60" i="2"/>
  <c r="K60" i="2"/>
  <c r="J60" i="2"/>
  <c r="I60" i="2"/>
  <c r="I60" i="3" s="1"/>
  <c r="H60" i="2"/>
  <c r="H60" i="3" s="1"/>
  <c r="G60" i="2"/>
  <c r="G60" i="3" s="1"/>
  <c r="F60" i="2"/>
  <c r="F60" i="3" s="1"/>
  <c r="E60" i="2"/>
  <c r="E60" i="3" s="1"/>
  <c r="D60" i="2"/>
  <c r="C60" i="2"/>
  <c r="B60" i="2"/>
  <c r="A60" i="2"/>
  <c r="K59" i="2"/>
  <c r="J59" i="2"/>
  <c r="I59" i="2"/>
  <c r="I59" i="3" s="1"/>
  <c r="G59" i="2"/>
  <c r="F59" i="2"/>
  <c r="F59" i="3" s="1"/>
  <c r="E59" i="2"/>
  <c r="E59" i="3" s="1"/>
  <c r="D59" i="2"/>
  <c r="C59" i="2"/>
  <c r="B59" i="2"/>
  <c r="A59" i="2"/>
  <c r="R58" i="2"/>
  <c r="P58" i="2"/>
  <c r="I58" i="2"/>
  <c r="I58" i="3" s="1"/>
  <c r="H58" i="2"/>
  <c r="H58" i="3" s="1"/>
  <c r="G58" i="2"/>
  <c r="G58" i="3" s="1"/>
  <c r="F58" i="2"/>
  <c r="E58" i="2"/>
  <c r="E58" i="3" s="1"/>
  <c r="D58" i="2"/>
  <c r="B58" i="2"/>
  <c r="A58" i="2" s="1"/>
  <c r="U57" i="2"/>
  <c r="S57" i="2"/>
  <c r="R57" i="2"/>
  <c r="Q57" i="2"/>
  <c r="P57" i="2"/>
  <c r="O57" i="2"/>
  <c r="N57" i="2"/>
  <c r="M57" i="2"/>
  <c r="L57" i="2"/>
  <c r="K57" i="2"/>
  <c r="J57" i="2"/>
  <c r="I57" i="2"/>
  <c r="I57" i="3" s="1"/>
  <c r="G57" i="2"/>
  <c r="G57" i="3" s="1"/>
  <c r="F57" i="2"/>
  <c r="F57" i="3" s="1"/>
  <c r="E57" i="2"/>
  <c r="E57" i="3" s="1"/>
  <c r="D57" i="2"/>
  <c r="C57" i="2"/>
  <c r="B57" i="2"/>
  <c r="A57" i="2"/>
  <c r="T56" i="2"/>
  <c r="K56" i="2"/>
  <c r="J56" i="2"/>
  <c r="I56" i="2"/>
  <c r="I56" i="3" s="1"/>
  <c r="G56" i="2"/>
  <c r="F56" i="2"/>
  <c r="O56" i="2" s="1"/>
  <c r="E56" i="2"/>
  <c r="E56" i="3" s="1"/>
  <c r="D56" i="2"/>
  <c r="B56" i="2"/>
  <c r="A56" i="2"/>
  <c r="U55" i="2"/>
  <c r="T55" i="2"/>
  <c r="R55" i="2"/>
  <c r="Q55" i="2"/>
  <c r="P55" i="2"/>
  <c r="O55" i="2"/>
  <c r="I55" i="2"/>
  <c r="I55" i="3" s="1"/>
  <c r="H55" i="2"/>
  <c r="H55" i="3" s="1"/>
  <c r="G55" i="2"/>
  <c r="G55" i="3" s="1"/>
  <c r="F55" i="2"/>
  <c r="F55" i="3" s="1"/>
  <c r="E55" i="2"/>
  <c r="E55" i="3" s="1"/>
  <c r="C55" i="2"/>
  <c r="D55" i="2" s="1"/>
  <c r="B55" i="2"/>
  <c r="U54" i="2"/>
  <c r="S54" i="2"/>
  <c r="R54" i="2"/>
  <c r="Q54" i="2"/>
  <c r="P54" i="2"/>
  <c r="O54" i="2"/>
  <c r="N54" i="2"/>
  <c r="M54" i="2"/>
  <c r="L54" i="2"/>
  <c r="K54" i="2"/>
  <c r="J54" i="2"/>
  <c r="I54" i="2"/>
  <c r="I54" i="3" s="1"/>
  <c r="G54" i="2"/>
  <c r="G54" i="3" s="1"/>
  <c r="F54" i="2"/>
  <c r="F54" i="3" s="1"/>
  <c r="E54" i="2"/>
  <c r="E54" i="3" s="1"/>
  <c r="D54" i="2"/>
  <c r="C54" i="2"/>
  <c r="B54" i="2"/>
  <c r="A54" i="2"/>
  <c r="T53" i="2"/>
  <c r="K53" i="2"/>
  <c r="J53" i="2"/>
  <c r="I53" i="2"/>
  <c r="I53" i="3" s="1"/>
  <c r="G53" i="2"/>
  <c r="F53" i="2"/>
  <c r="F53" i="3" s="1"/>
  <c r="N53" i="3" s="1"/>
  <c r="E53" i="2"/>
  <c r="E53" i="3" s="1"/>
  <c r="D53" i="2"/>
  <c r="C53" i="2"/>
  <c r="B53" i="2"/>
  <c r="A53" i="2"/>
  <c r="U52" i="2"/>
  <c r="S52" i="2"/>
  <c r="R52" i="2"/>
  <c r="Q52" i="2"/>
  <c r="P52" i="2"/>
  <c r="I52" i="2"/>
  <c r="I52" i="3" s="1"/>
  <c r="G52" i="2"/>
  <c r="G52" i="3" s="1"/>
  <c r="F52" i="2"/>
  <c r="F52" i="3" s="1"/>
  <c r="E52" i="2"/>
  <c r="E52" i="3" s="1"/>
  <c r="D52" i="2"/>
  <c r="B52" i="2"/>
  <c r="U51" i="2"/>
  <c r="Q51" i="2"/>
  <c r="O51" i="2"/>
  <c r="N51" i="2"/>
  <c r="M51" i="2"/>
  <c r="L51" i="2"/>
  <c r="K51" i="2"/>
  <c r="J51" i="2"/>
  <c r="I51" i="2"/>
  <c r="I51" i="3" s="1"/>
  <c r="G51" i="2"/>
  <c r="G51" i="3" s="1"/>
  <c r="P51" i="3" s="1"/>
  <c r="F51" i="2"/>
  <c r="F51" i="3" s="1"/>
  <c r="E51" i="2"/>
  <c r="E51" i="3" s="1"/>
  <c r="D51" i="2"/>
  <c r="B51" i="2"/>
  <c r="A51" i="2" s="1"/>
  <c r="T50" i="2"/>
  <c r="R50" i="2"/>
  <c r="I50" i="2"/>
  <c r="I50" i="3" s="1"/>
  <c r="G50" i="2"/>
  <c r="F50" i="2"/>
  <c r="F50" i="3" s="1"/>
  <c r="E50" i="2"/>
  <c r="E50" i="3" s="1"/>
  <c r="D50" i="2"/>
  <c r="B50" i="2"/>
  <c r="A50" i="2" s="1"/>
  <c r="S49" i="2"/>
  <c r="R49" i="2"/>
  <c r="P49" i="2"/>
  <c r="O49" i="2"/>
  <c r="N49" i="2"/>
  <c r="M49" i="2"/>
  <c r="L49" i="2"/>
  <c r="I49" i="2"/>
  <c r="I49" i="3" s="1"/>
  <c r="G49" i="2"/>
  <c r="G49" i="3" s="1"/>
  <c r="F49" i="2"/>
  <c r="F49" i="3" s="1"/>
  <c r="E49" i="2"/>
  <c r="E49" i="3" s="1"/>
  <c r="D49" i="2"/>
  <c r="B49" i="2"/>
  <c r="A49" i="2"/>
  <c r="K48" i="2"/>
  <c r="J48" i="2"/>
  <c r="I48" i="2"/>
  <c r="I48" i="3" s="1"/>
  <c r="G48" i="2"/>
  <c r="T48" i="2" s="1"/>
  <c r="F48" i="2"/>
  <c r="F48" i="3" s="1"/>
  <c r="E48" i="2"/>
  <c r="E48" i="3" s="1"/>
  <c r="D48" i="2"/>
  <c r="B48" i="2"/>
  <c r="A48" i="2"/>
  <c r="U47" i="2"/>
  <c r="T47" i="2"/>
  <c r="R47" i="2"/>
  <c r="Q47" i="2"/>
  <c r="P47" i="2"/>
  <c r="O47" i="2"/>
  <c r="I47" i="2"/>
  <c r="I47" i="3" s="1"/>
  <c r="H47" i="2"/>
  <c r="H47" i="3" s="1"/>
  <c r="G47" i="2"/>
  <c r="G47" i="3" s="1"/>
  <c r="F47" i="2"/>
  <c r="F47" i="3" s="1"/>
  <c r="E47" i="2"/>
  <c r="E47" i="3" s="1"/>
  <c r="D47" i="2"/>
  <c r="B47" i="2"/>
  <c r="U46" i="2"/>
  <c r="T46" i="2"/>
  <c r="R46" i="2"/>
  <c r="Q46" i="2"/>
  <c r="P46" i="2"/>
  <c r="N46" i="2"/>
  <c r="M46" i="2"/>
  <c r="L46" i="2"/>
  <c r="K46" i="2"/>
  <c r="J46" i="2"/>
  <c r="I46" i="2"/>
  <c r="I46" i="3" s="1"/>
  <c r="H46" i="2"/>
  <c r="H46" i="3" s="1"/>
  <c r="G46" i="2"/>
  <c r="G46" i="3" s="1"/>
  <c r="U46" i="3" s="1"/>
  <c r="F46" i="2"/>
  <c r="F46" i="3" s="1"/>
  <c r="E46" i="2"/>
  <c r="E46" i="3" s="1"/>
  <c r="D46" i="2"/>
  <c r="B46" i="2"/>
  <c r="A46" i="2"/>
  <c r="U45" i="2"/>
  <c r="S45" i="2"/>
  <c r="R45" i="2"/>
  <c r="I45" i="2"/>
  <c r="I45" i="3" s="1"/>
  <c r="G45" i="2"/>
  <c r="G45" i="3" s="1"/>
  <c r="F45" i="2"/>
  <c r="D45" i="2"/>
  <c r="B45" i="2"/>
  <c r="A45" i="2" s="1"/>
  <c r="S44" i="2"/>
  <c r="R44" i="2"/>
  <c r="P44" i="2"/>
  <c r="O44" i="2"/>
  <c r="N44" i="2"/>
  <c r="M44" i="2"/>
  <c r="L44" i="2"/>
  <c r="I44" i="2"/>
  <c r="I44" i="3" s="1"/>
  <c r="G44" i="2"/>
  <c r="G44" i="3" s="1"/>
  <c r="F44" i="2"/>
  <c r="F44" i="3" s="1"/>
  <c r="D44" i="2"/>
  <c r="B44" i="2"/>
  <c r="A44" i="2"/>
  <c r="U43" i="2"/>
  <c r="S43" i="2"/>
  <c r="R43" i="2"/>
  <c r="I43" i="2"/>
  <c r="I43" i="3" s="1"/>
  <c r="G43" i="2"/>
  <c r="G43" i="3" s="1"/>
  <c r="F43" i="2"/>
  <c r="D43" i="2"/>
  <c r="B43" i="2"/>
  <c r="A43" i="2" s="1"/>
  <c r="S42" i="2"/>
  <c r="R42" i="2"/>
  <c r="P42" i="2"/>
  <c r="O42" i="2"/>
  <c r="N42" i="2"/>
  <c r="M42" i="2"/>
  <c r="L42" i="2"/>
  <c r="I42" i="2"/>
  <c r="I42" i="3" s="1"/>
  <c r="G42" i="2"/>
  <c r="G42" i="3" s="1"/>
  <c r="F42" i="2"/>
  <c r="F42" i="3" s="1"/>
  <c r="D42" i="2"/>
  <c r="B42" i="2"/>
  <c r="A42" i="2"/>
  <c r="U41" i="2"/>
  <c r="S41" i="2"/>
  <c r="R41" i="2"/>
  <c r="I41" i="2"/>
  <c r="I41" i="3" s="1"/>
  <c r="G41" i="2"/>
  <c r="G41" i="3" s="1"/>
  <c r="F41" i="2"/>
  <c r="D41" i="2"/>
  <c r="B41" i="2"/>
  <c r="A41" i="2" s="1"/>
  <c r="S40" i="2"/>
  <c r="R40" i="2"/>
  <c r="P40" i="2"/>
  <c r="O40" i="2"/>
  <c r="N40" i="2"/>
  <c r="M40" i="2"/>
  <c r="L40" i="2"/>
  <c r="I40" i="2"/>
  <c r="I40" i="3" s="1"/>
  <c r="G40" i="2"/>
  <c r="G40" i="3" s="1"/>
  <c r="F40" i="2"/>
  <c r="F40" i="3" s="1"/>
  <c r="M40" i="3" s="1"/>
  <c r="D40" i="2"/>
  <c r="B40" i="2"/>
  <c r="A40" i="2"/>
  <c r="U39" i="2"/>
  <c r="S39" i="2"/>
  <c r="R39" i="2"/>
  <c r="I39" i="2"/>
  <c r="I39" i="3" s="1"/>
  <c r="G39" i="2"/>
  <c r="G39" i="3" s="1"/>
  <c r="F39" i="2"/>
  <c r="D39" i="2"/>
  <c r="B39" i="2"/>
  <c r="A39" i="2" s="1"/>
  <c r="S38" i="2"/>
  <c r="R38" i="2"/>
  <c r="P38" i="2"/>
  <c r="O38" i="2"/>
  <c r="N38" i="2"/>
  <c r="M38" i="2"/>
  <c r="L38" i="2"/>
  <c r="I38" i="2"/>
  <c r="I38" i="3" s="1"/>
  <c r="G38" i="2"/>
  <c r="U38" i="2" s="1"/>
  <c r="F38" i="2"/>
  <c r="F38" i="3" s="1"/>
  <c r="D38" i="2"/>
  <c r="B38" i="2"/>
  <c r="A38" i="2"/>
  <c r="U37" i="2"/>
  <c r="S37" i="2"/>
  <c r="R37" i="2"/>
  <c r="I37" i="2"/>
  <c r="I37" i="3" s="1"/>
  <c r="G37" i="2"/>
  <c r="G37" i="3" s="1"/>
  <c r="F37" i="2"/>
  <c r="D37" i="2"/>
  <c r="B37" i="2"/>
  <c r="A37" i="2" s="1"/>
  <c r="S36" i="2"/>
  <c r="R36" i="2"/>
  <c r="P36" i="2"/>
  <c r="O36" i="2"/>
  <c r="N36" i="2"/>
  <c r="M36" i="2"/>
  <c r="L36" i="2"/>
  <c r="I36" i="2"/>
  <c r="I36" i="3" s="1"/>
  <c r="G36" i="2"/>
  <c r="G36" i="3" s="1"/>
  <c r="U36" i="3" s="1"/>
  <c r="F36" i="2"/>
  <c r="F36" i="3" s="1"/>
  <c r="D36" i="2"/>
  <c r="B36" i="2"/>
  <c r="A36" i="2"/>
  <c r="U35" i="2"/>
  <c r="S35" i="2"/>
  <c r="R35" i="2"/>
  <c r="I35" i="2"/>
  <c r="I35" i="3" s="1"/>
  <c r="G35" i="2"/>
  <c r="G35" i="3" s="1"/>
  <c r="F35" i="2"/>
  <c r="D35" i="2"/>
  <c r="B35" i="2"/>
  <c r="A35" i="2" s="1"/>
  <c r="S34" i="2"/>
  <c r="R34" i="2"/>
  <c r="P34" i="2"/>
  <c r="O34" i="2"/>
  <c r="N34" i="2"/>
  <c r="M34" i="2"/>
  <c r="L34" i="2"/>
  <c r="I34" i="2"/>
  <c r="I34" i="3" s="1"/>
  <c r="G34" i="2"/>
  <c r="U34" i="2" s="1"/>
  <c r="F34" i="2"/>
  <c r="F34" i="3" s="1"/>
  <c r="D34" i="2"/>
  <c r="B34" i="2"/>
  <c r="A34" i="2"/>
  <c r="U33" i="2"/>
  <c r="S33" i="2"/>
  <c r="R33" i="2"/>
  <c r="I33" i="2"/>
  <c r="I33" i="3" s="1"/>
  <c r="G33" i="2"/>
  <c r="G33" i="3" s="1"/>
  <c r="F33" i="2"/>
  <c r="D33" i="2"/>
  <c r="B33" i="2"/>
  <c r="A33" i="2" s="1"/>
  <c r="S32" i="2"/>
  <c r="R32" i="2"/>
  <c r="P32" i="2"/>
  <c r="O32" i="2"/>
  <c r="N32" i="2"/>
  <c r="M32" i="2"/>
  <c r="L32" i="2"/>
  <c r="I32" i="2"/>
  <c r="I32" i="3" s="1"/>
  <c r="G32" i="2"/>
  <c r="G32" i="3" s="1"/>
  <c r="F32" i="2"/>
  <c r="F32" i="3" s="1"/>
  <c r="D32" i="2"/>
  <c r="B32" i="2"/>
  <c r="A32" i="2"/>
  <c r="U31" i="2"/>
  <c r="S31" i="2"/>
  <c r="R31" i="2"/>
  <c r="I31" i="2"/>
  <c r="I31" i="3" s="1"/>
  <c r="G31" i="2"/>
  <c r="G31" i="3" s="1"/>
  <c r="F31" i="2"/>
  <c r="D31" i="2"/>
  <c r="B31" i="2"/>
  <c r="A31" i="2" s="1"/>
  <c r="S30" i="2"/>
  <c r="R30" i="2"/>
  <c r="P30" i="2"/>
  <c r="O30" i="2"/>
  <c r="N30" i="2"/>
  <c r="M30" i="2"/>
  <c r="L30" i="2"/>
  <c r="I30" i="2"/>
  <c r="I30" i="3" s="1"/>
  <c r="G30" i="2"/>
  <c r="G30" i="3" s="1"/>
  <c r="F30" i="2"/>
  <c r="F30" i="3" s="1"/>
  <c r="D30" i="2"/>
  <c r="B30" i="2"/>
  <c r="A30" i="2"/>
  <c r="U29" i="2"/>
  <c r="S29" i="2"/>
  <c r="R29" i="2"/>
  <c r="I29" i="2"/>
  <c r="I29" i="3" s="1"/>
  <c r="G29" i="2"/>
  <c r="G29" i="3" s="1"/>
  <c r="F29" i="2"/>
  <c r="D29" i="2"/>
  <c r="B29" i="2"/>
  <c r="A29" i="2" s="1"/>
  <c r="S28" i="2"/>
  <c r="R28" i="2"/>
  <c r="P28" i="2"/>
  <c r="O28" i="2"/>
  <c r="N28" i="2"/>
  <c r="M28" i="2"/>
  <c r="L28" i="2"/>
  <c r="I28" i="2"/>
  <c r="I28" i="3" s="1"/>
  <c r="G28" i="2"/>
  <c r="G28" i="3" s="1"/>
  <c r="F28" i="2"/>
  <c r="F28" i="3" s="1"/>
  <c r="D28" i="2"/>
  <c r="B28" i="2"/>
  <c r="A28" i="2"/>
  <c r="U27" i="2"/>
  <c r="S27" i="2"/>
  <c r="R27" i="2"/>
  <c r="I27" i="2"/>
  <c r="I27" i="3" s="1"/>
  <c r="G27" i="2"/>
  <c r="G27" i="3" s="1"/>
  <c r="F27" i="2"/>
  <c r="D27" i="2"/>
  <c r="B27" i="2"/>
  <c r="A27" i="2" s="1"/>
  <c r="S26" i="2"/>
  <c r="R26" i="2"/>
  <c r="P26" i="2"/>
  <c r="O26" i="2"/>
  <c r="N26" i="2"/>
  <c r="M26" i="2"/>
  <c r="L26" i="2"/>
  <c r="I26" i="2"/>
  <c r="I26" i="3" s="1"/>
  <c r="G26" i="2"/>
  <c r="U26" i="2" s="1"/>
  <c r="F26" i="2"/>
  <c r="F26" i="3" s="1"/>
  <c r="D26" i="2"/>
  <c r="B26" i="2"/>
  <c r="A26" i="2"/>
  <c r="U25" i="2"/>
  <c r="S25" i="2"/>
  <c r="R25" i="2"/>
  <c r="I25" i="2"/>
  <c r="I25" i="3" s="1"/>
  <c r="G25" i="2"/>
  <c r="G25" i="3" s="1"/>
  <c r="F25" i="2"/>
  <c r="D25" i="2"/>
  <c r="B25" i="2"/>
  <c r="A25" i="2" s="1"/>
  <c r="S24" i="2"/>
  <c r="R24" i="2"/>
  <c r="P24" i="2"/>
  <c r="O24" i="2"/>
  <c r="N24" i="2"/>
  <c r="M24" i="2"/>
  <c r="L24" i="2"/>
  <c r="I24" i="2"/>
  <c r="I24" i="3" s="1"/>
  <c r="G24" i="2"/>
  <c r="G24" i="3" s="1"/>
  <c r="U24" i="3" s="1"/>
  <c r="F24" i="2"/>
  <c r="F24" i="3" s="1"/>
  <c r="O24" i="3" s="1"/>
  <c r="D24" i="2"/>
  <c r="B24" i="2"/>
  <c r="A24" i="2"/>
  <c r="U23" i="2"/>
  <c r="S23" i="2"/>
  <c r="R23" i="2"/>
  <c r="I23" i="2"/>
  <c r="I23" i="3" s="1"/>
  <c r="G23" i="2"/>
  <c r="G23" i="3" s="1"/>
  <c r="F23" i="2"/>
  <c r="D23" i="2"/>
  <c r="B23" i="2"/>
  <c r="A23" i="2" s="1"/>
  <c r="S22" i="2"/>
  <c r="R22" i="2"/>
  <c r="P22" i="2"/>
  <c r="O22" i="2"/>
  <c r="N22" i="2"/>
  <c r="M22" i="2"/>
  <c r="L22" i="2"/>
  <c r="I22" i="2"/>
  <c r="I22" i="3" s="1"/>
  <c r="G22" i="2"/>
  <c r="G22" i="3" s="1"/>
  <c r="F22" i="2"/>
  <c r="F22" i="3" s="1"/>
  <c r="D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I21" i="3" s="1"/>
  <c r="D21" i="2"/>
  <c r="B21" i="2"/>
  <c r="U20" i="2"/>
  <c r="Q20" i="2"/>
  <c r="O20" i="2"/>
  <c r="N20" i="2"/>
  <c r="M20" i="2"/>
  <c r="L20" i="2"/>
  <c r="K20" i="2"/>
  <c r="J20" i="2"/>
  <c r="I20" i="2"/>
  <c r="I20" i="3" s="1"/>
  <c r="G20" i="2"/>
  <c r="G20" i="3" s="1"/>
  <c r="U20" i="3" s="1"/>
  <c r="F20" i="2"/>
  <c r="F20" i="3" s="1"/>
  <c r="E20" i="2"/>
  <c r="E20" i="3" s="1"/>
  <c r="D20" i="2"/>
  <c r="C20" i="2"/>
  <c r="B20" i="2"/>
  <c r="A20" i="2"/>
  <c r="U19" i="2"/>
  <c r="S19" i="2"/>
  <c r="R19" i="2"/>
  <c r="I19" i="2"/>
  <c r="I19" i="3" s="1"/>
  <c r="G19" i="2"/>
  <c r="G19" i="3" s="1"/>
  <c r="F19" i="2"/>
  <c r="D19" i="2"/>
  <c r="B19" i="2"/>
  <c r="A19" i="2" s="1"/>
  <c r="S18" i="2"/>
  <c r="R18" i="2"/>
  <c r="P18" i="2"/>
  <c r="O18" i="2"/>
  <c r="N18" i="2"/>
  <c r="M18" i="2"/>
  <c r="L18" i="2"/>
  <c r="I18" i="2"/>
  <c r="I18" i="3" s="1"/>
  <c r="G18" i="2"/>
  <c r="G18" i="3" s="1"/>
  <c r="F18" i="2"/>
  <c r="F18" i="3" s="1"/>
  <c r="D18" i="2"/>
  <c r="B18" i="2"/>
  <c r="A18" i="2"/>
  <c r="U17" i="2"/>
  <c r="S17" i="2"/>
  <c r="R17" i="2"/>
  <c r="I17" i="2"/>
  <c r="I17" i="3" s="1"/>
  <c r="G17" i="2"/>
  <c r="G17" i="3" s="1"/>
  <c r="F17" i="2"/>
  <c r="D17" i="2"/>
  <c r="B17" i="2"/>
  <c r="A17" i="2" s="1"/>
  <c r="S16" i="2"/>
  <c r="R16" i="2"/>
  <c r="P16" i="2"/>
  <c r="O16" i="2"/>
  <c r="N16" i="2"/>
  <c r="M16" i="2"/>
  <c r="L16" i="2"/>
  <c r="I16" i="2"/>
  <c r="I16" i="3" s="1"/>
  <c r="G16" i="2"/>
  <c r="G16" i="3" s="1"/>
  <c r="F16" i="2"/>
  <c r="F16" i="3" s="1"/>
  <c r="K16" i="3" s="1"/>
  <c r="D16" i="2"/>
  <c r="B16" i="2"/>
  <c r="A16" i="2"/>
  <c r="U15" i="2"/>
  <c r="S15" i="2"/>
  <c r="R15" i="2"/>
  <c r="I15" i="2"/>
  <c r="I15" i="3" s="1"/>
  <c r="G15" i="2"/>
  <c r="G15" i="3" s="1"/>
  <c r="F15" i="2"/>
  <c r="D15" i="2"/>
  <c r="B15" i="2"/>
  <c r="A15" i="2" s="1"/>
  <c r="S14" i="2"/>
  <c r="R14" i="2"/>
  <c r="P14" i="2"/>
  <c r="O14" i="2"/>
  <c r="N14" i="2"/>
  <c r="M14" i="2"/>
  <c r="L14" i="2"/>
  <c r="I14" i="2"/>
  <c r="I14" i="3" s="1"/>
  <c r="G14" i="2"/>
  <c r="G14" i="3" s="1"/>
  <c r="F14" i="2"/>
  <c r="F14" i="3" s="1"/>
  <c r="D14" i="2"/>
  <c r="C14" i="2"/>
  <c r="B14" i="2"/>
  <c r="A14" i="2"/>
  <c r="T13" i="2"/>
  <c r="K13" i="2"/>
  <c r="J13" i="2"/>
  <c r="I13" i="2"/>
  <c r="I13" i="3" s="1"/>
  <c r="G13" i="2"/>
  <c r="F13" i="2"/>
  <c r="F13" i="3" s="1"/>
  <c r="E13" i="2"/>
  <c r="E13" i="3" s="1"/>
  <c r="D13" i="2"/>
  <c r="B13" i="2"/>
  <c r="A13" i="2"/>
  <c r="U12" i="2"/>
  <c r="R12" i="2"/>
  <c r="Q12" i="2"/>
  <c r="P12" i="2"/>
  <c r="O12" i="2"/>
  <c r="N12" i="2"/>
  <c r="M12" i="2"/>
  <c r="L12" i="2"/>
  <c r="J12" i="2"/>
  <c r="I12" i="2"/>
  <c r="I12" i="3" s="1"/>
  <c r="G12" i="2"/>
  <c r="G12" i="3" s="1"/>
  <c r="F12" i="2"/>
  <c r="F12" i="3" s="1"/>
  <c r="E12" i="2"/>
  <c r="E12" i="3" s="1"/>
  <c r="D12" i="2"/>
  <c r="C12" i="2"/>
  <c r="B12" i="2"/>
  <c r="U11" i="2"/>
  <c r="Q11" i="2"/>
  <c r="O11" i="2"/>
  <c r="N11" i="2"/>
  <c r="M11" i="2"/>
  <c r="L11" i="2"/>
  <c r="K11" i="2"/>
  <c r="J11" i="2"/>
  <c r="I11" i="2"/>
  <c r="I11" i="3" s="1"/>
  <c r="G11" i="2"/>
  <c r="G11" i="3" s="1"/>
  <c r="E11" i="2"/>
  <c r="E11" i="3" s="1"/>
  <c r="D11" i="2"/>
  <c r="B11" i="2"/>
  <c r="A11" i="2" s="1"/>
  <c r="S10" i="2"/>
  <c r="Q10" i="2"/>
  <c r="I10" i="2"/>
  <c r="I10" i="3" s="1"/>
  <c r="G10" i="2"/>
  <c r="G10" i="3" s="1"/>
  <c r="Q10" i="3" s="1"/>
  <c r="F10" i="2"/>
  <c r="E10" i="2"/>
  <c r="E10" i="3" s="1"/>
  <c r="D10" i="2"/>
  <c r="C10" i="2"/>
  <c r="B10" i="2"/>
  <c r="A10" i="2" s="1"/>
  <c r="S9" i="2"/>
  <c r="R9" i="2"/>
  <c r="P9" i="2"/>
  <c r="O9" i="2"/>
  <c r="N9" i="2"/>
  <c r="M9" i="2"/>
  <c r="L9" i="2"/>
  <c r="I9" i="2"/>
  <c r="I9" i="3" s="1"/>
  <c r="G9" i="2"/>
  <c r="G9" i="3" s="1"/>
  <c r="F9" i="2"/>
  <c r="K9" i="2" s="1"/>
  <c r="E9" i="2"/>
  <c r="E9" i="3" s="1"/>
  <c r="D9" i="2"/>
  <c r="B9" i="2"/>
  <c r="A9" i="2"/>
  <c r="T8" i="2"/>
  <c r="N8" i="2"/>
  <c r="K8" i="2"/>
  <c r="J8" i="2"/>
  <c r="I8" i="2"/>
  <c r="I8" i="3" s="1"/>
  <c r="H8" i="2"/>
  <c r="H8" i="3" s="1"/>
  <c r="G8" i="2"/>
  <c r="G8" i="3" s="1"/>
  <c r="F8" i="2"/>
  <c r="F8" i="3" s="1"/>
  <c r="E8" i="2"/>
  <c r="E8" i="3" s="1"/>
  <c r="C8" i="2"/>
  <c r="C8" i="3" s="1"/>
  <c r="D8" i="3" s="1"/>
  <c r="B8" i="2"/>
  <c r="A8" i="2" s="1"/>
  <c r="S7" i="2"/>
  <c r="Q7" i="2"/>
  <c r="I7" i="2"/>
  <c r="I7" i="3" s="1"/>
  <c r="G7" i="2"/>
  <c r="G7" i="3" s="1"/>
  <c r="F7" i="2"/>
  <c r="E7" i="2"/>
  <c r="E7" i="3" s="1"/>
  <c r="D7" i="2"/>
  <c r="B7" i="2"/>
  <c r="A7" i="2" s="1"/>
  <c r="U6" i="2"/>
  <c r="T6" i="2"/>
  <c r="S6" i="2"/>
  <c r="R6" i="2"/>
  <c r="Q6" i="2"/>
  <c r="P6" i="2"/>
  <c r="O6" i="2"/>
  <c r="N6" i="2"/>
  <c r="M6" i="2"/>
  <c r="L6" i="2"/>
  <c r="K6" i="2"/>
  <c r="J6" i="2"/>
  <c r="I6" i="2"/>
  <c r="I6" i="3" s="1"/>
  <c r="H6" i="2"/>
  <c r="H6" i="3" s="1"/>
  <c r="E6" i="2"/>
  <c r="E6" i="3" s="1"/>
  <c r="D6" i="2"/>
  <c r="B6" i="2"/>
  <c r="A6" i="2" s="1"/>
  <c r="U5" i="2"/>
  <c r="T5" i="2"/>
  <c r="S5" i="2"/>
  <c r="R5" i="2"/>
  <c r="Q5" i="2"/>
  <c r="P5" i="2"/>
  <c r="I5" i="2"/>
  <c r="I5" i="3" s="1"/>
  <c r="H5" i="2"/>
  <c r="H5" i="3" s="1"/>
  <c r="F5" i="2"/>
  <c r="F5" i="3" s="1"/>
  <c r="E5" i="2"/>
  <c r="E5" i="3" s="1"/>
  <c r="D5" i="2"/>
  <c r="B5" i="2"/>
  <c r="A5" i="2" s="1"/>
  <c r="P4" i="2"/>
  <c r="O4" i="2"/>
  <c r="N4" i="2"/>
  <c r="M4" i="2"/>
  <c r="L4" i="2"/>
  <c r="K4" i="2"/>
  <c r="J4" i="2"/>
  <c r="I4" i="2"/>
  <c r="I4" i="3" s="1"/>
  <c r="H4" i="2"/>
  <c r="H4" i="3" s="1"/>
  <c r="G4" i="2"/>
  <c r="G4" i="3" s="1"/>
  <c r="F4" i="2"/>
  <c r="F4" i="3" s="1"/>
  <c r="E4" i="2"/>
  <c r="E4" i="3" s="1"/>
  <c r="C4" i="2"/>
  <c r="B4" i="2"/>
  <c r="A4" i="2"/>
  <c r="U3" i="2"/>
  <c r="T3" i="2"/>
  <c r="P3" i="2"/>
  <c r="O3" i="2"/>
  <c r="N3" i="2"/>
  <c r="M3" i="2"/>
  <c r="L3" i="2"/>
  <c r="K3" i="2"/>
  <c r="J3" i="2"/>
  <c r="I3" i="2"/>
  <c r="I3" i="3" s="1"/>
  <c r="H3" i="2"/>
  <c r="H3" i="3" s="1"/>
  <c r="G3" i="2"/>
  <c r="S3" i="2" s="1"/>
  <c r="F3" i="2"/>
  <c r="F3" i="3" s="1"/>
  <c r="E3" i="2"/>
  <c r="E3" i="3" s="1"/>
  <c r="D3" i="2"/>
  <c r="C3" i="2"/>
  <c r="C3" i="3" s="1"/>
  <c r="D3" i="3" s="1"/>
  <c r="B3" i="2"/>
  <c r="A3" i="2"/>
  <c r="AA165" i="1"/>
  <c r="Z165" i="1"/>
  <c r="Y165" i="1"/>
  <c r="X165" i="1"/>
  <c r="W165" i="1"/>
  <c r="V165" i="1"/>
  <c r="U165" i="1"/>
  <c r="T165" i="1"/>
  <c r="S165" i="1"/>
  <c r="R165" i="1"/>
  <c r="Q165" i="1"/>
  <c r="P165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A99" i="1"/>
  <c r="Z99" i="1"/>
  <c r="Y99" i="1"/>
  <c r="X99" i="1"/>
  <c r="W99" i="1"/>
  <c r="V99" i="1"/>
  <c r="U99" i="1"/>
  <c r="T99" i="1"/>
  <c r="S99" i="1"/>
  <c r="R99" i="1"/>
  <c r="Q99" i="1"/>
  <c r="P99" i="1"/>
  <c r="AA98" i="1"/>
  <c r="Z98" i="1"/>
  <c r="Y98" i="1"/>
  <c r="X98" i="1"/>
  <c r="W98" i="1"/>
  <c r="V98" i="1"/>
  <c r="U98" i="1"/>
  <c r="T98" i="1"/>
  <c r="S98" i="1"/>
  <c r="R98" i="1"/>
  <c r="Q98" i="1"/>
  <c r="P98" i="1"/>
  <c r="AA97" i="1"/>
  <c r="Z97" i="1"/>
  <c r="Y97" i="1"/>
  <c r="X97" i="1"/>
  <c r="W97" i="1"/>
  <c r="V97" i="1"/>
  <c r="U97" i="1"/>
  <c r="T97" i="1"/>
  <c r="S97" i="1"/>
  <c r="R97" i="1"/>
  <c r="Q97" i="1"/>
  <c r="P97" i="1"/>
  <c r="AA96" i="1"/>
  <c r="Z96" i="1"/>
  <c r="Y96" i="1"/>
  <c r="X96" i="1"/>
  <c r="W96" i="1"/>
  <c r="V96" i="1"/>
  <c r="U96" i="1"/>
  <c r="T96" i="1"/>
  <c r="S96" i="1"/>
  <c r="R96" i="1"/>
  <c r="Q96" i="1"/>
  <c r="P96" i="1"/>
  <c r="AA95" i="1"/>
  <c r="Z95" i="1"/>
  <c r="Y95" i="1"/>
  <c r="X95" i="1"/>
  <c r="W95" i="1"/>
  <c r="V95" i="1"/>
  <c r="U95" i="1"/>
  <c r="T95" i="1"/>
  <c r="S95" i="1"/>
  <c r="R95" i="1"/>
  <c r="Q95" i="1"/>
  <c r="P95" i="1"/>
  <c r="AA94" i="1"/>
  <c r="Z94" i="1"/>
  <c r="Y94" i="1"/>
  <c r="X94" i="1"/>
  <c r="W94" i="1"/>
  <c r="V94" i="1"/>
  <c r="U94" i="1"/>
  <c r="T94" i="1"/>
  <c r="S94" i="1"/>
  <c r="R94" i="1"/>
  <c r="Q94" i="1"/>
  <c r="P94" i="1"/>
  <c r="AA93" i="1"/>
  <c r="Z93" i="1"/>
  <c r="Y93" i="1"/>
  <c r="X93" i="1"/>
  <c r="W93" i="1"/>
  <c r="V93" i="1"/>
  <c r="U93" i="1"/>
  <c r="T93" i="1"/>
  <c r="S93" i="1"/>
  <c r="R93" i="1"/>
  <c r="Q93" i="1"/>
  <c r="P93" i="1"/>
  <c r="AA92" i="1"/>
  <c r="Z92" i="1"/>
  <c r="Y92" i="1"/>
  <c r="X92" i="1"/>
  <c r="W92" i="1"/>
  <c r="V92" i="1"/>
  <c r="U92" i="1"/>
  <c r="T92" i="1"/>
  <c r="S92" i="1"/>
  <c r="R92" i="1"/>
  <c r="Q92" i="1"/>
  <c r="P92" i="1"/>
  <c r="AA91" i="1"/>
  <c r="Z91" i="1"/>
  <c r="Y91" i="1"/>
  <c r="X91" i="1"/>
  <c r="W91" i="1"/>
  <c r="V91" i="1"/>
  <c r="U91" i="1"/>
  <c r="T91" i="1"/>
  <c r="S91" i="1"/>
  <c r="R91" i="1"/>
  <c r="Q91" i="1"/>
  <c r="P91" i="1"/>
  <c r="AA90" i="1"/>
  <c r="Z90" i="1"/>
  <c r="Y90" i="1"/>
  <c r="X90" i="1"/>
  <c r="W90" i="1"/>
  <c r="V90" i="1"/>
  <c r="U90" i="1"/>
  <c r="T90" i="1"/>
  <c r="S90" i="1"/>
  <c r="R90" i="1"/>
  <c r="Q90" i="1"/>
  <c r="P90" i="1"/>
  <c r="AA89" i="1"/>
  <c r="Z89" i="1"/>
  <c r="Y89" i="1"/>
  <c r="X89" i="1"/>
  <c r="W89" i="1"/>
  <c r="V89" i="1"/>
  <c r="U89" i="1"/>
  <c r="T89" i="1"/>
  <c r="S89" i="1"/>
  <c r="R89" i="1"/>
  <c r="Q89" i="1"/>
  <c r="P89" i="1"/>
  <c r="AA88" i="1"/>
  <c r="Z88" i="1"/>
  <c r="Y88" i="1"/>
  <c r="X88" i="1"/>
  <c r="W88" i="1"/>
  <c r="V88" i="1"/>
  <c r="U88" i="1"/>
  <c r="T88" i="1"/>
  <c r="S88" i="1"/>
  <c r="R88" i="1"/>
  <c r="Q88" i="1"/>
  <c r="P88" i="1"/>
  <c r="AA87" i="1"/>
  <c r="Z87" i="1"/>
  <c r="Y87" i="1"/>
  <c r="X87" i="1"/>
  <c r="W87" i="1"/>
  <c r="V87" i="1"/>
  <c r="U87" i="1"/>
  <c r="T87" i="1"/>
  <c r="S87" i="1"/>
  <c r="R87" i="1"/>
  <c r="Q87" i="1"/>
  <c r="P87" i="1"/>
  <c r="AA86" i="1"/>
  <c r="Z86" i="1"/>
  <c r="Y86" i="1"/>
  <c r="X86" i="1"/>
  <c r="W86" i="1"/>
  <c r="V86" i="1"/>
  <c r="U86" i="1"/>
  <c r="T86" i="1"/>
  <c r="S86" i="1"/>
  <c r="R86" i="1"/>
  <c r="Q86" i="1"/>
  <c r="P86" i="1"/>
  <c r="AA85" i="1"/>
  <c r="Z85" i="1"/>
  <c r="Y85" i="1"/>
  <c r="X85" i="1"/>
  <c r="W85" i="1"/>
  <c r="V85" i="1"/>
  <c r="U85" i="1"/>
  <c r="T85" i="1"/>
  <c r="S85" i="1"/>
  <c r="R85" i="1"/>
  <c r="Q85" i="1"/>
  <c r="P85" i="1"/>
  <c r="AA84" i="1"/>
  <c r="Z84" i="1"/>
  <c r="Y84" i="1"/>
  <c r="X84" i="1"/>
  <c r="W84" i="1"/>
  <c r="V84" i="1"/>
  <c r="U84" i="1"/>
  <c r="T84" i="1"/>
  <c r="S84" i="1"/>
  <c r="R84" i="1"/>
  <c r="Q84" i="1"/>
  <c r="P84" i="1"/>
  <c r="AA83" i="1"/>
  <c r="Z83" i="1"/>
  <c r="Y83" i="1"/>
  <c r="X83" i="1"/>
  <c r="W83" i="1"/>
  <c r="V83" i="1"/>
  <c r="U83" i="1"/>
  <c r="T83" i="1"/>
  <c r="S83" i="1"/>
  <c r="R83" i="1"/>
  <c r="Q83" i="1"/>
  <c r="P83" i="1"/>
  <c r="AA82" i="1"/>
  <c r="Z82" i="1"/>
  <c r="Y82" i="1"/>
  <c r="X82" i="1"/>
  <c r="W82" i="1"/>
  <c r="V82" i="1"/>
  <c r="U82" i="1"/>
  <c r="T82" i="1"/>
  <c r="S82" i="1"/>
  <c r="R82" i="1"/>
  <c r="Q82" i="1"/>
  <c r="P82" i="1"/>
  <c r="AA81" i="1"/>
  <c r="Z81" i="1"/>
  <c r="Y81" i="1"/>
  <c r="X81" i="1"/>
  <c r="W81" i="1"/>
  <c r="V81" i="1"/>
  <c r="U81" i="1"/>
  <c r="T81" i="1"/>
  <c r="S81" i="1"/>
  <c r="R81" i="1"/>
  <c r="Q81" i="1"/>
  <c r="P81" i="1"/>
  <c r="AA80" i="1"/>
  <c r="Z80" i="1"/>
  <c r="Y80" i="1"/>
  <c r="X80" i="1"/>
  <c r="W80" i="1"/>
  <c r="V80" i="1"/>
  <c r="U80" i="1"/>
  <c r="T80" i="1"/>
  <c r="S80" i="1"/>
  <c r="R80" i="1"/>
  <c r="Q80" i="1"/>
  <c r="P80" i="1"/>
  <c r="AA79" i="1"/>
  <c r="Z79" i="1"/>
  <c r="Y79" i="1"/>
  <c r="X79" i="1"/>
  <c r="W79" i="1"/>
  <c r="V79" i="1"/>
  <c r="U79" i="1"/>
  <c r="T79" i="1"/>
  <c r="S79" i="1"/>
  <c r="R79" i="1"/>
  <c r="Q79" i="1"/>
  <c r="P79" i="1"/>
  <c r="AA78" i="1"/>
  <c r="Z78" i="1"/>
  <c r="Y78" i="1"/>
  <c r="X78" i="1"/>
  <c r="W78" i="1"/>
  <c r="V78" i="1"/>
  <c r="U78" i="1"/>
  <c r="T78" i="1"/>
  <c r="S78" i="1"/>
  <c r="R78" i="1"/>
  <c r="Q78" i="1"/>
  <c r="P78" i="1"/>
  <c r="AA77" i="1"/>
  <c r="Z77" i="1"/>
  <c r="Y77" i="1"/>
  <c r="X77" i="1"/>
  <c r="W77" i="1"/>
  <c r="V77" i="1"/>
  <c r="U77" i="1"/>
  <c r="T77" i="1"/>
  <c r="S77" i="1"/>
  <c r="R77" i="1"/>
  <c r="Q77" i="1"/>
  <c r="P77" i="1"/>
  <c r="AA76" i="1"/>
  <c r="Z76" i="1"/>
  <c r="Y76" i="1"/>
  <c r="X76" i="1"/>
  <c r="W76" i="1"/>
  <c r="V76" i="1"/>
  <c r="U76" i="1"/>
  <c r="T76" i="1"/>
  <c r="S76" i="1"/>
  <c r="R76" i="1"/>
  <c r="Q76" i="1"/>
  <c r="P76" i="1"/>
  <c r="AA75" i="1"/>
  <c r="Z75" i="1"/>
  <c r="Y75" i="1"/>
  <c r="X75" i="1"/>
  <c r="W75" i="1"/>
  <c r="V75" i="1"/>
  <c r="U75" i="1"/>
  <c r="T75" i="1"/>
  <c r="S75" i="1"/>
  <c r="R75" i="1"/>
  <c r="Q75" i="1"/>
  <c r="P75" i="1"/>
  <c r="AA74" i="1"/>
  <c r="Z74" i="1"/>
  <c r="Y74" i="1"/>
  <c r="X74" i="1"/>
  <c r="W74" i="1"/>
  <c r="V74" i="1"/>
  <c r="U74" i="1"/>
  <c r="T74" i="1"/>
  <c r="S74" i="1"/>
  <c r="R74" i="1"/>
  <c r="Q74" i="1"/>
  <c r="P74" i="1"/>
  <c r="AA73" i="1"/>
  <c r="Z73" i="1"/>
  <c r="Y73" i="1"/>
  <c r="X73" i="1"/>
  <c r="W73" i="1"/>
  <c r="V73" i="1"/>
  <c r="U73" i="1"/>
  <c r="T73" i="1"/>
  <c r="S73" i="1"/>
  <c r="R73" i="1"/>
  <c r="Q73" i="1"/>
  <c r="P73" i="1"/>
  <c r="AA72" i="1"/>
  <c r="Z72" i="1"/>
  <c r="Y72" i="1"/>
  <c r="X72" i="1"/>
  <c r="W72" i="1"/>
  <c r="V72" i="1"/>
  <c r="U72" i="1"/>
  <c r="T72" i="1"/>
  <c r="S72" i="1"/>
  <c r="R72" i="1"/>
  <c r="Q72" i="1"/>
  <c r="P72" i="1"/>
  <c r="AA71" i="1"/>
  <c r="Z71" i="1"/>
  <c r="Y71" i="1"/>
  <c r="X71" i="1"/>
  <c r="W71" i="1"/>
  <c r="V71" i="1"/>
  <c r="U71" i="1"/>
  <c r="T71" i="1"/>
  <c r="S71" i="1"/>
  <c r="R71" i="1"/>
  <c r="Q71" i="1"/>
  <c r="P71" i="1"/>
  <c r="AA70" i="1"/>
  <c r="Z70" i="1"/>
  <c r="Y70" i="1"/>
  <c r="X70" i="1"/>
  <c r="W70" i="1"/>
  <c r="V70" i="1"/>
  <c r="U70" i="1"/>
  <c r="T70" i="1"/>
  <c r="S70" i="1"/>
  <c r="R70" i="1"/>
  <c r="Q70" i="1"/>
  <c r="P70" i="1"/>
  <c r="AA69" i="1"/>
  <c r="Z69" i="1"/>
  <c r="Y69" i="1"/>
  <c r="X69" i="1"/>
  <c r="W69" i="1"/>
  <c r="V69" i="1"/>
  <c r="U69" i="1"/>
  <c r="T69" i="1"/>
  <c r="S69" i="1"/>
  <c r="R69" i="1"/>
  <c r="Q69" i="1"/>
  <c r="P69" i="1"/>
  <c r="AA68" i="1"/>
  <c r="Z68" i="1"/>
  <c r="Y68" i="1"/>
  <c r="X68" i="1"/>
  <c r="W68" i="1"/>
  <c r="V68" i="1"/>
  <c r="U68" i="1"/>
  <c r="T68" i="1"/>
  <c r="S68" i="1"/>
  <c r="R68" i="1"/>
  <c r="Q68" i="1"/>
  <c r="P68" i="1"/>
  <c r="AA67" i="1"/>
  <c r="Z67" i="1"/>
  <c r="Y67" i="1"/>
  <c r="X67" i="1"/>
  <c r="W67" i="1"/>
  <c r="V67" i="1"/>
  <c r="U67" i="1"/>
  <c r="T67" i="1"/>
  <c r="S67" i="1"/>
  <c r="R67" i="1"/>
  <c r="Q67" i="1"/>
  <c r="P67" i="1"/>
  <c r="AA66" i="1"/>
  <c r="Z66" i="1"/>
  <c r="Y66" i="1"/>
  <c r="X66" i="1"/>
  <c r="W66" i="1"/>
  <c r="V66" i="1"/>
  <c r="U66" i="1"/>
  <c r="T66" i="1"/>
  <c r="S66" i="1"/>
  <c r="R66" i="1"/>
  <c r="Q66" i="1"/>
  <c r="P66" i="1"/>
  <c r="AA65" i="1"/>
  <c r="Z65" i="1"/>
  <c r="Y65" i="1"/>
  <c r="X65" i="1"/>
  <c r="W65" i="1"/>
  <c r="V65" i="1"/>
  <c r="U65" i="1"/>
  <c r="T65" i="1"/>
  <c r="S65" i="1"/>
  <c r="R65" i="1"/>
  <c r="Q65" i="1"/>
  <c r="P65" i="1"/>
  <c r="AA64" i="1"/>
  <c r="Z64" i="1"/>
  <c r="Y64" i="1"/>
  <c r="X64" i="1"/>
  <c r="W64" i="1"/>
  <c r="V64" i="1"/>
  <c r="U64" i="1"/>
  <c r="T64" i="1"/>
  <c r="S64" i="1"/>
  <c r="R64" i="1"/>
  <c r="Q64" i="1"/>
  <c r="P64" i="1"/>
  <c r="AA63" i="1"/>
  <c r="Z63" i="1"/>
  <c r="Y63" i="1"/>
  <c r="X63" i="1"/>
  <c r="W63" i="1"/>
  <c r="V63" i="1"/>
  <c r="U63" i="1"/>
  <c r="T63" i="1"/>
  <c r="S63" i="1"/>
  <c r="R63" i="1"/>
  <c r="Q63" i="1"/>
  <c r="P63" i="1"/>
  <c r="AA62" i="1"/>
  <c r="Z62" i="1"/>
  <c r="Y62" i="1"/>
  <c r="X62" i="1"/>
  <c r="W62" i="1"/>
  <c r="V62" i="1"/>
  <c r="U62" i="1"/>
  <c r="T62" i="1"/>
  <c r="S62" i="1"/>
  <c r="R62" i="1"/>
  <c r="Q62" i="1"/>
  <c r="P62" i="1"/>
  <c r="AA61" i="1"/>
  <c r="Z61" i="1"/>
  <c r="Y61" i="1"/>
  <c r="X61" i="1"/>
  <c r="W61" i="1"/>
  <c r="V61" i="1"/>
  <c r="U61" i="1"/>
  <c r="T61" i="1"/>
  <c r="S61" i="1"/>
  <c r="R61" i="1"/>
  <c r="Q61" i="1"/>
  <c r="P61" i="1"/>
  <c r="AA60" i="1"/>
  <c r="Z60" i="1"/>
  <c r="Y60" i="1"/>
  <c r="X60" i="1"/>
  <c r="W60" i="1"/>
  <c r="V60" i="1"/>
  <c r="U60" i="1"/>
  <c r="T60" i="1"/>
  <c r="S60" i="1"/>
  <c r="R60" i="1"/>
  <c r="Q60" i="1"/>
  <c r="P60" i="1"/>
  <c r="AA59" i="1"/>
  <c r="Z59" i="1"/>
  <c r="Y59" i="1"/>
  <c r="X59" i="1"/>
  <c r="W59" i="1"/>
  <c r="V59" i="1"/>
  <c r="U59" i="1"/>
  <c r="T59" i="1"/>
  <c r="S59" i="1"/>
  <c r="R59" i="1"/>
  <c r="Q59" i="1"/>
  <c r="P59" i="1"/>
  <c r="AA58" i="1"/>
  <c r="Z58" i="1"/>
  <c r="Y58" i="1"/>
  <c r="X58" i="1"/>
  <c r="W58" i="1"/>
  <c r="V58" i="1"/>
  <c r="U58" i="1"/>
  <c r="T58" i="1"/>
  <c r="S58" i="1"/>
  <c r="R58" i="1"/>
  <c r="Q58" i="1"/>
  <c r="P58" i="1"/>
  <c r="AA57" i="1"/>
  <c r="Z57" i="1"/>
  <c r="Y57" i="1"/>
  <c r="X57" i="1"/>
  <c r="W57" i="1"/>
  <c r="V57" i="1"/>
  <c r="U57" i="1"/>
  <c r="T57" i="1"/>
  <c r="S57" i="1"/>
  <c r="R57" i="1"/>
  <c r="Q57" i="1"/>
  <c r="P57" i="1"/>
  <c r="AA56" i="1"/>
  <c r="Z56" i="1"/>
  <c r="Y56" i="1"/>
  <c r="X56" i="1"/>
  <c r="W56" i="1"/>
  <c r="V56" i="1"/>
  <c r="U56" i="1"/>
  <c r="T56" i="1"/>
  <c r="S56" i="1"/>
  <c r="R56" i="1"/>
  <c r="Q56" i="1"/>
  <c r="P56" i="1"/>
  <c r="AA55" i="1"/>
  <c r="Z55" i="1"/>
  <c r="Y55" i="1"/>
  <c r="X55" i="1"/>
  <c r="W55" i="1"/>
  <c r="V55" i="1"/>
  <c r="U55" i="1"/>
  <c r="T55" i="1"/>
  <c r="S55" i="1"/>
  <c r="R55" i="1"/>
  <c r="Q55" i="1"/>
  <c r="P55" i="1"/>
  <c r="AA54" i="1"/>
  <c r="Z54" i="1"/>
  <c r="Y54" i="1"/>
  <c r="X54" i="1"/>
  <c r="W54" i="1"/>
  <c r="V54" i="1"/>
  <c r="U54" i="1"/>
  <c r="T54" i="1"/>
  <c r="S54" i="1"/>
  <c r="R54" i="1"/>
  <c r="Q54" i="1"/>
  <c r="P54" i="1"/>
  <c r="AA53" i="1"/>
  <c r="Z53" i="1"/>
  <c r="Y53" i="1"/>
  <c r="X53" i="1"/>
  <c r="W53" i="1"/>
  <c r="V53" i="1"/>
  <c r="U53" i="1"/>
  <c r="T53" i="1"/>
  <c r="S53" i="1"/>
  <c r="R53" i="1"/>
  <c r="Q53" i="1"/>
  <c r="P53" i="1"/>
  <c r="AA52" i="1"/>
  <c r="Z52" i="1"/>
  <c r="Y52" i="1"/>
  <c r="X52" i="1"/>
  <c r="W52" i="1"/>
  <c r="V52" i="1"/>
  <c r="U52" i="1"/>
  <c r="T52" i="1"/>
  <c r="S52" i="1"/>
  <c r="R52" i="1"/>
  <c r="Q52" i="1"/>
  <c r="P52" i="1"/>
  <c r="AA51" i="1"/>
  <c r="Z51" i="1"/>
  <c r="Y51" i="1"/>
  <c r="X51" i="1"/>
  <c r="W51" i="1"/>
  <c r="V51" i="1"/>
  <c r="U51" i="1"/>
  <c r="T51" i="1"/>
  <c r="S51" i="1"/>
  <c r="R51" i="1"/>
  <c r="Q51" i="1"/>
  <c r="P51" i="1"/>
  <c r="AA50" i="1"/>
  <c r="Z50" i="1"/>
  <c r="Y50" i="1"/>
  <c r="X50" i="1"/>
  <c r="W50" i="1"/>
  <c r="V50" i="1"/>
  <c r="U50" i="1"/>
  <c r="T50" i="1"/>
  <c r="S50" i="1"/>
  <c r="R50" i="1"/>
  <c r="Q50" i="1"/>
  <c r="P50" i="1"/>
  <c r="AA49" i="1"/>
  <c r="Z49" i="1"/>
  <c r="Y49" i="1"/>
  <c r="X49" i="1"/>
  <c r="W49" i="1"/>
  <c r="V49" i="1"/>
  <c r="U49" i="1"/>
  <c r="T49" i="1"/>
  <c r="S49" i="1"/>
  <c r="R49" i="1"/>
  <c r="Q49" i="1"/>
  <c r="P49" i="1"/>
  <c r="AA48" i="1"/>
  <c r="Z48" i="1"/>
  <c r="Y48" i="1"/>
  <c r="X48" i="1"/>
  <c r="W48" i="1"/>
  <c r="V48" i="1"/>
  <c r="U48" i="1"/>
  <c r="T48" i="1"/>
  <c r="S48" i="1"/>
  <c r="R48" i="1"/>
  <c r="Q48" i="1"/>
  <c r="P48" i="1"/>
  <c r="AA47" i="1"/>
  <c r="Z47" i="1"/>
  <c r="Y47" i="1"/>
  <c r="X47" i="1"/>
  <c r="W47" i="1"/>
  <c r="V47" i="1"/>
  <c r="U47" i="1"/>
  <c r="T47" i="1"/>
  <c r="S47" i="1"/>
  <c r="R47" i="1"/>
  <c r="Q47" i="1"/>
  <c r="P47" i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Q44" i="1"/>
  <c r="P44" i="1"/>
  <c r="AA43" i="1"/>
  <c r="Z43" i="1"/>
  <c r="Y43" i="1"/>
  <c r="X43" i="1"/>
  <c r="W43" i="1"/>
  <c r="V43" i="1"/>
  <c r="U43" i="1"/>
  <c r="T43" i="1"/>
  <c r="S43" i="1"/>
  <c r="R43" i="1"/>
  <c r="Q43" i="1"/>
  <c r="P43" i="1"/>
  <c r="AA42" i="1"/>
  <c r="Z42" i="1"/>
  <c r="Y42" i="1"/>
  <c r="X42" i="1"/>
  <c r="W42" i="1"/>
  <c r="V42" i="1"/>
  <c r="U42" i="1"/>
  <c r="T42" i="1"/>
  <c r="S42" i="1"/>
  <c r="R42" i="1"/>
  <c r="Q42" i="1"/>
  <c r="P42" i="1"/>
  <c r="AA41" i="1"/>
  <c r="Z41" i="1"/>
  <c r="Y41" i="1"/>
  <c r="X41" i="1"/>
  <c r="W41" i="1"/>
  <c r="V41" i="1"/>
  <c r="U41" i="1"/>
  <c r="T41" i="1"/>
  <c r="S41" i="1"/>
  <c r="R41" i="1"/>
  <c r="Q41" i="1"/>
  <c r="P41" i="1"/>
  <c r="AA40" i="1"/>
  <c r="Z40" i="1"/>
  <c r="Y40" i="1"/>
  <c r="X40" i="1"/>
  <c r="W40" i="1"/>
  <c r="V40" i="1"/>
  <c r="U40" i="1"/>
  <c r="T40" i="1"/>
  <c r="S40" i="1"/>
  <c r="R40" i="1"/>
  <c r="Q40" i="1"/>
  <c r="P40" i="1"/>
  <c r="AA39" i="1"/>
  <c r="Z39" i="1"/>
  <c r="Y39" i="1"/>
  <c r="X39" i="1"/>
  <c r="W39" i="1"/>
  <c r="V39" i="1"/>
  <c r="U39" i="1"/>
  <c r="T39" i="1"/>
  <c r="S39" i="1"/>
  <c r="R39" i="1"/>
  <c r="Q39" i="1"/>
  <c r="P39" i="1"/>
  <c r="AA38" i="1"/>
  <c r="Z38" i="1"/>
  <c r="Y38" i="1"/>
  <c r="X38" i="1"/>
  <c r="W38" i="1"/>
  <c r="V38" i="1"/>
  <c r="U38" i="1"/>
  <c r="T38" i="1"/>
  <c r="S38" i="1"/>
  <c r="R38" i="1"/>
  <c r="Q38" i="1"/>
  <c r="P38" i="1"/>
  <c r="AA37" i="1"/>
  <c r="Z37" i="1"/>
  <c r="Y37" i="1"/>
  <c r="X37" i="1"/>
  <c r="W37" i="1"/>
  <c r="V37" i="1"/>
  <c r="U37" i="1"/>
  <c r="T37" i="1"/>
  <c r="S37" i="1"/>
  <c r="R37" i="1"/>
  <c r="Q37" i="1"/>
  <c r="P37" i="1"/>
  <c r="AA36" i="1"/>
  <c r="Z36" i="1"/>
  <c r="Y36" i="1"/>
  <c r="X36" i="1"/>
  <c r="W36" i="1"/>
  <c r="V36" i="1"/>
  <c r="U36" i="1"/>
  <c r="T36" i="1"/>
  <c r="S36" i="1"/>
  <c r="R36" i="1"/>
  <c r="Q36" i="1"/>
  <c r="P36" i="1"/>
  <c r="AA35" i="1"/>
  <c r="Z35" i="1"/>
  <c r="Y35" i="1"/>
  <c r="X35" i="1"/>
  <c r="W35" i="1"/>
  <c r="V35" i="1"/>
  <c r="U35" i="1"/>
  <c r="T35" i="1"/>
  <c r="S35" i="1"/>
  <c r="R35" i="1"/>
  <c r="Q35" i="1"/>
  <c r="P35" i="1"/>
  <c r="AA34" i="1"/>
  <c r="Z34" i="1"/>
  <c r="Y34" i="1"/>
  <c r="X34" i="1"/>
  <c r="W34" i="1"/>
  <c r="V34" i="1"/>
  <c r="U34" i="1"/>
  <c r="T34" i="1"/>
  <c r="S34" i="1"/>
  <c r="R34" i="1"/>
  <c r="Q34" i="1"/>
  <c r="P34" i="1"/>
  <c r="AA33" i="1"/>
  <c r="Z33" i="1"/>
  <c r="Y33" i="1"/>
  <c r="X33" i="1"/>
  <c r="W33" i="1"/>
  <c r="V33" i="1"/>
  <c r="U33" i="1"/>
  <c r="T33" i="1"/>
  <c r="S33" i="1"/>
  <c r="R33" i="1"/>
  <c r="Q33" i="1"/>
  <c r="P33" i="1"/>
  <c r="AA32" i="1"/>
  <c r="Z32" i="1"/>
  <c r="Y32" i="1"/>
  <c r="X32" i="1"/>
  <c r="W32" i="1"/>
  <c r="V32" i="1"/>
  <c r="U32" i="1"/>
  <c r="T32" i="1"/>
  <c r="S32" i="1"/>
  <c r="R32" i="1"/>
  <c r="Q32" i="1"/>
  <c r="P32" i="1"/>
  <c r="AA31" i="1"/>
  <c r="Z31" i="1"/>
  <c r="Y31" i="1"/>
  <c r="X31" i="1"/>
  <c r="W31" i="1"/>
  <c r="V31" i="1"/>
  <c r="U31" i="1"/>
  <c r="T31" i="1"/>
  <c r="S31" i="1"/>
  <c r="R31" i="1"/>
  <c r="Q31" i="1"/>
  <c r="P31" i="1"/>
  <c r="AA30" i="1"/>
  <c r="Z30" i="1"/>
  <c r="Y30" i="1"/>
  <c r="X30" i="1"/>
  <c r="W30" i="1"/>
  <c r="V30" i="1"/>
  <c r="U30" i="1"/>
  <c r="T30" i="1"/>
  <c r="S30" i="1"/>
  <c r="R30" i="1"/>
  <c r="Q30" i="1"/>
  <c r="P30" i="1"/>
  <c r="AA29" i="1"/>
  <c r="Z29" i="1"/>
  <c r="Y29" i="1"/>
  <c r="X29" i="1"/>
  <c r="W29" i="1"/>
  <c r="V29" i="1"/>
  <c r="U29" i="1"/>
  <c r="T29" i="1"/>
  <c r="S29" i="1"/>
  <c r="R29" i="1"/>
  <c r="Q29" i="1"/>
  <c r="P29" i="1"/>
  <c r="AA28" i="1"/>
  <c r="Z28" i="1"/>
  <c r="Y28" i="1"/>
  <c r="X28" i="1"/>
  <c r="W28" i="1"/>
  <c r="V28" i="1"/>
  <c r="U28" i="1"/>
  <c r="T28" i="1"/>
  <c r="S28" i="1"/>
  <c r="R28" i="1"/>
  <c r="Q28" i="1"/>
  <c r="P28" i="1"/>
  <c r="AA27" i="1"/>
  <c r="Z27" i="1"/>
  <c r="Y27" i="1"/>
  <c r="X27" i="1"/>
  <c r="W27" i="1"/>
  <c r="V27" i="1"/>
  <c r="U27" i="1"/>
  <c r="T27" i="1"/>
  <c r="S27" i="1"/>
  <c r="R27" i="1"/>
  <c r="Q27" i="1"/>
  <c r="P27" i="1"/>
  <c r="AA26" i="1"/>
  <c r="Z26" i="1"/>
  <c r="Y26" i="1"/>
  <c r="X26" i="1"/>
  <c r="W26" i="1"/>
  <c r="V26" i="1"/>
  <c r="U26" i="1"/>
  <c r="T26" i="1"/>
  <c r="S26" i="1"/>
  <c r="R26" i="1"/>
  <c r="Q26" i="1"/>
  <c r="P26" i="1"/>
  <c r="AA25" i="1"/>
  <c r="Z25" i="1"/>
  <c r="Y25" i="1"/>
  <c r="X25" i="1"/>
  <c r="W25" i="1"/>
  <c r="V25" i="1"/>
  <c r="U25" i="1"/>
  <c r="T25" i="1"/>
  <c r="S25" i="1"/>
  <c r="R25" i="1"/>
  <c r="Q25" i="1"/>
  <c r="P25" i="1"/>
  <c r="AA24" i="1"/>
  <c r="Z24" i="1"/>
  <c r="Y24" i="1"/>
  <c r="X24" i="1"/>
  <c r="W24" i="1"/>
  <c r="V24" i="1"/>
  <c r="U24" i="1"/>
  <c r="T24" i="1"/>
  <c r="S24" i="1"/>
  <c r="R24" i="1"/>
  <c r="Q24" i="1"/>
  <c r="P24" i="1"/>
  <c r="AA23" i="1"/>
  <c r="Z23" i="1"/>
  <c r="Y23" i="1"/>
  <c r="X23" i="1"/>
  <c r="W23" i="1"/>
  <c r="V23" i="1"/>
  <c r="U23" i="1"/>
  <c r="T23" i="1"/>
  <c r="S23" i="1"/>
  <c r="R23" i="1"/>
  <c r="Q23" i="1"/>
  <c r="P23" i="1"/>
  <c r="AA22" i="1"/>
  <c r="Z22" i="1"/>
  <c r="Y22" i="1"/>
  <c r="X22" i="1"/>
  <c r="W22" i="1"/>
  <c r="V22" i="1"/>
  <c r="U22" i="1"/>
  <c r="T22" i="1"/>
  <c r="S22" i="1"/>
  <c r="R22" i="1"/>
  <c r="Q22" i="1"/>
  <c r="P22" i="1"/>
  <c r="AA21" i="1"/>
  <c r="Z21" i="1"/>
  <c r="Y21" i="1"/>
  <c r="X21" i="1"/>
  <c r="W21" i="1"/>
  <c r="V21" i="1"/>
  <c r="U21" i="1"/>
  <c r="T21" i="1"/>
  <c r="S21" i="1"/>
  <c r="R21" i="1"/>
  <c r="Q21" i="1"/>
  <c r="P21" i="1"/>
  <c r="AA20" i="1"/>
  <c r="Z20" i="1"/>
  <c r="Y20" i="1"/>
  <c r="X20" i="1"/>
  <c r="W20" i="1"/>
  <c r="V20" i="1"/>
  <c r="U20" i="1"/>
  <c r="T20" i="1"/>
  <c r="S20" i="1"/>
  <c r="R20" i="1"/>
  <c r="Q20" i="1"/>
  <c r="P20" i="1"/>
  <c r="AA19" i="1"/>
  <c r="Z19" i="1"/>
  <c r="Y19" i="1"/>
  <c r="X19" i="1"/>
  <c r="W19" i="1"/>
  <c r="V19" i="1"/>
  <c r="U19" i="1"/>
  <c r="T19" i="1"/>
  <c r="S19" i="1"/>
  <c r="R19" i="1"/>
  <c r="Q19" i="1"/>
  <c r="P19" i="1"/>
  <c r="AA18" i="1"/>
  <c r="Z18" i="1"/>
  <c r="Y18" i="1"/>
  <c r="X18" i="1"/>
  <c r="W18" i="1"/>
  <c r="V18" i="1"/>
  <c r="U18" i="1"/>
  <c r="T18" i="1"/>
  <c r="S18" i="1"/>
  <c r="R18" i="1"/>
  <c r="Q18" i="1"/>
  <c r="P18" i="1"/>
  <c r="AA17" i="1"/>
  <c r="Z17" i="1"/>
  <c r="Y17" i="1"/>
  <c r="X17" i="1"/>
  <c r="W17" i="1"/>
  <c r="V17" i="1"/>
  <c r="U17" i="1"/>
  <c r="T17" i="1"/>
  <c r="S17" i="1"/>
  <c r="R17" i="1"/>
  <c r="Q17" i="1"/>
  <c r="P17" i="1"/>
  <c r="AA16" i="1"/>
  <c r="Z16" i="1"/>
  <c r="Y16" i="1"/>
  <c r="X16" i="1"/>
  <c r="W16" i="1"/>
  <c r="V16" i="1"/>
  <c r="U16" i="1"/>
  <c r="T16" i="1"/>
  <c r="S16" i="1"/>
  <c r="R16" i="1"/>
  <c r="Q16" i="1"/>
  <c r="P16" i="1"/>
  <c r="AA15" i="1"/>
  <c r="Z15" i="1"/>
  <c r="Y15" i="1"/>
  <c r="X15" i="1"/>
  <c r="W15" i="1"/>
  <c r="V15" i="1"/>
  <c r="U15" i="1"/>
  <c r="T15" i="1"/>
  <c r="S15" i="1"/>
  <c r="R15" i="1"/>
  <c r="Q15" i="1"/>
  <c r="P15" i="1"/>
  <c r="AA14" i="1"/>
  <c r="Z14" i="1"/>
  <c r="Y14" i="1"/>
  <c r="X14" i="1"/>
  <c r="W14" i="1"/>
  <c r="V14" i="1"/>
  <c r="U14" i="1"/>
  <c r="T14" i="1"/>
  <c r="S14" i="1"/>
  <c r="R14" i="1"/>
  <c r="Q14" i="1"/>
  <c r="P14" i="1"/>
  <c r="AA13" i="1"/>
  <c r="Z13" i="1"/>
  <c r="Y13" i="1"/>
  <c r="X13" i="1"/>
  <c r="W13" i="1"/>
  <c r="V13" i="1"/>
  <c r="U13" i="1"/>
  <c r="T13" i="1"/>
  <c r="S13" i="1"/>
  <c r="R13" i="1"/>
  <c r="Q13" i="1"/>
  <c r="P13" i="1"/>
  <c r="AA12" i="1"/>
  <c r="Z12" i="1"/>
  <c r="Y12" i="1"/>
  <c r="X12" i="1"/>
  <c r="W12" i="1"/>
  <c r="V12" i="1"/>
  <c r="U12" i="1"/>
  <c r="T12" i="1"/>
  <c r="S12" i="1"/>
  <c r="R12" i="1"/>
  <c r="Q12" i="1"/>
  <c r="P12" i="1"/>
  <c r="AA11" i="1"/>
  <c r="Z11" i="1"/>
  <c r="Y11" i="1"/>
  <c r="X11" i="1"/>
  <c r="W11" i="1"/>
  <c r="V11" i="1"/>
  <c r="U11" i="1"/>
  <c r="T11" i="1"/>
  <c r="S11" i="1"/>
  <c r="R11" i="1"/>
  <c r="Q11" i="1"/>
  <c r="P11" i="1"/>
  <c r="AA10" i="1"/>
  <c r="Z10" i="1"/>
  <c r="Y10" i="1"/>
  <c r="X10" i="1"/>
  <c r="W10" i="1"/>
  <c r="V10" i="1"/>
  <c r="U10" i="1"/>
  <c r="T10" i="1"/>
  <c r="S10" i="1"/>
  <c r="R10" i="1"/>
  <c r="Q10" i="1"/>
  <c r="P10" i="1"/>
  <c r="AA9" i="1"/>
  <c r="Z9" i="1"/>
  <c r="Y9" i="1"/>
  <c r="X9" i="1"/>
  <c r="W9" i="1"/>
  <c r="V9" i="1"/>
  <c r="U9" i="1"/>
  <c r="T9" i="1"/>
  <c r="S9" i="1"/>
  <c r="R9" i="1"/>
  <c r="Q9" i="1"/>
  <c r="P9" i="1"/>
  <c r="AA8" i="1"/>
  <c r="Z8" i="1"/>
  <c r="Y8" i="1"/>
  <c r="X8" i="1"/>
  <c r="W8" i="1"/>
  <c r="V8" i="1"/>
  <c r="U8" i="1"/>
  <c r="T8" i="1"/>
  <c r="S8" i="1"/>
  <c r="R8" i="1"/>
  <c r="Q8" i="1"/>
  <c r="P8" i="1"/>
  <c r="AA7" i="1"/>
  <c r="Z7" i="1"/>
  <c r="Y7" i="1"/>
  <c r="X7" i="1"/>
  <c r="W7" i="1"/>
  <c r="V7" i="1"/>
  <c r="U7" i="1"/>
  <c r="T7" i="1"/>
  <c r="S7" i="1"/>
  <c r="R7" i="1"/>
  <c r="Q7" i="1"/>
  <c r="P7" i="1"/>
  <c r="AA6" i="1"/>
  <c r="Z6" i="1"/>
  <c r="Y6" i="1"/>
  <c r="X6" i="1"/>
  <c r="W6" i="1"/>
  <c r="V6" i="1"/>
  <c r="U6" i="1"/>
  <c r="T6" i="1"/>
  <c r="S6" i="1"/>
  <c r="R6" i="1"/>
  <c r="Q6" i="1"/>
  <c r="P6" i="1"/>
  <c r="AA5" i="1"/>
  <c r="Z5" i="1"/>
  <c r="Y5" i="1"/>
  <c r="X5" i="1"/>
  <c r="W5" i="1"/>
  <c r="V5" i="1"/>
  <c r="U5" i="1"/>
  <c r="T5" i="1"/>
  <c r="S5" i="1"/>
  <c r="R5" i="1"/>
  <c r="Q5" i="1"/>
  <c r="P5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N165" i="5" l="1"/>
  <c r="R165" i="5"/>
  <c r="C165" i="5"/>
  <c r="S165" i="5"/>
  <c r="T165" i="5"/>
  <c r="E165" i="5"/>
  <c r="U165" i="5"/>
  <c r="D165" i="5"/>
  <c r="F165" i="5"/>
  <c r="G165" i="5"/>
  <c r="H165" i="5"/>
  <c r="I165" i="5"/>
  <c r="F31" i="3"/>
  <c r="J31" i="2"/>
  <c r="O31" i="2"/>
  <c r="N31" i="2"/>
  <c r="M31" i="2"/>
  <c r="L31" i="2"/>
  <c r="K31" i="2"/>
  <c r="F62" i="3"/>
  <c r="O62" i="2"/>
  <c r="N62" i="2"/>
  <c r="M62" i="2"/>
  <c r="L62" i="2"/>
  <c r="K62" i="2"/>
  <c r="J62" i="2"/>
  <c r="G68" i="3"/>
  <c r="P68" i="2"/>
  <c r="T68" i="2"/>
  <c r="U68" i="2"/>
  <c r="R68" i="2"/>
  <c r="F74" i="3"/>
  <c r="O74" i="2"/>
  <c r="N74" i="2"/>
  <c r="M74" i="2"/>
  <c r="L74" i="2"/>
  <c r="K74" i="2"/>
  <c r="J74" i="2"/>
  <c r="G75" i="3"/>
  <c r="R75" i="2"/>
  <c r="Q75" i="2"/>
  <c r="P75" i="2"/>
  <c r="T75" i="2"/>
  <c r="T12" i="3"/>
  <c r="P12" i="3"/>
  <c r="U12" i="3"/>
  <c r="S12" i="3"/>
  <c r="R12" i="3"/>
  <c r="Q12" i="3"/>
  <c r="U23" i="3"/>
  <c r="Q23" i="3"/>
  <c r="S23" i="3"/>
  <c r="R23" i="3"/>
  <c r="P23" i="3"/>
  <c r="T23" i="3"/>
  <c r="G56" i="3"/>
  <c r="S56" i="2"/>
  <c r="R56" i="2"/>
  <c r="Q56" i="2"/>
  <c r="P56" i="2"/>
  <c r="U56" i="2"/>
  <c r="G81" i="3"/>
  <c r="Q81" i="2"/>
  <c r="P81" i="2"/>
  <c r="U81" i="2"/>
  <c r="S81" i="2"/>
  <c r="A102" i="2"/>
  <c r="A128" i="3"/>
  <c r="F29" i="3"/>
  <c r="J29" i="2"/>
  <c r="O29" i="2"/>
  <c r="N29" i="2"/>
  <c r="M29" i="2"/>
  <c r="L29" i="2"/>
  <c r="K29" i="2"/>
  <c r="F37" i="3"/>
  <c r="O37" i="2"/>
  <c r="N37" i="2"/>
  <c r="J37" i="2"/>
  <c r="M37" i="2"/>
  <c r="L37" i="2"/>
  <c r="K37" i="2"/>
  <c r="F45" i="3"/>
  <c r="J45" i="2"/>
  <c r="O45" i="2"/>
  <c r="N45" i="2"/>
  <c r="M45" i="2"/>
  <c r="L45" i="2"/>
  <c r="K45" i="2"/>
  <c r="A46" i="6"/>
  <c r="B47" i="3"/>
  <c r="A47" i="2"/>
  <c r="Q68" i="2"/>
  <c r="F77" i="3"/>
  <c r="O77" i="2"/>
  <c r="N77" i="2"/>
  <c r="M77" i="2"/>
  <c r="L77" i="2"/>
  <c r="K77" i="2"/>
  <c r="J77" i="2"/>
  <c r="R81" i="2"/>
  <c r="F84" i="3"/>
  <c r="N84" i="2"/>
  <c r="O84" i="2"/>
  <c r="M84" i="2"/>
  <c r="L84" i="2"/>
  <c r="J84" i="2"/>
  <c r="K84" i="2"/>
  <c r="A150" i="2"/>
  <c r="F33" i="3"/>
  <c r="O33" i="2"/>
  <c r="J33" i="2"/>
  <c r="N33" i="2"/>
  <c r="M33" i="2"/>
  <c r="L33" i="2"/>
  <c r="K33" i="2"/>
  <c r="F17" i="3"/>
  <c r="O17" i="2"/>
  <c r="N17" i="2"/>
  <c r="J17" i="2"/>
  <c r="M17" i="2"/>
  <c r="L17" i="2"/>
  <c r="K17" i="2"/>
  <c r="G72" i="3"/>
  <c r="S72" i="2"/>
  <c r="R72" i="2"/>
  <c r="Q72" i="2"/>
  <c r="P72" i="2"/>
  <c r="U72" i="2"/>
  <c r="F39" i="3"/>
  <c r="O39" i="2"/>
  <c r="N39" i="2"/>
  <c r="J39" i="2"/>
  <c r="M39" i="2"/>
  <c r="L39" i="2"/>
  <c r="K39" i="2"/>
  <c r="F7" i="3"/>
  <c r="O7" i="2"/>
  <c r="N7" i="2"/>
  <c r="M7" i="2"/>
  <c r="L7" i="2"/>
  <c r="K7" i="2"/>
  <c r="J7" i="2"/>
  <c r="F58" i="3"/>
  <c r="O58" i="2"/>
  <c r="N58" i="2"/>
  <c r="M58" i="2"/>
  <c r="L58" i="2"/>
  <c r="K58" i="2"/>
  <c r="J58" i="2"/>
  <c r="G59" i="3"/>
  <c r="S59" i="2"/>
  <c r="R59" i="2"/>
  <c r="Q59" i="2"/>
  <c r="P59" i="2"/>
  <c r="U59" i="2"/>
  <c r="A60" i="6"/>
  <c r="B61" i="3"/>
  <c r="A61" i="2"/>
  <c r="S68" i="2"/>
  <c r="S75" i="2"/>
  <c r="A79" i="6"/>
  <c r="B80" i="3"/>
  <c r="A80" i="2"/>
  <c r="A99" i="6"/>
  <c r="B100" i="3"/>
  <c r="A100" i="2"/>
  <c r="F71" i="3"/>
  <c r="O71" i="2"/>
  <c r="N71" i="2"/>
  <c r="M71" i="2"/>
  <c r="L71" i="2"/>
  <c r="K71" i="2"/>
  <c r="J71" i="2"/>
  <c r="F23" i="3"/>
  <c r="O23" i="2"/>
  <c r="N23" i="2"/>
  <c r="M23" i="2"/>
  <c r="L23" i="2"/>
  <c r="J23" i="2"/>
  <c r="K23" i="2"/>
  <c r="F10" i="3"/>
  <c r="O10" i="2"/>
  <c r="N10" i="2"/>
  <c r="M10" i="2"/>
  <c r="L10" i="2"/>
  <c r="K10" i="2"/>
  <c r="J10" i="2"/>
  <c r="F15" i="3"/>
  <c r="J15" i="2"/>
  <c r="O15" i="2"/>
  <c r="N15" i="2"/>
  <c r="M15" i="2"/>
  <c r="L15" i="2"/>
  <c r="K15" i="2"/>
  <c r="A51" i="6"/>
  <c r="B52" i="3"/>
  <c r="A52" i="2"/>
  <c r="G13" i="3"/>
  <c r="S13" i="2"/>
  <c r="R13" i="2"/>
  <c r="Q13" i="2"/>
  <c r="P13" i="2"/>
  <c r="U13" i="2"/>
  <c r="A66" i="6"/>
  <c r="B67" i="3"/>
  <c r="A67" i="2"/>
  <c r="U75" i="2"/>
  <c r="F25" i="3"/>
  <c r="J25" i="2"/>
  <c r="O25" i="2"/>
  <c r="N25" i="2"/>
  <c r="M25" i="2"/>
  <c r="L25" i="2"/>
  <c r="K25" i="2"/>
  <c r="G65" i="3"/>
  <c r="P65" i="2"/>
  <c r="T65" i="2"/>
  <c r="U65" i="2"/>
  <c r="R65" i="2"/>
  <c r="A20" i="6"/>
  <c r="B21" i="3"/>
  <c r="A21" i="2"/>
  <c r="F27" i="3"/>
  <c r="O27" i="2"/>
  <c r="N27" i="2"/>
  <c r="M27" i="2"/>
  <c r="L27" i="2"/>
  <c r="K27" i="2"/>
  <c r="J27" i="2"/>
  <c r="F35" i="3"/>
  <c r="O35" i="2"/>
  <c r="J35" i="2"/>
  <c r="N35" i="2"/>
  <c r="M35" i="2"/>
  <c r="L35" i="2"/>
  <c r="K35" i="2"/>
  <c r="F43" i="3"/>
  <c r="O43" i="2"/>
  <c r="N43" i="2"/>
  <c r="M43" i="2"/>
  <c r="L43" i="2"/>
  <c r="K43" i="2"/>
  <c r="J43" i="2"/>
  <c r="S65" i="2"/>
  <c r="F86" i="3"/>
  <c r="O86" i="2"/>
  <c r="N86" i="2"/>
  <c r="M86" i="2"/>
  <c r="L86" i="2"/>
  <c r="K86" i="2"/>
  <c r="J86" i="2"/>
  <c r="F41" i="3"/>
  <c r="O41" i="2"/>
  <c r="J41" i="2"/>
  <c r="N41" i="2"/>
  <c r="M41" i="2"/>
  <c r="L41" i="2"/>
  <c r="K41" i="2"/>
  <c r="G48" i="3"/>
  <c r="S48" i="2"/>
  <c r="R48" i="2"/>
  <c r="Q48" i="2"/>
  <c r="P48" i="2"/>
  <c r="U48" i="2"/>
  <c r="C64" i="3"/>
  <c r="D64" i="3" s="1"/>
  <c r="D64" i="2"/>
  <c r="C4" i="3"/>
  <c r="D4" i="3" s="1"/>
  <c r="D4" i="2"/>
  <c r="G53" i="3"/>
  <c r="S53" i="2"/>
  <c r="R53" i="2"/>
  <c r="Q53" i="2"/>
  <c r="P53" i="2"/>
  <c r="U53" i="2"/>
  <c r="A55" i="2"/>
  <c r="A64" i="2"/>
  <c r="A82" i="6"/>
  <c r="B83" i="3"/>
  <c r="A83" i="2"/>
  <c r="F108" i="3"/>
  <c r="O108" i="2"/>
  <c r="J108" i="2"/>
  <c r="N108" i="2"/>
  <c r="M108" i="2"/>
  <c r="L108" i="2"/>
  <c r="K108" i="2"/>
  <c r="A11" i="6"/>
  <c r="B12" i="3"/>
  <c r="A12" i="2"/>
  <c r="F19" i="3"/>
  <c r="O19" i="2"/>
  <c r="N19" i="2"/>
  <c r="M19" i="2"/>
  <c r="J19" i="2"/>
  <c r="L19" i="2"/>
  <c r="K19" i="2"/>
  <c r="G50" i="3"/>
  <c r="Q50" i="2"/>
  <c r="P50" i="2"/>
  <c r="U50" i="2"/>
  <c r="S50" i="2"/>
  <c r="T59" i="2"/>
  <c r="B151" i="3"/>
  <c r="A151" i="2"/>
  <c r="C192" i="3"/>
  <c r="D192" i="3" s="1"/>
  <c r="D192" i="2"/>
  <c r="G199" i="3"/>
  <c r="P199" i="2"/>
  <c r="Q199" i="2"/>
  <c r="F205" i="3"/>
  <c r="J205" i="2"/>
  <c r="O205" i="2"/>
  <c r="N205" i="2"/>
  <c r="M205" i="2"/>
  <c r="L205" i="2"/>
  <c r="K205" i="2"/>
  <c r="F211" i="3"/>
  <c r="J211" i="2"/>
  <c r="O211" i="2"/>
  <c r="N211" i="2"/>
  <c r="M211" i="2"/>
  <c r="L211" i="2"/>
  <c r="K211" i="2"/>
  <c r="F217" i="3"/>
  <c r="J217" i="2"/>
  <c r="O217" i="2"/>
  <c r="N217" i="2"/>
  <c r="M217" i="2"/>
  <c r="L217" i="2"/>
  <c r="K217" i="2"/>
  <c r="A3" i="6"/>
  <c r="B4" i="3"/>
  <c r="N5" i="3"/>
  <c r="O5" i="3"/>
  <c r="M5" i="3"/>
  <c r="L5" i="3"/>
  <c r="R7" i="2"/>
  <c r="U8" i="2"/>
  <c r="R10" i="2"/>
  <c r="S15" i="3"/>
  <c r="T15" i="3"/>
  <c r="U15" i="3"/>
  <c r="R15" i="3"/>
  <c r="Q15" i="3"/>
  <c r="P15" i="3"/>
  <c r="T15" i="2"/>
  <c r="U17" i="3"/>
  <c r="S17" i="3"/>
  <c r="R17" i="3"/>
  <c r="Q17" i="3"/>
  <c r="P17" i="3"/>
  <c r="T17" i="2"/>
  <c r="S19" i="3"/>
  <c r="U19" i="3"/>
  <c r="T19" i="3"/>
  <c r="R19" i="3"/>
  <c r="Q19" i="3"/>
  <c r="P19" i="3"/>
  <c r="T19" i="2"/>
  <c r="T23" i="2"/>
  <c r="U25" i="3"/>
  <c r="T25" i="3"/>
  <c r="S25" i="3"/>
  <c r="R25" i="3"/>
  <c r="Q25" i="3"/>
  <c r="P25" i="3"/>
  <c r="T25" i="2"/>
  <c r="U27" i="3"/>
  <c r="Q27" i="3"/>
  <c r="T27" i="3"/>
  <c r="S27" i="3"/>
  <c r="P27" i="3"/>
  <c r="R27" i="3"/>
  <c r="T27" i="2"/>
  <c r="U29" i="3"/>
  <c r="S29" i="3"/>
  <c r="Q29" i="3"/>
  <c r="P29" i="3"/>
  <c r="T29" i="3"/>
  <c r="T29" i="2"/>
  <c r="U31" i="3"/>
  <c r="Q31" i="3"/>
  <c r="P31" i="3"/>
  <c r="T31" i="3"/>
  <c r="S31" i="3"/>
  <c r="T31" i="2"/>
  <c r="U33" i="3"/>
  <c r="S33" i="3"/>
  <c r="R33" i="3"/>
  <c r="Q33" i="3"/>
  <c r="P33" i="3"/>
  <c r="T33" i="3"/>
  <c r="T33" i="2"/>
  <c r="U35" i="3"/>
  <c r="Q35" i="3"/>
  <c r="T35" i="3"/>
  <c r="S35" i="3"/>
  <c r="R35" i="3"/>
  <c r="P35" i="3"/>
  <c r="T35" i="2"/>
  <c r="U37" i="3"/>
  <c r="T37" i="3"/>
  <c r="S37" i="3"/>
  <c r="Q37" i="3"/>
  <c r="P37" i="3"/>
  <c r="T37" i="2"/>
  <c r="U39" i="3"/>
  <c r="Q39" i="3"/>
  <c r="T39" i="3"/>
  <c r="S39" i="3"/>
  <c r="R39" i="3"/>
  <c r="P39" i="3"/>
  <c r="T39" i="2"/>
  <c r="U41" i="3"/>
  <c r="Q41" i="3"/>
  <c r="P41" i="3"/>
  <c r="T41" i="3"/>
  <c r="S41" i="3"/>
  <c r="R41" i="3"/>
  <c r="T41" i="2"/>
  <c r="U43" i="3"/>
  <c r="T43" i="3"/>
  <c r="S43" i="3"/>
  <c r="R43" i="3"/>
  <c r="Q43" i="3"/>
  <c r="P43" i="3"/>
  <c r="T43" i="2"/>
  <c r="U45" i="3"/>
  <c r="T45" i="3"/>
  <c r="S45" i="3"/>
  <c r="R45" i="3"/>
  <c r="Q45" i="3"/>
  <c r="P45" i="3"/>
  <c r="T45" i="2"/>
  <c r="K50" i="3"/>
  <c r="J50" i="3"/>
  <c r="O50" i="3"/>
  <c r="M50" i="3"/>
  <c r="N50" i="3"/>
  <c r="L50" i="3"/>
  <c r="Q58" i="2"/>
  <c r="U62" i="3"/>
  <c r="T62" i="3"/>
  <c r="S62" i="3"/>
  <c r="Q62" i="3"/>
  <c r="R62" i="3"/>
  <c r="S62" i="2"/>
  <c r="A63" i="6"/>
  <c r="B64" i="3"/>
  <c r="O65" i="3"/>
  <c r="N65" i="3"/>
  <c r="M65" i="3"/>
  <c r="L65" i="3"/>
  <c r="K65" i="3"/>
  <c r="N68" i="3"/>
  <c r="O68" i="3"/>
  <c r="M68" i="3"/>
  <c r="K68" i="3"/>
  <c r="L68" i="3"/>
  <c r="J68" i="3"/>
  <c r="U69" i="2"/>
  <c r="Q71" i="2"/>
  <c r="Q74" i="2"/>
  <c r="Q77" i="2"/>
  <c r="U78" i="2"/>
  <c r="K81" i="3"/>
  <c r="J81" i="3"/>
  <c r="O81" i="3"/>
  <c r="N81" i="3"/>
  <c r="M81" i="3"/>
  <c r="L81" i="3"/>
  <c r="U84" i="3"/>
  <c r="T84" i="3"/>
  <c r="S84" i="3"/>
  <c r="R84" i="3"/>
  <c r="P84" i="3"/>
  <c r="Q84" i="3"/>
  <c r="U84" i="2"/>
  <c r="Q86" i="2"/>
  <c r="A97" i="6"/>
  <c r="B98" i="3"/>
  <c r="T104" i="2"/>
  <c r="G108" i="3"/>
  <c r="P108" i="2"/>
  <c r="F110" i="3"/>
  <c r="K110" i="2"/>
  <c r="J110" i="2"/>
  <c r="T110" i="2"/>
  <c r="N112" i="3"/>
  <c r="M112" i="3"/>
  <c r="L112" i="3"/>
  <c r="K112" i="3"/>
  <c r="J112" i="3"/>
  <c r="O112" i="3"/>
  <c r="U114" i="2"/>
  <c r="A116" i="6"/>
  <c r="B117" i="3"/>
  <c r="T121" i="2"/>
  <c r="F125" i="3"/>
  <c r="O125" i="2"/>
  <c r="N125" i="2"/>
  <c r="M125" i="2"/>
  <c r="T128" i="2"/>
  <c r="F132" i="3"/>
  <c r="O132" i="2"/>
  <c r="N132" i="2"/>
  <c r="F134" i="3"/>
  <c r="L134" i="2"/>
  <c r="K134" i="2"/>
  <c r="J134" i="2"/>
  <c r="A136" i="6"/>
  <c r="B137" i="3"/>
  <c r="F139" i="3"/>
  <c r="O139" i="2"/>
  <c r="K139" i="2"/>
  <c r="A140" i="2"/>
  <c r="G141" i="3"/>
  <c r="S141" i="2"/>
  <c r="D151" i="2"/>
  <c r="A150" i="6" s="1"/>
  <c r="C151" i="3"/>
  <c r="D151" i="3" s="1"/>
  <c r="A160" i="6"/>
  <c r="B161" i="3"/>
  <c r="D166" i="2"/>
  <c r="F172" i="3"/>
  <c r="O172" i="2"/>
  <c r="N172" i="2"/>
  <c r="M172" i="2"/>
  <c r="L172" i="2"/>
  <c r="K172" i="2"/>
  <c r="J172" i="2"/>
  <c r="F195" i="3"/>
  <c r="J195" i="2"/>
  <c r="O195" i="2"/>
  <c r="N195" i="2"/>
  <c r="M195" i="2"/>
  <c r="L195" i="2"/>
  <c r="K195" i="2"/>
  <c r="G205" i="3"/>
  <c r="P205" i="2"/>
  <c r="Q205" i="2"/>
  <c r="S205" i="2"/>
  <c r="G211" i="3"/>
  <c r="P211" i="2"/>
  <c r="Q211" i="2"/>
  <c r="S211" i="2"/>
  <c r="G217" i="3"/>
  <c r="P217" i="2"/>
  <c r="Q217" i="2"/>
  <c r="S217" i="2"/>
  <c r="G26" i="3"/>
  <c r="G112" i="3"/>
  <c r="Q112" i="2"/>
  <c r="P112" i="2"/>
  <c r="U112" i="2"/>
  <c r="F114" i="3"/>
  <c r="M114" i="2"/>
  <c r="L114" i="2"/>
  <c r="K114" i="2"/>
  <c r="U125" i="3"/>
  <c r="T125" i="3"/>
  <c r="S125" i="3"/>
  <c r="R125" i="3"/>
  <c r="Q125" i="3"/>
  <c r="P125" i="3"/>
  <c r="B133" i="3"/>
  <c r="S134" i="3"/>
  <c r="P134" i="3"/>
  <c r="U134" i="3"/>
  <c r="T134" i="3"/>
  <c r="Q134" i="3"/>
  <c r="R134" i="3"/>
  <c r="G144" i="3"/>
  <c r="S144" i="2"/>
  <c r="G159" i="3"/>
  <c r="T159" i="2"/>
  <c r="S159" i="2"/>
  <c r="A162" i="6"/>
  <c r="B163" i="3"/>
  <c r="A163" i="2"/>
  <c r="G195" i="3"/>
  <c r="P195" i="2"/>
  <c r="Q195" i="2"/>
  <c r="C201" i="3"/>
  <c r="D201" i="3" s="1"/>
  <c r="D201" i="2"/>
  <c r="C213" i="3"/>
  <c r="D213" i="3" s="1"/>
  <c r="D213" i="2"/>
  <c r="R38" i="3"/>
  <c r="U38" i="3"/>
  <c r="T38" i="3"/>
  <c r="S38" i="3"/>
  <c r="Q38" i="3"/>
  <c r="P38" i="3"/>
  <c r="O52" i="3"/>
  <c r="M52" i="3"/>
  <c r="N52" i="3"/>
  <c r="L52" i="3"/>
  <c r="K52" i="3"/>
  <c r="J52" i="3"/>
  <c r="S58" i="2"/>
  <c r="U121" i="3"/>
  <c r="T121" i="3"/>
  <c r="S121" i="3"/>
  <c r="R121" i="3"/>
  <c r="Q121" i="3"/>
  <c r="P121" i="3"/>
  <c r="G244" i="3"/>
  <c r="U244" i="2"/>
  <c r="S244" i="2"/>
  <c r="Q244" i="2"/>
  <c r="P244" i="2"/>
  <c r="T244" i="2"/>
  <c r="A2" i="6"/>
  <c r="B18" i="5"/>
  <c r="B14" i="5"/>
  <c r="B19" i="5"/>
  <c r="B15" i="5"/>
  <c r="B11" i="5"/>
  <c r="B7" i="5"/>
  <c r="B3" i="5"/>
  <c r="E49" i="5"/>
  <c r="D35" i="5"/>
  <c r="D23" i="5"/>
  <c r="C54" i="5"/>
  <c r="C8" i="5"/>
  <c r="W6" i="5"/>
  <c r="D30" i="5"/>
  <c r="B8" i="5"/>
  <c r="D42" i="5"/>
  <c r="B13" i="5"/>
  <c r="B4" i="5"/>
  <c r="B9" i="5"/>
  <c r="D34" i="5"/>
  <c r="V9" i="5"/>
  <c r="O8" i="5"/>
  <c r="C65" i="5"/>
  <c r="D21" i="5"/>
  <c r="B3" i="3"/>
  <c r="Q4" i="2"/>
  <c r="J5" i="2"/>
  <c r="U7" i="2"/>
  <c r="L8" i="2"/>
  <c r="Q9" i="2"/>
  <c r="U10" i="2"/>
  <c r="N12" i="3"/>
  <c r="M12" i="3"/>
  <c r="L12" i="3"/>
  <c r="K12" i="3"/>
  <c r="J12" i="3"/>
  <c r="O12" i="3"/>
  <c r="S12" i="2"/>
  <c r="L13" i="2"/>
  <c r="Q14" i="2"/>
  <c r="A15" i="6"/>
  <c r="B16" i="3"/>
  <c r="Q16" i="2"/>
  <c r="A17" i="6"/>
  <c r="Q18" i="2"/>
  <c r="A19" i="6"/>
  <c r="B20" i="3"/>
  <c r="A21" i="6"/>
  <c r="B22" i="3"/>
  <c r="Q22" i="2"/>
  <c r="A23" i="6"/>
  <c r="B24" i="3"/>
  <c r="Q24" i="2"/>
  <c r="A25" i="6"/>
  <c r="B26" i="3"/>
  <c r="Q26" i="2"/>
  <c r="A27" i="6"/>
  <c r="B28" i="3"/>
  <c r="Q28" i="2"/>
  <c r="A29" i="6"/>
  <c r="B30" i="3"/>
  <c r="Q30" i="2"/>
  <c r="A31" i="6"/>
  <c r="B32" i="3"/>
  <c r="Q32" i="2"/>
  <c r="A33" i="6"/>
  <c r="B34" i="3"/>
  <c r="Q34" i="2"/>
  <c r="A35" i="6"/>
  <c r="B36" i="3"/>
  <c r="Q36" i="2"/>
  <c r="A37" i="6"/>
  <c r="B38" i="3"/>
  <c r="Q38" i="2"/>
  <c r="A39" i="6"/>
  <c r="B40" i="3"/>
  <c r="Q40" i="2"/>
  <c r="A41" i="6"/>
  <c r="B42" i="3"/>
  <c r="Q42" i="2"/>
  <c r="A43" i="6"/>
  <c r="B44" i="3"/>
  <c r="Q44" i="2"/>
  <c r="A45" i="6"/>
  <c r="B46" i="3"/>
  <c r="O46" i="2"/>
  <c r="U47" i="3"/>
  <c r="T47" i="3"/>
  <c r="S47" i="3"/>
  <c r="Q47" i="3"/>
  <c r="P47" i="3"/>
  <c r="R47" i="3"/>
  <c r="S47" i="2"/>
  <c r="L48" i="2"/>
  <c r="Q49" i="2"/>
  <c r="J50" i="2"/>
  <c r="S52" i="3"/>
  <c r="R52" i="3"/>
  <c r="Q52" i="3"/>
  <c r="P52" i="3"/>
  <c r="T52" i="3"/>
  <c r="U52" i="3"/>
  <c r="T52" i="2"/>
  <c r="L53" i="2"/>
  <c r="S55" i="3"/>
  <c r="R55" i="3"/>
  <c r="Q55" i="3"/>
  <c r="P55" i="3"/>
  <c r="U55" i="3"/>
  <c r="T55" i="3"/>
  <c r="S55" i="2"/>
  <c r="L56" i="2"/>
  <c r="T58" i="2"/>
  <c r="L59" i="2"/>
  <c r="O60" i="2"/>
  <c r="O61" i="3"/>
  <c r="M61" i="3"/>
  <c r="N61" i="3"/>
  <c r="L61" i="3"/>
  <c r="K61" i="3"/>
  <c r="J61" i="3"/>
  <c r="S61" i="2"/>
  <c r="N63" i="2"/>
  <c r="R64" i="2"/>
  <c r="M66" i="2"/>
  <c r="O67" i="3"/>
  <c r="N67" i="3"/>
  <c r="M67" i="3"/>
  <c r="L67" i="3"/>
  <c r="J67" i="3"/>
  <c r="K67" i="3"/>
  <c r="R67" i="2"/>
  <c r="L69" i="2"/>
  <c r="P70" i="2"/>
  <c r="T71" i="2"/>
  <c r="L72" i="2"/>
  <c r="P73" i="2"/>
  <c r="T74" i="2"/>
  <c r="K75" i="2"/>
  <c r="A75" i="6"/>
  <c r="B76" i="3"/>
  <c r="T77" i="2"/>
  <c r="L78" i="2"/>
  <c r="O79" i="2"/>
  <c r="N80" i="3"/>
  <c r="O80" i="3"/>
  <c r="M80" i="3"/>
  <c r="L80" i="3"/>
  <c r="R80" i="2"/>
  <c r="J81" i="2"/>
  <c r="O83" i="3"/>
  <c r="N83" i="3"/>
  <c r="L83" i="3"/>
  <c r="M83" i="3"/>
  <c r="K83" i="3"/>
  <c r="J83" i="3"/>
  <c r="S83" i="2"/>
  <c r="M87" i="2"/>
  <c r="Q88" i="2"/>
  <c r="A91" i="6"/>
  <c r="B92" i="3"/>
  <c r="R105" i="2"/>
  <c r="S107" i="2"/>
  <c r="Q111" i="2"/>
  <c r="A112" i="6"/>
  <c r="B113" i="3"/>
  <c r="T115" i="2"/>
  <c r="U117" i="2"/>
  <c r="B122" i="3"/>
  <c r="A123" i="6"/>
  <c r="B124" i="3"/>
  <c r="P124" i="2"/>
  <c r="J125" i="2"/>
  <c r="M127" i="2"/>
  <c r="A128" i="6"/>
  <c r="B129" i="3"/>
  <c r="A130" i="6"/>
  <c r="B131" i="3"/>
  <c r="R131" i="2"/>
  <c r="J132" i="2"/>
  <c r="D133" i="2"/>
  <c r="A132" i="6" s="1"/>
  <c r="M134" i="2"/>
  <c r="T135" i="2"/>
  <c r="P138" i="2"/>
  <c r="G142" i="3"/>
  <c r="Q142" i="2"/>
  <c r="P142" i="2"/>
  <c r="F145" i="3"/>
  <c r="O145" i="2"/>
  <c r="K145" i="2"/>
  <c r="A149" i="2"/>
  <c r="G150" i="3"/>
  <c r="T150" i="2"/>
  <c r="S150" i="2"/>
  <c r="G151" i="3"/>
  <c r="T151" i="2"/>
  <c r="S151" i="2"/>
  <c r="R151" i="2"/>
  <c r="C152" i="3"/>
  <c r="D152" i="3" s="1"/>
  <c r="D152" i="2"/>
  <c r="B154" i="3"/>
  <c r="A154" i="2"/>
  <c r="Q155" i="2"/>
  <c r="F161" i="3"/>
  <c r="L161" i="2"/>
  <c r="K161" i="2"/>
  <c r="J161" i="2"/>
  <c r="T164" i="2"/>
  <c r="M168" i="2"/>
  <c r="C170" i="3"/>
  <c r="D170" i="3" s="1"/>
  <c r="D170" i="2"/>
  <c r="C197" i="3"/>
  <c r="D197" i="3" s="1"/>
  <c r="D197" i="2"/>
  <c r="S199" i="2"/>
  <c r="F201" i="3"/>
  <c r="J201" i="2"/>
  <c r="O201" i="2"/>
  <c r="N201" i="2"/>
  <c r="M201" i="2"/>
  <c r="L201" i="2"/>
  <c r="K201" i="2"/>
  <c r="R205" i="2"/>
  <c r="F207" i="3"/>
  <c r="J207" i="2"/>
  <c r="O207" i="2"/>
  <c r="N207" i="2"/>
  <c r="M207" i="2"/>
  <c r="L207" i="2"/>
  <c r="K207" i="2"/>
  <c r="R211" i="2"/>
  <c r="F213" i="3"/>
  <c r="J213" i="2"/>
  <c r="O213" i="2"/>
  <c r="N213" i="2"/>
  <c r="M213" i="2"/>
  <c r="L213" i="2"/>
  <c r="K213" i="2"/>
  <c r="R217" i="2"/>
  <c r="F219" i="3"/>
  <c r="L219" i="2"/>
  <c r="J219" i="2"/>
  <c r="O219" i="2"/>
  <c r="N219" i="2"/>
  <c r="M219" i="2"/>
  <c r="K219" i="2"/>
  <c r="F226" i="3"/>
  <c r="M226" i="2"/>
  <c r="O226" i="2"/>
  <c r="N226" i="2"/>
  <c r="L226" i="2"/>
  <c r="K226" i="2"/>
  <c r="J226" i="2"/>
  <c r="F231" i="3"/>
  <c r="O231" i="2"/>
  <c r="M231" i="2"/>
  <c r="L231" i="2"/>
  <c r="J231" i="2"/>
  <c r="N231" i="2"/>
  <c r="K231" i="2"/>
  <c r="K6" i="3"/>
  <c r="O6" i="3"/>
  <c r="N6" i="3"/>
  <c r="M6" i="3"/>
  <c r="L6" i="3"/>
  <c r="R31" i="3"/>
  <c r="G34" i="3"/>
  <c r="Q36" i="3"/>
  <c r="F56" i="3"/>
  <c r="G67" i="3"/>
  <c r="A95" i="6"/>
  <c r="B96" i="3"/>
  <c r="G106" i="3"/>
  <c r="S106" i="2"/>
  <c r="R106" i="2"/>
  <c r="F121" i="3"/>
  <c r="N121" i="2"/>
  <c r="M121" i="2"/>
  <c r="L121" i="2"/>
  <c r="G132" i="3"/>
  <c r="P132" i="2"/>
  <c r="F180" i="3"/>
  <c r="O180" i="2"/>
  <c r="N180" i="2"/>
  <c r="M180" i="2"/>
  <c r="L180" i="2"/>
  <c r="K180" i="2"/>
  <c r="J180" i="2"/>
  <c r="C207" i="3"/>
  <c r="D207" i="3" s="1"/>
  <c r="D207" i="2"/>
  <c r="C219" i="3"/>
  <c r="D219" i="3" s="1"/>
  <c r="D219" i="2"/>
  <c r="A59" i="6"/>
  <c r="B60" i="3"/>
  <c r="A69" i="6"/>
  <c r="B70" i="3"/>
  <c r="A72" i="6"/>
  <c r="B73" i="3"/>
  <c r="T74" i="3"/>
  <c r="S74" i="3"/>
  <c r="R74" i="3"/>
  <c r="Q74" i="3"/>
  <c r="P74" i="3"/>
  <c r="T77" i="3"/>
  <c r="S77" i="3"/>
  <c r="R77" i="3"/>
  <c r="Q77" i="3"/>
  <c r="P77" i="3"/>
  <c r="U77" i="3"/>
  <c r="A78" i="6"/>
  <c r="B79" i="3"/>
  <c r="G86" i="3"/>
  <c r="U86" i="2"/>
  <c r="A93" i="6"/>
  <c r="B94" i="3"/>
  <c r="T104" i="3"/>
  <c r="S104" i="3"/>
  <c r="R104" i="3"/>
  <c r="Q104" i="3"/>
  <c r="P104" i="3"/>
  <c r="U104" i="3"/>
  <c r="U114" i="3"/>
  <c r="T114" i="3"/>
  <c r="S114" i="3"/>
  <c r="R114" i="3"/>
  <c r="Q114" i="3"/>
  <c r="P114" i="3"/>
  <c r="D157" i="2"/>
  <c r="F166" i="3"/>
  <c r="M166" i="2"/>
  <c r="O166" i="2"/>
  <c r="N166" i="2"/>
  <c r="L166" i="2"/>
  <c r="M4" i="3"/>
  <c r="K4" i="3"/>
  <c r="N4" i="3"/>
  <c r="L4" i="3"/>
  <c r="J4" i="3"/>
  <c r="O4" i="3"/>
  <c r="R4" i="2"/>
  <c r="K5" i="2"/>
  <c r="A5" i="6"/>
  <c r="B6" i="3"/>
  <c r="M8" i="2"/>
  <c r="P11" i="2"/>
  <c r="T12" i="2"/>
  <c r="M13" i="2"/>
  <c r="P20" i="2"/>
  <c r="M48" i="2"/>
  <c r="K50" i="2"/>
  <c r="A50" i="6"/>
  <c r="B51" i="3"/>
  <c r="P51" i="2"/>
  <c r="M53" i="2"/>
  <c r="M56" i="2"/>
  <c r="U58" i="2"/>
  <c r="M59" i="2"/>
  <c r="S61" i="3"/>
  <c r="R61" i="3"/>
  <c r="Q61" i="3"/>
  <c r="P61" i="3"/>
  <c r="T61" i="3"/>
  <c r="U61" i="3"/>
  <c r="T61" i="2"/>
  <c r="A62" i="6"/>
  <c r="B63" i="3"/>
  <c r="O63" i="2"/>
  <c r="O64" i="3"/>
  <c r="N64" i="3"/>
  <c r="M64" i="3"/>
  <c r="K64" i="3"/>
  <c r="L64" i="3"/>
  <c r="J64" i="3"/>
  <c r="S64" i="2"/>
  <c r="J65" i="2"/>
  <c r="N66" i="2"/>
  <c r="S67" i="2"/>
  <c r="J68" i="2"/>
  <c r="M69" i="2"/>
  <c r="U71" i="2"/>
  <c r="M72" i="2"/>
  <c r="U74" i="2"/>
  <c r="L75" i="2"/>
  <c r="U77" i="2"/>
  <c r="M78" i="2"/>
  <c r="T80" i="3"/>
  <c r="S80" i="3"/>
  <c r="R80" i="3"/>
  <c r="Q80" i="3"/>
  <c r="P80" i="3"/>
  <c r="U80" i="3"/>
  <c r="S80" i="2"/>
  <c r="K81" i="2"/>
  <c r="A81" i="6"/>
  <c r="B82" i="3"/>
  <c r="P82" i="2"/>
  <c r="R83" i="3"/>
  <c r="Q83" i="3"/>
  <c r="P83" i="3"/>
  <c r="U83" i="3"/>
  <c r="T83" i="3"/>
  <c r="S83" i="3"/>
  <c r="T83" i="2"/>
  <c r="N87" i="2"/>
  <c r="A89" i="6"/>
  <c r="B90" i="3"/>
  <c r="A102" i="6"/>
  <c r="B103" i="3"/>
  <c r="T107" i="2"/>
  <c r="L110" i="2"/>
  <c r="J112" i="2"/>
  <c r="J114" i="2"/>
  <c r="F117" i="3"/>
  <c r="M117" i="2"/>
  <c r="L117" i="2"/>
  <c r="K117" i="2"/>
  <c r="R118" i="2"/>
  <c r="B120" i="3"/>
  <c r="P120" i="2"/>
  <c r="Q124" i="2"/>
  <c r="K125" i="2"/>
  <c r="N127" i="2"/>
  <c r="S131" i="2"/>
  <c r="K132" i="2"/>
  <c r="N134" i="2"/>
  <c r="F137" i="3"/>
  <c r="K137" i="2"/>
  <c r="J137" i="2"/>
  <c r="Q138" i="2"/>
  <c r="J139" i="2"/>
  <c r="G145" i="3"/>
  <c r="Q145" i="2"/>
  <c r="P145" i="2"/>
  <c r="F148" i="3"/>
  <c r="O148" i="2"/>
  <c r="K148" i="2"/>
  <c r="S155" i="2"/>
  <c r="F157" i="3"/>
  <c r="N157" i="2"/>
  <c r="O157" i="2"/>
  <c r="M157" i="2"/>
  <c r="G161" i="3"/>
  <c r="R161" i="2"/>
  <c r="S161" i="2"/>
  <c r="Q161" i="2"/>
  <c r="F162" i="3"/>
  <c r="J162" i="2"/>
  <c r="L162" i="2"/>
  <c r="K162" i="2"/>
  <c r="F163" i="3"/>
  <c r="N163" i="2"/>
  <c r="K163" i="2"/>
  <c r="J163" i="2"/>
  <c r="N168" i="2"/>
  <c r="F169" i="3"/>
  <c r="J169" i="2"/>
  <c r="O169" i="2"/>
  <c r="N169" i="2"/>
  <c r="L169" i="2"/>
  <c r="R195" i="2"/>
  <c r="T199" i="2"/>
  <c r="G201" i="3"/>
  <c r="P201" i="2"/>
  <c r="Q201" i="2"/>
  <c r="S201" i="2"/>
  <c r="T205" i="2"/>
  <c r="G207" i="3"/>
  <c r="P207" i="2"/>
  <c r="Q207" i="2"/>
  <c r="S207" i="2"/>
  <c r="T211" i="2"/>
  <c r="G213" i="3"/>
  <c r="P213" i="2"/>
  <c r="Q213" i="2"/>
  <c r="S213" i="2"/>
  <c r="T217" i="2"/>
  <c r="G219" i="3"/>
  <c r="P219" i="2"/>
  <c r="R219" i="2"/>
  <c r="Q219" i="2"/>
  <c r="T219" i="2"/>
  <c r="C241" i="3"/>
  <c r="D241" i="3" s="1"/>
  <c r="D241" i="2"/>
  <c r="B15" i="3"/>
  <c r="Q24" i="3"/>
  <c r="B68" i="3"/>
  <c r="F104" i="3"/>
  <c r="K104" i="2"/>
  <c r="J104" i="2"/>
  <c r="A108" i="6"/>
  <c r="B109" i="3"/>
  <c r="U110" i="2"/>
  <c r="A125" i="6"/>
  <c r="B126" i="3"/>
  <c r="A8" i="6"/>
  <c r="B9" i="3"/>
  <c r="A48" i="6"/>
  <c r="B49" i="3"/>
  <c r="S58" i="3"/>
  <c r="R58" i="3"/>
  <c r="Q58" i="3"/>
  <c r="P58" i="3"/>
  <c r="U58" i="3"/>
  <c r="T58" i="3"/>
  <c r="S71" i="2"/>
  <c r="A106" i="6"/>
  <c r="B107" i="3"/>
  <c r="Q4" i="3"/>
  <c r="T4" i="3"/>
  <c r="U4" i="3"/>
  <c r="S4" i="3"/>
  <c r="R4" i="3"/>
  <c r="P4" i="3"/>
  <c r="S4" i="2"/>
  <c r="L5" i="2"/>
  <c r="A7" i="6"/>
  <c r="B8" i="3"/>
  <c r="A10" i="6"/>
  <c r="B11" i="3"/>
  <c r="N13" i="2"/>
  <c r="L14" i="3"/>
  <c r="J14" i="3"/>
  <c r="O14" i="3"/>
  <c r="N14" i="3"/>
  <c r="M14" i="3"/>
  <c r="K14" i="3"/>
  <c r="J16" i="3"/>
  <c r="N16" i="3"/>
  <c r="O16" i="3"/>
  <c r="M16" i="3"/>
  <c r="L18" i="3"/>
  <c r="J18" i="3"/>
  <c r="N18" i="3"/>
  <c r="M18" i="3"/>
  <c r="K18" i="3"/>
  <c r="O18" i="3"/>
  <c r="N22" i="3"/>
  <c r="L22" i="3"/>
  <c r="J22" i="3"/>
  <c r="O22" i="3"/>
  <c r="M22" i="3"/>
  <c r="K22" i="3"/>
  <c r="L24" i="3"/>
  <c r="M24" i="3"/>
  <c r="K24" i="3"/>
  <c r="J24" i="3"/>
  <c r="N24" i="3"/>
  <c r="N26" i="3"/>
  <c r="L26" i="3"/>
  <c r="O26" i="3"/>
  <c r="M26" i="3"/>
  <c r="K26" i="3"/>
  <c r="J26" i="3"/>
  <c r="L28" i="3"/>
  <c r="O28" i="3"/>
  <c r="N28" i="3"/>
  <c r="M28" i="3"/>
  <c r="J28" i="3"/>
  <c r="K28" i="3"/>
  <c r="N30" i="3"/>
  <c r="L30" i="3"/>
  <c r="O30" i="3"/>
  <c r="M30" i="3"/>
  <c r="K30" i="3"/>
  <c r="J30" i="3"/>
  <c r="L32" i="3"/>
  <c r="J32" i="3"/>
  <c r="M32" i="3"/>
  <c r="K32" i="3"/>
  <c r="O32" i="3"/>
  <c r="N34" i="3"/>
  <c r="L34" i="3"/>
  <c r="O34" i="3"/>
  <c r="M34" i="3"/>
  <c r="K34" i="3"/>
  <c r="J34" i="3"/>
  <c r="L36" i="3"/>
  <c r="O36" i="3"/>
  <c r="N36" i="3"/>
  <c r="M36" i="3"/>
  <c r="K36" i="3"/>
  <c r="J36" i="3"/>
  <c r="N38" i="3"/>
  <c r="L38" i="3"/>
  <c r="O38" i="3"/>
  <c r="K38" i="3"/>
  <c r="M38" i="3"/>
  <c r="J38" i="3"/>
  <c r="L40" i="3"/>
  <c r="N40" i="3"/>
  <c r="K40" i="3"/>
  <c r="N42" i="3"/>
  <c r="L42" i="3"/>
  <c r="M42" i="3"/>
  <c r="K42" i="3"/>
  <c r="J42" i="3"/>
  <c r="O42" i="3"/>
  <c r="L44" i="3"/>
  <c r="K44" i="3"/>
  <c r="J44" i="3"/>
  <c r="M44" i="3"/>
  <c r="O44" i="3"/>
  <c r="N44" i="3"/>
  <c r="N48" i="2"/>
  <c r="O49" i="3"/>
  <c r="M49" i="3"/>
  <c r="N49" i="3"/>
  <c r="L49" i="3"/>
  <c r="J49" i="3"/>
  <c r="L50" i="2"/>
  <c r="J52" i="2"/>
  <c r="N53" i="2"/>
  <c r="N56" i="2"/>
  <c r="N59" i="2"/>
  <c r="P63" i="2"/>
  <c r="Q64" i="3"/>
  <c r="P64" i="3"/>
  <c r="R64" i="3"/>
  <c r="T64" i="3"/>
  <c r="S64" i="3"/>
  <c r="T64" i="2"/>
  <c r="K65" i="2"/>
  <c r="B66" i="3"/>
  <c r="O66" i="2"/>
  <c r="K68" i="2"/>
  <c r="A68" i="6"/>
  <c r="B69" i="3"/>
  <c r="N69" i="2"/>
  <c r="O70" i="3"/>
  <c r="N70" i="3"/>
  <c r="M70" i="3"/>
  <c r="L70" i="3"/>
  <c r="J70" i="3"/>
  <c r="K70" i="3"/>
  <c r="N72" i="2"/>
  <c r="O73" i="3"/>
  <c r="N73" i="3"/>
  <c r="M73" i="3"/>
  <c r="L73" i="3"/>
  <c r="J73" i="3"/>
  <c r="K73" i="3"/>
  <c r="M75" i="2"/>
  <c r="N78" i="2"/>
  <c r="L81" i="2"/>
  <c r="A86" i="6"/>
  <c r="B87" i="3"/>
  <c r="F88" i="3"/>
  <c r="O88" i="2"/>
  <c r="A100" i="6"/>
  <c r="B101" i="3"/>
  <c r="M104" i="2"/>
  <c r="F107" i="3"/>
  <c r="L107" i="2"/>
  <c r="K107" i="2"/>
  <c r="M110" i="2"/>
  <c r="K112" i="2"/>
  <c r="N114" i="2"/>
  <c r="F115" i="3"/>
  <c r="O115" i="2"/>
  <c r="U117" i="3"/>
  <c r="T117" i="3"/>
  <c r="S117" i="3"/>
  <c r="R117" i="3"/>
  <c r="Q117" i="3"/>
  <c r="P117" i="3"/>
  <c r="S118" i="2"/>
  <c r="Q120" i="2"/>
  <c r="J121" i="2"/>
  <c r="L125" i="2"/>
  <c r="G126" i="3"/>
  <c r="S126" i="2"/>
  <c r="R126" i="2"/>
  <c r="Q126" i="2"/>
  <c r="A126" i="6"/>
  <c r="B127" i="3"/>
  <c r="L132" i="2"/>
  <c r="O134" i="2"/>
  <c r="F135" i="3"/>
  <c r="O135" i="2"/>
  <c r="N135" i="2"/>
  <c r="B136" i="3"/>
  <c r="A136" i="2"/>
  <c r="G137" i="3"/>
  <c r="U137" i="2"/>
  <c r="Q137" i="2"/>
  <c r="R138" i="2"/>
  <c r="L139" i="2"/>
  <c r="P141" i="2"/>
  <c r="J142" i="2"/>
  <c r="G148" i="3"/>
  <c r="Q148" i="2"/>
  <c r="P148" i="2"/>
  <c r="F152" i="3"/>
  <c r="L152" i="2"/>
  <c r="K152" i="2"/>
  <c r="J152" i="2"/>
  <c r="T155" i="2"/>
  <c r="P159" i="2"/>
  <c r="G162" i="3"/>
  <c r="R162" i="2"/>
  <c r="Q162" i="2"/>
  <c r="P162" i="2"/>
  <c r="G163" i="3"/>
  <c r="R163" i="2"/>
  <c r="Q163" i="2"/>
  <c r="G169" i="3"/>
  <c r="P169" i="2"/>
  <c r="U169" i="2"/>
  <c r="S195" i="2"/>
  <c r="F197" i="3"/>
  <c r="J197" i="2"/>
  <c r="O197" i="2"/>
  <c r="N197" i="2"/>
  <c r="M197" i="2"/>
  <c r="L197" i="2"/>
  <c r="K197" i="2"/>
  <c r="U199" i="2"/>
  <c r="C203" i="3"/>
  <c r="D203" i="3" s="1"/>
  <c r="D203" i="2"/>
  <c r="U205" i="2"/>
  <c r="C209" i="3"/>
  <c r="D209" i="3" s="1"/>
  <c r="D209" i="2"/>
  <c r="U211" i="2"/>
  <c r="C215" i="3"/>
  <c r="D215" i="3" s="1"/>
  <c r="D215" i="2"/>
  <c r="U217" i="2"/>
  <c r="A223" i="6"/>
  <c r="B224" i="3"/>
  <c r="A224" i="2"/>
  <c r="A236" i="6"/>
  <c r="B237" i="3"/>
  <c r="P62" i="3"/>
  <c r="B74" i="3"/>
  <c r="R110" i="3"/>
  <c r="Q110" i="3"/>
  <c r="P110" i="3"/>
  <c r="U110" i="3"/>
  <c r="T110" i="3"/>
  <c r="S110" i="3"/>
  <c r="F128" i="3"/>
  <c r="B127" i="6" s="1"/>
  <c r="N128" i="2"/>
  <c r="M128" i="2"/>
  <c r="L128" i="2"/>
  <c r="G139" i="3"/>
  <c r="Q139" i="2"/>
  <c r="P139" i="2"/>
  <c r="G160" i="3"/>
  <c r="T160" i="2"/>
  <c r="S160" i="2"/>
  <c r="R160" i="2"/>
  <c r="A166" i="6"/>
  <c r="B167" i="3"/>
  <c r="A13" i="6"/>
  <c r="B14" i="3"/>
  <c r="A53" i="6"/>
  <c r="B54" i="3"/>
  <c r="S86" i="2"/>
  <c r="R199" i="2"/>
  <c r="Q3" i="2"/>
  <c r="T4" i="2"/>
  <c r="M5" i="2"/>
  <c r="O8" i="2"/>
  <c r="T9" i="3"/>
  <c r="P9" i="3"/>
  <c r="U9" i="3"/>
  <c r="S9" i="3"/>
  <c r="R9" i="3"/>
  <c r="Q9" i="3"/>
  <c r="T9" i="2"/>
  <c r="R11" i="2"/>
  <c r="O13" i="2"/>
  <c r="P14" i="3"/>
  <c r="S14" i="3"/>
  <c r="R14" i="3"/>
  <c r="Q14" i="3"/>
  <c r="U14" i="3"/>
  <c r="T14" i="3"/>
  <c r="T14" i="2"/>
  <c r="R16" i="3"/>
  <c r="P16" i="3"/>
  <c r="U16" i="3"/>
  <c r="T16" i="3"/>
  <c r="S16" i="3"/>
  <c r="Q16" i="3"/>
  <c r="T16" i="2"/>
  <c r="P18" i="3"/>
  <c r="T18" i="3"/>
  <c r="U18" i="3"/>
  <c r="S18" i="3"/>
  <c r="R18" i="3"/>
  <c r="Q18" i="3"/>
  <c r="T18" i="2"/>
  <c r="R20" i="2"/>
  <c r="R22" i="3"/>
  <c r="U22" i="3"/>
  <c r="T22" i="3"/>
  <c r="Q22" i="3"/>
  <c r="S22" i="3"/>
  <c r="P22" i="3"/>
  <c r="T22" i="2"/>
  <c r="T24" i="3"/>
  <c r="R24" i="3"/>
  <c r="S24" i="3"/>
  <c r="P24" i="3"/>
  <c r="T24" i="2"/>
  <c r="T26" i="2"/>
  <c r="T28" i="3"/>
  <c r="R28" i="3"/>
  <c r="S28" i="3"/>
  <c r="Q28" i="3"/>
  <c r="P28" i="3"/>
  <c r="T28" i="2"/>
  <c r="R30" i="3"/>
  <c r="U30" i="3"/>
  <c r="T30" i="3"/>
  <c r="S30" i="3"/>
  <c r="Q30" i="3"/>
  <c r="P30" i="3"/>
  <c r="T30" i="2"/>
  <c r="T32" i="3"/>
  <c r="R32" i="3"/>
  <c r="U32" i="3"/>
  <c r="S32" i="3"/>
  <c r="P32" i="3"/>
  <c r="T32" i="2"/>
  <c r="T34" i="2"/>
  <c r="T36" i="3"/>
  <c r="R36" i="3"/>
  <c r="P36" i="3"/>
  <c r="S36" i="3"/>
  <c r="T36" i="2"/>
  <c r="T38" i="2"/>
  <c r="T40" i="3"/>
  <c r="R40" i="3"/>
  <c r="U40" i="3"/>
  <c r="S40" i="3"/>
  <c r="Q40" i="3"/>
  <c r="P40" i="3"/>
  <c r="T40" i="2"/>
  <c r="R42" i="3"/>
  <c r="Q42" i="3"/>
  <c r="P42" i="3"/>
  <c r="U42" i="3"/>
  <c r="T42" i="3"/>
  <c r="S42" i="3"/>
  <c r="T42" i="2"/>
  <c r="U44" i="3"/>
  <c r="T44" i="3"/>
  <c r="R44" i="3"/>
  <c r="S44" i="3"/>
  <c r="Q44" i="3"/>
  <c r="T44" i="2"/>
  <c r="O46" i="3"/>
  <c r="M46" i="3"/>
  <c r="L46" i="3"/>
  <c r="K46" i="3"/>
  <c r="J46" i="3"/>
  <c r="J47" i="2"/>
  <c r="O48" i="2"/>
  <c r="S49" i="3"/>
  <c r="R49" i="3"/>
  <c r="Q49" i="3"/>
  <c r="P49" i="3"/>
  <c r="U49" i="3"/>
  <c r="T49" i="3"/>
  <c r="T49" i="2"/>
  <c r="M50" i="2"/>
  <c r="R51" i="2"/>
  <c r="K52" i="2"/>
  <c r="A52" i="6"/>
  <c r="B53" i="3"/>
  <c r="O53" i="2"/>
  <c r="O54" i="3"/>
  <c r="N54" i="3"/>
  <c r="M54" i="3"/>
  <c r="L54" i="3"/>
  <c r="K54" i="3"/>
  <c r="J54" i="3"/>
  <c r="J55" i="2"/>
  <c r="O57" i="3"/>
  <c r="N57" i="3"/>
  <c r="M57" i="3"/>
  <c r="L57" i="3"/>
  <c r="K57" i="3"/>
  <c r="J57" i="3"/>
  <c r="A58" i="6"/>
  <c r="B59" i="3"/>
  <c r="O59" i="2"/>
  <c r="O60" i="3"/>
  <c r="N60" i="3"/>
  <c r="M60" i="3"/>
  <c r="L60" i="3"/>
  <c r="K60" i="3"/>
  <c r="J60" i="3"/>
  <c r="D63" i="2"/>
  <c r="Q63" i="2"/>
  <c r="U64" i="2"/>
  <c r="L65" i="2"/>
  <c r="P66" i="2"/>
  <c r="L68" i="2"/>
  <c r="O69" i="2"/>
  <c r="P70" i="3"/>
  <c r="U70" i="3"/>
  <c r="T70" i="3"/>
  <c r="R70" i="3"/>
  <c r="S70" i="3"/>
  <c r="Q70" i="3"/>
  <c r="S70" i="2"/>
  <c r="A71" i="6"/>
  <c r="B72" i="3"/>
  <c r="O72" i="2"/>
  <c r="P73" i="3"/>
  <c r="U73" i="3"/>
  <c r="T73" i="3"/>
  <c r="S73" i="3"/>
  <c r="R73" i="3"/>
  <c r="Q73" i="3"/>
  <c r="S73" i="2"/>
  <c r="A74" i="6"/>
  <c r="B75" i="3"/>
  <c r="N75" i="2"/>
  <c r="O76" i="3"/>
  <c r="N76" i="3"/>
  <c r="M76" i="3"/>
  <c r="L76" i="3"/>
  <c r="J76" i="3"/>
  <c r="K76" i="3"/>
  <c r="A77" i="6"/>
  <c r="B78" i="3"/>
  <c r="O78" i="2"/>
  <c r="O79" i="3"/>
  <c r="N79" i="3"/>
  <c r="M79" i="3"/>
  <c r="L79" i="3"/>
  <c r="J79" i="3"/>
  <c r="U80" i="2"/>
  <c r="M81" i="2"/>
  <c r="R82" i="2"/>
  <c r="N85" i="3"/>
  <c r="M85" i="3"/>
  <c r="L85" i="3"/>
  <c r="K85" i="3"/>
  <c r="J85" i="3"/>
  <c r="O85" i="3"/>
  <c r="P87" i="2"/>
  <c r="U88" i="3"/>
  <c r="T88" i="3"/>
  <c r="S88" i="3"/>
  <c r="R88" i="3"/>
  <c r="Q88" i="3"/>
  <c r="P88" i="3"/>
  <c r="T88" i="2"/>
  <c r="A98" i="6"/>
  <c r="B99" i="3"/>
  <c r="N104" i="2"/>
  <c r="F105" i="3"/>
  <c r="O105" i="2"/>
  <c r="N105" i="2"/>
  <c r="S107" i="3"/>
  <c r="R107" i="3"/>
  <c r="Q107" i="3"/>
  <c r="P107" i="3"/>
  <c r="U107" i="3"/>
  <c r="T107" i="3"/>
  <c r="N110" i="2"/>
  <c r="F111" i="3"/>
  <c r="N111" i="2"/>
  <c r="M111" i="2"/>
  <c r="L112" i="2"/>
  <c r="O114" i="2"/>
  <c r="G115" i="3"/>
  <c r="Q115" i="2"/>
  <c r="P115" i="2"/>
  <c r="A115" i="6"/>
  <c r="B116" i="3"/>
  <c r="T118" i="2"/>
  <c r="D120" i="2"/>
  <c r="A119" i="6" s="1"/>
  <c r="R120" i="2"/>
  <c r="K121" i="2"/>
  <c r="F122" i="3"/>
  <c r="O122" i="2"/>
  <c r="S124" i="2"/>
  <c r="P125" i="2"/>
  <c r="P127" i="2"/>
  <c r="K128" i="2"/>
  <c r="F129" i="3"/>
  <c r="O129" i="2"/>
  <c r="U131" i="2"/>
  <c r="M132" i="2"/>
  <c r="P134" i="2"/>
  <c r="G135" i="3"/>
  <c r="P135" i="2"/>
  <c r="D138" i="2"/>
  <c r="S138" i="2"/>
  <c r="M139" i="2"/>
  <c r="Q141" i="2"/>
  <c r="P144" i="2"/>
  <c r="G152" i="3"/>
  <c r="R152" i="2"/>
  <c r="S152" i="2"/>
  <c r="Q152" i="2"/>
  <c r="F153" i="3"/>
  <c r="J153" i="2"/>
  <c r="L153" i="2"/>
  <c r="K153" i="2"/>
  <c r="F154" i="3"/>
  <c r="N154" i="2"/>
  <c r="K154" i="2"/>
  <c r="J154" i="2"/>
  <c r="Q159" i="2"/>
  <c r="C165" i="3"/>
  <c r="D165" i="3" s="1"/>
  <c r="A165" i="2"/>
  <c r="J166" i="2"/>
  <c r="F174" i="3"/>
  <c r="M174" i="2"/>
  <c r="O174" i="2"/>
  <c r="N174" i="2"/>
  <c r="L174" i="2"/>
  <c r="K174" i="2"/>
  <c r="J174" i="2"/>
  <c r="F177" i="3"/>
  <c r="J177" i="2"/>
  <c r="O177" i="2"/>
  <c r="N177" i="2"/>
  <c r="M177" i="2"/>
  <c r="L177" i="2"/>
  <c r="K177" i="2"/>
  <c r="F185" i="3"/>
  <c r="J185" i="2"/>
  <c r="O185" i="2"/>
  <c r="N185" i="2"/>
  <c r="M185" i="2"/>
  <c r="L185" i="2"/>
  <c r="K185" i="2"/>
  <c r="D190" i="2"/>
  <c r="T195" i="2"/>
  <c r="G197" i="3"/>
  <c r="P197" i="2"/>
  <c r="Q197" i="2"/>
  <c r="A228" i="6"/>
  <c r="B229" i="3"/>
  <c r="J6" i="3"/>
  <c r="F9" i="3"/>
  <c r="T17" i="3"/>
  <c r="B85" i="3"/>
  <c r="T10" i="2"/>
  <c r="O55" i="3"/>
  <c r="M55" i="3"/>
  <c r="N55" i="3"/>
  <c r="L55" i="3"/>
  <c r="K55" i="3"/>
  <c r="J55" i="3"/>
  <c r="S74" i="2"/>
  <c r="G89" i="3"/>
  <c r="S89" i="2"/>
  <c r="U89" i="2"/>
  <c r="U128" i="3"/>
  <c r="T128" i="3"/>
  <c r="S128" i="3"/>
  <c r="R128" i="3"/>
  <c r="Q128" i="3"/>
  <c r="P128" i="3"/>
  <c r="F142" i="3"/>
  <c r="O142" i="2"/>
  <c r="K142" i="2"/>
  <c r="G147" i="3"/>
  <c r="S147" i="2"/>
  <c r="A157" i="6"/>
  <c r="B158" i="3"/>
  <c r="A158" i="2"/>
  <c r="C167" i="3"/>
  <c r="D167" i="3" s="1"/>
  <c r="D167" i="2"/>
  <c r="F188" i="3"/>
  <c r="O188" i="2"/>
  <c r="N188" i="2"/>
  <c r="M188" i="2"/>
  <c r="L188" i="2"/>
  <c r="K188" i="2"/>
  <c r="J188" i="2"/>
  <c r="N3" i="3"/>
  <c r="J3" i="3"/>
  <c r="O3" i="3"/>
  <c r="M3" i="3"/>
  <c r="K3" i="3"/>
  <c r="L3" i="3"/>
  <c r="R3" i="2"/>
  <c r="U4" i="2"/>
  <c r="N5" i="2"/>
  <c r="D8" i="2"/>
  <c r="P8" i="2"/>
  <c r="U9" i="2"/>
  <c r="S11" i="2"/>
  <c r="K12" i="2"/>
  <c r="A12" i="6"/>
  <c r="B13" i="3"/>
  <c r="U14" i="2"/>
  <c r="U16" i="2"/>
  <c r="U18" i="2"/>
  <c r="K20" i="3"/>
  <c r="O20" i="3"/>
  <c r="N20" i="3"/>
  <c r="M20" i="3"/>
  <c r="J20" i="3"/>
  <c r="L20" i="3"/>
  <c r="S20" i="2"/>
  <c r="U22" i="2"/>
  <c r="U24" i="2"/>
  <c r="U28" i="2"/>
  <c r="U30" i="2"/>
  <c r="U32" i="2"/>
  <c r="U36" i="2"/>
  <c r="U40" i="2"/>
  <c r="U42" i="2"/>
  <c r="U44" i="2"/>
  <c r="S46" i="3"/>
  <c r="R46" i="3"/>
  <c r="Q46" i="3"/>
  <c r="P46" i="3"/>
  <c r="T46" i="3"/>
  <c r="S46" i="2"/>
  <c r="K47" i="2"/>
  <c r="A47" i="6"/>
  <c r="B48" i="3"/>
  <c r="U49" i="2"/>
  <c r="N50" i="2"/>
  <c r="O51" i="3"/>
  <c r="N51" i="3"/>
  <c r="M51" i="3"/>
  <c r="L51" i="3"/>
  <c r="K51" i="3"/>
  <c r="J51" i="3"/>
  <c r="S51" i="2"/>
  <c r="L52" i="2"/>
  <c r="U54" i="3"/>
  <c r="P54" i="3"/>
  <c r="T54" i="3"/>
  <c r="S54" i="3"/>
  <c r="R54" i="3"/>
  <c r="Q54" i="3"/>
  <c r="T54" i="2"/>
  <c r="K55" i="2"/>
  <c r="A55" i="6"/>
  <c r="B56" i="3"/>
  <c r="U57" i="3"/>
  <c r="T57" i="3"/>
  <c r="S57" i="3"/>
  <c r="R57" i="3"/>
  <c r="Q57" i="3"/>
  <c r="P57" i="3"/>
  <c r="T57" i="2"/>
  <c r="U60" i="3"/>
  <c r="T60" i="3"/>
  <c r="S60" i="3"/>
  <c r="Q60" i="3"/>
  <c r="R60" i="3"/>
  <c r="S60" i="2"/>
  <c r="K61" i="2"/>
  <c r="A61" i="6"/>
  <c r="B62" i="3"/>
  <c r="R63" i="2"/>
  <c r="J64" i="2"/>
  <c r="M65" i="2"/>
  <c r="D66" i="2"/>
  <c r="A65" i="6" s="1"/>
  <c r="Q66" i="2"/>
  <c r="J67" i="2"/>
  <c r="M68" i="2"/>
  <c r="P69" i="2"/>
  <c r="T70" i="2"/>
  <c r="T73" i="2"/>
  <c r="O75" i="2"/>
  <c r="P76" i="3"/>
  <c r="T76" i="3"/>
  <c r="S76" i="3"/>
  <c r="R76" i="3"/>
  <c r="Q76" i="3"/>
  <c r="T76" i="2"/>
  <c r="P78" i="2"/>
  <c r="P79" i="3"/>
  <c r="U79" i="3"/>
  <c r="T79" i="3"/>
  <c r="S79" i="3"/>
  <c r="R79" i="3"/>
  <c r="Q79" i="3"/>
  <c r="S79" i="2"/>
  <c r="J80" i="2"/>
  <c r="N81" i="2"/>
  <c r="O82" i="3"/>
  <c r="N82" i="3"/>
  <c r="M82" i="3"/>
  <c r="L82" i="3"/>
  <c r="K82" i="3"/>
  <c r="J82" i="3"/>
  <c r="S82" i="2"/>
  <c r="K83" i="2"/>
  <c r="A83" i="6"/>
  <c r="B84" i="3"/>
  <c r="P84" i="2"/>
  <c r="G85" i="3"/>
  <c r="R85" i="2"/>
  <c r="U85" i="2"/>
  <c r="Q87" i="2"/>
  <c r="U88" i="2"/>
  <c r="A96" i="6"/>
  <c r="B97" i="3"/>
  <c r="O104" i="2"/>
  <c r="U105" i="3"/>
  <c r="T105" i="3"/>
  <c r="S105" i="3"/>
  <c r="R105" i="3"/>
  <c r="Q105" i="3"/>
  <c r="P105" i="3"/>
  <c r="Q108" i="2"/>
  <c r="O110" i="2"/>
  <c r="U111" i="3"/>
  <c r="T111" i="3"/>
  <c r="S111" i="3"/>
  <c r="R111" i="3"/>
  <c r="Q111" i="3"/>
  <c r="P111" i="3"/>
  <c r="U111" i="2"/>
  <c r="M112" i="2"/>
  <c r="P114" i="2"/>
  <c r="J117" i="2"/>
  <c r="S120" i="2"/>
  <c r="O121" i="2"/>
  <c r="G122" i="3"/>
  <c r="Q122" i="2"/>
  <c r="P122" i="2"/>
  <c r="F124" i="3"/>
  <c r="K124" i="2"/>
  <c r="J124" i="2"/>
  <c r="Q125" i="2"/>
  <c r="Q127" i="2"/>
  <c r="O128" i="2"/>
  <c r="G129" i="3"/>
  <c r="Q129" i="2"/>
  <c r="P129" i="2"/>
  <c r="F131" i="3"/>
  <c r="L131" i="2"/>
  <c r="K131" i="2"/>
  <c r="J131" i="2"/>
  <c r="Q132" i="2"/>
  <c r="Q134" i="2"/>
  <c r="D136" i="2"/>
  <c r="A135" i="6" s="1"/>
  <c r="N139" i="2"/>
  <c r="A140" i="6"/>
  <c r="B141" i="3"/>
  <c r="R141" i="2"/>
  <c r="M142" i="2"/>
  <c r="Q144" i="2"/>
  <c r="P147" i="2"/>
  <c r="J148" i="2"/>
  <c r="G153" i="3"/>
  <c r="R153" i="2"/>
  <c r="Q153" i="2"/>
  <c r="P153" i="2"/>
  <c r="G154" i="3"/>
  <c r="R154" i="2"/>
  <c r="Q154" i="2"/>
  <c r="J157" i="2"/>
  <c r="R159" i="2"/>
  <c r="M162" i="2"/>
  <c r="L163" i="2"/>
  <c r="F164" i="3"/>
  <c r="O164" i="2"/>
  <c r="N164" i="2"/>
  <c r="J164" i="2"/>
  <c r="D165" i="2"/>
  <c r="K166" i="2"/>
  <c r="A167" i="6"/>
  <c r="B168" i="3"/>
  <c r="A170" i="6"/>
  <c r="B171" i="3"/>
  <c r="G177" i="3"/>
  <c r="P177" i="2"/>
  <c r="U177" i="2"/>
  <c r="A178" i="6"/>
  <c r="B179" i="3"/>
  <c r="F182" i="3"/>
  <c r="M182" i="2"/>
  <c r="O182" i="2"/>
  <c r="N182" i="2"/>
  <c r="L182" i="2"/>
  <c r="K182" i="2"/>
  <c r="J182" i="2"/>
  <c r="G185" i="3"/>
  <c r="P185" i="2"/>
  <c r="U185" i="2"/>
  <c r="F193" i="3"/>
  <c r="J193" i="2"/>
  <c r="O193" i="2"/>
  <c r="N193" i="2"/>
  <c r="M193" i="2"/>
  <c r="L193" i="2"/>
  <c r="K193" i="2"/>
  <c r="U195" i="2"/>
  <c r="R201" i="2"/>
  <c r="F203" i="3"/>
  <c r="J203" i="2"/>
  <c r="O203" i="2"/>
  <c r="N203" i="2"/>
  <c r="M203" i="2"/>
  <c r="L203" i="2"/>
  <c r="K203" i="2"/>
  <c r="R207" i="2"/>
  <c r="F209" i="3"/>
  <c r="J209" i="2"/>
  <c r="O209" i="2"/>
  <c r="N209" i="2"/>
  <c r="M209" i="2"/>
  <c r="L209" i="2"/>
  <c r="K209" i="2"/>
  <c r="R213" i="2"/>
  <c r="F215" i="3"/>
  <c r="J215" i="2"/>
  <c r="O215" i="2"/>
  <c r="N215" i="2"/>
  <c r="M215" i="2"/>
  <c r="L215" i="2"/>
  <c r="K215" i="2"/>
  <c r="S219" i="2"/>
  <c r="F235" i="3"/>
  <c r="O235" i="2"/>
  <c r="N235" i="2"/>
  <c r="M235" i="2"/>
  <c r="L235" i="2"/>
  <c r="J235" i="2"/>
  <c r="K235" i="2"/>
  <c r="J5" i="3"/>
  <c r="B18" i="3"/>
  <c r="R29" i="3"/>
  <c r="N32" i="3"/>
  <c r="J80" i="3"/>
  <c r="T7" i="2"/>
  <c r="T10" i="3"/>
  <c r="R10" i="3"/>
  <c r="U10" i="3"/>
  <c r="S10" i="3"/>
  <c r="P10" i="3"/>
  <c r="K47" i="3"/>
  <c r="J47" i="3"/>
  <c r="O47" i="3"/>
  <c r="N47" i="3"/>
  <c r="M47" i="3"/>
  <c r="L47" i="3"/>
  <c r="A56" i="6"/>
  <c r="B57" i="3"/>
  <c r="T71" i="3"/>
  <c r="S71" i="3"/>
  <c r="R71" i="3"/>
  <c r="Q71" i="3"/>
  <c r="P71" i="3"/>
  <c r="U71" i="3"/>
  <c r="A151" i="6"/>
  <c r="B152" i="3"/>
  <c r="O5" i="2"/>
  <c r="Q8" i="2"/>
  <c r="J9" i="2"/>
  <c r="P11" i="3"/>
  <c r="T11" i="3"/>
  <c r="S11" i="3"/>
  <c r="R11" i="3"/>
  <c r="Q11" i="3"/>
  <c r="U11" i="3"/>
  <c r="T11" i="2"/>
  <c r="J14" i="2"/>
  <c r="P15" i="2"/>
  <c r="J16" i="2"/>
  <c r="P17" i="2"/>
  <c r="J18" i="2"/>
  <c r="P19" i="2"/>
  <c r="S20" i="3"/>
  <c r="Q20" i="3"/>
  <c r="T20" i="3"/>
  <c r="R20" i="3"/>
  <c r="P20" i="3"/>
  <c r="T20" i="2"/>
  <c r="J22" i="2"/>
  <c r="P23" i="2"/>
  <c r="J24" i="2"/>
  <c r="P25" i="2"/>
  <c r="J26" i="2"/>
  <c r="P27" i="2"/>
  <c r="J28" i="2"/>
  <c r="P29" i="2"/>
  <c r="J30" i="2"/>
  <c r="P31" i="2"/>
  <c r="J32" i="2"/>
  <c r="P33" i="2"/>
  <c r="J34" i="2"/>
  <c r="P35" i="2"/>
  <c r="J36" i="2"/>
  <c r="P37" i="2"/>
  <c r="J38" i="2"/>
  <c r="P39" i="2"/>
  <c r="J40" i="2"/>
  <c r="P41" i="2"/>
  <c r="J42" i="2"/>
  <c r="P43" i="2"/>
  <c r="J44" i="2"/>
  <c r="P45" i="2"/>
  <c r="L47" i="2"/>
  <c r="J49" i="2"/>
  <c r="O50" i="2"/>
  <c r="U51" i="3"/>
  <c r="T51" i="3"/>
  <c r="S51" i="3"/>
  <c r="Q51" i="3"/>
  <c r="R51" i="3"/>
  <c r="T51" i="2"/>
  <c r="M52" i="2"/>
  <c r="L55" i="2"/>
  <c r="N63" i="3"/>
  <c r="M63" i="3"/>
  <c r="L63" i="3"/>
  <c r="K63" i="3"/>
  <c r="J63" i="3"/>
  <c r="O63" i="3"/>
  <c r="S63" i="2"/>
  <c r="A64" i="6"/>
  <c r="B65" i="3"/>
  <c r="N65" i="2"/>
  <c r="R66" i="2"/>
  <c r="A67" i="6"/>
  <c r="N68" i="2"/>
  <c r="Q69" i="2"/>
  <c r="Q78" i="2"/>
  <c r="A80" i="6"/>
  <c r="B81" i="3"/>
  <c r="O81" i="2"/>
  <c r="U82" i="3"/>
  <c r="T82" i="3"/>
  <c r="S82" i="3"/>
  <c r="P82" i="3"/>
  <c r="T82" i="2"/>
  <c r="Q84" i="2"/>
  <c r="R87" i="2"/>
  <c r="A94" i="6"/>
  <c r="B95" i="3"/>
  <c r="P104" i="2"/>
  <c r="A105" i="6"/>
  <c r="B106" i="3"/>
  <c r="J107" i="2"/>
  <c r="R108" i="2"/>
  <c r="A109" i="6"/>
  <c r="B110" i="3"/>
  <c r="P110" i="2"/>
  <c r="N112" i="2"/>
  <c r="Q114" i="2"/>
  <c r="J115" i="2"/>
  <c r="F118" i="3"/>
  <c r="O118" i="2"/>
  <c r="F120" i="3"/>
  <c r="K120" i="2"/>
  <c r="J120" i="2"/>
  <c r="P121" i="2"/>
  <c r="A122" i="6"/>
  <c r="B123" i="3"/>
  <c r="G124" i="3"/>
  <c r="U124" i="2"/>
  <c r="R125" i="2"/>
  <c r="R127" i="2"/>
  <c r="P128" i="2"/>
  <c r="A129" i="6"/>
  <c r="B130" i="3"/>
  <c r="U131" i="3"/>
  <c r="T131" i="3"/>
  <c r="S131" i="3"/>
  <c r="R131" i="3"/>
  <c r="Q131" i="3"/>
  <c r="P131" i="3"/>
  <c r="R132" i="2"/>
  <c r="A133" i="6"/>
  <c r="B134" i="3"/>
  <c r="R134" i="2"/>
  <c r="J135" i="2"/>
  <c r="F138" i="3"/>
  <c r="N138" i="2"/>
  <c r="M138" i="2"/>
  <c r="L138" i="2"/>
  <c r="R139" i="2"/>
  <c r="T141" i="2"/>
  <c r="N142" i="2"/>
  <c r="A143" i="6"/>
  <c r="B144" i="3"/>
  <c r="R144" i="2"/>
  <c r="Q147" i="2"/>
  <c r="M152" i="2"/>
  <c r="A158" i="6"/>
  <c r="B159" i="3"/>
  <c r="U159" i="2"/>
  <c r="P160" i="2"/>
  <c r="G164" i="3"/>
  <c r="R164" i="2"/>
  <c r="P164" i="2"/>
  <c r="C168" i="3"/>
  <c r="D168" i="3" s="1"/>
  <c r="D168" i="2"/>
  <c r="C171" i="3"/>
  <c r="D171" i="3" s="1"/>
  <c r="D171" i="2"/>
  <c r="C179" i="3"/>
  <c r="D179" i="3" s="1"/>
  <c r="D179" i="2"/>
  <c r="A186" i="6"/>
  <c r="B187" i="3"/>
  <c r="F190" i="3"/>
  <c r="M190" i="2"/>
  <c r="O190" i="2"/>
  <c r="N190" i="2"/>
  <c r="L190" i="2"/>
  <c r="K190" i="2"/>
  <c r="J190" i="2"/>
  <c r="G193" i="3"/>
  <c r="P193" i="2"/>
  <c r="Q193" i="2"/>
  <c r="C199" i="3"/>
  <c r="D199" i="3" s="1"/>
  <c r="D199" i="2"/>
  <c r="G203" i="3"/>
  <c r="P203" i="2"/>
  <c r="Q203" i="2"/>
  <c r="S203" i="2"/>
  <c r="G209" i="3"/>
  <c r="P209" i="2"/>
  <c r="Q209" i="2"/>
  <c r="S209" i="2"/>
  <c r="G215" i="3"/>
  <c r="P215" i="2"/>
  <c r="Q215" i="2"/>
  <c r="S215" i="2"/>
  <c r="G247" i="3"/>
  <c r="R247" i="2"/>
  <c r="S247" i="2"/>
  <c r="Q247" i="2"/>
  <c r="P247" i="2"/>
  <c r="U247" i="2"/>
  <c r="T247" i="2"/>
  <c r="K5" i="3"/>
  <c r="Q32" i="3"/>
  <c r="P44" i="3"/>
  <c r="U74" i="3"/>
  <c r="K80" i="3"/>
  <c r="A87" i="6"/>
  <c r="B88" i="3"/>
  <c r="T7" i="3"/>
  <c r="U7" i="3"/>
  <c r="S7" i="3"/>
  <c r="Q7" i="3"/>
  <c r="R7" i="3"/>
  <c r="P7" i="3"/>
  <c r="A4" i="6"/>
  <c r="B5" i="3"/>
  <c r="M8" i="3"/>
  <c r="K8" i="3"/>
  <c r="O8" i="3"/>
  <c r="L8" i="3"/>
  <c r="N8" i="3"/>
  <c r="J8" i="3"/>
  <c r="R8" i="2"/>
  <c r="A9" i="6"/>
  <c r="B10" i="3"/>
  <c r="K14" i="2"/>
  <c r="A14" i="6"/>
  <c r="Q15" i="2"/>
  <c r="K16" i="2"/>
  <c r="A16" i="6"/>
  <c r="B17" i="3"/>
  <c r="Q17" i="2"/>
  <c r="K18" i="2"/>
  <c r="A18" i="6"/>
  <c r="B19" i="3"/>
  <c r="Q19" i="2"/>
  <c r="K22" i="2"/>
  <c r="A22" i="6"/>
  <c r="B23" i="3"/>
  <c r="Q23" i="2"/>
  <c r="K24" i="2"/>
  <c r="A24" i="6"/>
  <c r="B25" i="3"/>
  <c r="Q25" i="2"/>
  <c r="K26" i="2"/>
  <c r="A26" i="6"/>
  <c r="B27" i="3"/>
  <c r="Q27" i="2"/>
  <c r="K28" i="2"/>
  <c r="A28" i="6"/>
  <c r="B29" i="3"/>
  <c r="Q29" i="2"/>
  <c r="K30" i="2"/>
  <c r="A30" i="6"/>
  <c r="B31" i="3"/>
  <c r="Q31" i="2"/>
  <c r="K32" i="2"/>
  <c r="A32" i="6"/>
  <c r="B33" i="3"/>
  <c r="Q33" i="2"/>
  <c r="K34" i="2"/>
  <c r="A34" i="6"/>
  <c r="B35" i="3"/>
  <c r="Q35" i="2"/>
  <c r="K36" i="2"/>
  <c r="A36" i="6"/>
  <c r="B37" i="3"/>
  <c r="Q37" i="2"/>
  <c r="K38" i="2"/>
  <c r="A38" i="6"/>
  <c r="B39" i="3"/>
  <c r="Q39" i="2"/>
  <c r="K40" i="2"/>
  <c r="A40" i="6"/>
  <c r="B41" i="3"/>
  <c r="Q41" i="2"/>
  <c r="K42" i="2"/>
  <c r="A42" i="6"/>
  <c r="B43" i="3"/>
  <c r="Q43" i="2"/>
  <c r="K44" i="2"/>
  <c r="A44" i="6"/>
  <c r="B45" i="3"/>
  <c r="Q45" i="2"/>
  <c r="M47" i="2"/>
  <c r="K49" i="2"/>
  <c r="A49" i="6"/>
  <c r="B50" i="3"/>
  <c r="N52" i="2"/>
  <c r="M55" i="2"/>
  <c r="P62" i="2"/>
  <c r="T63" i="3"/>
  <c r="U63" i="3"/>
  <c r="S63" i="3"/>
  <c r="R63" i="3"/>
  <c r="Q63" i="3"/>
  <c r="P63" i="3"/>
  <c r="T63" i="2"/>
  <c r="O65" i="2"/>
  <c r="L66" i="3"/>
  <c r="K66" i="3"/>
  <c r="J66" i="3"/>
  <c r="O66" i="3"/>
  <c r="N66" i="3"/>
  <c r="M66" i="3"/>
  <c r="S66" i="2"/>
  <c r="O68" i="2"/>
  <c r="L69" i="3"/>
  <c r="K69" i="3"/>
  <c r="J69" i="3"/>
  <c r="O69" i="3"/>
  <c r="N69" i="3"/>
  <c r="M69" i="3"/>
  <c r="R69" i="2"/>
  <c r="L78" i="3"/>
  <c r="K78" i="3"/>
  <c r="J78" i="3"/>
  <c r="O78" i="3"/>
  <c r="N78" i="3"/>
  <c r="M78" i="3"/>
  <c r="R78" i="2"/>
  <c r="R84" i="2"/>
  <c r="A85" i="6"/>
  <c r="B86" i="3"/>
  <c r="F87" i="3"/>
  <c r="L87" i="2"/>
  <c r="S87" i="2"/>
  <c r="A88" i="6"/>
  <c r="B89" i="3"/>
  <c r="A92" i="6"/>
  <c r="B93" i="3"/>
  <c r="A103" i="6"/>
  <c r="B104" i="3"/>
  <c r="Q104" i="2"/>
  <c r="P106" i="2"/>
  <c r="S108" i="2"/>
  <c r="Q110" i="2"/>
  <c r="A111" i="6"/>
  <c r="B112" i="3"/>
  <c r="O112" i="2"/>
  <c r="A113" i="6"/>
  <c r="B114" i="3"/>
  <c r="R114" i="2"/>
  <c r="G118" i="3"/>
  <c r="Q118" i="2"/>
  <c r="P118" i="2"/>
  <c r="A118" i="6"/>
  <c r="B119" i="3"/>
  <c r="G120" i="3"/>
  <c r="U120" i="2"/>
  <c r="Q121" i="2"/>
  <c r="S125" i="2"/>
  <c r="F127" i="3"/>
  <c r="J127" i="2"/>
  <c r="Q128" i="2"/>
  <c r="S132" i="2"/>
  <c r="S134" i="2"/>
  <c r="G138" i="3"/>
  <c r="T138" i="2"/>
  <c r="A138" i="6"/>
  <c r="B139" i="3"/>
  <c r="S139" i="2"/>
  <c r="U141" i="2"/>
  <c r="T144" i="2"/>
  <c r="A146" i="6"/>
  <c r="B147" i="3"/>
  <c r="R147" i="2"/>
  <c r="F155" i="3"/>
  <c r="O155" i="2"/>
  <c r="N155" i="2"/>
  <c r="J155" i="2"/>
  <c r="A159" i="6"/>
  <c r="B160" i="3"/>
  <c r="A160" i="2"/>
  <c r="Q160" i="2"/>
  <c r="A175" i="6"/>
  <c r="B176" i="3"/>
  <c r="A183" i="6"/>
  <c r="B184" i="3"/>
  <c r="C187" i="3"/>
  <c r="D187" i="3" s="1"/>
  <c r="D187" i="2"/>
  <c r="C205" i="3"/>
  <c r="D205" i="3" s="1"/>
  <c r="D205" i="2"/>
  <c r="C211" i="3"/>
  <c r="D211" i="3" s="1"/>
  <c r="D211" i="2"/>
  <c r="C217" i="3"/>
  <c r="D217" i="3" s="1"/>
  <c r="D217" i="2"/>
  <c r="A219" i="6"/>
  <c r="B220" i="3"/>
  <c r="A220" i="2"/>
  <c r="R244" i="2"/>
  <c r="G249" i="3"/>
  <c r="P249" i="2"/>
  <c r="U249" i="2"/>
  <c r="T249" i="2"/>
  <c r="S249" i="2"/>
  <c r="R249" i="2"/>
  <c r="Q249" i="2"/>
  <c r="U64" i="3"/>
  <c r="A6" i="6"/>
  <c r="B7" i="3"/>
  <c r="P7" i="2"/>
  <c r="Q8" i="3"/>
  <c r="U8" i="3"/>
  <c r="T8" i="3"/>
  <c r="S8" i="3"/>
  <c r="R8" i="3"/>
  <c r="P8" i="3"/>
  <c r="S8" i="2"/>
  <c r="P10" i="2"/>
  <c r="L13" i="3"/>
  <c r="O13" i="3"/>
  <c r="J13" i="3"/>
  <c r="M13" i="3"/>
  <c r="N47" i="2"/>
  <c r="O48" i="3"/>
  <c r="N48" i="3"/>
  <c r="M48" i="3"/>
  <c r="L48" i="3"/>
  <c r="K48" i="3"/>
  <c r="J48" i="3"/>
  <c r="O52" i="2"/>
  <c r="K53" i="3"/>
  <c r="J53" i="3"/>
  <c r="L53" i="3"/>
  <c r="M53" i="3"/>
  <c r="O53" i="3"/>
  <c r="A54" i="6"/>
  <c r="B55" i="3"/>
  <c r="N55" i="2"/>
  <c r="A57" i="6"/>
  <c r="B58" i="3"/>
  <c r="K59" i="3"/>
  <c r="J59" i="3"/>
  <c r="O59" i="3"/>
  <c r="M59" i="3"/>
  <c r="N59" i="3"/>
  <c r="L59" i="3"/>
  <c r="U66" i="3"/>
  <c r="T66" i="3"/>
  <c r="R66" i="3"/>
  <c r="S66" i="3"/>
  <c r="Q66" i="3"/>
  <c r="P66" i="3"/>
  <c r="T66" i="2"/>
  <c r="U69" i="3"/>
  <c r="T69" i="3"/>
  <c r="R69" i="3"/>
  <c r="S69" i="3"/>
  <c r="Q69" i="3"/>
  <c r="S69" i="2"/>
  <c r="A70" i="6"/>
  <c r="B71" i="3"/>
  <c r="L72" i="3"/>
  <c r="K72" i="3"/>
  <c r="J72" i="3"/>
  <c r="M72" i="3"/>
  <c r="O72" i="3"/>
  <c r="A73" i="6"/>
  <c r="L75" i="3"/>
  <c r="K75" i="3"/>
  <c r="J75" i="3"/>
  <c r="O75" i="3"/>
  <c r="N75" i="3"/>
  <c r="M75" i="3"/>
  <c r="A76" i="6"/>
  <c r="B77" i="3"/>
  <c r="U78" i="3"/>
  <c r="T78" i="3"/>
  <c r="R78" i="3"/>
  <c r="S78" i="3"/>
  <c r="Q78" i="3"/>
  <c r="P78" i="3"/>
  <c r="S78" i="2"/>
  <c r="U87" i="3"/>
  <c r="T87" i="3"/>
  <c r="S87" i="3"/>
  <c r="R87" i="3"/>
  <c r="Q87" i="3"/>
  <c r="P87" i="3"/>
  <c r="T87" i="2"/>
  <c r="P89" i="2"/>
  <c r="A90" i="6"/>
  <c r="B91" i="3"/>
  <c r="A101" i="6"/>
  <c r="B102" i="3"/>
  <c r="R104" i="2"/>
  <c r="Q106" i="2"/>
  <c r="R110" i="2"/>
  <c r="R112" i="2"/>
  <c r="S114" i="2"/>
  <c r="C121" i="3"/>
  <c r="D121" i="3" s="1"/>
  <c r="A121" i="2"/>
  <c r="R121" i="2"/>
  <c r="T125" i="2"/>
  <c r="G127" i="3"/>
  <c r="U127" i="2"/>
  <c r="T127" i="2"/>
  <c r="A127" i="6"/>
  <c r="A128" i="2"/>
  <c r="R128" i="2"/>
  <c r="T132" i="2"/>
  <c r="T134" i="2"/>
  <c r="T139" i="2"/>
  <c r="U144" i="2"/>
  <c r="T147" i="2"/>
  <c r="A149" i="6"/>
  <c r="B150" i="3"/>
  <c r="G155" i="3"/>
  <c r="R155" i="2"/>
  <c r="P155" i="2"/>
  <c r="U160" i="2"/>
  <c r="F168" i="3"/>
  <c r="K168" i="2"/>
  <c r="J168" i="2"/>
  <c r="C176" i="3"/>
  <c r="D176" i="3" s="1"/>
  <c r="D176" i="2"/>
  <c r="C184" i="3"/>
  <c r="D184" i="3" s="1"/>
  <c r="D184" i="2"/>
  <c r="A191" i="6"/>
  <c r="B192" i="3"/>
  <c r="C195" i="3"/>
  <c r="D195" i="3" s="1"/>
  <c r="D195" i="2"/>
  <c r="F199" i="3"/>
  <c r="J199" i="2"/>
  <c r="O199" i="2"/>
  <c r="N199" i="2"/>
  <c r="M199" i="2"/>
  <c r="L199" i="2"/>
  <c r="K199" i="2"/>
  <c r="G223" i="3"/>
  <c r="P223" i="2"/>
  <c r="U223" i="2"/>
  <c r="T223" i="2"/>
  <c r="S223" i="2"/>
  <c r="R223" i="2"/>
  <c r="Q223" i="2"/>
  <c r="K13" i="3"/>
  <c r="R37" i="3"/>
  <c r="K49" i="3"/>
  <c r="G221" i="3"/>
  <c r="R221" i="2"/>
  <c r="P221" i="2"/>
  <c r="A221" i="6"/>
  <c r="B222" i="3"/>
  <c r="A222" i="2"/>
  <c r="F228" i="3"/>
  <c r="O228" i="2"/>
  <c r="M228" i="2"/>
  <c r="G231" i="3"/>
  <c r="P231" i="2"/>
  <c r="G235" i="3"/>
  <c r="Q235" i="2"/>
  <c r="P235" i="2"/>
  <c r="A240" i="6"/>
  <c r="B241" i="3"/>
  <c r="T157" i="3"/>
  <c r="Q157" i="3"/>
  <c r="P157" i="3"/>
  <c r="U157" i="3"/>
  <c r="R157" i="3"/>
  <c r="S157" i="3"/>
  <c r="U157" i="2"/>
  <c r="U166" i="3"/>
  <c r="R166" i="3"/>
  <c r="S166" i="3"/>
  <c r="Q166" i="3"/>
  <c r="P166" i="3"/>
  <c r="T166" i="3"/>
  <c r="T166" i="2"/>
  <c r="M171" i="3"/>
  <c r="J171" i="3"/>
  <c r="K171" i="3"/>
  <c r="L171" i="3"/>
  <c r="O171" i="3"/>
  <c r="N171" i="3"/>
  <c r="A172" i="6"/>
  <c r="B173" i="3"/>
  <c r="S174" i="3"/>
  <c r="U174" i="3"/>
  <c r="T174" i="3"/>
  <c r="R174" i="3"/>
  <c r="Q174" i="3"/>
  <c r="P174" i="3"/>
  <c r="T174" i="2"/>
  <c r="O179" i="3"/>
  <c r="N179" i="3"/>
  <c r="M179" i="3"/>
  <c r="L179" i="3"/>
  <c r="K179" i="3"/>
  <c r="J179" i="3"/>
  <c r="A180" i="6"/>
  <c r="B181" i="3"/>
  <c r="U182" i="3"/>
  <c r="T182" i="3"/>
  <c r="S182" i="3"/>
  <c r="Q182" i="3"/>
  <c r="P182" i="3"/>
  <c r="R182" i="3"/>
  <c r="T182" i="2"/>
  <c r="O187" i="3"/>
  <c r="N187" i="3"/>
  <c r="M187" i="3"/>
  <c r="L187" i="3"/>
  <c r="K187" i="3"/>
  <c r="J187" i="3"/>
  <c r="A188" i="6"/>
  <c r="B189" i="3"/>
  <c r="U190" i="3"/>
  <c r="T190" i="3"/>
  <c r="S190" i="3"/>
  <c r="Q190" i="3"/>
  <c r="R190" i="3"/>
  <c r="P190" i="3"/>
  <c r="T190" i="2"/>
  <c r="A193" i="6"/>
  <c r="B194" i="3"/>
  <c r="A194" i="2"/>
  <c r="A195" i="6"/>
  <c r="B196" i="3"/>
  <c r="A196" i="2"/>
  <c r="A197" i="6"/>
  <c r="B198" i="3"/>
  <c r="A198" i="2"/>
  <c r="A199" i="6"/>
  <c r="B200" i="3"/>
  <c r="A200" i="2"/>
  <c r="A201" i="6"/>
  <c r="B202" i="3"/>
  <c r="A202" i="2"/>
  <c r="A203" i="6"/>
  <c r="B204" i="3"/>
  <c r="A204" i="2"/>
  <c r="A205" i="6"/>
  <c r="B206" i="3"/>
  <c r="A206" i="2"/>
  <c r="A207" i="6"/>
  <c r="B208" i="3"/>
  <c r="A208" i="2"/>
  <c r="A209" i="6"/>
  <c r="B210" i="3"/>
  <c r="A210" i="2"/>
  <c r="A211" i="6"/>
  <c r="B212" i="3"/>
  <c r="A212" i="2"/>
  <c r="A213" i="6"/>
  <c r="B214" i="3"/>
  <c r="A214" i="2"/>
  <c r="A215" i="6"/>
  <c r="B216" i="3"/>
  <c r="A216" i="2"/>
  <c r="A217" i="6"/>
  <c r="B218" i="3"/>
  <c r="A218" i="2"/>
  <c r="F224" i="3"/>
  <c r="O224" i="2"/>
  <c r="M224" i="2"/>
  <c r="C229" i="3"/>
  <c r="D229" i="3" s="1"/>
  <c r="D229" i="2"/>
  <c r="C237" i="3"/>
  <c r="D237" i="3" s="1"/>
  <c r="D237" i="2"/>
  <c r="F241" i="3"/>
  <c r="L241" i="2"/>
  <c r="K241" i="2"/>
  <c r="J241" i="2"/>
  <c r="A139" i="6"/>
  <c r="B140" i="3"/>
  <c r="O141" i="3"/>
  <c r="N141" i="3"/>
  <c r="M141" i="3"/>
  <c r="L141" i="3"/>
  <c r="K141" i="3"/>
  <c r="J141" i="3"/>
  <c r="A142" i="6"/>
  <c r="B143" i="3"/>
  <c r="M144" i="3"/>
  <c r="L144" i="3"/>
  <c r="O144" i="3"/>
  <c r="N144" i="3"/>
  <c r="K144" i="3"/>
  <c r="J144" i="3"/>
  <c r="A145" i="6"/>
  <c r="B146" i="3"/>
  <c r="M147" i="3"/>
  <c r="O147" i="3"/>
  <c r="N147" i="3"/>
  <c r="L147" i="3"/>
  <c r="K147" i="3"/>
  <c r="J147" i="3"/>
  <c r="A148" i="6"/>
  <c r="B149" i="3"/>
  <c r="F150" i="3"/>
  <c r="J150" i="2"/>
  <c r="D154" i="2"/>
  <c r="A153" i="6" s="1"/>
  <c r="A155" i="6"/>
  <c r="B156" i="3"/>
  <c r="F159" i="3"/>
  <c r="J159" i="2"/>
  <c r="A164" i="6"/>
  <c r="B165" i="3"/>
  <c r="U166" i="2"/>
  <c r="A169" i="6"/>
  <c r="B170" i="3"/>
  <c r="A170" i="2"/>
  <c r="G171" i="3"/>
  <c r="P171" i="2"/>
  <c r="T171" i="2"/>
  <c r="U174" i="2"/>
  <c r="A177" i="6"/>
  <c r="B178" i="3"/>
  <c r="A178" i="2"/>
  <c r="G179" i="3"/>
  <c r="P179" i="2"/>
  <c r="T179" i="2"/>
  <c r="U182" i="2"/>
  <c r="A185" i="6"/>
  <c r="B186" i="3"/>
  <c r="A186" i="2"/>
  <c r="G187" i="3"/>
  <c r="P187" i="2"/>
  <c r="T187" i="2"/>
  <c r="U190" i="2"/>
  <c r="F222" i="3"/>
  <c r="M222" i="2"/>
  <c r="A226" i="6"/>
  <c r="B227" i="3"/>
  <c r="J228" i="2"/>
  <c r="A229" i="6"/>
  <c r="B230" i="3"/>
  <c r="A230" i="2"/>
  <c r="A232" i="6"/>
  <c r="B233" i="3"/>
  <c r="R235" i="2"/>
  <c r="A242" i="6"/>
  <c r="B243" i="3"/>
  <c r="A243" i="2"/>
  <c r="A245" i="6"/>
  <c r="B246" i="3"/>
  <c r="L11" i="3"/>
  <c r="J11" i="3"/>
  <c r="O11" i="3"/>
  <c r="N11" i="3"/>
  <c r="K11" i="3"/>
  <c r="J89" i="3"/>
  <c r="G119" i="3"/>
  <c r="M176" i="3"/>
  <c r="K176" i="3"/>
  <c r="O176" i="3"/>
  <c r="N176" i="3"/>
  <c r="L176" i="3"/>
  <c r="J176" i="3"/>
  <c r="O184" i="3"/>
  <c r="N184" i="3"/>
  <c r="M184" i="3"/>
  <c r="K184" i="3"/>
  <c r="L184" i="3"/>
  <c r="J184" i="3"/>
  <c r="O192" i="3"/>
  <c r="N192" i="3"/>
  <c r="M192" i="3"/>
  <c r="K192" i="3"/>
  <c r="L192" i="3"/>
  <c r="J192" i="3"/>
  <c r="A224" i="6"/>
  <c r="B225" i="3"/>
  <c r="C227" i="3"/>
  <c r="D227" i="3" s="1"/>
  <c r="D227" i="2"/>
  <c r="K228" i="2"/>
  <c r="Q231" i="2"/>
  <c r="C233" i="3"/>
  <c r="D233" i="3" s="1"/>
  <c r="D233" i="2"/>
  <c r="S235" i="2"/>
  <c r="A174" i="6"/>
  <c r="B175" i="3"/>
  <c r="D178" i="2"/>
  <c r="A182" i="6"/>
  <c r="B183" i="3"/>
  <c r="A190" i="6"/>
  <c r="B191" i="3"/>
  <c r="F220" i="3"/>
  <c r="O220" i="2"/>
  <c r="M220" i="2"/>
  <c r="C225" i="3"/>
  <c r="D225" i="3" s="1"/>
  <c r="D225" i="2"/>
  <c r="L228" i="2"/>
  <c r="R231" i="2"/>
  <c r="T235" i="2"/>
  <c r="A239" i="6"/>
  <c r="B240" i="3"/>
  <c r="A240" i="2"/>
  <c r="F242" i="3"/>
  <c r="O242" i="2"/>
  <c r="N242" i="2"/>
  <c r="M242" i="2"/>
  <c r="L242" i="2"/>
  <c r="K242" i="2"/>
  <c r="U21" i="3"/>
  <c r="P21" i="3"/>
  <c r="A171" i="6"/>
  <c r="B172" i="3"/>
  <c r="F173" i="3"/>
  <c r="J173" i="2"/>
  <c r="C175" i="3"/>
  <c r="D175" i="3" s="1"/>
  <c r="D175" i="2"/>
  <c r="A179" i="6"/>
  <c r="B180" i="3"/>
  <c r="F181" i="3"/>
  <c r="J181" i="2"/>
  <c r="C183" i="3"/>
  <c r="D183" i="3" s="1"/>
  <c r="D183" i="2"/>
  <c r="A187" i="6"/>
  <c r="B188" i="3"/>
  <c r="F189" i="3"/>
  <c r="J189" i="2"/>
  <c r="C191" i="3"/>
  <c r="D191" i="3" s="1"/>
  <c r="D191" i="2"/>
  <c r="F194" i="3"/>
  <c r="M194" i="2"/>
  <c r="F196" i="3"/>
  <c r="M196" i="2"/>
  <c r="F198" i="3"/>
  <c r="M198" i="2"/>
  <c r="F200" i="3"/>
  <c r="M200" i="2"/>
  <c r="F202" i="3"/>
  <c r="M202" i="2"/>
  <c r="F204" i="3"/>
  <c r="M204" i="2"/>
  <c r="F206" i="3"/>
  <c r="M206" i="2"/>
  <c r="F208" i="3"/>
  <c r="M208" i="2"/>
  <c r="F210" i="3"/>
  <c r="M210" i="2"/>
  <c r="F212" i="3"/>
  <c r="M212" i="2"/>
  <c r="F214" i="3"/>
  <c r="M214" i="2"/>
  <c r="F216" i="3"/>
  <c r="M216" i="2"/>
  <c r="F218" i="3"/>
  <c r="M218" i="2"/>
  <c r="A222" i="6"/>
  <c r="B223" i="3"/>
  <c r="F227" i="3"/>
  <c r="L227" i="2"/>
  <c r="J227" i="2"/>
  <c r="N228" i="2"/>
  <c r="S231" i="2"/>
  <c r="U235" i="2"/>
  <c r="A249" i="6"/>
  <c r="B250" i="3"/>
  <c r="A250" i="2"/>
  <c r="O113" i="3"/>
  <c r="N113" i="3"/>
  <c r="M113" i="3"/>
  <c r="L113" i="3"/>
  <c r="K113" i="3"/>
  <c r="J113" i="3"/>
  <c r="A114" i="6"/>
  <c r="B115" i="3"/>
  <c r="O116" i="3"/>
  <c r="N116" i="3"/>
  <c r="M116" i="3"/>
  <c r="L116" i="3"/>
  <c r="K116" i="3"/>
  <c r="J116" i="3"/>
  <c r="A117" i="6"/>
  <c r="B118" i="3"/>
  <c r="O119" i="3"/>
  <c r="N119" i="3"/>
  <c r="M119" i="3"/>
  <c r="L119" i="3"/>
  <c r="K119" i="3"/>
  <c r="J119" i="3"/>
  <c r="O123" i="3"/>
  <c r="N123" i="3"/>
  <c r="M123" i="3"/>
  <c r="L123" i="3"/>
  <c r="K123" i="3"/>
  <c r="J123" i="3"/>
  <c r="O130" i="3"/>
  <c r="N130" i="3"/>
  <c r="M130" i="3"/>
  <c r="L130" i="3"/>
  <c r="J130" i="3"/>
  <c r="K130" i="3"/>
  <c r="L140" i="3"/>
  <c r="K140" i="3"/>
  <c r="J140" i="3"/>
  <c r="O140" i="3"/>
  <c r="M140" i="3"/>
  <c r="N140" i="3"/>
  <c r="K141" i="2"/>
  <c r="A141" i="6"/>
  <c r="B142" i="3"/>
  <c r="J143" i="3"/>
  <c r="O143" i="3"/>
  <c r="N143" i="3"/>
  <c r="M143" i="3"/>
  <c r="K143" i="3"/>
  <c r="L143" i="3"/>
  <c r="K144" i="2"/>
  <c r="A144" i="6"/>
  <c r="B145" i="3"/>
  <c r="L146" i="3"/>
  <c r="J146" i="3"/>
  <c r="O146" i="3"/>
  <c r="N146" i="3"/>
  <c r="K146" i="3"/>
  <c r="M146" i="3"/>
  <c r="K147" i="2"/>
  <c r="A147" i="6"/>
  <c r="B148" i="3"/>
  <c r="N149" i="3"/>
  <c r="J149" i="3"/>
  <c r="O149" i="3"/>
  <c r="M149" i="3"/>
  <c r="K149" i="3"/>
  <c r="L150" i="2"/>
  <c r="A152" i="6"/>
  <c r="B153" i="3"/>
  <c r="F156" i="3"/>
  <c r="J156" i="2"/>
  <c r="L159" i="2"/>
  <c r="A161" i="6"/>
  <c r="B162" i="3"/>
  <c r="F165" i="3"/>
  <c r="J165" i="2"/>
  <c r="F170" i="3"/>
  <c r="M170" i="2"/>
  <c r="K171" i="2"/>
  <c r="U173" i="3"/>
  <c r="T173" i="3"/>
  <c r="S173" i="3"/>
  <c r="P173" i="3"/>
  <c r="R173" i="3"/>
  <c r="Q173" i="3"/>
  <c r="T173" i="2"/>
  <c r="F178" i="3"/>
  <c r="M178" i="2"/>
  <c r="K179" i="2"/>
  <c r="U181" i="3"/>
  <c r="T181" i="3"/>
  <c r="S181" i="3"/>
  <c r="R181" i="3"/>
  <c r="Q181" i="3"/>
  <c r="P181" i="3"/>
  <c r="T181" i="2"/>
  <c r="F186" i="3"/>
  <c r="M186" i="2"/>
  <c r="K187" i="2"/>
  <c r="U189" i="3"/>
  <c r="T189" i="3"/>
  <c r="S189" i="3"/>
  <c r="R189" i="3"/>
  <c r="Q189" i="3"/>
  <c r="P189" i="3"/>
  <c r="T189" i="2"/>
  <c r="A220" i="6"/>
  <c r="B221" i="3"/>
  <c r="Q221" i="2"/>
  <c r="J222" i="2"/>
  <c r="C223" i="3"/>
  <c r="D223" i="3" s="1"/>
  <c r="D223" i="2"/>
  <c r="K224" i="2"/>
  <c r="G227" i="3"/>
  <c r="P227" i="2"/>
  <c r="A227" i="6"/>
  <c r="B228" i="3"/>
  <c r="A228" i="2"/>
  <c r="F230" i="3"/>
  <c r="M230" i="2"/>
  <c r="L230" i="2"/>
  <c r="J230" i="2"/>
  <c r="A230" i="6"/>
  <c r="B231" i="3"/>
  <c r="A231" i="2"/>
  <c r="T231" i="2"/>
  <c r="D234" i="2"/>
  <c r="A235" i="6"/>
  <c r="B236" i="3"/>
  <c r="A236" i="2"/>
  <c r="F238" i="3"/>
  <c r="N238" i="2"/>
  <c r="M238" i="2"/>
  <c r="L238" i="2"/>
  <c r="K238" i="2"/>
  <c r="J238" i="2"/>
  <c r="N241" i="2"/>
  <c r="F246" i="3"/>
  <c r="O246" i="2"/>
  <c r="L246" i="2"/>
  <c r="K246" i="2"/>
  <c r="J246" i="2"/>
  <c r="P103" i="3"/>
  <c r="U103" i="3"/>
  <c r="T103" i="3"/>
  <c r="R103" i="3"/>
  <c r="Q103" i="3"/>
  <c r="S103" i="3"/>
  <c r="A107" i="6"/>
  <c r="B108" i="3"/>
  <c r="N109" i="3"/>
  <c r="M109" i="3"/>
  <c r="L109" i="3"/>
  <c r="K109" i="3"/>
  <c r="J109" i="3"/>
  <c r="O109" i="3"/>
  <c r="R113" i="3"/>
  <c r="Q113" i="3"/>
  <c r="P113" i="3"/>
  <c r="U113" i="3"/>
  <c r="T113" i="3"/>
  <c r="S113" i="3"/>
  <c r="T113" i="2"/>
  <c r="R116" i="3"/>
  <c r="Q116" i="3"/>
  <c r="P116" i="3"/>
  <c r="U116" i="3"/>
  <c r="T116" i="3"/>
  <c r="S116" i="3"/>
  <c r="T116" i="2"/>
  <c r="S119" i="2"/>
  <c r="D122" i="2"/>
  <c r="A121" i="6" s="1"/>
  <c r="R123" i="3"/>
  <c r="Q123" i="3"/>
  <c r="P123" i="3"/>
  <c r="U123" i="3"/>
  <c r="T123" i="3"/>
  <c r="S123" i="3"/>
  <c r="S123" i="2"/>
  <c r="S130" i="3"/>
  <c r="U130" i="3"/>
  <c r="T130" i="3"/>
  <c r="R130" i="3"/>
  <c r="Q130" i="3"/>
  <c r="P130" i="3"/>
  <c r="S130" i="2"/>
  <c r="A131" i="6"/>
  <c r="B132" i="3"/>
  <c r="K133" i="3"/>
  <c r="J133" i="3"/>
  <c r="O133" i="3"/>
  <c r="N133" i="3"/>
  <c r="L133" i="3"/>
  <c r="A134" i="6"/>
  <c r="B135" i="3"/>
  <c r="M136" i="3"/>
  <c r="N136" i="3"/>
  <c r="L136" i="3"/>
  <c r="K136" i="3"/>
  <c r="J136" i="3"/>
  <c r="O136" i="3"/>
  <c r="Q140" i="3"/>
  <c r="U140" i="3"/>
  <c r="T140" i="3"/>
  <c r="S140" i="3"/>
  <c r="R140" i="3"/>
  <c r="P140" i="3"/>
  <c r="T140" i="2"/>
  <c r="L141" i="2"/>
  <c r="T143" i="3"/>
  <c r="Q143" i="3"/>
  <c r="U143" i="3"/>
  <c r="S143" i="3"/>
  <c r="R143" i="3"/>
  <c r="P143" i="3"/>
  <c r="T143" i="2"/>
  <c r="L144" i="2"/>
  <c r="U146" i="3"/>
  <c r="T146" i="3"/>
  <c r="S146" i="3"/>
  <c r="R146" i="3"/>
  <c r="Q146" i="3"/>
  <c r="P146" i="3"/>
  <c r="T146" i="2"/>
  <c r="L147" i="2"/>
  <c r="U149" i="3"/>
  <c r="Q149" i="3"/>
  <c r="T149" i="3"/>
  <c r="S149" i="3"/>
  <c r="R149" i="3"/>
  <c r="P149" i="3"/>
  <c r="T149" i="2"/>
  <c r="M150" i="2"/>
  <c r="A154" i="6"/>
  <c r="B155" i="3"/>
  <c r="R156" i="3"/>
  <c r="U156" i="3"/>
  <c r="T156" i="3"/>
  <c r="S156" i="3"/>
  <c r="Q156" i="3"/>
  <c r="P156" i="3"/>
  <c r="U156" i="2"/>
  <c r="M158" i="3"/>
  <c r="L158" i="3"/>
  <c r="K158" i="3"/>
  <c r="J158" i="3"/>
  <c r="N158" i="3"/>
  <c r="O158" i="3"/>
  <c r="M159" i="2"/>
  <c r="A163" i="6"/>
  <c r="B164" i="3"/>
  <c r="S165" i="3"/>
  <c r="P165" i="3"/>
  <c r="U165" i="3"/>
  <c r="T165" i="3"/>
  <c r="R165" i="3"/>
  <c r="Q165" i="3"/>
  <c r="U165" i="2"/>
  <c r="M167" i="3"/>
  <c r="N167" i="3"/>
  <c r="J167" i="3"/>
  <c r="O167" i="3"/>
  <c r="L167" i="3"/>
  <c r="K167" i="3"/>
  <c r="A168" i="6"/>
  <c r="B169" i="3"/>
  <c r="S170" i="3"/>
  <c r="Q170" i="3"/>
  <c r="U170" i="3"/>
  <c r="T170" i="3"/>
  <c r="R170" i="3"/>
  <c r="P170" i="3"/>
  <c r="T170" i="2"/>
  <c r="L171" i="2"/>
  <c r="D172" i="2"/>
  <c r="U173" i="2"/>
  <c r="O175" i="3"/>
  <c r="N175" i="3"/>
  <c r="M175" i="3"/>
  <c r="J175" i="3"/>
  <c r="L175" i="3"/>
  <c r="K175" i="3"/>
  <c r="J176" i="2"/>
  <c r="A176" i="6"/>
  <c r="B177" i="3"/>
  <c r="U178" i="3"/>
  <c r="T178" i="3"/>
  <c r="S178" i="3"/>
  <c r="Q178" i="3"/>
  <c r="R178" i="3"/>
  <c r="P178" i="3"/>
  <c r="T178" i="2"/>
  <c r="L179" i="2"/>
  <c r="D180" i="2"/>
  <c r="U181" i="2"/>
  <c r="O183" i="3"/>
  <c r="N183" i="3"/>
  <c r="M183" i="3"/>
  <c r="L183" i="3"/>
  <c r="K183" i="3"/>
  <c r="J183" i="3"/>
  <c r="J184" i="2"/>
  <c r="A184" i="6"/>
  <c r="B185" i="3"/>
  <c r="U186" i="3"/>
  <c r="T186" i="3"/>
  <c r="S186" i="3"/>
  <c r="Q186" i="3"/>
  <c r="R186" i="3"/>
  <c r="P186" i="3"/>
  <c r="T186" i="2"/>
  <c r="L187" i="2"/>
  <c r="D188" i="2"/>
  <c r="U189" i="2"/>
  <c r="O191" i="3"/>
  <c r="N191" i="3"/>
  <c r="M191" i="3"/>
  <c r="L191" i="3"/>
  <c r="K191" i="3"/>
  <c r="J191" i="3"/>
  <c r="J192" i="2"/>
  <c r="A192" i="6"/>
  <c r="B193" i="3"/>
  <c r="C221" i="3"/>
  <c r="D221" i="3" s="1"/>
  <c r="D221" i="2"/>
  <c r="S221" i="2"/>
  <c r="K222" i="2"/>
  <c r="L224" i="2"/>
  <c r="G225" i="3"/>
  <c r="R225" i="2"/>
  <c r="P225" i="2"/>
  <c r="A225" i="6"/>
  <c r="B226" i="3"/>
  <c r="A226" i="2"/>
  <c r="U231" i="2"/>
  <c r="F239" i="3"/>
  <c r="O239" i="2"/>
  <c r="N239" i="2"/>
  <c r="M239" i="2"/>
  <c r="L239" i="2"/>
  <c r="J239" i="2"/>
  <c r="O241" i="2"/>
  <c r="A243" i="6"/>
  <c r="B244" i="3"/>
  <c r="A244" i="2"/>
  <c r="A247" i="6"/>
  <c r="B248" i="3"/>
  <c r="A248" i="2"/>
  <c r="Q21" i="3"/>
  <c r="Q91" i="3"/>
  <c r="P91" i="3"/>
  <c r="T91" i="3"/>
  <c r="S91" i="3"/>
  <c r="R91" i="3"/>
  <c r="U93" i="3"/>
  <c r="T93" i="3"/>
  <c r="P93" i="3"/>
  <c r="M133" i="3"/>
  <c r="O89" i="3"/>
  <c r="N89" i="3"/>
  <c r="M89" i="3"/>
  <c r="L89" i="3"/>
  <c r="A104" i="6"/>
  <c r="B105" i="3"/>
  <c r="O106" i="3"/>
  <c r="N106" i="3"/>
  <c r="M106" i="3"/>
  <c r="L106" i="3"/>
  <c r="K106" i="3"/>
  <c r="J106" i="3"/>
  <c r="U109" i="3"/>
  <c r="T109" i="3"/>
  <c r="S109" i="3"/>
  <c r="R109" i="3"/>
  <c r="Q109" i="3"/>
  <c r="P109" i="3"/>
  <c r="T109" i="2"/>
  <c r="A110" i="6"/>
  <c r="B111" i="3"/>
  <c r="U113" i="2"/>
  <c r="U116" i="2"/>
  <c r="A120" i="6"/>
  <c r="B121" i="3"/>
  <c r="T123" i="2"/>
  <c r="A124" i="6"/>
  <c r="B125" i="3"/>
  <c r="O126" i="3"/>
  <c r="N126" i="3"/>
  <c r="M126" i="3"/>
  <c r="L126" i="3"/>
  <c r="K126" i="3"/>
  <c r="J126" i="3"/>
  <c r="T130" i="2"/>
  <c r="P133" i="3"/>
  <c r="U133" i="3"/>
  <c r="T133" i="3"/>
  <c r="S133" i="3"/>
  <c r="R133" i="3"/>
  <c r="Q133" i="3"/>
  <c r="T133" i="2"/>
  <c r="U136" i="3"/>
  <c r="T136" i="3"/>
  <c r="S136" i="3"/>
  <c r="R136" i="3"/>
  <c r="Q136" i="3"/>
  <c r="P136" i="3"/>
  <c r="T136" i="2"/>
  <c r="A137" i="6"/>
  <c r="B138" i="3"/>
  <c r="U140" i="2"/>
  <c r="M141" i="2"/>
  <c r="U143" i="2"/>
  <c r="M144" i="2"/>
  <c r="U146" i="2"/>
  <c r="M147" i="2"/>
  <c r="U149" i="2"/>
  <c r="N150" i="2"/>
  <c r="F151" i="3"/>
  <c r="N151" i="2"/>
  <c r="A156" i="6"/>
  <c r="B157" i="3"/>
  <c r="A157" i="2"/>
  <c r="P157" i="2"/>
  <c r="G158" i="3"/>
  <c r="R158" i="2"/>
  <c r="U158" i="2"/>
  <c r="N159" i="2"/>
  <c r="F160" i="3"/>
  <c r="N160" i="2"/>
  <c r="D162" i="2"/>
  <c r="A165" i="6"/>
  <c r="B166" i="3"/>
  <c r="A166" i="2"/>
  <c r="G167" i="3"/>
  <c r="P167" i="2"/>
  <c r="T167" i="2"/>
  <c r="U170" i="2"/>
  <c r="M171" i="2"/>
  <c r="A173" i="6"/>
  <c r="B174" i="3"/>
  <c r="A174" i="2"/>
  <c r="G175" i="3"/>
  <c r="P175" i="2"/>
  <c r="T175" i="2"/>
  <c r="K176" i="2"/>
  <c r="U178" i="2"/>
  <c r="M179" i="2"/>
  <c r="A181" i="6"/>
  <c r="B182" i="3"/>
  <c r="A182" i="2"/>
  <c r="G183" i="3"/>
  <c r="P183" i="2"/>
  <c r="T183" i="2"/>
  <c r="K184" i="2"/>
  <c r="U186" i="2"/>
  <c r="M187" i="2"/>
  <c r="A189" i="6"/>
  <c r="B190" i="3"/>
  <c r="A190" i="2"/>
  <c r="G191" i="3"/>
  <c r="P191" i="2"/>
  <c r="T191" i="2"/>
  <c r="K192" i="2"/>
  <c r="A194" i="6"/>
  <c r="B195" i="3"/>
  <c r="A196" i="6"/>
  <c r="B197" i="3"/>
  <c r="A198" i="6"/>
  <c r="B199" i="3"/>
  <c r="A200" i="6"/>
  <c r="B201" i="3"/>
  <c r="A202" i="6"/>
  <c r="B203" i="3"/>
  <c r="A204" i="6"/>
  <c r="B205" i="3"/>
  <c r="A206" i="6"/>
  <c r="B207" i="3"/>
  <c r="A208" i="6"/>
  <c r="B209" i="3"/>
  <c r="A210" i="6"/>
  <c r="B211" i="3"/>
  <c r="A212" i="6"/>
  <c r="B213" i="3"/>
  <c r="A214" i="6"/>
  <c r="B215" i="3"/>
  <c r="A216" i="6"/>
  <c r="B217" i="3"/>
  <c r="A218" i="6"/>
  <c r="B219" i="3"/>
  <c r="J220" i="2"/>
  <c r="T221" i="2"/>
  <c r="L222" i="2"/>
  <c r="F223" i="3"/>
  <c r="L223" i="2"/>
  <c r="J223" i="2"/>
  <c r="N224" i="2"/>
  <c r="A231" i="6"/>
  <c r="B232" i="3"/>
  <c r="A232" i="2"/>
  <c r="F234" i="3"/>
  <c r="N234" i="2"/>
  <c r="M234" i="2"/>
  <c r="L234" i="2"/>
  <c r="K234" i="2"/>
  <c r="J234" i="2"/>
  <c r="G239" i="3"/>
  <c r="Q239" i="2"/>
  <c r="P239" i="2"/>
  <c r="J242" i="2"/>
  <c r="C248" i="3"/>
  <c r="D248" i="3" s="1"/>
  <c r="D248" i="2"/>
  <c r="R21" i="3"/>
  <c r="S194" i="3"/>
  <c r="U194" i="3"/>
  <c r="T194" i="3"/>
  <c r="R194" i="3"/>
  <c r="Q194" i="3"/>
  <c r="P194" i="3"/>
  <c r="S194" i="2"/>
  <c r="S198" i="3"/>
  <c r="Q198" i="3"/>
  <c r="P198" i="3"/>
  <c r="U198" i="3"/>
  <c r="T198" i="3"/>
  <c r="R198" i="3"/>
  <c r="S198" i="2"/>
  <c r="S202" i="3"/>
  <c r="Q202" i="3"/>
  <c r="P202" i="3"/>
  <c r="T202" i="3"/>
  <c r="R202" i="3"/>
  <c r="U202" i="3"/>
  <c r="S202" i="2"/>
  <c r="S206" i="3"/>
  <c r="Q206" i="3"/>
  <c r="P206" i="3"/>
  <c r="U206" i="3"/>
  <c r="T206" i="3"/>
  <c r="R206" i="3"/>
  <c r="S206" i="2"/>
  <c r="S210" i="3"/>
  <c r="Q210" i="3"/>
  <c r="P210" i="3"/>
  <c r="U210" i="3"/>
  <c r="T210" i="3"/>
  <c r="R210" i="3"/>
  <c r="S210" i="2"/>
  <c r="S214" i="3"/>
  <c r="Q214" i="3"/>
  <c r="P214" i="3"/>
  <c r="U214" i="3"/>
  <c r="T214" i="3"/>
  <c r="R214" i="3"/>
  <c r="S214" i="2"/>
  <c r="S218" i="3"/>
  <c r="Q218" i="3"/>
  <c r="P218" i="3"/>
  <c r="T218" i="3"/>
  <c r="R218" i="3"/>
  <c r="U218" i="3"/>
  <c r="S218" i="2"/>
  <c r="S222" i="3"/>
  <c r="Q222" i="3"/>
  <c r="P222" i="3"/>
  <c r="U222" i="3"/>
  <c r="T222" i="3"/>
  <c r="R222" i="3"/>
  <c r="S222" i="2"/>
  <c r="S226" i="3"/>
  <c r="Q226" i="3"/>
  <c r="P226" i="3"/>
  <c r="U226" i="3"/>
  <c r="T226" i="3"/>
  <c r="R226" i="3"/>
  <c r="S226" i="2"/>
  <c r="P229" i="2"/>
  <c r="S230" i="3"/>
  <c r="Q230" i="3"/>
  <c r="P230" i="3"/>
  <c r="U230" i="3"/>
  <c r="T230" i="3"/>
  <c r="R230" i="3"/>
  <c r="S230" i="2"/>
  <c r="M232" i="2"/>
  <c r="P233" i="2"/>
  <c r="S234" i="3"/>
  <c r="Q234" i="3"/>
  <c r="P234" i="3"/>
  <c r="T234" i="3"/>
  <c r="R234" i="3"/>
  <c r="U234" i="3"/>
  <c r="S234" i="2"/>
  <c r="M236" i="2"/>
  <c r="P237" i="2"/>
  <c r="S238" i="3"/>
  <c r="Q238" i="3"/>
  <c r="P238" i="3"/>
  <c r="R238" i="3"/>
  <c r="U238" i="3"/>
  <c r="T238" i="3"/>
  <c r="S238" i="2"/>
  <c r="M240" i="2"/>
  <c r="F244" i="3"/>
  <c r="M244" i="2"/>
  <c r="Q248" i="2"/>
  <c r="M249" i="2"/>
  <c r="F250" i="3"/>
  <c r="O250" i="2"/>
  <c r="M250" i="2"/>
  <c r="O21" i="3"/>
  <c r="K21" i="3"/>
  <c r="U102" i="3"/>
  <c r="P102" i="3"/>
  <c r="T102" i="3"/>
  <c r="S102" i="3"/>
  <c r="R102" i="3"/>
  <c r="Q102" i="3"/>
  <c r="N221" i="3"/>
  <c r="M221" i="3"/>
  <c r="O221" i="3"/>
  <c r="L221" i="3"/>
  <c r="K221" i="3"/>
  <c r="J221" i="3"/>
  <c r="N225" i="3"/>
  <c r="M225" i="3"/>
  <c r="O225" i="3"/>
  <c r="L225" i="3"/>
  <c r="K225" i="3"/>
  <c r="J225" i="3"/>
  <c r="N229" i="3"/>
  <c r="M229" i="3"/>
  <c r="K229" i="3"/>
  <c r="J229" i="3"/>
  <c r="O229" i="3"/>
  <c r="L229" i="3"/>
  <c r="R229" i="2"/>
  <c r="O232" i="2"/>
  <c r="N233" i="3"/>
  <c r="M233" i="3"/>
  <c r="K233" i="3"/>
  <c r="O233" i="3"/>
  <c r="L233" i="3"/>
  <c r="J233" i="3"/>
  <c r="R233" i="2"/>
  <c r="O236" i="2"/>
  <c r="N237" i="3"/>
  <c r="M237" i="3"/>
  <c r="K237" i="3"/>
  <c r="O237" i="3"/>
  <c r="L237" i="3"/>
  <c r="J237" i="3"/>
  <c r="R237" i="2"/>
  <c r="O240" i="2"/>
  <c r="G241" i="3"/>
  <c r="P241" i="2"/>
  <c r="T241" i="2"/>
  <c r="F248" i="3"/>
  <c r="M248" i="2"/>
  <c r="A250" i="6"/>
  <c r="B251" i="3"/>
  <c r="P229" i="3"/>
  <c r="U229" i="3"/>
  <c r="T229" i="3"/>
  <c r="S229" i="3"/>
  <c r="R229" i="3"/>
  <c r="Q229" i="3"/>
  <c r="S229" i="2"/>
  <c r="P233" i="3"/>
  <c r="U233" i="3"/>
  <c r="S233" i="3"/>
  <c r="R233" i="3"/>
  <c r="Q233" i="3"/>
  <c r="T233" i="3"/>
  <c r="S233" i="2"/>
  <c r="P237" i="3"/>
  <c r="U237" i="3"/>
  <c r="R237" i="3"/>
  <c r="Q237" i="3"/>
  <c r="T237" i="3"/>
  <c r="S237" i="3"/>
  <c r="S237" i="2"/>
  <c r="A244" i="6"/>
  <c r="B245" i="3"/>
  <c r="G248" i="3"/>
  <c r="U248" i="2"/>
  <c r="S248" i="2"/>
  <c r="C251" i="3"/>
  <c r="D251" i="3" s="1"/>
  <c r="D251" i="2"/>
  <c r="A234" i="6"/>
  <c r="B235" i="3"/>
  <c r="A238" i="6"/>
  <c r="B239" i="3"/>
  <c r="C245" i="3"/>
  <c r="D245" i="3" s="1"/>
  <c r="D245" i="2"/>
  <c r="A246" i="6"/>
  <c r="B247" i="3"/>
  <c r="A248" i="6"/>
  <c r="B249" i="3"/>
  <c r="L21" i="3"/>
  <c r="R97" i="3"/>
  <c r="U229" i="2"/>
  <c r="M232" i="3"/>
  <c r="K232" i="3"/>
  <c r="J232" i="3"/>
  <c r="O232" i="3"/>
  <c r="N232" i="3"/>
  <c r="L232" i="3"/>
  <c r="U233" i="2"/>
  <c r="M236" i="3"/>
  <c r="K236" i="3"/>
  <c r="J236" i="3"/>
  <c r="O236" i="3"/>
  <c r="N236" i="3"/>
  <c r="L236" i="3"/>
  <c r="U237" i="2"/>
  <c r="M240" i="3"/>
  <c r="K240" i="3"/>
  <c r="J240" i="3"/>
  <c r="O240" i="3"/>
  <c r="N240" i="3"/>
  <c r="L240" i="3"/>
  <c r="A241" i="6"/>
  <c r="B242" i="3"/>
  <c r="F243" i="3"/>
  <c r="J243" i="2"/>
  <c r="S245" i="2"/>
  <c r="C249" i="3"/>
  <c r="D249" i="3" s="1"/>
  <c r="D249" i="2"/>
  <c r="M21" i="3"/>
  <c r="P168" i="3"/>
  <c r="S168" i="3"/>
  <c r="U168" i="3"/>
  <c r="T168" i="3"/>
  <c r="R168" i="3"/>
  <c r="Q168" i="3"/>
  <c r="S168" i="2"/>
  <c r="P172" i="3"/>
  <c r="S172" i="3"/>
  <c r="U172" i="3"/>
  <c r="T172" i="3"/>
  <c r="R172" i="3"/>
  <c r="Q172" i="3"/>
  <c r="S172" i="2"/>
  <c r="R176" i="3"/>
  <c r="Q176" i="3"/>
  <c r="P176" i="3"/>
  <c r="T176" i="3"/>
  <c r="U176" i="3"/>
  <c r="S176" i="3"/>
  <c r="S176" i="2"/>
  <c r="R180" i="3"/>
  <c r="Q180" i="3"/>
  <c r="P180" i="3"/>
  <c r="U180" i="3"/>
  <c r="T180" i="3"/>
  <c r="S180" i="3"/>
  <c r="S180" i="2"/>
  <c r="R184" i="3"/>
  <c r="Q184" i="3"/>
  <c r="P184" i="3"/>
  <c r="U184" i="3"/>
  <c r="T184" i="3"/>
  <c r="S184" i="3"/>
  <c r="S184" i="2"/>
  <c r="R188" i="3"/>
  <c r="Q188" i="3"/>
  <c r="P188" i="3"/>
  <c r="U188" i="3"/>
  <c r="T188" i="3"/>
  <c r="S188" i="3"/>
  <c r="S188" i="2"/>
  <c r="R192" i="3"/>
  <c r="Q192" i="3"/>
  <c r="P192" i="3"/>
  <c r="U192" i="3"/>
  <c r="T192" i="3"/>
  <c r="S192" i="3"/>
  <c r="S192" i="2"/>
  <c r="Q196" i="3"/>
  <c r="P196" i="3"/>
  <c r="U196" i="3"/>
  <c r="T196" i="3"/>
  <c r="S196" i="3"/>
  <c r="R196" i="3"/>
  <c r="S196" i="2"/>
  <c r="U200" i="3"/>
  <c r="T200" i="3"/>
  <c r="S200" i="3"/>
  <c r="R200" i="3"/>
  <c r="Q200" i="3"/>
  <c r="P200" i="3"/>
  <c r="S200" i="2"/>
  <c r="U204" i="3"/>
  <c r="T204" i="3"/>
  <c r="S204" i="3"/>
  <c r="R204" i="3"/>
  <c r="Q204" i="3"/>
  <c r="P204" i="3"/>
  <c r="S204" i="2"/>
  <c r="T208" i="3"/>
  <c r="S208" i="3"/>
  <c r="R208" i="3"/>
  <c r="Q208" i="3"/>
  <c r="P208" i="3"/>
  <c r="U208" i="3"/>
  <c r="S208" i="2"/>
  <c r="Q212" i="3"/>
  <c r="P212" i="3"/>
  <c r="U212" i="3"/>
  <c r="T212" i="3"/>
  <c r="S212" i="3"/>
  <c r="R212" i="3"/>
  <c r="S212" i="2"/>
  <c r="U216" i="3"/>
  <c r="T216" i="3"/>
  <c r="S216" i="3"/>
  <c r="R216" i="3"/>
  <c r="Q216" i="3"/>
  <c r="P216" i="3"/>
  <c r="S216" i="2"/>
  <c r="U220" i="3"/>
  <c r="T220" i="3"/>
  <c r="S220" i="3"/>
  <c r="R220" i="3"/>
  <c r="Q220" i="3"/>
  <c r="P220" i="3"/>
  <c r="S220" i="2"/>
  <c r="J221" i="2"/>
  <c r="T224" i="3"/>
  <c r="S224" i="3"/>
  <c r="R224" i="3"/>
  <c r="Q224" i="3"/>
  <c r="P224" i="3"/>
  <c r="U224" i="3"/>
  <c r="S224" i="2"/>
  <c r="J225" i="2"/>
  <c r="Q228" i="3"/>
  <c r="P228" i="3"/>
  <c r="U228" i="3"/>
  <c r="T228" i="3"/>
  <c r="S228" i="3"/>
  <c r="R228" i="3"/>
  <c r="S228" i="2"/>
  <c r="J229" i="2"/>
  <c r="D231" i="2"/>
  <c r="T232" i="3"/>
  <c r="R232" i="3"/>
  <c r="S232" i="3"/>
  <c r="Q232" i="3"/>
  <c r="P232" i="3"/>
  <c r="U232" i="3"/>
  <c r="S232" i="2"/>
  <c r="J233" i="2"/>
  <c r="D235" i="2"/>
  <c r="T236" i="3"/>
  <c r="R236" i="3"/>
  <c r="Q236" i="3"/>
  <c r="P236" i="3"/>
  <c r="U236" i="3"/>
  <c r="S236" i="3"/>
  <c r="S236" i="2"/>
  <c r="J237" i="2"/>
  <c r="D239" i="2"/>
  <c r="T240" i="3"/>
  <c r="R240" i="3"/>
  <c r="P240" i="3"/>
  <c r="U240" i="3"/>
  <c r="S240" i="3"/>
  <c r="Q240" i="3"/>
  <c r="S240" i="2"/>
  <c r="T243" i="3"/>
  <c r="S243" i="3"/>
  <c r="Q243" i="3"/>
  <c r="U243" i="3"/>
  <c r="R243" i="3"/>
  <c r="P243" i="3"/>
  <c r="T243" i="2"/>
  <c r="L244" i="2"/>
  <c r="F245" i="3"/>
  <c r="L245" i="2"/>
  <c r="D247" i="2"/>
  <c r="J248" i="2"/>
  <c r="L250" i="2"/>
  <c r="G251" i="3"/>
  <c r="R251" i="2"/>
  <c r="P251" i="2"/>
  <c r="T5" i="3"/>
  <c r="P5" i="3"/>
  <c r="N21" i="3"/>
  <c r="A233" i="6"/>
  <c r="B234" i="3"/>
  <c r="A237" i="6"/>
  <c r="B238" i="3"/>
  <c r="G245" i="3"/>
  <c r="P245" i="2"/>
  <c r="U245" i="2"/>
  <c r="F249" i="3"/>
  <c r="L249" i="2"/>
  <c r="J249" i="2"/>
  <c r="U97" i="3"/>
  <c r="T97" i="3"/>
  <c r="P97" i="3"/>
  <c r="R95" i="3"/>
  <c r="S100" i="3"/>
  <c r="S95" i="3"/>
  <c r="M247" i="3"/>
  <c r="O247" i="3"/>
  <c r="N247" i="3"/>
  <c r="K247" i="3"/>
  <c r="L247" i="3"/>
  <c r="J247" i="3"/>
  <c r="M251" i="3"/>
  <c r="K251" i="3"/>
  <c r="O251" i="3"/>
  <c r="N251" i="3"/>
  <c r="L251" i="3"/>
  <c r="J251" i="3"/>
  <c r="Q92" i="3"/>
  <c r="T95" i="3"/>
  <c r="S101" i="3"/>
  <c r="T101" i="3"/>
  <c r="S92" i="3"/>
  <c r="T92" i="3"/>
  <c r="R101" i="3"/>
  <c r="Q101" i="3"/>
  <c r="P101" i="3"/>
  <c r="S242" i="3"/>
  <c r="Q242" i="3"/>
  <c r="P242" i="3"/>
  <c r="U242" i="3"/>
  <c r="T242" i="3"/>
  <c r="R242" i="3"/>
  <c r="S242" i="2"/>
  <c r="U246" i="3"/>
  <c r="S246" i="3"/>
  <c r="Q246" i="3"/>
  <c r="R246" i="3"/>
  <c r="P246" i="3"/>
  <c r="T246" i="3"/>
  <c r="S246" i="2"/>
  <c r="J247" i="2"/>
  <c r="S250" i="3"/>
  <c r="Q250" i="3"/>
  <c r="P250" i="3"/>
  <c r="U250" i="3"/>
  <c r="T250" i="3"/>
  <c r="R250" i="3"/>
  <c r="S250" i="2"/>
  <c r="J251" i="2"/>
  <c r="Q96" i="3"/>
  <c r="P96" i="3"/>
  <c r="U96" i="3"/>
  <c r="R99" i="3"/>
  <c r="S99" i="3"/>
  <c r="G19" i="5"/>
  <c r="G6" i="5"/>
  <c r="R24" i="5"/>
  <c r="F156" i="5"/>
  <c r="F145" i="5"/>
  <c r="F162" i="5"/>
  <c r="F157" i="5"/>
  <c r="F144" i="5"/>
  <c r="F153" i="5"/>
  <c r="F112" i="5"/>
  <c r="F120" i="5"/>
  <c r="F158" i="5"/>
  <c r="F126" i="5"/>
  <c r="F154" i="5"/>
  <c r="F142" i="5"/>
  <c r="F128" i="5"/>
  <c r="F136" i="5"/>
  <c r="F135" i="5"/>
  <c r="F103" i="5"/>
  <c r="F114" i="5"/>
  <c r="F111" i="5"/>
  <c r="F94" i="5"/>
  <c r="F79" i="5"/>
  <c r="F107" i="5"/>
  <c r="F106" i="5"/>
  <c r="F105" i="5"/>
  <c r="F95" i="5"/>
  <c r="F80" i="5"/>
  <c r="F124" i="5"/>
  <c r="F104" i="5"/>
  <c r="F82" i="5"/>
  <c r="F83" i="5"/>
  <c r="F68" i="5"/>
  <c r="F67" i="5"/>
  <c r="F56" i="5"/>
  <c r="F45" i="5"/>
  <c r="F47" i="5"/>
  <c r="F43" i="5"/>
  <c r="F101" i="5"/>
  <c r="F33" i="5"/>
  <c r="F97" i="5"/>
  <c r="F74" i="5"/>
  <c r="F71" i="5"/>
  <c r="F57" i="5"/>
  <c r="F55" i="5"/>
  <c r="F37" i="5"/>
  <c r="F22" i="5"/>
  <c r="F70" i="5"/>
  <c r="F62" i="5"/>
  <c r="F11" i="5"/>
  <c r="F91" i="5"/>
  <c r="F44" i="5"/>
  <c r="F25" i="5"/>
  <c r="F53" i="5"/>
  <c r="F24" i="5"/>
  <c r="F34" i="5"/>
  <c r="F21" i="5"/>
  <c r="F9" i="5"/>
  <c r="F59" i="5"/>
  <c r="F36" i="5"/>
  <c r="F46" i="5"/>
  <c r="F18" i="5"/>
  <c r="F35" i="5"/>
  <c r="F5" i="5"/>
  <c r="F23" i="5"/>
  <c r="F10" i="5"/>
  <c r="R144" i="5"/>
  <c r="R162" i="5"/>
  <c r="R157" i="5"/>
  <c r="R146" i="5"/>
  <c r="R156" i="5"/>
  <c r="R145" i="5"/>
  <c r="R128" i="5"/>
  <c r="R124" i="5"/>
  <c r="R122" i="5"/>
  <c r="R112" i="5"/>
  <c r="R161" i="5"/>
  <c r="R136" i="5"/>
  <c r="R143" i="5"/>
  <c r="R126" i="5"/>
  <c r="R132" i="5"/>
  <c r="R114" i="5"/>
  <c r="R111" i="5"/>
  <c r="R106" i="5"/>
  <c r="R105" i="5"/>
  <c r="R107" i="5"/>
  <c r="R97" i="5"/>
  <c r="R103" i="5"/>
  <c r="R94" i="5"/>
  <c r="R79" i="5"/>
  <c r="R67" i="5"/>
  <c r="R80" i="5"/>
  <c r="R116" i="5"/>
  <c r="R91" i="5"/>
  <c r="R82" i="5"/>
  <c r="R55" i="5"/>
  <c r="R44" i="5"/>
  <c r="R59" i="5"/>
  <c r="R70" i="5"/>
  <c r="R95" i="5"/>
  <c r="R121" i="5"/>
  <c r="R71" i="5"/>
  <c r="R74" i="5"/>
  <c r="R33" i="5"/>
  <c r="R83" i="5"/>
  <c r="R81" i="5"/>
  <c r="R68" i="5"/>
  <c r="R23" i="5"/>
  <c r="R56" i="5"/>
  <c r="R53" i="5"/>
  <c r="R34" i="5"/>
  <c r="R15" i="5"/>
  <c r="R35" i="5"/>
  <c r="R54" i="5"/>
  <c r="R51" i="5"/>
  <c r="R22" i="5"/>
  <c r="R36" i="5"/>
  <c r="R43" i="5"/>
  <c r="R37" i="5"/>
  <c r="R47" i="5"/>
  <c r="R32" i="5"/>
  <c r="R18" i="5"/>
  <c r="R10" i="5"/>
  <c r="R5" i="5"/>
  <c r="R62" i="5"/>
  <c r="R21" i="5"/>
  <c r="R25" i="5"/>
  <c r="G156" i="5"/>
  <c r="G152" i="5"/>
  <c r="G145" i="5"/>
  <c r="G155" i="5"/>
  <c r="G162" i="5"/>
  <c r="G154" i="5"/>
  <c r="G158" i="5"/>
  <c r="G146" i="5"/>
  <c r="G144" i="5"/>
  <c r="G126" i="5"/>
  <c r="G109" i="5"/>
  <c r="G129" i="5"/>
  <c r="G157" i="5"/>
  <c r="G147" i="5"/>
  <c r="G128" i="5"/>
  <c r="G136" i="5"/>
  <c r="G114" i="5"/>
  <c r="G119" i="5"/>
  <c r="G94" i="5"/>
  <c r="G79" i="5"/>
  <c r="G117" i="5"/>
  <c r="G107" i="5"/>
  <c r="G106" i="5"/>
  <c r="G105" i="5"/>
  <c r="G95" i="5"/>
  <c r="G80" i="5"/>
  <c r="G68" i="5"/>
  <c r="G91" i="5"/>
  <c r="G83" i="5"/>
  <c r="G112" i="5"/>
  <c r="G72" i="5"/>
  <c r="G67" i="5"/>
  <c r="G56" i="5"/>
  <c r="G122" i="5"/>
  <c r="G75" i="5"/>
  <c r="G137" i="5"/>
  <c r="G47" i="5"/>
  <c r="G43" i="5"/>
  <c r="G127" i="5"/>
  <c r="G82" i="5"/>
  <c r="G92" i="5"/>
  <c r="G84" i="5"/>
  <c r="G70" i="5"/>
  <c r="G34" i="5"/>
  <c r="G59" i="5"/>
  <c r="G44" i="5"/>
  <c r="G38" i="5"/>
  <c r="G25" i="5"/>
  <c r="G7" i="5"/>
  <c r="G124" i="5"/>
  <c r="G104" i="5"/>
  <c r="G26" i="5"/>
  <c r="G24" i="5"/>
  <c r="G33" i="5"/>
  <c r="G21" i="5"/>
  <c r="G51" i="5"/>
  <c r="G9" i="5"/>
  <c r="G48" i="5"/>
  <c r="G35" i="5"/>
  <c r="G23" i="5"/>
  <c r="G71" i="5"/>
  <c r="G57" i="5"/>
  <c r="G46" i="5"/>
  <c r="G22" i="5"/>
  <c r="G36" i="5"/>
  <c r="G2" i="5"/>
  <c r="G18" i="5"/>
  <c r="G10" i="5"/>
  <c r="G14" i="5"/>
  <c r="S156" i="5"/>
  <c r="S144" i="5"/>
  <c r="S162" i="5"/>
  <c r="S157" i="5"/>
  <c r="S146" i="5"/>
  <c r="S158" i="5"/>
  <c r="S145" i="5"/>
  <c r="S155" i="5"/>
  <c r="S136" i="5"/>
  <c r="S124" i="5"/>
  <c r="S117" i="5"/>
  <c r="S112" i="5"/>
  <c r="S137" i="5"/>
  <c r="S160" i="5"/>
  <c r="S154" i="5"/>
  <c r="S126" i="5"/>
  <c r="S129" i="5"/>
  <c r="S141" i="5"/>
  <c r="S114" i="5"/>
  <c r="S111" i="5"/>
  <c r="S119" i="5"/>
  <c r="S106" i="5"/>
  <c r="S105" i="5"/>
  <c r="S107" i="5"/>
  <c r="S128" i="5"/>
  <c r="S94" i="5"/>
  <c r="S79" i="5"/>
  <c r="S67" i="5"/>
  <c r="S80" i="5"/>
  <c r="S68" i="5"/>
  <c r="S99" i="5"/>
  <c r="S95" i="5"/>
  <c r="S83" i="5"/>
  <c r="S75" i="5"/>
  <c r="S59" i="5"/>
  <c r="S46" i="5"/>
  <c r="S148" i="5"/>
  <c r="S102" i="5"/>
  <c r="S70" i="5"/>
  <c r="S116" i="5"/>
  <c r="S82" i="5"/>
  <c r="S110" i="5"/>
  <c r="S98" i="5"/>
  <c r="S84" i="5"/>
  <c r="S71" i="5"/>
  <c r="S56" i="5"/>
  <c r="S43" i="5"/>
  <c r="S47" i="5"/>
  <c r="S34" i="5"/>
  <c r="S91" i="5"/>
  <c r="S45" i="5"/>
  <c r="S11" i="5"/>
  <c r="S35" i="5"/>
  <c r="S22" i="5"/>
  <c r="S36" i="5"/>
  <c r="S72" i="5"/>
  <c r="S37" i="5"/>
  <c r="S24" i="5"/>
  <c r="S9" i="5"/>
  <c r="S26" i="5"/>
  <c r="S14" i="5"/>
  <c r="S10" i="5"/>
  <c r="S5" i="5"/>
  <c r="S33" i="5"/>
  <c r="S18" i="5"/>
  <c r="S38" i="5"/>
  <c r="S21" i="5"/>
  <c r="S23" i="5"/>
  <c r="S25" i="5"/>
  <c r="S6" i="5"/>
  <c r="G55" i="5"/>
  <c r="H150" i="5"/>
  <c r="H161" i="5"/>
  <c r="H157" i="5"/>
  <c r="H145" i="5"/>
  <c r="H155" i="5"/>
  <c r="H124" i="5"/>
  <c r="H154" i="5"/>
  <c r="H146" i="5"/>
  <c r="H163" i="5"/>
  <c r="H153" i="5"/>
  <c r="H144" i="5"/>
  <c r="H126" i="5"/>
  <c r="H158" i="5"/>
  <c r="H129" i="5"/>
  <c r="H142" i="5"/>
  <c r="H128" i="5"/>
  <c r="H149" i="5"/>
  <c r="H136" i="5"/>
  <c r="H114" i="5"/>
  <c r="H103" i="5"/>
  <c r="H94" i="5"/>
  <c r="H79" i="5"/>
  <c r="H67" i="5"/>
  <c r="H117" i="5"/>
  <c r="H107" i="5"/>
  <c r="H106" i="5"/>
  <c r="H95" i="5"/>
  <c r="H80" i="5"/>
  <c r="H68" i="5"/>
  <c r="H91" i="5"/>
  <c r="H134" i="5"/>
  <c r="H127" i="5"/>
  <c r="H122" i="5"/>
  <c r="H112" i="5"/>
  <c r="H82" i="5"/>
  <c r="H97" i="5"/>
  <c r="H92" i="5"/>
  <c r="H84" i="5"/>
  <c r="H72" i="5"/>
  <c r="H130" i="5"/>
  <c r="H56" i="5"/>
  <c r="H85" i="5"/>
  <c r="H47" i="5"/>
  <c r="H43" i="5"/>
  <c r="H73" i="5"/>
  <c r="H156" i="5"/>
  <c r="H33" i="5"/>
  <c r="H70" i="5"/>
  <c r="H55" i="5"/>
  <c r="H53" i="5"/>
  <c r="H44" i="5"/>
  <c r="H35" i="5"/>
  <c r="H38" i="5"/>
  <c r="H25" i="5"/>
  <c r="H64" i="5"/>
  <c r="H3" i="5"/>
  <c r="H26" i="5"/>
  <c r="H24" i="5"/>
  <c r="H21" i="5"/>
  <c r="H83" i="5"/>
  <c r="H34" i="5"/>
  <c r="H9" i="5"/>
  <c r="H48" i="5"/>
  <c r="H23" i="5"/>
  <c r="H18" i="5"/>
  <c r="H37" i="5"/>
  <c r="H22" i="5"/>
  <c r="H19" i="5"/>
  <c r="T157" i="5"/>
  <c r="T145" i="5"/>
  <c r="T153" i="5"/>
  <c r="T158" i="5"/>
  <c r="T156" i="5"/>
  <c r="T124" i="5"/>
  <c r="T155" i="5"/>
  <c r="T154" i="5"/>
  <c r="T117" i="5"/>
  <c r="T112" i="5"/>
  <c r="T142" i="5"/>
  <c r="T138" i="5"/>
  <c r="T127" i="5"/>
  <c r="T109" i="5"/>
  <c r="T136" i="5"/>
  <c r="T120" i="5"/>
  <c r="T134" i="5"/>
  <c r="T126" i="5"/>
  <c r="T129" i="5"/>
  <c r="T148" i="5"/>
  <c r="T144" i="5"/>
  <c r="T141" i="5"/>
  <c r="T128" i="5"/>
  <c r="T106" i="5"/>
  <c r="T107" i="5"/>
  <c r="T97" i="5"/>
  <c r="T103" i="5"/>
  <c r="T94" i="5"/>
  <c r="T79" i="5"/>
  <c r="T67" i="5"/>
  <c r="T80" i="5"/>
  <c r="T68" i="5"/>
  <c r="T113" i="5"/>
  <c r="T91" i="5"/>
  <c r="T82" i="5"/>
  <c r="T84" i="5"/>
  <c r="T85" i="5"/>
  <c r="T59" i="5"/>
  <c r="T73" i="5"/>
  <c r="T70" i="5"/>
  <c r="T48" i="5"/>
  <c r="T111" i="5"/>
  <c r="T61" i="5"/>
  <c r="T95" i="5"/>
  <c r="T71" i="5"/>
  <c r="T56" i="5"/>
  <c r="T43" i="5"/>
  <c r="T92" i="5"/>
  <c r="T33" i="5"/>
  <c r="T76" i="5"/>
  <c r="T114" i="5"/>
  <c r="T35" i="5"/>
  <c r="T55" i="5"/>
  <c r="T53" i="5"/>
  <c r="T34" i="5"/>
  <c r="T7" i="5"/>
  <c r="T22" i="5"/>
  <c r="T36" i="5"/>
  <c r="T83" i="5"/>
  <c r="T72" i="5"/>
  <c r="T37" i="5"/>
  <c r="T49" i="5"/>
  <c r="T24" i="5"/>
  <c r="T9" i="5"/>
  <c r="T57" i="5"/>
  <c r="T38" i="5"/>
  <c r="T25" i="5"/>
  <c r="T21" i="5"/>
  <c r="T44" i="5"/>
  <c r="T39" i="5"/>
  <c r="T23" i="5"/>
  <c r="U41" i="5"/>
  <c r="I41" i="5"/>
  <c r="T41" i="5"/>
  <c r="H41" i="5"/>
  <c r="S41" i="5"/>
  <c r="G41" i="5"/>
  <c r="R41" i="5"/>
  <c r="F41" i="5"/>
  <c r="Q41" i="5"/>
  <c r="E41" i="5"/>
  <c r="P41" i="5"/>
  <c r="D41" i="5"/>
  <c r="N41" i="5"/>
  <c r="B41" i="5"/>
  <c r="W41" i="5"/>
  <c r="V41" i="5"/>
  <c r="O41" i="5"/>
  <c r="M41" i="5"/>
  <c r="L41" i="5"/>
  <c r="K41" i="5"/>
  <c r="J41" i="5"/>
  <c r="C41" i="5"/>
  <c r="T4" i="5"/>
  <c r="H4" i="5"/>
  <c r="L4" i="5"/>
  <c r="K4" i="5"/>
  <c r="W4" i="5"/>
  <c r="J4" i="5"/>
  <c r="V4" i="5"/>
  <c r="I4" i="5"/>
  <c r="S4" i="5"/>
  <c r="F4" i="5"/>
  <c r="R4" i="5"/>
  <c r="E4" i="5"/>
  <c r="Q4" i="5"/>
  <c r="D4" i="5"/>
  <c r="Q13" i="5"/>
  <c r="E13" i="5"/>
  <c r="M13" i="5"/>
  <c r="L13" i="5"/>
  <c r="K13" i="5"/>
  <c r="W13" i="5"/>
  <c r="J13" i="5"/>
  <c r="V13" i="5"/>
  <c r="I13" i="5"/>
  <c r="U13" i="5"/>
  <c r="H13" i="5"/>
  <c r="T13" i="5"/>
  <c r="G13" i="5"/>
  <c r="S13" i="5"/>
  <c r="F13" i="5"/>
  <c r="H14" i="5"/>
  <c r="T19" i="5"/>
  <c r="V42" i="5"/>
  <c r="J42" i="5"/>
  <c r="U42" i="5"/>
  <c r="I42" i="5"/>
  <c r="T42" i="5"/>
  <c r="H42" i="5"/>
  <c r="S42" i="5"/>
  <c r="G42" i="5"/>
  <c r="R42" i="5"/>
  <c r="F42" i="5"/>
  <c r="Q42" i="5"/>
  <c r="E42" i="5"/>
  <c r="O42" i="5"/>
  <c r="C42" i="5"/>
  <c r="W42" i="5"/>
  <c r="P42" i="5"/>
  <c r="N42" i="5"/>
  <c r="M42" i="5"/>
  <c r="L42" i="5"/>
  <c r="B42" i="5"/>
  <c r="H61" i="5"/>
  <c r="H71" i="5"/>
  <c r="U108" i="5"/>
  <c r="R108" i="5"/>
  <c r="F108" i="5"/>
  <c r="Q108" i="5"/>
  <c r="E108" i="5"/>
  <c r="P108" i="5"/>
  <c r="D108" i="5"/>
  <c r="O108" i="5"/>
  <c r="C108" i="5"/>
  <c r="N108" i="5"/>
  <c r="B108" i="5"/>
  <c r="L108" i="5"/>
  <c r="K108" i="5"/>
  <c r="W108" i="5"/>
  <c r="V108" i="5"/>
  <c r="T108" i="5"/>
  <c r="S108" i="5"/>
  <c r="M108" i="5"/>
  <c r="J108" i="5"/>
  <c r="I108" i="5"/>
  <c r="G108" i="5"/>
  <c r="H108" i="5"/>
  <c r="J161" i="5"/>
  <c r="J156" i="5"/>
  <c r="J155" i="5"/>
  <c r="J145" i="5"/>
  <c r="J136" i="5"/>
  <c r="J126" i="5"/>
  <c r="J144" i="5"/>
  <c r="J157" i="5"/>
  <c r="J150" i="5"/>
  <c r="J163" i="5"/>
  <c r="J159" i="5"/>
  <c r="J137" i="5"/>
  <c r="J129" i="5"/>
  <c r="J128" i="5"/>
  <c r="J114" i="5"/>
  <c r="J149" i="5"/>
  <c r="J138" i="5"/>
  <c r="J106" i="5"/>
  <c r="J139" i="5"/>
  <c r="J124" i="5"/>
  <c r="J107" i="5"/>
  <c r="J134" i="5"/>
  <c r="J146" i="5"/>
  <c r="J94" i="5"/>
  <c r="J140" i="5"/>
  <c r="J79" i="5"/>
  <c r="J67" i="5"/>
  <c r="J117" i="5"/>
  <c r="J112" i="5"/>
  <c r="J105" i="5"/>
  <c r="J82" i="5"/>
  <c r="J70" i="5"/>
  <c r="J122" i="5"/>
  <c r="J115" i="5"/>
  <c r="J101" i="5"/>
  <c r="J83" i="5"/>
  <c r="J71" i="5"/>
  <c r="J130" i="5"/>
  <c r="J97" i="5"/>
  <c r="J92" i="5"/>
  <c r="J84" i="5"/>
  <c r="J72" i="5"/>
  <c r="J86" i="5"/>
  <c r="J74" i="5"/>
  <c r="J85" i="5"/>
  <c r="J47" i="5"/>
  <c r="J43" i="5"/>
  <c r="J93" i="5"/>
  <c r="J75" i="5"/>
  <c r="J73" i="5"/>
  <c r="J33" i="5"/>
  <c r="J87" i="5"/>
  <c r="J34" i="5"/>
  <c r="J35" i="5"/>
  <c r="J120" i="5"/>
  <c r="J59" i="5"/>
  <c r="J46" i="5"/>
  <c r="J26" i="5"/>
  <c r="J24" i="5"/>
  <c r="J50" i="5"/>
  <c r="J21" i="5"/>
  <c r="J78" i="5"/>
  <c r="J40" i="5"/>
  <c r="J9" i="5"/>
  <c r="J48" i="5"/>
  <c r="J23" i="5"/>
  <c r="J28" i="5"/>
  <c r="J14" i="5"/>
  <c r="J10" i="5"/>
  <c r="J36" i="5"/>
  <c r="J55" i="5"/>
  <c r="J38" i="5"/>
  <c r="V156" i="5"/>
  <c r="V162" i="5"/>
  <c r="V157" i="5"/>
  <c r="V158" i="5"/>
  <c r="V149" i="5"/>
  <c r="V145" i="5"/>
  <c r="V155" i="5"/>
  <c r="V126" i="5"/>
  <c r="V159" i="5"/>
  <c r="V163" i="5"/>
  <c r="V161" i="5"/>
  <c r="V150" i="5"/>
  <c r="V124" i="5"/>
  <c r="V136" i="5"/>
  <c r="V120" i="5"/>
  <c r="V134" i="5"/>
  <c r="V129" i="5"/>
  <c r="V106" i="5"/>
  <c r="V128" i="5"/>
  <c r="V114" i="5"/>
  <c r="V107" i="5"/>
  <c r="V146" i="5"/>
  <c r="V105" i="5"/>
  <c r="V97" i="5"/>
  <c r="V117" i="5"/>
  <c r="V94" i="5"/>
  <c r="V112" i="5"/>
  <c r="V79" i="5"/>
  <c r="V67" i="5"/>
  <c r="V144" i="5"/>
  <c r="V122" i="5"/>
  <c r="V99" i="5"/>
  <c r="V82" i="5"/>
  <c r="V70" i="5"/>
  <c r="V95" i="5"/>
  <c r="V83" i="5"/>
  <c r="V71" i="5"/>
  <c r="V84" i="5"/>
  <c r="V72" i="5"/>
  <c r="V86" i="5"/>
  <c r="V74" i="5"/>
  <c r="V73" i="5"/>
  <c r="V87" i="5"/>
  <c r="V43" i="5"/>
  <c r="V33" i="5"/>
  <c r="V98" i="5"/>
  <c r="V92" i="5"/>
  <c r="V47" i="5"/>
  <c r="V34" i="5"/>
  <c r="V35" i="5"/>
  <c r="V101" i="5"/>
  <c r="V59" i="5"/>
  <c r="V66" i="5"/>
  <c r="V28" i="5"/>
  <c r="V22" i="5"/>
  <c r="V85" i="5"/>
  <c r="V48" i="5"/>
  <c r="V36" i="5"/>
  <c r="V24" i="5"/>
  <c r="V49" i="5"/>
  <c r="V46" i="5"/>
  <c r="V38" i="5"/>
  <c r="V21" i="5"/>
  <c r="V57" i="5"/>
  <c r="V26" i="5"/>
  <c r="V14" i="5"/>
  <c r="V10" i="5"/>
  <c r="V40" i="5"/>
  <c r="V27" i="5"/>
  <c r="V15" i="5"/>
  <c r="V7" i="5"/>
  <c r="T16" i="5"/>
  <c r="H16" i="5"/>
  <c r="W16" i="5"/>
  <c r="J16" i="5"/>
  <c r="V16" i="5"/>
  <c r="I16" i="5"/>
  <c r="U16" i="5"/>
  <c r="G16" i="5"/>
  <c r="S16" i="5"/>
  <c r="F16" i="5"/>
  <c r="R16" i="5"/>
  <c r="E16" i="5"/>
  <c r="Q16" i="5"/>
  <c r="D16" i="5"/>
  <c r="P16" i="5"/>
  <c r="C16" i="5"/>
  <c r="O16" i="5"/>
  <c r="B16" i="5"/>
  <c r="L16" i="5"/>
  <c r="J29" i="5"/>
  <c r="J61" i="5"/>
  <c r="V119" i="5"/>
  <c r="C4" i="5"/>
  <c r="T6" i="5"/>
  <c r="L8" i="5"/>
  <c r="K8" i="5"/>
  <c r="W8" i="5"/>
  <c r="J8" i="5"/>
  <c r="V8" i="5"/>
  <c r="I8" i="5"/>
  <c r="U8" i="5"/>
  <c r="H8" i="5"/>
  <c r="S8" i="5"/>
  <c r="F8" i="5"/>
  <c r="R8" i="5"/>
  <c r="E8" i="5"/>
  <c r="Q8" i="5"/>
  <c r="D8" i="5"/>
  <c r="H10" i="5"/>
  <c r="C13" i="5"/>
  <c r="T14" i="5"/>
  <c r="K16" i="5"/>
  <c r="V19" i="5"/>
  <c r="K42" i="5"/>
  <c r="H57" i="5"/>
  <c r="L156" i="5"/>
  <c r="L157" i="5"/>
  <c r="L162" i="5"/>
  <c r="L160" i="5"/>
  <c r="L150" i="5"/>
  <c r="L158" i="5"/>
  <c r="L146" i="5"/>
  <c r="L145" i="5"/>
  <c r="L114" i="5"/>
  <c r="L152" i="5"/>
  <c r="L142" i="5"/>
  <c r="L106" i="5"/>
  <c r="L139" i="5"/>
  <c r="L138" i="5"/>
  <c r="L137" i="5"/>
  <c r="L136" i="5"/>
  <c r="L124" i="5"/>
  <c r="L117" i="5"/>
  <c r="L122" i="5"/>
  <c r="L112" i="5"/>
  <c r="L163" i="5"/>
  <c r="L140" i="5"/>
  <c r="L129" i="5"/>
  <c r="L126" i="5"/>
  <c r="L153" i="5"/>
  <c r="L95" i="5"/>
  <c r="L159" i="5"/>
  <c r="L107" i="5"/>
  <c r="L115" i="5"/>
  <c r="L83" i="5"/>
  <c r="L71" i="5"/>
  <c r="L101" i="5"/>
  <c r="L97" i="5"/>
  <c r="L84" i="5"/>
  <c r="L72" i="5"/>
  <c r="L134" i="5"/>
  <c r="L120" i="5"/>
  <c r="L104" i="5"/>
  <c r="L92" i="5"/>
  <c r="L86" i="5"/>
  <c r="L74" i="5"/>
  <c r="L103" i="5"/>
  <c r="L118" i="5"/>
  <c r="L77" i="5"/>
  <c r="L75" i="5"/>
  <c r="L33" i="5"/>
  <c r="L21" i="5"/>
  <c r="L68" i="5"/>
  <c r="L87" i="5"/>
  <c r="L23" i="5"/>
  <c r="L44" i="5"/>
  <c r="L36" i="5"/>
  <c r="L59" i="5"/>
  <c r="L57" i="5"/>
  <c r="L53" i="5"/>
  <c r="L80" i="5"/>
  <c r="L109" i="5"/>
  <c r="L89" i="5"/>
  <c r="L64" i="5"/>
  <c r="L61" i="5"/>
  <c r="L100" i="5"/>
  <c r="L63" i="5"/>
  <c r="L56" i="5"/>
  <c r="L50" i="5"/>
  <c r="L47" i="5"/>
  <c r="L40" i="5"/>
  <c r="L9" i="5"/>
  <c r="L48" i="5"/>
  <c r="L28" i="5"/>
  <c r="L18" i="5"/>
  <c r="L14" i="5"/>
  <c r="L45" i="5"/>
  <c r="L43" i="5"/>
  <c r="L24" i="5"/>
  <c r="R2" i="5"/>
  <c r="F2" i="5"/>
  <c r="S2" i="5"/>
  <c r="E2" i="5"/>
  <c r="Q2" i="5"/>
  <c r="D2" i="5"/>
  <c r="P2" i="5"/>
  <c r="C2" i="5"/>
  <c r="O2" i="5"/>
  <c r="B2" i="5"/>
  <c r="M2" i="5"/>
  <c r="K2" i="5"/>
  <c r="G4" i="5"/>
  <c r="L10" i="5"/>
  <c r="D13" i="5"/>
  <c r="M16" i="5"/>
  <c r="L20" i="5"/>
  <c r="W20" i="5"/>
  <c r="V20" i="5"/>
  <c r="I20" i="5"/>
  <c r="U20" i="5"/>
  <c r="H20" i="5"/>
  <c r="T20" i="5"/>
  <c r="G20" i="5"/>
  <c r="S20" i="5"/>
  <c r="F20" i="5"/>
  <c r="R20" i="5"/>
  <c r="E20" i="5"/>
  <c r="Q20" i="5"/>
  <c r="D20" i="5"/>
  <c r="P20" i="5"/>
  <c r="C20" i="5"/>
  <c r="O20" i="5"/>
  <c r="B20" i="5"/>
  <c r="K20" i="5"/>
  <c r="L26" i="5"/>
  <c r="J57" i="5"/>
  <c r="J3" i="5"/>
  <c r="N13" i="5"/>
  <c r="L15" i="5"/>
  <c r="N16" i="5"/>
  <c r="J20" i="5"/>
  <c r="V23" i="5"/>
  <c r="T26" i="5"/>
  <c r="L30" i="5"/>
  <c r="H46" i="5"/>
  <c r="B62" i="5"/>
  <c r="H2" i="5"/>
  <c r="N4" i="5"/>
  <c r="G8" i="5"/>
  <c r="V11" i="5"/>
  <c r="O13" i="5"/>
  <c r="U17" i="5"/>
  <c r="I17" i="5"/>
  <c r="M17" i="5"/>
  <c r="L17" i="5"/>
  <c r="K17" i="5"/>
  <c r="W17" i="5"/>
  <c r="J17" i="5"/>
  <c r="V17" i="5"/>
  <c r="H17" i="5"/>
  <c r="T17" i="5"/>
  <c r="G17" i="5"/>
  <c r="S17" i="5"/>
  <c r="F17" i="5"/>
  <c r="R17" i="5"/>
  <c r="E17" i="5"/>
  <c r="O17" i="5"/>
  <c r="B17" i="5"/>
  <c r="M20" i="5"/>
  <c r="V75" i="5"/>
  <c r="C62" i="5"/>
  <c r="I2" i="5"/>
  <c r="L3" i="5"/>
  <c r="O4" i="5"/>
  <c r="P13" i="5"/>
  <c r="H15" i="5"/>
  <c r="T18" i="5"/>
  <c r="N20" i="5"/>
  <c r="H36" i="5"/>
  <c r="L94" i="5"/>
  <c r="P79" i="5"/>
  <c r="J2" i="5"/>
  <c r="P4" i="5"/>
  <c r="V6" i="5"/>
  <c r="J6" i="5"/>
  <c r="R6" i="5"/>
  <c r="E6" i="5"/>
  <c r="Q6" i="5"/>
  <c r="D6" i="5"/>
  <c r="P6" i="5"/>
  <c r="C6" i="5"/>
  <c r="O6" i="5"/>
  <c r="B6" i="5"/>
  <c r="M6" i="5"/>
  <c r="L6" i="5"/>
  <c r="K6" i="5"/>
  <c r="N8" i="5"/>
  <c r="T10" i="5"/>
  <c r="P12" i="5"/>
  <c r="D12" i="5"/>
  <c r="W12" i="5"/>
  <c r="J12" i="5"/>
  <c r="V12" i="5"/>
  <c r="I12" i="5"/>
  <c r="U12" i="5"/>
  <c r="H12" i="5"/>
  <c r="T12" i="5"/>
  <c r="G12" i="5"/>
  <c r="S12" i="5"/>
  <c r="F12" i="5"/>
  <c r="R12" i="5"/>
  <c r="E12" i="5"/>
  <c r="Q12" i="5"/>
  <c r="C12" i="5"/>
  <c r="O12" i="5"/>
  <c r="B12" i="5"/>
  <c r="R13" i="5"/>
  <c r="L19" i="5"/>
  <c r="V39" i="5"/>
  <c r="H59" i="5"/>
  <c r="H76" i="5"/>
  <c r="K25" i="5"/>
  <c r="U29" i="5"/>
  <c r="I29" i="5"/>
  <c r="T29" i="5"/>
  <c r="H29" i="5"/>
  <c r="S29" i="5"/>
  <c r="G29" i="5"/>
  <c r="R29" i="5"/>
  <c r="F29" i="5"/>
  <c r="Q29" i="5"/>
  <c r="E29" i="5"/>
  <c r="P29" i="5"/>
  <c r="D29" i="5"/>
  <c r="N29" i="5"/>
  <c r="B29" i="5"/>
  <c r="K30" i="5"/>
  <c r="U51" i="5"/>
  <c r="I51" i="5"/>
  <c r="T51" i="5"/>
  <c r="H51" i="5"/>
  <c r="Q51" i="5"/>
  <c r="E51" i="5"/>
  <c r="O51" i="5"/>
  <c r="N51" i="5"/>
  <c r="M51" i="5"/>
  <c r="L51" i="5"/>
  <c r="K51" i="5"/>
  <c r="J51" i="5"/>
  <c r="W51" i="5"/>
  <c r="F51" i="5"/>
  <c r="L54" i="5"/>
  <c r="W54" i="5"/>
  <c r="K54" i="5"/>
  <c r="T54" i="5"/>
  <c r="H54" i="5"/>
  <c r="J54" i="5"/>
  <c r="I54" i="5"/>
  <c r="G54" i="5"/>
  <c r="V54" i="5"/>
  <c r="F54" i="5"/>
  <c r="U54" i="5"/>
  <c r="E54" i="5"/>
  <c r="S54" i="5"/>
  <c r="D54" i="5"/>
  <c r="Q54" i="5"/>
  <c r="B54" i="5"/>
  <c r="W65" i="5"/>
  <c r="K65" i="5"/>
  <c r="V65" i="5"/>
  <c r="J65" i="5"/>
  <c r="T65" i="5"/>
  <c r="H65" i="5"/>
  <c r="S65" i="5"/>
  <c r="G65" i="5"/>
  <c r="R65" i="5"/>
  <c r="F65" i="5"/>
  <c r="Q65" i="5"/>
  <c r="P65" i="5"/>
  <c r="O65" i="5"/>
  <c r="N65" i="5"/>
  <c r="M65" i="5"/>
  <c r="L65" i="5"/>
  <c r="E65" i="5"/>
  <c r="B65" i="5"/>
  <c r="O67" i="5"/>
  <c r="K86" i="5"/>
  <c r="N101" i="5"/>
  <c r="N118" i="5"/>
  <c r="I155" i="5"/>
  <c r="I161" i="5"/>
  <c r="I124" i="5"/>
  <c r="I162" i="5"/>
  <c r="I154" i="5"/>
  <c r="I144" i="5"/>
  <c r="I156" i="5"/>
  <c r="I126" i="5"/>
  <c r="I158" i="5"/>
  <c r="I150" i="5"/>
  <c r="I129" i="5"/>
  <c r="I157" i="5"/>
  <c r="I128" i="5"/>
  <c r="I145" i="5"/>
  <c r="I136" i="5"/>
  <c r="I114" i="5"/>
  <c r="I137" i="5"/>
  <c r="I106" i="5"/>
  <c r="I130" i="5"/>
  <c r="I94" i="5"/>
  <c r="I111" i="5"/>
  <c r="I159" i="5"/>
  <c r="I135" i="5"/>
  <c r="I139" i="5"/>
  <c r="I117" i="5"/>
  <c r="I107" i="5"/>
  <c r="I95" i="5"/>
  <c r="I80" i="5"/>
  <c r="I68" i="5"/>
  <c r="I91" i="5"/>
  <c r="I127" i="5"/>
  <c r="I112" i="5"/>
  <c r="I82" i="5"/>
  <c r="I70" i="5"/>
  <c r="I115" i="5"/>
  <c r="I104" i="5"/>
  <c r="I101" i="5"/>
  <c r="I83" i="5"/>
  <c r="I71" i="5"/>
  <c r="I85" i="5"/>
  <c r="I73" i="5"/>
  <c r="I56" i="5"/>
  <c r="I77" i="5"/>
  <c r="I47" i="5"/>
  <c r="I43" i="5"/>
  <c r="I33" i="5"/>
  <c r="I34" i="5"/>
  <c r="I92" i="5"/>
  <c r="I84" i="5"/>
  <c r="I57" i="5"/>
  <c r="I36" i="5"/>
  <c r="I61" i="5"/>
  <c r="U155" i="5"/>
  <c r="U161" i="5"/>
  <c r="U150" i="5"/>
  <c r="U162" i="5"/>
  <c r="U157" i="5"/>
  <c r="U158" i="5"/>
  <c r="U156" i="5"/>
  <c r="U124" i="5"/>
  <c r="U145" i="5"/>
  <c r="U144" i="5"/>
  <c r="U138" i="5"/>
  <c r="U137" i="5"/>
  <c r="U136" i="5"/>
  <c r="U126" i="5"/>
  <c r="U154" i="5"/>
  <c r="U129" i="5"/>
  <c r="U106" i="5"/>
  <c r="U119" i="5"/>
  <c r="U107" i="5"/>
  <c r="U97" i="5"/>
  <c r="U128" i="5"/>
  <c r="U117" i="5"/>
  <c r="U100" i="5"/>
  <c r="U94" i="5"/>
  <c r="U112" i="5"/>
  <c r="U80" i="5"/>
  <c r="U68" i="5"/>
  <c r="U91" i="5"/>
  <c r="U82" i="5"/>
  <c r="U70" i="5"/>
  <c r="U95" i="5"/>
  <c r="U83" i="5"/>
  <c r="U71" i="5"/>
  <c r="U114" i="5"/>
  <c r="U92" i="5"/>
  <c r="U85" i="5"/>
  <c r="U73" i="5"/>
  <c r="U56" i="5"/>
  <c r="U84" i="5"/>
  <c r="U33" i="5"/>
  <c r="U47" i="5"/>
  <c r="U34" i="5"/>
  <c r="U74" i="5"/>
  <c r="U86" i="5"/>
  <c r="U72" i="5"/>
  <c r="U36" i="5"/>
  <c r="U57" i="5"/>
  <c r="S3" i="5"/>
  <c r="G3" i="5"/>
  <c r="N3" i="5"/>
  <c r="G5" i="5"/>
  <c r="T5" i="5"/>
  <c r="W7" i="5"/>
  <c r="K7" i="5"/>
  <c r="N7" i="5"/>
  <c r="I10" i="5"/>
  <c r="I14" i="5"/>
  <c r="U18" i="5"/>
  <c r="O22" i="5"/>
  <c r="W23" i="5"/>
  <c r="B28" i="5"/>
  <c r="K29" i="5"/>
  <c r="N30" i="5"/>
  <c r="L32" i="5"/>
  <c r="W32" i="5"/>
  <c r="K32" i="5"/>
  <c r="V32" i="5"/>
  <c r="J32" i="5"/>
  <c r="U32" i="5"/>
  <c r="I32" i="5"/>
  <c r="T32" i="5"/>
  <c r="H32" i="5"/>
  <c r="S32" i="5"/>
  <c r="G32" i="5"/>
  <c r="Q32" i="5"/>
  <c r="E32" i="5"/>
  <c r="C33" i="5"/>
  <c r="P43" i="5"/>
  <c r="K46" i="5"/>
  <c r="D51" i="5"/>
  <c r="O53" i="5"/>
  <c r="N54" i="5"/>
  <c r="W55" i="5"/>
  <c r="K59" i="5"/>
  <c r="K61" i="5"/>
  <c r="I65" i="5"/>
  <c r="I72" i="5"/>
  <c r="B82" i="5"/>
  <c r="M88" i="5"/>
  <c r="O3" i="5"/>
  <c r="H5" i="5"/>
  <c r="V5" i="5"/>
  <c r="O7" i="5"/>
  <c r="W10" i="5"/>
  <c r="W14" i="5"/>
  <c r="I18" i="5"/>
  <c r="U21" i="5"/>
  <c r="P22" i="5"/>
  <c r="P24" i="5"/>
  <c r="U25" i="5"/>
  <c r="S27" i="5"/>
  <c r="G27" i="5"/>
  <c r="R27" i="5"/>
  <c r="F27" i="5"/>
  <c r="Q27" i="5"/>
  <c r="E27" i="5"/>
  <c r="P27" i="5"/>
  <c r="D27" i="5"/>
  <c r="O27" i="5"/>
  <c r="C27" i="5"/>
  <c r="N27" i="5"/>
  <c r="B27" i="5"/>
  <c r="L27" i="5"/>
  <c r="I28" i="5"/>
  <c r="L29" i="5"/>
  <c r="P30" i="5"/>
  <c r="B32" i="5"/>
  <c r="D33" i="5"/>
  <c r="I35" i="5"/>
  <c r="U38" i="5"/>
  <c r="T40" i="5"/>
  <c r="D45" i="5"/>
  <c r="U46" i="5"/>
  <c r="C53" i="5"/>
  <c r="O54" i="5"/>
  <c r="U59" i="5"/>
  <c r="M61" i="5"/>
  <c r="M63" i="5"/>
  <c r="U65" i="5"/>
  <c r="U77" i="5"/>
  <c r="W89" i="5"/>
  <c r="N103" i="5"/>
  <c r="K161" i="5"/>
  <c r="K157" i="5"/>
  <c r="K162" i="5"/>
  <c r="K124" i="5"/>
  <c r="K112" i="5"/>
  <c r="K136" i="5"/>
  <c r="K126" i="5"/>
  <c r="K144" i="5"/>
  <c r="K150" i="5"/>
  <c r="K158" i="5"/>
  <c r="K149" i="5"/>
  <c r="K132" i="5"/>
  <c r="K128" i="5"/>
  <c r="K145" i="5"/>
  <c r="K114" i="5"/>
  <c r="K119" i="5"/>
  <c r="K137" i="5"/>
  <c r="K117" i="5"/>
  <c r="K159" i="5"/>
  <c r="K156" i="5"/>
  <c r="K146" i="5"/>
  <c r="K129" i="5"/>
  <c r="K94" i="5"/>
  <c r="K95" i="5"/>
  <c r="K80" i="5"/>
  <c r="K68" i="5"/>
  <c r="K106" i="5"/>
  <c r="K70" i="5"/>
  <c r="K115" i="5"/>
  <c r="K83" i="5"/>
  <c r="K71" i="5"/>
  <c r="K97" i="5"/>
  <c r="K84" i="5"/>
  <c r="K72" i="5"/>
  <c r="K120" i="5"/>
  <c r="K85" i="5"/>
  <c r="K73" i="5"/>
  <c r="K163" i="5"/>
  <c r="K109" i="5"/>
  <c r="K100" i="5"/>
  <c r="K93" i="5"/>
  <c r="K87" i="5"/>
  <c r="K75" i="5"/>
  <c r="K103" i="5"/>
  <c r="K47" i="5"/>
  <c r="K43" i="5"/>
  <c r="K96" i="5"/>
  <c r="K79" i="5"/>
  <c r="K67" i="5"/>
  <c r="K33" i="5"/>
  <c r="K21" i="5"/>
  <c r="K22" i="5"/>
  <c r="K35" i="5"/>
  <c r="K55" i="5"/>
  <c r="K44" i="5"/>
  <c r="K36" i="5"/>
  <c r="K48" i="5"/>
  <c r="K38" i="5"/>
  <c r="W161" i="5"/>
  <c r="W157" i="5"/>
  <c r="W156" i="5"/>
  <c r="W124" i="5"/>
  <c r="W112" i="5"/>
  <c r="W145" i="5"/>
  <c r="W126" i="5"/>
  <c r="W159" i="5"/>
  <c r="W163" i="5"/>
  <c r="W150" i="5"/>
  <c r="W136" i="5"/>
  <c r="W137" i="5"/>
  <c r="W139" i="5"/>
  <c r="W129" i="5"/>
  <c r="W128" i="5"/>
  <c r="W114" i="5"/>
  <c r="W144" i="5"/>
  <c r="W117" i="5"/>
  <c r="W94" i="5"/>
  <c r="W100" i="5"/>
  <c r="W103" i="5"/>
  <c r="W80" i="5"/>
  <c r="W68" i="5"/>
  <c r="W115" i="5"/>
  <c r="W109" i="5"/>
  <c r="W91" i="5"/>
  <c r="W83" i="5"/>
  <c r="W71" i="5"/>
  <c r="W84" i="5"/>
  <c r="W72" i="5"/>
  <c r="W85" i="5"/>
  <c r="W73" i="5"/>
  <c r="W75" i="5"/>
  <c r="W93" i="5"/>
  <c r="W106" i="5"/>
  <c r="W56" i="5"/>
  <c r="W43" i="5"/>
  <c r="W33" i="5"/>
  <c r="W21" i="5"/>
  <c r="W47" i="5"/>
  <c r="W22" i="5"/>
  <c r="W35" i="5"/>
  <c r="W74" i="5"/>
  <c r="W36" i="5"/>
  <c r="W24" i="5"/>
  <c r="W86" i="5"/>
  <c r="W38" i="5"/>
  <c r="W141" i="5"/>
  <c r="W88" i="5"/>
  <c r="W79" i="5"/>
  <c r="C3" i="5"/>
  <c r="J5" i="5"/>
  <c r="W5" i="5"/>
  <c r="C7" i="5"/>
  <c r="U9" i="5"/>
  <c r="K10" i="5"/>
  <c r="O11" i="5"/>
  <c r="C11" i="5"/>
  <c r="N11" i="5"/>
  <c r="K14" i="5"/>
  <c r="S15" i="5"/>
  <c r="G15" i="5"/>
  <c r="N15" i="5"/>
  <c r="K18" i="5"/>
  <c r="W19" i="5"/>
  <c r="K19" i="5"/>
  <c r="N19" i="5"/>
  <c r="I23" i="5"/>
  <c r="U24" i="5"/>
  <c r="W25" i="5"/>
  <c r="H27" i="5"/>
  <c r="M29" i="5"/>
  <c r="W30" i="5"/>
  <c r="C32" i="5"/>
  <c r="P35" i="5"/>
  <c r="B40" i="5"/>
  <c r="I48" i="5"/>
  <c r="P51" i="5"/>
  <c r="D53" i="5"/>
  <c r="P54" i="5"/>
  <c r="C56" i="5"/>
  <c r="P58" i="5"/>
  <c r="D58" i="5"/>
  <c r="O58" i="5"/>
  <c r="C58" i="5"/>
  <c r="L58" i="5"/>
  <c r="K58" i="5"/>
  <c r="J58" i="5"/>
  <c r="I58" i="5"/>
  <c r="W58" i="5"/>
  <c r="H58" i="5"/>
  <c r="V58" i="5"/>
  <c r="G58" i="5"/>
  <c r="U58" i="5"/>
  <c r="F58" i="5"/>
  <c r="S58" i="5"/>
  <c r="B58" i="5"/>
  <c r="N58" i="5"/>
  <c r="W59" i="5"/>
  <c r="W61" i="5"/>
  <c r="N63" i="5"/>
  <c r="O69" i="5"/>
  <c r="C69" i="5"/>
  <c r="N69" i="5"/>
  <c r="B69" i="5"/>
  <c r="L69" i="5"/>
  <c r="W69" i="5"/>
  <c r="K69" i="5"/>
  <c r="V69" i="5"/>
  <c r="J69" i="5"/>
  <c r="U69" i="5"/>
  <c r="I69" i="5"/>
  <c r="T69" i="5"/>
  <c r="H69" i="5"/>
  <c r="S69" i="5"/>
  <c r="R69" i="5"/>
  <c r="Q69" i="5"/>
  <c r="P69" i="5"/>
  <c r="M69" i="5"/>
  <c r="G69" i="5"/>
  <c r="F69" i="5"/>
  <c r="E69" i="5"/>
  <c r="B89" i="5"/>
  <c r="O15" i="5"/>
  <c r="O19" i="5"/>
  <c r="R26" i="5"/>
  <c r="I27" i="5"/>
  <c r="K28" i="5"/>
  <c r="O29" i="5"/>
  <c r="W31" i="5"/>
  <c r="K31" i="5"/>
  <c r="V31" i="5"/>
  <c r="J31" i="5"/>
  <c r="U31" i="5"/>
  <c r="I31" i="5"/>
  <c r="T31" i="5"/>
  <c r="H31" i="5"/>
  <c r="S31" i="5"/>
  <c r="G31" i="5"/>
  <c r="R31" i="5"/>
  <c r="F31" i="5"/>
  <c r="P31" i="5"/>
  <c r="D31" i="5"/>
  <c r="D32" i="5"/>
  <c r="O34" i="5"/>
  <c r="U37" i="5"/>
  <c r="S39" i="5"/>
  <c r="G39" i="5"/>
  <c r="R39" i="5"/>
  <c r="F39" i="5"/>
  <c r="Q39" i="5"/>
  <c r="E39" i="5"/>
  <c r="P39" i="5"/>
  <c r="D39" i="5"/>
  <c r="O39" i="5"/>
  <c r="C39" i="5"/>
  <c r="N39" i="5"/>
  <c r="B39" i="5"/>
  <c r="L39" i="5"/>
  <c r="I40" i="5"/>
  <c r="D44" i="5"/>
  <c r="M45" i="5"/>
  <c r="W46" i="5"/>
  <c r="O50" i="5"/>
  <c r="K56" i="5"/>
  <c r="R60" i="5"/>
  <c r="F60" i="5"/>
  <c r="Q60" i="5"/>
  <c r="E60" i="5"/>
  <c r="N60" i="5"/>
  <c r="B60" i="5"/>
  <c r="L60" i="5"/>
  <c r="K60" i="5"/>
  <c r="J60" i="5"/>
  <c r="I60" i="5"/>
  <c r="W60" i="5"/>
  <c r="H60" i="5"/>
  <c r="V60" i="5"/>
  <c r="G60" i="5"/>
  <c r="T60" i="5"/>
  <c r="C60" i="5"/>
  <c r="O60" i="5"/>
  <c r="P63" i="5"/>
  <c r="B66" i="5"/>
  <c r="D69" i="5"/>
  <c r="C78" i="5"/>
  <c r="I97" i="5"/>
  <c r="P113" i="5"/>
  <c r="M164" i="5"/>
  <c r="M154" i="5"/>
  <c r="M146" i="5"/>
  <c r="M153" i="5"/>
  <c r="M142" i="5"/>
  <c r="M137" i="5"/>
  <c r="M149" i="5"/>
  <c r="M130" i="5"/>
  <c r="M117" i="5"/>
  <c r="M101" i="5"/>
  <c r="M120" i="5"/>
  <c r="M104" i="5"/>
  <c r="M92" i="5"/>
  <c r="M143" i="5"/>
  <c r="M109" i="5"/>
  <c r="M100" i="5"/>
  <c r="M118" i="5"/>
  <c r="M96" i="5"/>
  <c r="M93" i="5"/>
  <c r="M99" i="5"/>
  <c r="M57" i="5"/>
  <c r="M53" i="5"/>
  <c r="M48" i="5"/>
  <c r="M46" i="5"/>
  <c r="M113" i="5"/>
  <c r="E3" i="5"/>
  <c r="R3" i="5"/>
  <c r="L5" i="5"/>
  <c r="E7" i="5"/>
  <c r="R7" i="5"/>
  <c r="W9" i="5"/>
  <c r="D11" i="5"/>
  <c r="Q11" i="5"/>
  <c r="C15" i="5"/>
  <c r="P15" i="5"/>
  <c r="C19" i="5"/>
  <c r="P19" i="5"/>
  <c r="I21" i="5"/>
  <c r="C22" i="5"/>
  <c r="K23" i="5"/>
  <c r="J27" i="5"/>
  <c r="V29" i="5"/>
  <c r="B31" i="5"/>
  <c r="F32" i="5"/>
  <c r="P34" i="5"/>
  <c r="W37" i="5"/>
  <c r="H39" i="5"/>
  <c r="P45" i="5"/>
  <c r="I50" i="5"/>
  <c r="S51" i="5"/>
  <c r="O56" i="5"/>
  <c r="M58" i="5"/>
  <c r="D60" i="5"/>
  <c r="P64" i="5"/>
  <c r="C66" i="5"/>
  <c r="P70" i="5"/>
  <c r="T74" i="5"/>
  <c r="R84" i="5"/>
  <c r="W97" i="5"/>
  <c r="B156" i="5"/>
  <c r="B163" i="5"/>
  <c r="B159" i="5"/>
  <c r="B150" i="5"/>
  <c r="B144" i="5"/>
  <c r="B160" i="5"/>
  <c r="B161" i="5"/>
  <c r="B155" i="5"/>
  <c r="B114" i="5"/>
  <c r="B124" i="5"/>
  <c r="B134" i="5"/>
  <c r="B117" i="5"/>
  <c r="B106" i="5"/>
  <c r="B112" i="5"/>
  <c r="B126" i="5"/>
  <c r="B120" i="5"/>
  <c r="B154" i="5"/>
  <c r="B97" i="5"/>
  <c r="B136" i="5"/>
  <c r="B100" i="5"/>
  <c r="B83" i="5"/>
  <c r="B71" i="5"/>
  <c r="B128" i="5"/>
  <c r="B103" i="5"/>
  <c r="B99" i="5"/>
  <c r="B59" i="5"/>
  <c r="B55" i="5"/>
  <c r="B46" i="5"/>
  <c r="B138" i="5"/>
  <c r="B61" i="5"/>
  <c r="B79" i="5"/>
  <c r="B77" i="5"/>
  <c r="B102" i="5"/>
  <c r="B38" i="5"/>
  <c r="B105" i="5"/>
  <c r="B67" i="5"/>
  <c r="B47" i="5"/>
  <c r="B94" i="5"/>
  <c r="B70" i="5"/>
  <c r="N156" i="5"/>
  <c r="N154" i="5"/>
  <c r="N150" i="5"/>
  <c r="N144" i="5"/>
  <c r="N128" i="5"/>
  <c r="N155" i="5"/>
  <c r="N142" i="5"/>
  <c r="N114" i="5"/>
  <c r="N106" i="5"/>
  <c r="N152" i="5"/>
  <c r="N137" i="5"/>
  <c r="N149" i="5"/>
  <c r="N138" i="5"/>
  <c r="N136" i="5"/>
  <c r="N117" i="5"/>
  <c r="N124" i="5"/>
  <c r="N122" i="5"/>
  <c r="N160" i="5"/>
  <c r="N112" i="5"/>
  <c r="N134" i="5"/>
  <c r="N120" i="5"/>
  <c r="N133" i="5"/>
  <c r="N126" i="5"/>
  <c r="N140" i="5"/>
  <c r="N132" i="5"/>
  <c r="N83" i="5"/>
  <c r="N71" i="5"/>
  <c r="N105" i="5"/>
  <c r="N97" i="5"/>
  <c r="N100" i="5"/>
  <c r="N99" i="5"/>
  <c r="N94" i="5"/>
  <c r="N79" i="5"/>
  <c r="N77" i="5"/>
  <c r="N67" i="5"/>
  <c r="N59" i="5"/>
  <c r="N55" i="5"/>
  <c r="N46" i="5"/>
  <c r="N38" i="5"/>
  <c r="N82" i="5"/>
  <c r="N70" i="5"/>
  <c r="N64" i="5"/>
  <c r="N61" i="5"/>
  <c r="N89" i="5"/>
  <c r="F3" i="5"/>
  <c r="T3" i="5"/>
  <c r="F7" i="5"/>
  <c r="S7" i="5"/>
  <c r="K9" i="5"/>
  <c r="N10" i="5"/>
  <c r="B10" i="5"/>
  <c r="O10" i="5"/>
  <c r="E11" i="5"/>
  <c r="R11" i="5"/>
  <c r="R14" i="5"/>
  <c r="F14" i="5"/>
  <c r="N14" i="5"/>
  <c r="D15" i="5"/>
  <c r="Q15" i="5"/>
  <c r="V18" i="5"/>
  <c r="J18" i="5"/>
  <c r="N18" i="5"/>
  <c r="D19" i="5"/>
  <c r="Q19" i="5"/>
  <c r="D22" i="5"/>
  <c r="P23" i="5"/>
  <c r="K27" i="5"/>
  <c r="N28" i="5"/>
  <c r="W29" i="5"/>
  <c r="C31" i="5"/>
  <c r="M32" i="5"/>
  <c r="R38" i="5"/>
  <c r="I39" i="5"/>
  <c r="K40" i="5"/>
  <c r="M43" i="5"/>
  <c r="C47" i="5"/>
  <c r="V51" i="5"/>
  <c r="I53" i="5"/>
  <c r="D55" i="5"/>
  <c r="P56" i="5"/>
  <c r="Q58" i="5"/>
  <c r="M60" i="5"/>
  <c r="I74" i="5"/>
  <c r="C157" i="5"/>
  <c r="C153" i="5"/>
  <c r="C156" i="5"/>
  <c r="C149" i="5"/>
  <c r="C161" i="5"/>
  <c r="C155" i="5"/>
  <c r="C145" i="5"/>
  <c r="C154" i="5"/>
  <c r="C136" i="5"/>
  <c r="C124" i="5"/>
  <c r="C134" i="5"/>
  <c r="C127" i="5"/>
  <c r="C117" i="5"/>
  <c r="C150" i="5"/>
  <c r="C144" i="5"/>
  <c r="C122" i="5"/>
  <c r="C107" i="5"/>
  <c r="C112" i="5"/>
  <c r="C129" i="5"/>
  <c r="C132" i="5"/>
  <c r="C138" i="5"/>
  <c r="C137" i="5"/>
  <c r="C109" i="5"/>
  <c r="C100" i="5"/>
  <c r="C103" i="5"/>
  <c r="C139" i="5"/>
  <c r="C119" i="5"/>
  <c r="C111" i="5"/>
  <c r="C94" i="5"/>
  <c r="C106" i="5"/>
  <c r="C79" i="5"/>
  <c r="C59" i="5"/>
  <c r="C55" i="5"/>
  <c r="C44" i="5"/>
  <c r="C83" i="5"/>
  <c r="C48" i="5"/>
  <c r="C98" i="5"/>
  <c r="C95" i="5"/>
  <c r="C68" i="5"/>
  <c r="C67" i="5"/>
  <c r="O157" i="5"/>
  <c r="O145" i="5"/>
  <c r="O163" i="5"/>
  <c r="O164" i="5"/>
  <c r="O161" i="5"/>
  <c r="O154" i="5"/>
  <c r="O150" i="5"/>
  <c r="O144" i="5"/>
  <c r="O159" i="5"/>
  <c r="O149" i="5"/>
  <c r="O160" i="5"/>
  <c r="O155" i="5"/>
  <c r="O107" i="5"/>
  <c r="O124" i="5"/>
  <c r="O135" i="5"/>
  <c r="O127" i="5"/>
  <c r="O134" i="5"/>
  <c r="O143" i="5"/>
  <c r="O132" i="5"/>
  <c r="O83" i="5"/>
  <c r="O101" i="5"/>
  <c r="O106" i="5"/>
  <c r="O112" i="5"/>
  <c r="O100" i="5"/>
  <c r="O156" i="5"/>
  <c r="O118" i="5"/>
  <c r="O103" i="5"/>
  <c r="O133" i="5"/>
  <c r="O113" i="5"/>
  <c r="O79" i="5"/>
  <c r="O68" i="5"/>
  <c r="O129" i="5"/>
  <c r="O59" i="5"/>
  <c r="O55" i="5"/>
  <c r="O44" i="5"/>
  <c r="O64" i="5"/>
  <c r="O48" i="5"/>
  <c r="O110" i="5"/>
  <c r="O80" i="5"/>
  <c r="O78" i="5"/>
  <c r="O71" i="5"/>
  <c r="U5" i="5"/>
  <c r="I5" i="5"/>
  <c r="N5" i="5"/>
  <c r="C10" i="5"/>
  <c r="O14" i="5"/>
  <c r="O18" i="5"/>
  <c r="E19" i="5"/>
  <c r="R19" i="5"/>
  <c r="N21" i="5"/>
  <c r="U22" i="5"/>
  <c r="I24" i="5"/>
  <c r="I26" i="5"/>
  <c r="M27" i="5"/>
  <c r="U28" i="5"/>
  <c r="V30" i="5"/>
  <c r="J30" i="5"/>
  <c r="U30" i="5"/>
  <c r="I30" i="5"/>
  <c r="T30" i="5"/>
  <c r="H30" i="5"/>
  <c r="S30" i="5"/>
  <c r="G30" i="5"/>
  <c r="R30" i="5"/>
  <c r="F30" i="5"/>
  <c r="Q30" i="5"/>
  <c r="E30" i="5"/>
  <c r="O30" i="5"/>
  <c r="C30" i="5"/>
  <c r="E31" i="5"/>
  <c r="N32" i="5"/>
  <c r="P33" i="5"/>
  <c r="U35" i="5"/>
  <c r="J39" i="5"/>
  <c r="B43" i="5"/>
  <c r="W48" i="5"/>
  <c r="K50" i="5"/>
  <c r="V52" i="5"/>
  <c r="J52" i="5"/>
  <c r="U52" i="5"/>
  <c r="I52" i="5"/>
  <c r="R52" i="5"/>
  <c r="F52" i="5"/>
  <c r="H52" i="5"/>
  <c r="G52" i="5"/>
  <c r="W52" i="5"/>
  <c r="E52" i="5"/>
  <c r="T52" i="5"/>
  <c r="D52" i="5"/>
  <c r="S52" i="5"/>
  <c r="C52" i="5"/>
  <c r="Q52" i="5"/>
  <c r="B52" i="5"/>
  <c r="O52" i="5"/>
  <c r="R58" i="5"/>
  <c r="P60" i="5"/>
  <c r="K74" i="5"/>
  <c r="D157" i="5"/>
  <c r="D144" i="5"/>
  <c r="D156" i="5"/>
  <c r="D161" i="5"/>
  <c r="D155" i="5"/>
  <c r="D145" i="5"/>
  <c r="D150" i="5"/>
  <c r="D124" i="5"/>
  <c r="D134" i="5"/>
  <c r="D106" i="5"/>
  <c r="D122" i="5"/>
  <c r="D112" i="5"/>
  <c r="D126" i="5"/>
  <c r="D154" i="5"/>
  <c r="D103" i="5"/>
  <c r="D128" i="5"/>
  <c r="D119" i="5"/>
  <c r="D114" i="5"/>
  <c r="D111" i="5"/>
  <c r="D94" i="5"/>
  <c r="D143" i="5"/>
  <c r="D138" i="5"/>
  <c r="D105" i="5"/>
  <c r="D101" i="5"/>
  <c r="D95" i="5"/>
  <c r="D80" i="5"/>
  <c r="D107" i="5"/>
  <c r="D91" i="5"/>
  <c r="D79" i="5"/>
  <c r="D72" i="5"/>
  <c r="D68" i="5"/>
  <c r="D67" i="5"/>
  <c r="D56" i="5"/>
  <c r="D43" i="5"/>
  <c r="P161" i="5"/>
  <c r="P154" i="5"/>
  <c r="P150" i="5"/>
  <c r="P144" i="5"/>
  <c r="P157" i="5"/>
  <c r="P149" i="5"/>
  <c r="P156" i="5"/>
  <c r="P128" i="5"/>
  <c r="P106" i="5"/>
  <c r="P155" i="5"/>
  <c r="P114" i="5"/>
  <c r="P107" i="5"/>
  <c r="P152" i="5"/>
  <c r="P145" i="5"/>
  <c r="P138" i="5"/>
  <c r="P124" i="5"/>
  <c r="P112" i="5"/>
  <c r="P134" i="5"/>
  <c r="P120" i="5"/>
  <c r="P101" i="5"/>
  <c r="P105" i="5"/>
  <c r="P109" i="5"/>
  <c r="P103" i="5"/>
  <c r="P94" i="5"/>
  <c r="P110" i="5"/>
  <c r="P80" i="5"/>
  <c r="P96" i="5"/>
  <c r="P68" i="5"/>
  <c r="P99" i="5"/>
  <c r="P55" i="5"/>
  <c r="P44" i="5"/>
  <c r="P102" i="5"/>
  <c r="P116" i="5"/>
  <c r="P61" i="5"/>
  <c r="P126" i="5"/>
  <c r="P72" i="5"/>
  <c r="P67" i="5"/>
  <c r="I3" i="5"/>
  <c r="V3" i="5"/>
  <c r="B5" i="5"/>
  <c r="O5" i="5"/>
  <c r="H7" i="5"/>
  <c r="U7" i="5"/>
  <c r="M9" i="5"/>
  <c r="N9" i="5"/>
  <c r="D10" i="5"/>
  <c r="Q10" i="5"/>
  <c r="G11" i="5"/>
  <c r="T11" i="5"/>
  <c r="C14" i="5"/>
  <c r="P14" i="5"/>
  <c r="F15" i="5"/>
  <c r="T15" i="5"/>
  <c r="C18" i="5"/>
  <c r="P18" i="5"/>
  <c r="F19" i="5"/>
  <c r="S19" i="5"/>
  <c r="O21" i="5"/>
  <c r="T27" i="5"/>
  <c r="B30" i="5"/>
  <c r="L31" i="5"/>
  <c r="O32" i="5"/>
  <c r="P36" i="5"/>
  <c r="K39" i="5"/>
  <c r="N40" i="5"/>
  <c r="C43" i="5"/>
  <c r="I44" i="5"/>
  <c r="N47" i="5"/>
  <c r="S49" i="5"/>
  <c r="G49" i="5"/>
  <c r="R49" i="5"/>
  <c r="F49" i="5"/>
  <c r="O49" i="5"/>
  <c r="C49" i="5"/>
  <c r="M49" i="5"/>
  <c r="L49" i="5"/>
  <c r="K49" i="5"/>
  <c r="J49" i="5"/>
  <c r="I49" i="5"/>
  <c r="W49" i="5"/>
  <c r="H49" i="5"/>
  <c r="U49" i="5"/>
  <c r="D49" i="5"/>
  <c r="K52" i="5"/>
  <c r="T58" i="5"/>
  <c r="S60" i="5"/>
  <c r="O62" i="5"/>
  <c r="K64" i="5"/>
  <c r="N80" i="5"/>
  <c r="T62" i="5"/>
  <c r="H62" i="5"/>
  <c r="S62" i="5"/>
  <c r="G62" i="5"/>
  <c r="P62" i="5"/>
  <c r="D62" i="5"/>
  <c r="Q62" i="5"/>
  <c r="E64" i="5"/>
  <c r="L66" i="5"/>
  <c r="W66" i="5"/>
  <c r="K66" i="5"/>
  <c r="U66" i="5"/>
  <c r="I66" i="5"/>
  <c r="T66" i="5"/>
  <c r="H66" i="5"/>
  <c r="S66" i="5"/>
  <c r="G66" i="5"/>
  <c r="R66" i="5"/>
  <c r="V76" i="5"/>
  <c r="J76" i="5"/>
  <c r="U76" i="5"/>
  <c r="I76" i="5"/>
  <c r="S76" i="5"/>
  <c r="G76" i="5"/>
  <c r="R76" i="5"/>
  <c r="F76" i="5"/>
  <c r="Q76" i="5"/>
  <c r="E76" i="5"/>
  <c r="P76" i="5"/>
  <c r="D76" i="5"/>
  <c r="O76" i="5"/>
  <c r="C76" i="5"/>
  <c r="N76" i="5"/>
  <c r="B76" i="5"/>
  <c r="L76" i="5"/>
  <c r="L78" i="5"/>
  <c r="W78" i="5"/>
  <c r="K78" i="5"/>
  <c r="U78" i="5"/>
  <c r="I78" i="5"/>
  <c r="T78" i="5"/>
  <c r="H78" i="5"/>
  <c r="S78" i="5"/>
  <c r="G78" i="5"/>
  <c r="R78" i="5"/>
  <c r="F78" i="5"/>
  <c r="Q78" i="5"/>
  <c r="E78" i="5"/>
  <c r="P78" i="5"/>
  <c r="D78" i="5"/>
  <c r="N78" i="5"/>
  <c r="B78" i="5"/>
  <c r="T86" i="5"/>
  <c r="Q91" i="5"/>
  <c r="Q104" i="5"/>
  <c r="S143" i="5"/>
  <c r="J25" i="5"/>
  <c r="V25" i="5"/>
  <c r="K26" i="5"/>
  <c r="W26" i="5"/>
  <c r="M28" i="5"/>
  <c r="J37" i="5"/>
  <c r="V37" i="5"/>
  <c r="M40" i="5"/>
  <c r="Q43" i="5"/>
  <c r="O45" i="5"/>
  <c r="C45" i="5"/>
  <c r="N45" i="5"/>
  <c r="B45" i="5"/>
  <c r="W45" i="5"/>
  <c r="K45" i="5"/>
  <c r="R45" i="5"/>
  <c r="M50" i="5"/>
  <c r="N56" i="5"/>
  <c r="Q56" i="5"/>
  <c r="E62" i="5"/>
  <c r="V62" i="5"/>
  <c r="D66" i="5"/>
  <c r="N68" i="5"/>
  <c r="M76" i="5"/>
  <c r="M78" i="5"/>
  <c r="E80" i="5"/>
  <c r="E82" i="5"/>
  <c r="O95" i="5"/>
  <c r="S73" i="5"/>
  <c r="O115" i="5"/>
  <c r="L25" i="5"/>
  <c r="M26" i="5"/>
  <c r="C28" i="5"/>
  <c r="O28" i="5"/>
  <c r="L37" i="5"/>
  <c r="M38" i="5"/>
  <c r="C40" i="5"/>
  <c r="O40" i="5"/>
  <c r="E45" i="5"/>
  <c r="T45" i="5"/>
  <c r="I62" i="5"/>
  <c r="U63" i="5"/>
  <c r="I63" i="5"/>
  <c r="T63" i="5"/>
  <c r="H63" i="5"/>
  <c r="R63" i="5"/>
  <c r="F63" i="5"/>
  <c r="Q63" i="5"/>
  <c r="E63" i="5"/>
  <c r="S63" i="5"/>
  <c r="F66" i="5"/>
  <c r="E73" i="5"/>
  <c r="W76" i="5"/>
  <c r="V78" i="5"/>
  <c r="U87" i="5"/>
  <c r="U90" i="5"/>
  <c r="I90" i="5"/>
  <c r="M90" i="5"/>
  <c r="L90" i="5"/>
  <c r="K90" i="5"/>
  <c r="W90" i="5"/>
  <c r="J90" i="5"/>
  <c r="V90" i="5"/>
  <c r="H90" i="5"/>
  <c r="T90" i="5"/>
  <c r="G90" i="5"/>
  <c r="S90" i="5"/>
  <c r="F90" i="5"/>
  <c r="R90" i="5"/>
  <c r="E90" i="5"/>
  <c r="Q90" i="5"/>
  <c r="D90" i="5"/>
  <c r="O90" i="5"/>
  <c r="B90" i="5"/>
  <c r="E95" i="5"/>
  <c r="E105" i="5"/>
  <c r="M25" i="5"/>
  <c r="B26" i="5"/>
  <c r="N26" i="5"/>
  <c r="D28" i="5"/>
  <c r="P28" i="5"/>
  <c r="M37" i="5"/>
  <c r="D40" i="5"/>
  <c r="P40" i="5"/>
  <c r="U45" i="5"/>
  <c r="T50" i="5"/>
  <c r="H50" i="5"/>
  <c r="S50" i="5"/>
  <c r="G50" i="5"/>
  <c r="P50" i="5"/>
  <c r="D50" i="5"/>
  <c r="Q50" i="5"/>
  <c r="E56" i="5"/>
  <c r="J62" i="5"/>
  <c r="B63" i="5"/>
  <c r="V63" i="5"/>
  <c r="J66" i="5"/>
  <c r="E67" i="5"/>
  <c r="E68" i="5"/>
  <c r="Q70" i="5"/>
  <c r="U75" i="5"/>
  <c r="W77" i="5"/>
  <c r="M79" i="5"/>
  <c r="Q80" i="5"/>
  <c r="Q82" i="5"/>
  <c r="C90" i="5"/>
  <c r="M106" i="5"/>
  <c r="M24" i="5"/>
  <c r="B25" i="5"/>
  <c r="N25" i="5"/>
  <c r="C26" i="5"/>
  <c r="O26" i="5"/>
  <c r="E28" i="5"/>
  <c r="Q28" i="5"/>
  <c r="K34" i="5"/>
  <c r="W34" i="5"/>
  <c r="L35" i="5"/>
  <c r="M36" i="5"/>
  <c r="B37" i="5"/>
  <c r="N37" i="5"/>
  <c r="C38" i="5"/>
  <c r="O38" i="5"/>
  <c r="E40" i="5"/>
  <c r="Q40" i="5"/>
  <c r="G45" i="5"/>
  <c r="V45" i="5"/>
  <c r="B50" i="5"/>
  <c r="R50" i="5"/>
  <c r="N53" i="5"/>
  <c r="P57" i="5"/>
  <c r="S61" i="5"/>
  <c r="G61" i="5"/>
  <c r="R61" i="5"/>
  <c r="F61" i="5"/>
  <c r="O61" i="5"/>
  <c r="C61" i="5"/>
  <c r="Q61" i="5"/>
  <c r="K62" i="5"/>
  <c r="C63" i="5"/>
  <c r="W63" i="5"/>
  <c r="M66" i="5"/>
  <c r="R72" i="5"/>
  <c r="O81" i="5"/>
  <c r="C81" i="5"/>
  <c r="N81" i="5"/>
  <c r="B81" i="5"/>
  <c r="L81" i="5"/>
  <c r="W81" i="5"/>
  <c r="K81" i="5"/>
  <c r="V81" i="5"/>
  <c r="J81" i="5"/>
  <c r="U81" i="5"/>
  <c r="I81" i="5"/>
  <c r="T81" i="5"/>
  <c r="H81" i="5"/>
  <c r="S81" i="5"/>
  <c r="G81" i="5"/>
  <c r="Q81" i="5"/>
  <c r="E81" i="5"/>
  <c r="S85" i="5"/>
  <c r="N90" i="5"/>
  <c r="L22" i="5"/>
  <c r="M23" i="5"/>
  <c r="B24" i="5"/>
  <c r="N24" i="5"/>
  <c r="C25" i="5"/>
  <c r="O25" i="5"/>
  <c r="D26" i="5"/>
  <c r="P26" i="5"/>
  <c r="F28" i="5"/>
  <c r="R28" i="5"/>
  <c r="L34" i="5"/>
  <c r="M35" i="5"/>
  <c r="B36" i="5"/>
  <c r="N36" i="5"/>
  <c r="C37" i="5"/>
  <c r="O37" i="5"/>
  <c r="D38" i="5"/>
  <c r="P38" i="5"/>
  <c r="F40" i="5"/>
  <c r="R40" i="5"/>
  <c r="H45" i="5"/>
  <c r="P46" i="5"/>
  <c r="D46" i="5"/>
  <c r="O46" i="5"/>
  <c r="C46" i="5"/>
  <c r="L46" i="5"/>
  <c r="R46" i="5"/>
  <c r="R48" i="5"/>
  <c r="F48" i="5"/>
  <c r="Q48" i="5"/>
  <c r="E48" i="5"/>
  <c r="N48" i="5"/>
  <c r="B48" i="5"/>
  <c r="S48" i="5"/>
  <c r="C50" i="5"/>
  <c r="U50" i="5"/>
  <c r="M55" i="5"/>
  <c r="Q59" i="5"/>
  <c r="L62" i="5"/>
  <c r="D63" i="5"/>
  <c r="V64" i="5"/>
  <c r="J64" i="5"/>
  <c r="U64" i="5"/>
  <c r="I64" i="5"/>
  <c r="S64" i="5"/>
  <c r="G64" i="5"/>
  <c r="R64" i="5"/>
  <c r="F64" i="5"/>
  <c r="Q64" i="5"/>
  <c r="N66" i="5"/>
  <c r="Q73" i="5"/>
  <c r="D81" i="5"/>
  <c r="Q83" i="5"/>
  <c r="P90" i="5"/>
  <c r="S96" i="5"/>
  <c r="M22" i="5"/>
  <c r="B23" i="5"/>
  <c r="N23" i="5"/>
  <c r="C24" i="5"/>
  <c r="O24" i="5"/>
  <c r="D25" i="5"/>
  <c r="P25" i="5"/>
  <c r="E26" i="5"/>
  <c r="Q26" i="5"/>
  <c r="G28" i="5"/>
  <c r="S28" i="5"/>
  <c r="M34" i="5"/>
  <c r="B35" i="5"/>
  <c r="N35" i="5"/>
  <c r="C36" i="5"/>
  <c r="O36" i="5"/>
  <c r="D37" i="5"/>
  <c r="P37" i="5"/>
  <c r="E38" i="5"/>
  <c r="Q38" i="5"/>
  <c r="G40" i="5"/>
  <c r="S40" i="5"/>
  <c r="N44" i="5"/>
  <c r="Q44" i="5"/>
  <c r="I45" i="5"/>
  <c r="E50" i="5"/>
  <c r="V50" i="5"/>
  <c r="W53" i="5"/>
  <c r="K53" i="5"/>
  <c r="V53" i="5"/>
  <c r="J53" i="5"/>
  <c r="S53" i="5"/>
  <c r="G53" i="5"/>
  <c r="P53" i="5"/>
  <c r="O57" i="5"/>
  <c r="C57" i="5"/>
  <c r="N57" i="5"/>
  <c r="B57" i="5"/>
  <c r="W57" i="5"/>
  <c r="K57" i="5"/>
  <c r="R57" i="5"/>
  <c r="D61" i="5"/>
  <c r="U61" i="5"/>
  <c r="M62" i="5"/>
  <c r="G63" i="5"/>
  <c r="B64" i="5"/>
  <c r="T64" i="5"/>
  <c r="O66" i="5"/>
  <c r="F81" i="5"/>
  <c r="V88" i="5"/>
  <c r="J88" i="5"/>
  <c r="U88" i="5"/>
  <c r="I88" i="5"/>
  <c r="T88" i="5"/>
  <c r="H88" i="5"/>
  <c r="S88" i="5"/>
  <c r="G88" i="5"/>
  <c r="R88" i="5"/>
  <c r="F88" i="5"/>
  <c r="Q88" i="5"/>
  <c r="E88" i="5"/>
  <c r="P88" i="5"/>
  <c r="D88" i="5"/>
  <c r="O88" i="5"/>
  <c r="C88" i="5"/>
  <c r="N88" i="5"/>
  <c r="B88" i="5"/>
  <c r="L88" i="5"/>
  <c r="M91" i="5"/>
  <c r="E156" i="5"/>
  <c r="E161" i="5"/>
  <c r="E155" i="5"/>
  <c r="E145" i="5"/>
  <c r="E134" i="5"/>
  <c r="E146" i="5"/>
  <c r="E117" i="5"/>
  <c r="E162" i="5"/>
  <c r="E150" i="5"/>
  <c r="E144" i="5"/>
  <c r="E112" i="5"/>
  <c r="E120" i="5"/>
  <c r="E129" i="5"/>
  <c r="E126" i="5"/>
  <c r="E157" i="5"/>
  <c r="E138" i="5"/>
  <c r="E143" i="5"/>
  <c r="E139" i="5"/>
  <c r="E97" i="5"/>
  <c r="E103" i="5"/>
  <c r="E119" i="5"/>
  <c r="E114" i="5"/>
  <c r="E135" i="5"/>
  <c r="E111" i="5"/>
  <c r="E94" i="5"/>
  <c r="E79" i="5"/>
  <c r="E91" i="5"/>
  <c r="Q161" i="5"/>
  <c r="Q150" i="5"/>
  <c r="Q157" i="5"/>
  <c r="Q146" i="5"/>
  <c r="Q156" i="5"/>
  <c r="Q152" i="5"/>
  <c r="Q155" i="5"/>
  <c r="Q114" i="5"/>
  <c r="Q145" i="5"/>
  <c r="Q138" i="5"/>
  <c r="Q124" i="5"/>
  <c r="Q122" i="5"/>
  <c r="Q117" i="5"/>
  <c r="Q112" i="5"/>
  <c r="Q134" i="5"/>
  <c r="Q129" i="5"/>
  <c r="Q126" i="5"/>
  <c r="Q119" i="5"/>
  <c r="Q111" i="5"/>
  <c r="Q106" i="5"/>
  <c r="Q105" i="5"/>
  <c r="Q97" i="5"/>
  <c r="Q144" i="5"/>
  <c r="Q100" i="5"/>
  <c r="Q103" i="5"/>
  <c r="Q94" i="5"/>
  <c r="Q113" i="5"/>
  <c r="Q79" i="5"/>
  <c r="B22" i="5"/>
  <c r="C23" i="5"/>
  <c r="D24" i="5"/>
  <c r="E25" i="5"/>
  <c r="F26" i="5"/>
  <c r="H28" i="5"/>
  <c r="B34" i="5"/>
  <c r="C35" i="5"/>
  <c r="D36" i="5"/>
  <c r="E37" i="5"/>
  <c r="F38" i="5"/>
  <c r="H40" i="5"/>
  <c r="J45" i="5"/>
  <c r="E46" i="5"/>
  <c r="T46" i="5"/>
  <c r="D48" i="5"/>
  <c r="U48" i="5"/>
  <c r="F50" i="5"/>
  <c r="W50" i="5"/>
  <c r="B53" i="5"/>
  <c r="Q53" i="5"/>
  <c r="D57" i="5"/>
  <c r="S57" i="5"/>
  <c r="E61" i="5"/>
  <c r="V61" i="5"/>
  <c r="N62" i="5"/>
  <c r="J63" i="5"/>
  <c r="C64" i="5"/>
  <c r="W64" i="5"/>
  <c r="P66" i="5"/>
  <c r="Q71" i="5"/>
  <c r="M81" i="5"/>
  <c r="K88" i="5"/>
  <c r="E124" i="5"/>
  <c r="M77" i="5"/>
  <c r="W87" i="5"/>
  <c r="M89" i="5"/>
  <c r="M94" i="5"/>
  <c r="T98" i="5"/>
  <c r="H98" i="5"/>
  <c r="Q98" i="5"/>
  <c r="E98" i="5"/>
  <c r="P98" i="5"/>
  <c r="D98" i="5"/>
  <c r="N98" i="5"/>
  <c r="B98" i="5"/>
  <c r="U98" i="5"/>
  <c r="L102" i="5"/>
  <c r="U102" i="5"/>
  <c r="I102" i="5"/>
  <c r="T102" i="5"/>
  <c r="H102" i="5"/>
  <c r="R102" i="5"/>
  <c r="F102" i="5"/>
  <c r="Q102" i="5"/>
  <c r="Q107" i="5"/>
  <c r="M112" i="5"/>
  <c r="M122" i="5"/>
  <c r="R127" i="5"/>
  <c r="T130" i="5"/>
  <c r="M75" i="5"/>
  <c r="C77" i="5"/>
  <c r="O77" i="5"/>
  <c r="M87" i="5"/>
  <c r="C89" i="5"/>
  <c r="O89" i="5"/>
  <c r="L93" i="5"/>
  <c r="N93" i="5"/>
  <c r="Q96" i="5"/>
  <c r="F98" i="5"/>
  <c r="W98" i="5"/>
  <c r="C102" i="5"/>
  <c r="V102" i="5"/>
  <c r="N111" i="5"/>
  <c r="N125" i="5"/>
  <c r="B125" i="5"/>
  <c r="L125" i="5"/>
  <c r="V125" i="5"/>
  <c r="J125" i="5"/>
  <c r="U125" i="5"/>
  <c r="I125" i="5"/>
  <c r="Q125" i="5"/>
  <c r="P125" i="5"/>
  <c r="O125" i="5"/>
  <c r="M125" i="5"/>
  <c r="K125" i="5"/>
  <c r="H125" i="5"/>
  <c r="G125" i="5"/>
  <c r="F125" i="5"/>
  <c r="W125" i="5"/>
  <c r="E125" i="5"/>
  <c r="L73" i="5"/>
  <c r="M74" i="5"/>
  <c r="B75" i="5"/>
  <c r="N75" i="5"/>
  <c r="D77" i="5"/>
  <c r="P77" i="5"/>
  <c r="L85" i="5"/>
  <c r="M86" i="5"/>
  <c r="B87" i="5"/>
  <c r="N87" i="5"/>
  <c r="D89" i="5"/>
  <c r="P89" i="5"/>
  <c r="B93" i="5"/>
  <c r="O93" i="5"/>
  <c r="G98" i="5"/>
  <c r="U99" i="5"/>
  <c r="I99" i="5"/>
  <c r="R99" i="5"/>
  <c r="F99" i="5"/>
  <c r="Q99" i="5"/>
  <c r="E99" i="5"/>
  <c r="O99" i="5"/>
  <c r="C99" i="5"/>
  <c r="T99" i="5"/>
  <c r="D102" i="5"/>
  <c r="W102" i="5"/>
  <c r="N119" i="5"/>
  <c r="C125" i="5"/>
  <c r="T131" i="5"/>
  <c r="H131" i="5"/>
  <c r="R131" i="5"/>
  <c r="F131" i="5"/>
  <c r="P131" i="5"/>
  <c r="D131" i="5"/>
  <c r="O131" i="5"/>
  <c r="C131" i="5"/>
  <c r="S131" i="5"/>
  <c r="Q131" i="5"/>
  <c r="N131" i="5"/>
  <c r="M131" i="5"/>
  <c r="L131" i="5"/>
  <c r="K131" i="5"/>
  <c r="J131" i="5"/>
  <c r="I131" i="5"/>
  <c r="G131" i="5"/>
  <c r="V131" i="5"/>
  <c r="B131" i="5"/>
  <c r="U139" i="5"/>
  <c r="M73" i="5"/>
  <c r="B74" i="5"/>
  <c r="N74" i="5"/>
  <c r="C75" i="5"/>
  <c r="O75" i="5"/>
  <c r="E77" i="5"/>
  <c r="Q77" i="5"/>
  <c r="M85" i="5"/>
  <c r="B86" i="5"/>
  <c r="N86" i="5"/>
  <c r="C87" i="5"/>
  <c r="O87" i="5"/>
  <c r="E89" i="5"/>
  <c r="Q89" i="5"/>
  <c r="C93" i="5"/>
  <c r="P93" i="5"/>
  <c r="R96" i="5"/>
  <c r="F96" i="5"/>
  <c r="O96" i="5"/>
  <c r="C96" i="5"/>
  <c r="N96" i="5"/>
  <c r="B96" i="5"/>
  <c r="L96" i="5"/>
  <c r="T96" i="5"/>
  <c r="I98" i="5"/>
  <c r="E102" i="5"/>
  <c r="M103" i="5"/>
  <c r="D125" i="5"/>
  <c r="Q128" i="5"/>
  <c r="E131" i="5"/>
  <c r="R135" i="5"/>
  <c r="U151" i="5"/>
  <c r="I151" i="5"/>
  <c r="T151" i="5"/>
  <c r="H151" i="5"/>
  <c r="S151" i="5"/>
  <c r="G151" i="5"/>
  <c r="N151" i="5"/>
  <c r="B151" i="5"/>
  <c r="O151" i="5"/>
  <c r="M151" i="5"/>
  <c r="L151" i="5"/>
  <c r="K151" i="5"/>
  <c r="J151" i="5"/>
  <c r="F151" i="5"/>
  <c r="E151" i="5"/>
  <c r="W151" i="5"/>
  <c r="D151" i="5"/>
  <c r="Q151" i="5"/>
  <c r="V151" i="5"/>
  <c r="R151" i="5"/>
  <c r="C151" i="5"/>
  <c r="W70" i="5"/>
  <c r="M72" i="5"/>
  <c r="B73" i="5"/>
  <c r="N73" i="5"/>
  <c r="C74" i="5"/>
  <c r="O74" i="5"/>
  <c r="D75" i="5"/>
  <c r="P75" i="5"/>
  <c r="F77" i="5"/>
  <c r="R77" i="5"/>
  <c r="K82" i="5"/>
  <c r="W82" i="5"/>
  <c r="M84" i="5"/>
  <c r="B85" i="5"/>
  <c r="N85" i="5"/>
  <c r="C86" i="5"/>
  <c r="O86" i="5"/>
  <c r="D87" i="5"/>
  <c r="P87" i="5"/>
  <c r="F89" i="5"/>
  <c r="R89" i="5"/>
  <c r="K91" i="5"/>
  <c r="W92" i="5"/>
  <c r="K92" i="5"/>
  <c r="N92" i="5"/>
  <c r="D93" i="5"/>
  <c r="Q93" i="5"/>
  <c r="D96" i="5"/>
  <c r="U96" i="5"/>
  <c r="J98" i="5"/>
  <c r="D99" i="5"/>
  <c r="W99" i="5"/>
  <c r="G102" i="5"/>
  <c r="O104" i="5"/>
  <c r="W110" i="5"/>
  <c r="K110" i="5"/>
  <c r="L110" i="5"/>
  <c r="J110" i="5"/>
  <c r="V110" i="5"/>
  <c r="I110" i="5"/>
  <c r="U110" i="5"/>
  <c r="H110" i="5"/>
  <c r="T110" i="5"/>
  <c r="G110" i="5"/>
  <c r="R110" i="5"/>
  <c r="E110" i="5"/>
  <c r="Q110" i="5"/>
  <c r="D110" i="5"/>
  <c r="V121" i="5"/>
  <c r="J121" i="5"/>
  <c r="T121" i="5"/>
  <c r="H121" i="5"/>
  <c r="O121" i="5"/>
  <c r="N121" i="5"/>
  <c r="M121" i="5"/>
  <c r="L121" i="5"/>
  <c r="K121" i="5"/>
  <c r="I121" i="5"/>
  <c r="W121" i="5"/>
  <c r="G121" i="5"/>
  <c r="U121" i="5"/>
  <c r="F121" i="5"/>
  <c r="S121" i="5"/>
  <c r="E121" i="5"/>
  <c r="L123" i="5"/>
  <c r="V123" i="5"/>
  <c r="J123" i="5"/>
  <c r="T123" i="5"/>
  <c r="M123" i="5"/>
  <c r="K123" i="5"/>
  <c r="I123" i="5"/>
  <c r="H123" i="5"/>
  <c r="W123" i="5"/>
  <c r="G123" i="5"/>
  <c r="U123" i="5"/>
  <c r="F123" i="5"/>
  <c r="S123" i="5"/>
  <c r="E123" i="5"/>
  <c r="R123" i="5"/>
  <c r="D123" i="5"/>
  <c r="Q123" i="5"/>
  <c r="C123" i="5"/>
  <c r="R125" i="5"/>
  <c r="U131" i="5"/>
  <c r="P151" i="5"/>
  <c r="U43" i="5"/>
  <c r="J44" i="5"/>
  <c r="V44" i="5"/>
  <c r="M47" i="5"/>
  <c r="I55" i="5"/>
  <c r="U55" i="5"/>
  <c r="J56" i="5"/>
  <c r="V56" i="5"/>
  <c r="M59" i="5"/>
  <c r="I67" i="5"/>
  <c r="U67" i="5"/>
  <c r="J68" i="5"/>
  <c r="V68" i="5"/>
  <c r="L70" i="5"/>
  <c r="M71" i="5"/>
  <c r="B72" i="5"/>
  <c r="N72" i="5"/>
  <c r="C73" i="5"/>
  <c r="O73" i="5"/>
  <c r="D74" i="5"/>
  <c r="P74" i="5"/>
  <c r="E75" i="5"/>
  <c r="Q75" i="5"/>
  <c r="G77" i="5"/>
  <c r="S77" i="5"/>
  <c r="I79" i="5"/>
  <c r="U79" i="5"/>
  <c r="J80" i="5"/>
  <c r="V80" i="5"/>
  <c r="L82" i="5"/>
  <c r="M83" i="5"/>
  <c r="B84" i="5"/>
  <c r="N84" i="5"/>
  <c r="C85" i="5"/>
  <c r="O85" i="5"/>
  <c r="D86" i="5"/>
  <c r="P86" i="5"/>
  <c r="E87" i="5"/>
  <c r="Q87" i="5"/>
  <c r="G89" i="5"/>
  <c r="S89" i="5"/>
  <c r="L91" i="5"/>
  <c r="B92" i="5"/>
  <c r="O92" i="5"/>
  <c r="E93" i="5"/>
  <c r="R93" i="5"/>
  <c r="J95" i="5"/>
  <c r="E96" i="5"/>
  <c r="V96" i="5"/>
  <c r="K98" i="5"/>
  <c r="G99" i="5"/>
  <c r="V100" i="5"/>
  <c r="J100" i="5"/>
  <c r="S100" i="5"/>
  <c r="G100" i="5"/>
  <c r="R100" i="5"/>
  <c r="F100" i="5"/>
  <c r="P100" i="5"/>
  <c r="D100" i="5"/>
  <c r="T100" i="5"/>
  <c r="J102" i="5"/>
  <c r="P104" i="5"/>
  <c r="B110" i="5"/>
  <c r="B121" i="5"/>
  <c r="B123" i="5"/>
  <c r="S125" i="5"/>
  <c r="W131" i="5"/>
  <c r="P140" i="5"/>
  <c r="M70" i="5"/>
  <c r="C72" i="5"/>
  <c r="O72" i="5"/>
  <c r="D73" i="5"/>
  <c r="P73" i="5"/>
  <c r="E74" i="5"/>
  <c r="Q74" i="5"/>
  <c r="F75" i="5"/>
  <c r="R75" i="5"/>
  <c r="H77" i="5"/>
  <c r="T77" i="5"/>
  <c r="M82" i="5"/>
  <c r="C84" i="5"/>
  <c r="O84" i="5"/>
  <c r="D85" i="5"/>
  <c r="P85" i="5"/>
  <c r="E86" i="5"/>
  <c r="Q86" i="5"/>
  <c r="F87" i="5"/>
  <c r="R87" i="5"/>
  <c r="H89" i="5"/>
  <c r="T89" i="5"/>
  <c r="C92" i="5"/>
  <c r="P92" i="5"/>
  <c r="F93" i="5"/>
  <c r="S93" i="5"/>
  <c r="G96" i="5"/>
  <c r="W96" i="5"/>
  <c r="L98" i="5"/>
  <c r="H99" i="5"/>
  <c r="K102" i="5"/>
  <c r="C110" i="5"/>
  <c r="Q116" i="5"/>
  <c r="E116" i="5"/>
  <c r="O116" i="5"/>
  <c r="C116" i="5"/>
  <c r="M116" i="5"/>
  <c r="L116" i="5"/>
  <c r="K116" i="5"/>
  <c r="J116" i="5"/>
  <c r="W116" i="5"/>
  <c r="I116" i="5"/>
  <c r="V116" i="5"/>
  <c r="H116" i="5"/>
  <c r="U116" i="5"/>
  <c r="G116" i="5"/>
  <c r="T116" i="5"/>
  <c r="F116" i="5"/>
  <c r="C121" i="5"/>
  <c r="N123" i="5"/>
  <c r="T125" i="5"/>
  <c r="D84" i="5"/>
  <c r="P84" i="5"/>
  <c r="E85" i="5"/>
  <c r="Q85" i="5"/>
  <c r="F86" i="5"/>
  <c r="R86" i="5"/>
  <c r="G87" i="5"/>
  <c r="S87" i="5"/>
  <c r="I89" i="5"/>
  <c r="U89" i="5"/>
  <c r="V91" i="5"/>
  <c r="J91" i="5"/>
  <c r="N91" i="5"/>
  <c r="D92" i="5"/>
  <c r="Q92" i="5"/>
  <c r="G93" i="5"/>
  <c r="T93" i="5"/>
  <c r="H96" i="5"/>
  <c r="S97" i="5"/>
  <c r="M98" i="5"/>
  <c r="J99" i="5"/>
  <c r="M102" i="5"/>
  <c r="N104" i="5"/>
  <c r="B104" i="5"/>
  <c r="W104" i="5"/>
  <c r="K104" i="5"/>
  <c r="V104" i="5"/>
  <c r="J104" i="5"/>
  <c r="T104" i="5"/>
  <c r="H104" i="5"/>
  <c r="S104" i="5"/>
  <c r="R104" i="5"/>
  <c r="F110" i="5"/>
  <c r="N113" i="5"/>
  <c r="B113" i="5"/>
  <c r="L113" i="5"/>
  <c r="K113" i="5"/>
  <c r="J113" i="5"/>
  <c r="W113" i="5"/>
  <c r="I113" i="5"/>
  <c r="V113" i="5"/>
  <c r="H113" i="5"/>
  <c r="U113" i="5"/>
  <c r="G113" i="5"/>
  <c r="S113" i="5"/>
  <c r="E113" i="5"/>
  <c r="R113" i="5"/>
  <c r="D113" i="5"/>
  <c r="B116" i="5"/>
  <c r="D121" i="5"/>
  <c r="O123" i="5"/>
  <c r="M44" i="5"/>
  <c r="D47" i="5"/>
  <c r="P47" i="5"/>
  <c r="L55" i="5"/>
  <c r="M56" i="5"/>
  <c r="D59" i="5"/>
  <c r="P59" i="5"/>
  <c r="L67" i="5"/>
  <c r="M68" i="5"/>
  <c r="C70" i="5"/>
  <c r="O70" i="5"/>
  <c r="D71" i="5"/>
  <c r="P71" i="5"/>
  <c r="E72" i="5"/>
  <c r="Q72" i="5"/>
  <c r="F73" i="5"/>
  <c r="R73" i="5"/>
  <c r="G74" i="5"/>
  <c r="S74" i="5"/>
  <c r="H75" i="5"/>
  <c r="T75" i="5"/>
  <c r="J77" i="5"/>
  <c r="V77" i="5"/>
  <c r="L79" i="5"/>
  <c r="M80" i="5"/>
  <c r="C82" i="5"/>
  <c r="O82" i="5"/>
  <c r="D83" i="5"/>
  <c r="P83" i="5"/>
  <c r="E84" i="5"/>
  <c r="Q84" i="5"/>
  <c r="F85" i="5"/>
  <c r="R85" i="5"/>
  <c r="G86" i="5"/>
  <c r="S86" i="5"/>
  <c r="H87" i="5"/>
  <c r="T87" i="5"/>
  <c r="J89" i="5"/>
  <c r="V89" i="5"/>
  <c r="B91" i="5"/>
  <c r="O91" i="5"/>
  <c r="E92" i="5"/>
  <c r="R92" i="5"/>
  <c r="H93" i="5"/>
  <c r="U93" i="5"/>
  <c r="I96" i="5"/>
  <c r="O98" i="5"/>
  <c r="K99" i="5"/>
  <c r="E100" i="5"/>
  <c r="W101" i="5"/>
  <c r="K101" i="5"/>
  <c r="T101" i="5"/>
  <c r="H101" i="5"/>
  <c r="S101" i="5"/>
  <c r="G101" i="5"/>
  <c r="Q101" i="5"/>
  <c r="E101" i="5"/>
  <c r="R101" i="5"/>
  <c r="N102" i="5"/>
  <c r="C104" i="5"/>
  <c r="U104" i="5"/>
  <c r="M110" i="5"/>
  <c r="C113" i="5"/>
  <c r="D116" i="5"/>
  <c r="P121" i="5"/>
  <c r="P123" i="5"/>
  <c r="B44" i="5"/>
  <c r="E47" i="5"/>
  <c r="B56" i="5"/>
  <c r="E59" i="5"/>
  <c r="B68" i="5"/>
  <c r="D70" i="5"/>
  <c r="E71" i="5"/>
  <c r="F72" i="5"/>
  <c r="G73" i="5"/>
  <c r="H74" i="5"/>
  <c r="I75" i="5"/>
  <c r="K77" i="5"/>
  <c r="B80" i="5"/>
  <c r="D82" i="5"/>
  <c r="E83" i="5"/>
  <c r="F84" i="5"/>
  <c r="G85" i="5"/>
  <c r="H86" i="5"/>
  <c r="I87" i="5"/>
  <c r="K89" i="5"/>
  <c r="C91" i="5"/>
  <c r="P91" i="5"/>
  <c r="F92" i="5"/>
  <c r="S92" i="5"/>
  <c r="I93" i="5"/>
  <c r="V93" i="5"/>
  <c r="Q95" i="5"/>
  <c r="N95" i="5"/>
  <c r="B95" i="5"/>
  <c r="M95" i="5"/>
  <c r="W95" i="5"/>
  <c r="P95" i="5"/>
  <c r="J96" i="5"/>
  <c r="R98" i="5"/>
  <c r="L99" i="5"/>
  <c r="H100" i="5"/>
  <c r="B101" i="5"/>
  <c r="U101" i="5"/>
  <c r="O102" i="5"/>
  <c r="D104" i="5"/>
  <c r="O105" i="5"/>
  <c r="N110" i="5"/>
  <c r="F113" i="5"/>
  <c r="N116" i="5"/>
  <c r="S118" i="5"/>
  <c r="G118" i="5"/>
  <c r="Q118" i="5"/>
  <c r="E118" i="5"/>
  <c r="K118" i="5"/>
  <c r="J118" i="5"/>
  <c r="W118" i="5"/>
  <c r="I118" i="5"/>
  <c r="V118" i="5"/>
  <c r="H118" i="5"/>
  <c r="U118" i="5"/>
  <c r="F118" i="5"/>
  <c r="T118" i="5"/>
  <c r="D118" i="5"/>
  <c r="R118" i="5"/>
  <c r="C118" i="5"/>
  <c r="P118" i="5"/>
  <c r="B118" i="5"/>
  <c r="Q121" i="5"/>
  <c r="S133" i="5"/>
  <c r="H105" i="5"/>
  <c r="T105" i="5"/>
  <c r="V109" i="5"/>
  <c r="J109" i="5"/>
  <c r="N109" i="5"/>
  <c r="G111" i="5"/>
  <c r="U111" i="5"/>
  <c r="M115" i="5"/>
  <c r="I119" i="5"/>
  <c r="W119" i="5"/>
  <c r="J127" i="5"/>
  <c r="K130" i="5"/>
  <c r="U132" i="5"/>
  <c r="I132" i="5"/>
  <c r="S132" i="5"/>
  <c r="G132" i="5"/>
  <c r="Q132" i="5"/>
  <c r="E132" i="5"/>
  <c r="P132" i="5"/>
  <c r="D132" i="5"/>
  <c r="W132" i="5"/>
  <c r="T132" i="5"/>
  <c r="P133" i="5"/>
  <c r="K135" i="5"/>
  <c r="O140" i="5"/>
  <c r="I142" i="5"/>
  <c r="Q147" i="5"/>
  <c r="E147" i="5"/>
  <c r="P147" i="5"/>
  <c r="D147" i="5"/>
  <c r="O147" i="5"/>
  <c r="C147" i="5"/>
  <c r="V147" i="5"/>
  <c r="J147" i="5"/>
  <c r="S147" i="5"/>
  <c r="N147" i="5"/>
  <c r="M147" i="5"/>
  <c r="L147" i="5"/>
  <c r="K147" i="5"/>
  <c r="I147" i="5"/>
  <c r="H147" i="5"/>
  <c r="U147" i="5"/>
  <c r="B147" i="5"/>
  <c r="M97" i="5"/>
  <c r="G103" i="5"/>
  <c r="S103" i="5"/>
  <c r="I105" i="5"/>
  <c r="U105" i="5"/>
  <c r="K107" i="5"/>
  <c r="W107" i="5"/>
  <c r="B109" i="5"/>
  <c r="O109" i="5"/>
  <c r="H111" i="5"/>
  <c r="W111" i="5"/>
  <c r="J119" i="5"/>
  <c r="U120" i="5"/>
  <c r="I120" i="5"/>
  <c r="S120" i="5"/>
  <c r="G120" i="5"/>
  <c r="O120" i="5"/>
  <c r="O126" i="5"/>
  <c r="M127" i="5"/>
  <c r="L130" i="5"/>
  <c r="B132" i="5"/>
  <c r="V132" i="5"/>
  <c r="M135" i="5"/>
  <c r="K139" i="5"/>
  <c r="Q143" i="5"/>
  <c r="F147" i="5"/>
  <c r="P115" i="5"/>
  <c r="D115" i="5"/>
  <c r="N115" i="5"/>
  <c r="B115" i="5"/>
  <c r="Q115" i="5"/>
  <c r="R129" i="5"/>
  <c r="V133" i="5"/>
  <c r="J133" i="5"/>
  <c r="T133" i="5"/>
  <c r="H133" i="5"/>
  <c r="R133" i="5"/>
  <c r="F133" i="5"/>
  <c r="Q133" i="5"/>
  <c r="E133" i="5"/>
  <c r="L133" i="5"/>
  <c r="U133" i="5"/>
  <c r="V141" i="5"/>
  <c r="J141" i="5"/>
  <c r="U141" i="5"/>
  <c r="I141" i="5"/>
  <c r="P141" i="5"/>
  <c r="B141" i="5"/>
  <c r="N141" i="5"/>
  <c r="M141" i="5"/>
  <c r="L141" i="5"/>
  <c r="K141" i="5"/>
  <c r="H141" i="5"/>
  <c r="R141" i="5"/>
  <c r="D141" i="5"/>
  <c r="M152" i="5"/>
  <c r="C97" i="5"/>
  <c r="O97" i="5"/>
  <c r="I103" i="5"/>
  <c r="U103" i="5"/>
  <c r="K105" i="5"/>
  <c r="W105" i="5"/>
  <c r="M107" i="5"/>
  <c r="D109" i="5"/>
  <c r="Q109" i="5"/>
  <c r="K111" i="5"/>
  <c r="C115" i="5"/>
  <c r="R115" i="5"/>
  <c r="L119" i="5"/>
  <c r="C120" i="5"/>
  <c r="Q120" i="5"/>
  <c r="W122" i="5"/>
  <c r="K122" i="5"/>
  <c r="U122" i="5"/>
  <c r="I122" i="5"/>
  <c r="O122" i="5"/>
  <c r="Q127" i="5"/>
  <c r="P130" i="5"/>
  <c r="F132" i="5"/>
  <c r="B133" i="5"/>
  <c r="W133" i="5"/>
  <c r="P135" i="5"/>
  <c r="Q139" i="5"/>
  <c r="C141" i="5"/>
  <c r="R147" i="5"/>
  <c r="M161" i="5"/>
  <c r="D97" i="5"/>
  <c r="P97" i="5"/>
  <c r="J103" i="5"/>
  <c r="V103" i="5"/>
  <c r="L105" i="5"/>
  <c r="B107" i="5"/>
  <c r="N107" i="5"/>
  <c r="E109" i="5"/>
  <c r="R109" i="5"/>
  <c r="M111" i="5"/>
  <c r="E115" i="5"/>
  <c r="S115" i="5"/>
  <c r="R117" i="5"/>
  <c r="F117" i="5"/>
  <c r="P117" i="5"/>
  <c r="D117" i="5"/>
  <c r="O117" i="5"/>
  <c r="M119" i="5"/>
  <c r="D120" i="5"/>
  <c r="R120" i="5"/>
  <c r="B122" i="5"/>
  <c r="P122" i="5"/>
  <c r="R130" i="5"/>
  <c r="H132" i="5"/>
  <c r="C133" i="5"/>
  <c r="W134" i="5"/>
  <c r="Q135" i="5"/>
  <c r="E141" i="5"/>
  <c r="T147" i="5"/>
  <c r="T150" i="5"/>
  <c r="M155" i="5"/>
  <c r="M105" i="5"/>
  <c r="F109" i="5"/>
  <c r="S109" i="5"/>
  <c r="F115" i="5"/>
  <c r="T115" i="5"/>
  <c r="M124" i="5"/>
  <c r="P127" i="5"/>
  <c r="D127" i="5"/>
  <c r="N127" i="5"/>
  <c r="B127" i="5"/>
  <c r="L127" i="5"/>
  <c r="W127" i="5"/>
  <c r="K127" i="5"/>
  <c r="S127" i="5"/>
  <c r="J132" i="5"/>
  <c r="D133" i="5"/>
  <c r="F141" i="5"/>
  <c r="W147" i="5"/>
  <c r="M162" i="5"/>
  <c r="L111" i="5"/>
  <c r="V111" i="5"/>
  <c r="J111" i="5"/>
  <c r="O111" i="5"/>
  <c r="O114" i="5"/>
  <c r="G115" i="5"/>
  <c r="U115" i="5"/>
  <c r="T119" i="5"/>
  <c r="H119" i="5"/>
  <c r="R119" i="5"/>
  <c r="F119" i="5"/>
  <c r="O119" i="5"/>
  <c r="S130" i="5"/>
  <c r="G130" i="5"/>
  <c r="Q130" i="5"/>
  <c r="E130" i="5"/>
  <c r="O130" i="5"/>
  <c r="C130" i="5"/>
  <c r="N130" i="5"/>
  <c r="B130" i="5"/>
  <c r="U130" i="5"/>
  <c r="G133" i="5"/>
  <c r="L135" i="5"/>
  <c r="V135" i="5"/>
  <c r="J135" i="5"/>
  <c r="T135" i="5"/>
  <c r="H135" i="5"/>
  <c r="S135" i="5"/>
  <c r="G135" i="5"/>
  <c r="N135" i="5"/>
  <c r="B135" i="5"/>
  <c r="U135" i="5"/>
  <c r="U140" i="5"/>
  <c r="I140" i="5"/>
  <c r="T140" i="5"/>
  <c r="H140" i="5"/>
  <c r="K140" i="5"/>
  <c r="W140" i="5"/>
  <c r="G140" i="5"/>
  <c r="V140" i="5"/>
  <c r="F140" i="5"/>
  <c r="S140" i="5"/>
  <c r="E140" i="5"/>
  <c r="R140" i="5"/>
  <c r="D140" i="5"/>
  <c r="Q140" i="5"/>
  <c r="M140" i="5"/>
  <c r="G141" i="5"/>
  <c r="R148" i="5"/>
  <c r="F148" i="5"/>
  <c r="Q148" i="5"/>
  <c r="E148" i="5"/>
  <c r="P148" i="5"/>
  <c r="D148" i="5"/>
  <c r="W148" i="5"/>
  <c r="K148" i="5"/>
  <c r="M148" i="5"/>
  <c r="J148" i="5"/>
  <c r="I148" i="5"/>
  <c r="H148" i="5"/>
  <c r="G148" i="5"/>
  <c r="V148" i="5"/>
  <c r="C148" i="5"/>
  <c r="U148" i="5"/>
  <c r="B148" i="5"/>
  <c r="O148" i="5"/>
  <c r="Q153" i="5"/>
  <c r="G97" i="5"/>
  <c r="C105" i="5"/>
  <c r="E107" i="5"/>
  <c r="H109" i="5"/>
  <c r="U109" i="5"/>
  <c r="B111" i="5"/>
  <c r="P111" i="5"/>
  <c r="H115" i="5"/>
  <c r="V115" i="5"/>
  <c r="B119" i="5"/>
  <c r="P119" i="5"/>
  <c r="H120" i="5"/>
  <c r="W120" i="5"/>
  <c r="E122" i="5"/>
  <c r="S122" i="5"/>
  <c r="E127" i="5"/>
  <c r="U127" i="5"/>
  <c r="D130" i="5"/>
  <c r="V130" i="5"/>
  <c r="L132" i="5"/>
  <c r="I133" i="5"/>
  <c r="C135" i="5"/>
  <c r="W135" i="5"/>
  <c r="B140" i="5"/>
  <c r="O141" i="5"/>
  <c r="L143" i="5"/>
  <c r="W143" i="5"/>
  <c r="K143" i="5"/>
  <c r="N143" i="5"/>
  <c r="J143" i="5"/>
  <c r="I143" i="5"/>
  <c r="V143" i="5"/>
  <c r="H143" i="5"/>
  <c r="U143" i="5"/>
  <c r="G143" i="5"/>
  <c r="T143" i="5"/>
  <c r="F143" i="5"/>
  <c r="P143" i="5"/>
  <c r="B143" i="5"/>
  <c r="L148" i="5"/>
  <c r="F122" i="5"/>
  <c r="T122" i="5"/>
  <c r="F127" i="5"/>
  <c r="V127" i="5"/>
  <c r="F130" i="5"/>
  <c r="W130" i="5"/>
  <c r="M132" i="5"/>
  <c r="K133" i="5"/>
  <c r="D135" i="5"/>
  <c r="M136" i="5"/>
  <c r="T139" i="5"/>
  <c r="H139" i="5"/>
  <c r="S139" i="5"/>
  <c r="G139" i="5"/>
  <c r="R139" i="5"/>
  <c r="D139" i="5"/>
  <c r="P139" i="5"/>
  <c r="B139" i="5"/>
  <c r="O139" i="5"/>
  <c r="N139" i="5"/>
  <c r="M139" i="5"/>
  <c r="V139" i="5"/>
  <c r="F139" i="5"/>
  <c r="C140" i="5"/>
  <c r="Q141" i="5"/>
  <c r="C143" i="5"/>
  <c r="N148" i="5"/>
  <c r="M134" i="5"/>
  <c r="S138" i="5"/>
  <c r="G138" i="5"/>
  <c r="R138" i="5"/>
  <c r="F138" i="5"/>
  <c r="O138" i="5"/>
  <c r="G153" i="5"/>
  <c r="N145" i="5"/>
  <c r="S205" i="5"/>
  <c r="G205" i="5"/>
  <c r="R205" i="5"/>
  <c r="F205" i="5"/>
  <c r="N205" i="5"/>
  <c r="M205" i="5"/>
  <c r="L205" i="5"/>
  <c r="K205" i="5"/>
  <c r="J205" i="5"/>
  <c r="W205" i="5"/>
  <c r="I205" i="5"/>
  <c r="V205" i="5"/>
  <c r="H205" i="5"/>
  <c r="U205" i="5"/>
  <c r="E205" i="5"/>
  <c r="T205" i="5"/>
  <c r="D205" i="5"/>
  <c r="Q205" i="5"/>
  <c r="C205" i="5"/>
  <c r="P205" i="5"/>
  <c r="B205" i="5"/>
  <c r="W142" i="5"/>
  <c r="K142" i="5"/>
  <c r="V142" i="5"/>
  <c r="J142" i="5"/>
  <c r="O142" i="5"/>
  <c r="V152" i="5"/>
  <c r="J152" i="5"/>
  <c r="U152" i="5"/>
  <c r="I152" i="5"/>
  <c r="T152" i="5"/>
  <c r="H152" i="5"/>
  <c r="O152" i="5"/>
  <c r="C152" i="5"/>
  <c r="R152" i="5"/>
  <c r="N153" i="5"/>
  <c r="P170" i="5"/>
  <c r="D170" i="5"/>
  <c r="O170" i="5"/>
  <c r="C170" i="5"/>
  <c r="M170" i="5"/>
  <c r="L170" i="5"/>
  <c r="K170" i="5"/>
  <c r="J170" i="5"/>
  <c r="W170" i="5"/>
  <c r="I170" i="5"/>
  <c r="V170" i="5"/>
  <c r="H170" i="5"/>
  <c r="U170" i="5"/>
  <c r="G170" i="5"/>
  <c r="T170" i="5"/>
  <c r="F170" i="5"/>
  <c r="V188" i="5"/>
  <c r="J188" i="5"/>
  <c r="U188" i="5"/>
  <c r="I188" i="5"/>
  <c r="Q188" i="5"/>
  <c r="E188" i="5"/>
  <c r="P188" i="5"/>
  <c r="D188" i="5"/>
  <c r="R188" i="5"/>
  <c r="O188" i="5"/>
  <c r="N188" i="5"/>
  <c r="M188" i="5"/>
  <c r="L188" i="5"/>
  <c r="K188" i="5"/>
  <c r="H188" i="5"/>
  <c r="G188" i="5"/>
  <c r="F188" i="5"/>
  <c r="O205" i="5"/>
  <c r="L128" i="5"/>
  <c r="M129" i="5"/>
  <c r="F134" i="5"/>
  <c r="R134" i="5"/>
  <c r="R137" i="5"/>
  <c r="F137" i="5"/>
  <c r="Q137" i="5"/>
  <c r="E137" i="5"/>
  <c r="O137" i="5"/>
  <c r="H138" i="5"/>
  <c r="V138" i="5"/>
  <c r="B142" i="5"/>
  <c r="P142" i="5"/>
  <c r="S149" i="5"/>
  <c r="G149" i="5"/>
  <c r="R149" i="5"/>
  <c r="F149" i="5"/>
  <c r="Q149" i="5"/>
  <c r="E149" i="5"/>
  <c r="L149" i="5"/>
  <c r="T149" i="5"/>
  <c r="B152" i="5"/>
  <c r="S152" i="5"/>
  <c r="O153" i="5"/>
  <c r="V164" i="5"/>
  <c r="J164" i="5"/>
  <c r="U164" i="5"/>
  <c r="I164" i="5"/>
  <c r="L164" i="5"/>
  <c r="K164" i="5"/>
  <c r="H164" i="5"/>
  <c r="W164" i="5"/>
  <c r="G164" i="5"/>
  <c r="T164" i="5"/>
  <c r="F164" i="5"/>
  <c r="S164" i="5"/>
  <c r="E164" i="5"/>
  <c r="R164" i="5"/>
  <c r="D164" i="5"/>
  <c r="Q164" i="5"/>
  <c r="C164" i="5"/>
  <c r="B170" i="5"/>
  <c r="B188" i="5"/>
  <c r="M128" i="5"/>
  <c r="B129" i="5"/>
  <c r="N129" i="5"/>
  <c r="G134" i="5"/>
  <c r="S134" i="5"/>
  <c r="B137" i="5"/>
  <c r="P137" i="5"/>
  <c r="I138" i="5"/>
  <c r="W138" i="5"/>
  <c r="C142" i="5"/>
  <c r="Q142" i="5"/>
  <c r="B149" i="5"/>
  <c r="U149" i="5"/>
  <c r="D152" i="5"/>
  <c r="W152" i="5"/>
  <c r="M156" i="5"/>
  <c r="R160" i="5"/>
  <c r="F160" i="5"/>
  <c r="K160" i="5"/>
  <c r="W160" i="5"/>
  <c r="J160" i="5"/>
  <c r="V160" i="5"/>
  <c r="I160" i="5"/>
  <c r="U160" i="5"/>
  <c r="H160" i="5"/>
  <c r="T160" i="5"/>
  <c r="G160" i="5"/>
  <c r="Q160" i="5"/>
  <c r="D160" i="5"/>
  <c r="P160" i="5"/>
  <c r="C160" i="5"/>
  <c r="B164" i="5"/>
  <c r="E170" i="5"/>
  <c r="W177" i="5"/>
  <c r="K177" i="5"/>
  <c r="V177" i="5"/>
  <c r="J177" i="5"/>
  <c r="M177" i="5"/>
  <c r="L177" i="5"/>
  <c r="I177" i="5"/>
  <c r="H177" i="5"/>
  <c r="U177" i="5"/>
  <c r="G177" i="5"/>
  <c r="T177" i="5"/>
  <c r="F177" i="5"/>
  <c r="S177" i="5"/>
  <c r="E177" i="5"/>
  <c r="R177" i="5"/>
  <c r="D177" i="5"/>
  <c r="Q177" i="5"/>
  <c r="C177" i="5"/>
  <c r="C188" i="5"/>
  <c r="D142" i="5"/>
  <c r="R142" i="5"/>
  <c r="M144" i="5"/>
  <c r="E152" i="5"/>
  <c r="W153" i="5"/>
  <c r="K153" i="5"/>
  <c r="V153" i="5"/>
  <c r="J153" i="5"/>
  <c r="U153" i="5"/>
  <c r="I153" i="5"/>
  <c r="P153" i="5"/>
  <c r="D153" i="5"/>
  <c r="R153" i="5"/>
  <c r="N170" i="5"/>
  <c r="S193" i="5"/>
  <c r="G193" i="5"/>
  <c r="R193" i="5"/>
  <c r="F193" i="5"/>
  <c r="U193" i="5"/>
  <c r="E193" i="5"/>
  <c r="T193" i="5"/>
  <c r="D193" i="5"/>
  <c r="N193" i="5"/>
  <c r="M193" i="5"/>
  <c r="P193" i="5"/>
  <c r="O193" i="5"/>
  <c r="L193" i="5"/>
  <c r="K193" i="5"/>
  <c r="J193" i="5"/>
  <c r="I193" i="5"/>
  <c r="H193" i="5"/>
  <c r="C193" i="5"/>
  <c r="B193" i="5"/>
  <c r="M114" i="5"/>
  <c r="M126" i="5"/>
  <c r="C128" i="5"/>
  <c r="O128" i="5"/>
  <c r="D129" i="5"/>
  <c r="P129" i="5"/>
  <c r="I134" i="5"/>
  <c r="U134" i="5"/>
  <c r="D137" i="5"/>
  <c r="T137" i="5"/>
  <c r="K138" i="5"/>
  <c r="E142" i="5"/>
  <c r="S142" i="5"/>
  <c r="P146" i="5"/>
  <c r="D146" i="5"/>
  <c r="O146" i="5"/>
  <c r="C146" i="5"/>
  <c r="N146" i="5"/>
  <c r="B146" i="5"/>
  <c r="U146" i="5"/>
  <c r="I146" i="5"/>
  <c r="T146" i="5"/>
  <c r="D149" i="5"/>
  <c r="W149" i="5"/>
  <c r="F152" i="5"/>
  <c r="B153" i="5"/>
  <c r="S153" i="5"/>
  <c r="E160" i="5"/>
  <c r="N164" i="5"/>
  <c r="Q170" i="5"/>
  <c r="N177" i="5"/>
  <c r="T188" i="5"/>
  <c r="Q193" i="5"/>
  <c r="N157" i="5"/>
  <c r="M159" i="5"/>
  <c r="R172" i="5"/>
  <c r="F172" i="5"/>
  <c r="Q172" i="5"/>
  <c r="E172" i="5"/>
  <c r="L172" i="5"/>
  <c r="K172" i="5"/>
  <c r="J172" i="5"/>
  <c r="W172" i="5"/>
  <c r="I172" i="5"/>
  <c r="V172" i="5"/>
  <c r="H172" i="5"/>
  <c r="U172" i="5"/>
  <c r="G172" i="5"/>
  <c r="T172" i="5"/>
  <c r="D172" i="5"/>
  <c r="S172" i="5"/>
  <c r="C172" i="5"/>
  <c r="P172" i="5"/>
  <c r="B172" i="5"/>
  <c r="C114" i="5"/>
  <c r="C126" i="5"/>
  <c r="E128" i="5"/>
  <c r="F129" i="5"/>
  <c r="K134" i="5"/>
  <c r="Q136" i="5"/>
  <c r="E136" i="5"/>
  <c r="P136" i="5"/>
  <c r="D136" i="5"/>
  <c r="O136" i="5"/>
  <c r="H137" i="5"/>
  <c r="V137" i="5"/>
  <c r="M138" i="5"/>
  <c r="G142" i="5"/>
  <c r="U142" i="5"/>
  <c r="F146" i="5"/>
  <c r="W146" i="5"/>
  <c r="I149" i="5"/>
  <c r="K152" i="5"/>
  <c r="E153" i="5"/>
  <c r="L154" i="5"/>
  <c r="W154" i="5"/>
  <c r="K154" i="5"/>
  <c r="V154" i="5"/>
  <c r="J154" i="5"/>
  <c r="Q154" i="5"/>
  <c r="E154" i="5"/>
  <c r="R154" i="5"/>
  <c r="M158" i="5"/>
  <c r="M160" i="5"/>
  <c r="M163" i="5"/>
  <c r="P164" i="5"/>
  <c r="S170" i="5"/>
  <c r="M172" i="5"/>
  <c r="P177" i="5"/>
  <c r="P182" i="5"/>
  <c r="D182" i="5"/>
  <c r="O182" i="5"/>
  <c r="C182" i="5"/>
  <c r="W182" i="5"/>
  <c r="K182" i="5"/>
  <c r="V182" i="5"/>
  <c r="J182" i="5"/>
  <c r="Q182" i="5"/>
  <c r="N182" i="5"/>
  <c r="M182" i="5"/>
  <c r="L182" i="5"/>
  <c r="I182" i="5"/>
  <c r="H182" i="5"/>
  <c r="G182" i="5"/>
  <c r="F182" i="5"/>
  <c r="U182" i="5"/>
  <c r="E182" i="5"/>
  <c r="W193" i="5"/>
  <c r="M150" i="5"/>
  <c r="F155" i="5"/>
  <c r="R155" i="5"/>
  <c r="J158" i="5"/>
  <c r="W158" i="5"/>
  <c r="F161" i="5"/>
  <c r="T161" i="5"/>
  <c r="J162" i="5"/>
  <c r="W162" i="5"/>
  <c r="L166" i="5"/>
  <c r="W166" i="5"/>
  <c r="K166" i="5"/>
  <c r="O166" i="5"/>
  <c r="M169" i="5"/>
  <c r="K171" i="5"/>
  <c r="E175" i="5"/>
  <c r="S175" i="5"/>
  <c r="P186" i="5"/>
  <c r="W189" i="5"/>
  <c r="K189" i="5"/>
  <c r="V189" i="5"/>
  <c r="J189" i="5"/>
  <c r="R189" i="5"/>
  <c r="F189" i="5"/>
  <c r="Q189" i="5"/>
  <c r="E189" i="5"/>
  <c r="S189" i="5"/>
  <c r="N190" i="5"/>
  <c r="T194" i="5"/>
  <c r="H194" i="5"/>
  <c r="S194" i="5"/>
  <c r="G194" i="5"/>
  <c r="L194" i="5"/>
  <c r="K194" i="5"/>
  <c r="U194" i="5"/>
  <c r="E194" i="5"/>
  <c r="R194" i="5"/>
  <c r="D194" i="5"/>
  <c r="W194" i="5"/>
  <c r="Q159" i="5"/>
  <c r="E159" i="5"/>
  <c r="N159" i="5"/>
  <c r="U163" i="5"/>
  <c r="I163" i="5"/>
  <c r="N163" i="5"/>
  <c r="T174" i="5"/>
  <c r="H174" i="5"/>
  <c r="S174" i="5"/>
  <c r="G174" i="5"/>
  <c r="O174" i="5"/>
  <c r="F175" i="5"/>
  <c r="V175" i="5"/>
  <c r="Q183" i="5"/>
  <c r="E183" i="5"/>
  <c r="P183" i="5"/>
  <c r="D183" i="5"/>
  <c r="L183" i="5"/>
  <c r="W183" i="5"/>
  <c r="K183" i="5"/>
  <c r="S183" i="5"/>
  <c r="U195" i="5"/>
  <c r="I195" i="5"/>
  <c r="T195" i="5"/>
  <c r="H195" i="5"/>
  <c r="Q195" i="5"/>
  <c r="C195" i="5"/>
  <c r="P195" i="5"/>
  <c r="B195" i="5"/>
  <c r="L195" i="5"/>
  <c r="K195" i="5"/>
  <c r="W195" i="5"/>
  <c r="O169" i="5"/>
  <c r="C169" i="5"/>
  <c r="N169" i="5"/>
  <c r="B169" i="5"/>
  <c r="Q169" i="5"/>
  <c r="G175" i="5"/>
  <c r="W175" i="5"/>
  <c r="V196" i="5"/>
  <c r="J196" i="5"/>
  <c r="U196" i="5"/>
  <c r="I196" i="5"/>
  <c r="H196" i="5"/>
  <c r="W196" i="5"/>
  <c r="G196" i="5"/>
  <c r="S196" i="5"/>
  <c r="R196" i="5"/>
  <c r="D196" i="5"/>
  <c r="Q196" i="5"/>
  <c r="C196" i="5"/>
  <c r="P196" i="5"/>
  <c r="B196" i="5"/>
  <c r="C159" i="5"/>
  <c r="P159" i="5"/>
  <c r="C163" i="5"/>
  <c r="P163" i="5"/>
  <c r="D169" i="5"/>
  <c r="R169" i="5"/>
  <c r="C174" i="5"/>
  <c r="Q174" i="5"/>
  <c r="J175" i="5"/>
  <c r="V176" i="5"/>
  <c r="J176" i="5"/>
  <c r="U176" i="5"/>
  <c r="I176" i="5"/>
  <c r="O176" i="5"/>
  <c r="C183" i="5"/>
  <c r="U183" i="5"/>
  <c r="T186" i="5"/>
  <c r="H186" i="5"/>
  <c r="S186" i="5"/>
  <c r="G186" i="5"/>
  <c r="O186" i="5"/>
  <c r="C186" i="5"/>
  <c r="N186" i="5"/>
  <c r="B186" i="5"/>
  <c r="U186" i="5"/>
  <c r="L190" i="5"/>
  <c r="W190" i="5"/>
  <c r="K190" i="5"/>
  <c r="S190" i="5"/>
  <c r="G190" i="5"/>
  <c r="R190" i="5"/>
  <c r="F190" i="5"/>
  <c r="Q190" i="5"/>
  <c r="F194" i="5"/>
  <c r="E195" i="5"/>
  <c r="E196" i="5"/>
  <c r="P158" i="5"/>
  <c r="D158" i="5"/>
  <c r="N158" i="5"/>
  <c r="D159" i="5"/>
  <c r="R159" i="5"/>
  <c r="T162" i="5"/>
  <c r="H162" i="5"/>
  <c r="N162" i="5"/>
  <c r="D163" i="5"/>
  <c r="Q163" i="5"/>
  <c r="E169" i="5"/>
  <c r="S169" i="5"/>
  <c r="Q171" i="5"/>
  <c r="E171" i="5"/>
  <c r="P171" i="5"/>
  <c r="D171" i="5"/>
  <c r="O171" i="5"/>
  <c r="D174" i="5"/>
  <c r="R174" i="5"/>
  <c r="K175" i="5"/>
  <c r="P176" i="5"/>
  <c r="F183" i="5"/>
  <c r="V183" i="5"/>
  <c r="V186" i="5"/>
  <c r="B190" i="5"/>
  <c r="T190" i="5"/>
  <c r="F195" i="5"/>
  <c r="F196" i="5"/>
  <c r="L144" i="5"/>
  <c r="M145" i="5"/>
  <c r="F150" i="5"/>
  <c r="R150" i="5"/>
  <c r="K155" i="5"/>
  <c r="W155" i="5"/>
  <c r="M157" i="5"/>
  <c r="B158" i="5"/>
  <c r="O158" i="5"/>
  <c r="F159" i="5"/>
  <c r="S159" i="5"/>
  <c r="L161" i="5"/>
  <c r="B162" i="5"/>
  <c r="O162" i="5"/>
  <c r="E163" i="5"/>
  <c r="R163" i="5"/>
  <c r="W165" i="5"/>
  <c r="K165" i="5"/>
  <c r="V165" i="5"/>
  <c r="J165" i="5"/>
  <c r="O165" i="5"/>
  <c r="F166" i="5"/>
  <c r="T166" i="5"/>
  <c r="F169" i="5"/>
  <c r="T169" i="5"/>
  <c r="B171" i="5"/>
  <c r="R171" i="5"/>
  <c r="E174" i="5"/>
  <c r="U174" i="5"/>
  <c r="L175" i="5"/>
  <c r="C176" i="5"/>
  <c r="Q176" i="5"/>
  <c r="L178" i="5"/>
  <c r="W178" i="5"/>
  <c r="K178" i="5"/>
  <c r="O178" i="5"/>
  <c r="Q181" i="5"/>
  <c r="G183" i="5"/>
  <c r="E186" i="5"/>
  <c r="W186" i="5"/>
  <c r="H189" i="5"/>
  <c r="C190" i="5"/>
  <c r="U190" i="5"/>
  <c r="J194" i="5"/>
  <c r="G195" i="5"/>
  <c r="K196" i="5"/>
  <c r="B145" i="5"/>
  <c r="G150" i="5"/>
  <c r="S150" i="5"/>
  <c r="L155" i="5"/>
  <c r="B157" i="5"/>
  <c r="C158" i="5"/>
  <c r="Q158" i="5"/>
  <c r="G159" i="5"/>
  <c r="T159" i="5"/>
  <c r="C162" i="5"/>
  <c r="P162" i="5"/>
  <c r="F163" i="5"/>
  <c r="S163" i="5"/>
  <c r="B165" i="5"/>
  <c r="P165" i="5"/>
  <c r="G166" i="5"/>
  <c r="U166" i="5"/>
  <c r="G169" i="5"/>
  <c r="U169" i="5"/>
  <c r="C171" i="5"/>
  <c r="S171" i="5"/>
  <c r="S173" i="5"/>
  <c r="G173" i="5"/>
  <c r="R173" i="5"/>
  <c r="F173" i="5"/>
  <c r="O173" i="5"/>
  <c r="F174" i="5"/>
  <c r="V174" i="5"/>
  <c r="M175" i="5"/>
  <c r="D176" i="5"/>
  <c r="R176" i="5"/>
  <c r="B178" i="5"/>
  <c r="P178" i="5"/>
  <c r="H183" i="5"/>
  <c r="F186" i="5"/>
  <c r="U187" i="5"/>
  <c r="I187" i="5"/>
  <c r="T187" i="5"/>
  <c r="H187" i="5"/>
  <c r="P187" i="5"/>
  <c r="D187" i="5"/>
  <c r="O187" i="5"/>
  <c r="C187" i="5"/>
  <c r="S187" i="5"/>
  <c r="I189" i="5"/>
  <c r="D190" i="5"/>
  <c r="V190" i="5"/>
  <c r="M194" i="5"/>
  <c r="J195" i="5"/>
  <c r="L196" i="5"/>
  <c r="O213" i="5"/>
  <c r="C213" i="5"/>
  <c r="N213" i="5"/>
  <c r="B213" i="5"/>
  <c r="M213" i="5"/>
  <c r="L213" i="5"/>
  <c r="K213" i="5"/>
  <c r="J213" i="5"/>
  <c r="W213" i="5"/>
  <c r="I213" i="5"/>
  <c r="V213" i="5"/>
  <c r="H213" i="5"/>
  <c r="U213" i="5"/>
  <c r="G213" i="5"/>
  <c r="T213" i="5"/>
  <c r="F213" i="5"/>
  <c r="S213" i="5"/>
  <c r="E213" i="5"/>
  <c r="R213" i="5"/>
  <c r="D213" i="5"/>
  <c r="Q215" i="5"/>
  <c r="E215" i="5"/>
  <c r="P215" i="5"/>
  <c r="D215" i="5"/>
  <c r="U215" i="5"/>
  <c r="I215" i="5"/>
  <c r="N215" i="5"/>
  <c r="M215" i="5"/>
  <c r="L215" i="5"/>
  <c r="K215" i="5"/>
  <c r="J215" i="5"/>
  <c r="H215" i="5"/>
  <c r="W215" i="5"/>
  <c r="G215" i="5"/>
  <c r="V215" i="5"/>
  <c r="F215" i="5"/>
  <c r="T215" i="5"/>
  <c r="C215" i="5"/>
  <c r="S215" i="5"/>
  <c r="B215" i="5"/>
  <c r="E158" i="5"/>
  <c r="R158" i="5"/>
  <c r="H159" i="5"/>
  <c r="U159" i="5"/>
  <c r="S161" i="5"/>
  <c r="G161" i="5"/>
  <c r="N161" i="5"/>
  <c r="D162" i="5"/>
  <c r="Q162" i="5"/>
  <c r="G163" i="5"/>
  <c r="T163" i="5"/>
  <c r="H166" i="5"/>
  <c r="V166" i="5"/>
  <c r="H169" i="5"/>
  <c r="V169" i="5"/>
  <c r="F171" i="5"/>
  <c r="T171" i="5"/>
  <c r="I174" i="5"/>
  <c r="W174" i="5"/>
  <c r="E176" i="5"/>
  <c r="S176" i="5"/>
  <c r="O181" i="5"/>
  <c r="C181" i="5"/>
  <c r="N181" i="5"/>
  <c r="B181" i="5"/>
  <c r="V181" i="5"/>
  <c r="J181" i="5"/>
  <c r="U181" i="5"/>
  <c r="I181" i="5"/>
  <c r="S181" i="5"/>
  <c r="I183" i="5"/>
  <c r="I186" i="5"/>
  <c r="L189" i="5"/>
  <c r="E190" i="5"/>
  <c r="N194" i="5"/>
  <c r="M195" i="5"/>
  <c r="M196" i="5"/>
  <c r="U175" i="5"/>
  <c r="I175" i="5"/>
  <c r="T175" i="5"/>
  <c r="H175" i="5"/>
  <c r="O175" i="5"/>
  <c r="U207" i="5"/>
  <c r="I207" i="5"/>
  <c r="T207" i="5"/>
  <c r="H207" i="5"/>
  <c r="O207" i="5"/>
  <c r="P202" i="5"/>
  <c r="D202" i="5"/>
  <c r="O202" i="5"/>
  <c r="C202" i="5"/>
  <c r="Q202" i="5"/>
  <c r="B207" i="5"/>
  <c r="P207" i="5"/>
  <c r="V220" i="5"/>
  <c r="J220" i="5"/>
  <c r="U220" i="5"/>
  <c r="I220" i="5"/>
  <c r="T220" i="5"/>
  <c r="H220" i="5"/>
  <c r="N220" i="5"/>
  <c r="B220" i="5"/>
  <c r="R220" i="5"/>
  <c r="B202" i="5"/>
  <c r="R202" i="5"/>
  <c r="C207" i="5"/>
  <c r="Q207" i="5"/>
  <c r="W209" i="5"/>
  <c r="K209" i="5"/>
  <c r="V209" i="5"/>
  <c r="J209" i="5"/>
  <c r="O209" i="5"/>
  <c r="T218" i="5"/>
  <c r="H218" i="5"/>
  <c r="S218" i="5"/>
  <c r="G218" i="5"/>
  <c r="R218" i="5"/>
  <c r="L218" i="5"/>
  <c r="P218" i="5"/>
  <c r="C220" i="5"/>
  <c r="S220" i="5"/>
  <c r="T229" i="5"/>
  <c r="L229" i="5"/>
  <c r="K229" i="5"/>
  <c r="J229" i="5"/>
  <c r="W229" i="5"/>
  <c r="I229" i="5"/>
  <c r="V229" i="5"/>
  <c r="H229" i="5"/>
  <c r="U229" i="5"/>
  <c r="G229" i="5"/>
  <c r="S229" i="5"/>
  <c r="F229" i="5"/>
  <c r="R229" i="5"/>
  <c r="E229" i="5"/>
  <c r="Q229" i="5"/>
  <c r="D229" i="5"/>
  <c r="P229" i="5"/>
  <c r="C229" i="5"/>
  <c r="O229" i="5"/>
  <c r="B229" i="5"/>
  <c r="M185" i="5"/>
  <c r="L201" i="5"/>
  <c r="E202" i="5"/>
  <c r="S202" i="5"/>
  <c r="R204" i="5"/>
  <c r="F204" i="5"/>
  <c r="Q204" i="5"/>
  <c r="E204" i="5"/>
  <c r="O204" i="5"/>
  <c r="M206" i="5"/>
  <c r="D207" i="5"/>
  <c r="R207" i="5"/>
  <c r="K208" i="5"/>
  <c r="B209" i="5"/>
  <c r="P209" i="5"/>
  <c r="M214" i="5"/>
  <c r="B218" i="5"/>
  <c r="Q218" i="5"/>
  <c r="D220" i="5"/>
  <c r="W220" i="5"/>
  <c r="M222" i="5"/>
  <c r="M229" i="5"/>
  <c r="M184" i="5"/>
  <c r="B185" i="5"/>
  <c r="N185" i="5"/>
  <c r="L198" i="5"/>
  <c r="W198" i="5"/>
  <c r="K198" i="5"/>
  <c r="O198" i="5"/>
  <c r="M201" i="5"/>
  <c r="F202" i="5"/>
  <c r="T202" i="5"/>
  <c r="B204" i="5"/>
  <c r="P204" i="5"/>
  <c r="E207" i="5"/>
  <c r="S207" i="5"/>
  <c r="L208" i="5"/>
  <c r="C209" i="5"/>
  <c r="Q209" i="5"/>
  <c r="N214" i="5"/>
  <c r="R216" i="5"/>
  <c r="F216" i="5"/>
  <c r="Q216" i="5"/>
  <c r="E216" i="5"/>
  <c r="V216" i="5"/>
  <c r="J216" i="5"/>
  <c r="P216" i="5"/>
  <c r="C218" i="5"/>
  <c r="U218" i="5"/>
  <c r="E220" i="5"/>
  <c r="W221" i="5"/>
  <c r="K221" i="5"/>
  <c r="V221" i="5"/>
  <c r="J221" i="5"/>
  <c r="U221" i="5"/>
  <c r="I221" i="5"/>
  <c r="O221" i="5"/>
  <c r="C221" i="5"/>
  <c r="R221" i="5"/>
  <c r="N222" i="5"/>
  <c r="N229" i="5"/>
  <c r="G202" i="5"/>
  <c r="U202" i="5"/>
  <c r="T206" i="5"/>
  <c r="H206" i="5"/>
  <c r="S206" i="5"/>
  <c r="G206" i="5"/>
  <c r="O206" i="5"/>
  <c r="F207" i="5"/>
  <c r="V207" i="5"/>
  <c r="M208" i="5"/>
  <c r="D209" i="5"/>
  <c r="R209" i="5"/>
  <c r="D218" i="5"/>
  <c r="V218" i="5"/>
  <c r="F220" i="5"/>
  <c r="O222" i="5"/>
  <c r="O201" i="5"/>
  <c r="C201" i="5"/>
  <c r="N201" i="5"/>
  <c r="B201" i="5"/>
  <c r="Q201" i="5"/>
  <c r="H202" i="5"/>
  <c r="V202" i="5"/>
  <c r="B206" i="5"/>
  <c r="P206" i="5"/>
  <c r="G207" i="5"/>
  <c r="W207" i="5"/>
  <c r="E209" i="5"/>
  <c r="S209" i="5"/>
  <c r="P214" i="5"/>
  <c r="D214" i="5"/>
  <c r="O214" i="5"/>
  <c r="C214" i="5"/>
  <c r="T214" i="5"/>
  <c r="H214" i="5"/>
  <c r="R214" i="5"/>
  <c r="E218" i="5"/>
  <c r="W218" i="5"/>
  <c r="G220" i="5"/>
  <c r="I202" i="5"/>
  <c r="W202" i="5"/>
  <c r="J207" i="5"/>
  <c r="V208" i="5"/>
  <c r="J208" i="5"/>
  <c r="U208" i="5"/>
  <c r="I208" i="5"/>
  <c r="O208" i="5"/>
  <c r="F209" i="5"/>
  <c r="T209" i="5"/>
  <c r="F218" i="5"/>
  <c r="K220" i="5"/>
  <c r="L222" i="5"/>
  <c r="W222" i="5"/>
  <c r="K222" i="5"/>
  <c r="V222" i="5"/>
  <c r="J222" i="5"/>
  <c r="P222" i="5"/>
  <c r="D222" i="5"/>
  <c r="R222" i="5"/>
  <c r="M168" i="5"/>
  <c r="M180" i="5"/>
  <c r="E184" i="5"/>
  <c r="Q184" i="5"/>
  <c r="F185" i="5"/>
  <c r="R185" i="5"/>
  <c r="R192" i="5"/>
  <c r="F192" i="5"/>
  <c r="N192" i="5"/>
  <c r="E198" i="5"/>
  <c r="S198" i="5"/>
  <c r="E201" i="5"/>
  <c r="S201" i="5"/>
  <c r="J202" i="5"/>
  <c r="Q203" i="5"/>
  <c r="E203" i="5"/>
  <c r="P203" i="5"/>
  <c r="D203" i="5"/>
  <c r="O203" i="5"/>
  <c r="H204" i="5"/>
  <c r="V204" i="5"/>
  <c r="D206" i="5"/>
  <c r="R206" i="5"/>
  <c r="K207" i="5"/>
  <c r="B208" i="5"/>
  <c r="P208" i="5"/>
  <c r="G209" i="5"/>
  <c r="U209" i="5"/>
  <c r="E214" i="5"/>
  <c r="U214" i="5"/>
  <c r="G216" i="5"/>
  <c r="W216" i="5"/>
  <c r="I218" i="5"/>
  <c r="L220" i="5"/>
  <c r="F221" i="5"/>
  <c r="B222" i="5"/>
  <c r="S222" i="5"/>
  <c r="B168" i="5"/>
  <c r="B180" i="5"/>
  <c r="F184" i="5"/>
  <c r="G185" i="5"/>
  <c r="B192" i="5"/>
  <c r="O192" i="5"/>
  <c r="W197" i="5"/>
  <c r="K197" i="5"/>
  <c r="V197" i="5"/>
  <c r="J197" i="5"/>
  <c r="O197" i="5"/>
  <c r="F198" i="5"/>
  <c r="T198" i="5"/>
  <c r="F201" i="5"/>
  <c r="T201" i="5"/>
  <c r="K202" i="5"/>
  <c r="B203" i="5"/>
  <c r="R203" i="5"/>
  <c r="I204" i="5"/>
  <c r="W204" i="5"/>
  <c r="E206" i="5"/>
  <c r="U206" i="5"/>
  <c r="L207" i="5"/>
  <c r="C208" i="5"/>
  <c r="Q208" i="5"/>
  <c r="H209" i="5"/>
  <c r="L210" i="5"/>
  <c r="W210" i="5"/>
  <c r="K210" i="5"/>
  <c r="O210" i="5"/>
  <c r="F214" i="5"/>
  <c r="V214" i="5"/>
  <c r="H216" i="5"/>
  <c r="S217" i="5"/>
  <c r="G217" i="5"/>
  <c r="R217" i="5"/>
  <c r="F217" i="5"/>
  <c r="W217" i="5"/>
  <c r="K217" i="5"/>
  <c r="P217" i="5"/>
  <c r="J218" i="5"/>
  <c r="M220" i="5"/>
  <c r="G221" i="5"/>
  <c r="C222" i="5"/>
  <c r="T222" i="5"/>
  <c r="G226" i="5"/>
  <c r="S226" i="5"/>
  <c r="H227" i="5"/>
  <c r="U227" i="5"/>
  <c r="L228" i="5"/>
  <c r="H231" i="5"/>
  <c r="W231" i="5"/>
  <c r="N235" i="5"/>
  <c r="B235" i="5"/>
  <c r="U235" i="5"/>
  <c r="I235" i="5"/>
  <c r="R235" i="5"/>
  <c r="F235" i="5"/>
  <c r="Q235" i="5"/>
  <c r="M219" i="5"/>
  <c r="G225" i="5"/>
  <c r="S225" i="5"/>
  <c r="H226" i="5"/>
  <c r="T226" i="5"/>
  <c r="I227" i="5"/>
  <c r="W227" i="5"/>
  <c r="I231" i="5"/>
  <c r="W232" i="5"/>
  <c r="K232" i="5"/>
  <c r="O232" i="5"/>
  <c r="C232" i="5"/>
  <c r="P232" i="5"/>
  <c r="C235" i="5"/>
  <c r="S235" i="5"/>
  <c r="W228" i="5"/>
  <c r="K228" i="5"/>
  <c r="N228" i="5"/>
  <c r="J226" i="5"/>
  <c r="V226" i="5"/>
  <c r="L227" i="5"/>
  <c r="B228" i="5"/>
  <c r="O228" i="5"/>
  <c r="L231" i="5"/>
  <c r="E235" i="5"/>
  <c r="V235" i="5"/>
  <c r="K226" i="5"/>
  <c r="W226" i="5"/>
  <c r="C228" i="5"/>
  <c r="P228" i="5"/>
  <c r="M231" i="5"/>
  <c r="G235" i="5"/>
  <c r="W235" i="5"/>
  <c r="L226" i="5"/>
  <c r="V227" i="5"/>
  <c r="J227" i="5"/>
  <c r="N227" i="5"/>
  <c r="D228" i="5"/>
  <c r="Q228" i="5"/>
  <c r="H235" i="5"/>
  <c r="M226" i="5"/>
  <c r="B227" i="5"/>
  <c r="O227" i="5"/>
  <c r="E228" i="5"/>
  <c r="R228" i="5"/>
  <c r="V231" i="5"/>
  <c r="J231" i="5"/>
  <c r="N231" i="5"/>
  <c r="B231" i="5"/>
  <c r="P231" i="5"/>
  <c r="J235" i="5"/>
  <c r="M225" i="5"/>
  <c r="B226" i="5"/>
  <c r="N226" i="5"/>
  <c r="C227" i="5"/>
  <c r="P227" i="5"/>
  <c r="F228" i="5"/>
  <c r="S228" i="5"/>
  <c r="C231" i="5"/>
  <c r="Q231" i="5"/>
  <c r="K235" i="5"/>
  <c r="V243" i="5"/>
  <c r="J243" i="5"/>
  <c r="U243" i="5"/>
  <c r="I243" i="5"/>
  <c r="T243" i="5"/>
  <c r="H243" i="5"/>
  <c r="S243" i="5"/>
  <c r="G243" i="5"/>
  <c r="R243" i="5"/>
  <c r="F243" i="5"/>
  <c r="Q243" i="5"/>
  <c r="E243" i="5"/>
  <c r="P243" i="5"/>
  <c r="D243" i="5"/>
  <c r="O243" i="5"/>
  <c r="C243" i="5"/>
  <c r="N243" i="5"/>
  <c r="B243" i="5"/>
  <c r="L243" i="5"/>
  <c r="L245" i="5"/>
  <c r="W245" i="5"/>
  <c r="K245" i="5"/>
  <c r="V245" i="5"/>
  <c r="J245" i="5"/>
  <c r="U245" i="5"/>
  <c r="I245" i="5"/>
  <c r="T245" i="5"/>
  <c r="H245" i="5"/>
  <c r="S245" i="5"/>
  <c r="G245" i="5"/>
  <c r="R245" i="5"/>
  <c r="F245" i="5"/>
  <c r="Q245" i="5"/>
  <c r="E245" i="5"/>
  <c r="P245" i="5"/>
  <c r="D245" i="5"/>
  <c r="N245" i="5"/>
  <c r="B245" i="5"/>
  <c r="M200" i="5"/>
  <c r="M212" i="5"/>
  <c r="H219" i="5"/>
  <c r="T219" i="5"/>
  <c r="M224" i="5"/>
  <c r="B225" i="5"/>
  <c r="N225" i="5"/>
  <c r="C226" i="5"/>
  <c r="O226" i="5"/>
  <c r="D227" i="5"/>
  <c r="Q227" i="5"/>
  <c r="G228" i="5"/>
  <c r="T228" i="5"/>
  <c r="D231" i="5"/>
  <c r="R231" i="5"/>
  <c r="I232" i="5"/>
  <c r="L233" i="5"/>
  <c r="P233" i="5"/>
  <c r="D233" i="5"/>
  <c r="O233" i="5"/>
  <c r="L235" i="5"/>
  <c r="K243" i="5"/>
  <c r="C245" i="5"/>
  <c r="B200" i="5"/>
  <c r="B212" i="5"/>
  <c r="I219" i="5"/>
  <c r="B224" i="5"/>
  <c r="C225" i="5"/>
  <c r="D226" i="5"/>
  <c r="E227" i="5"/>
  <c r="R227" i="5"/>
  <c r="H228" i="5"/>
  <c r="U228" i="5"/>
  <c r="E231" i="5"/>
  <c r="S231" i="5"/>
  <c r="J232" i="5"/>
  <c r="B233" i="5"/>
  <c r="Q233" i="5"/>
  <c r="M235" i="5"/>
  <c r="P237" i="5"/>
  <c r="D237" i="5"/>
  <c r="N237" i="5"/>
  <c r="B237" i="5"/>
  <c r="M237" i="5"/>
  <c r="W237" i="5"/>
  <c r="K237" i="5"/>
  <c r="U237" i="5"/>
  <c r="I237" i="5"/>
  <c r="T237" i="5"/>
  <c r="H237" i="5"/>
  <c r="Q238" i="5"/>
  <c r="E238" i="5"/>
  <c r="O238" i="5"/>
  <c r="C238" i="5"/>
  <c r="N238" i="5"/>
  <c r="B238" i="5"/>
  <c r="L238" i="5"/>
  <c r="V238" i="5"/>
  <c r="J238" i="5"/>
  <c r="U238" i="5"/>
  <c r="I238" i="5"/>
  <c r="M243" i="5"/>
  <c r="M245" i="5"/>
  <c r="I240" i="5"/>
  <c r="U240" i="5"/>
  <c r="M244" i="5"/>
  <c r="O246" i="5"/>
  <c r="D247" i="5"/>
  <c r="P247" i="5"/>
  <c r="E248" i="5"/>
  <c r="Q248" i="5"/>
  <c r="F249" i="5"/>
  <c r="R249" i="5"/>
  <c r="G250" i="5"/>
  <c r="S250" i="5"/>
  <c r="E234" i="5"/>
  <c r="Q234" i="5"/>
  <c r="G236" i="5"/>
  <c r="S236" i="5"/>
  <c r="J239" i="5"/>
  <c r="V239" i="5"/>
  <c r="K240" i="5"/>
  <c r="W240" i="5"/>
  <c r="L241" i="5"/>
  <c r="C244" i="5"/>
  <c r="O244" i="5"/>
  <c r="E246" i="5"/>
  <c r="Q246" i="5"/>
  <c r="F247" i="5"/>
  <c r="R247" i="5"/>
  <c r="G248" i="5"/>
  <c r="S248" i="5"/>
  <c r="H249" i="5"/>
  <c r="T249" i="5"/>
  <c r="I250" i="5"/>
  <c r="U250" i="5"/>
  <c r="W239" i="5"/>
  <c r="L240" i="5"/>
  <c r="M241" i="5"/>
  <c r="D244" i="5"/>
  <c r="P244" i="5"/>
  <c r="F246" i="5"/>
  <c r="R246" i="5"/>
  <c r="G247" i="5"/>
  <c r="S247" i="5"/>
  <c r="H248" i="5"/>
  <c r="T248" i="5"/>
  <c r="I249" i="5"/>
  <c r="U249" i="5"/>
  <c r="J250" i="5"/>
  <c r="V250" i="5"/>
  <c r="M240" i="5"/>
  <c r="E244" i="5"/>
  <c r="Q244" i="5"/>
  <c r="S246" i="5"/>
  <c r="H247" i="5"/>
  <c r="T247" i="5"/>
  <c r="I248" i="5"/>
  <c r="U248" i="5"/>
  <c r="J249" i="5"/>
  <c r="V249" i="5"/>
  <c r="K250" i="5"/>
  <c r="W250" i="5"/>
  <c r="J236" i="5"/>
  <c r="V236" i="5"/>
  <c r="M239" i="5"/>
  <c r="B240" i="5"/>
  <c r="N240" i="5"/>
  <c r="C241" i="5"/>
  <c r="O241" i="5"/>
  <c r="F244" i="5"/>
  <c r="R244" i="5"/>
  <c r="H246" i="5"/>
  <c r="T246" i="5"/>
  <c r="I247" i="5"/>
  <c r="U247" i="5"/>
  <c r="J248" i="5"/>
  <c r="V248" i="5"/>
  <c r="K249" i="5"/>
  <c r="W249" i="5"/>
  <c r="L250" i="5"/>
  <c r="J247" i="5"/>
  <c r="V247" i="5"/>
  <c r="L249" i="5"/>
  <c r="M250" i="5"/>
  <c r="O239" i="5"/>
  <c r="D240" i="5"/>
  <c r="P240" i="5"/>
  <c r="E241" i="5"/>
  <c r="Q241" i="5"/>
  <c r="H244" i="5"/>
  <c r="T244" i="5"/>
  <c r="K247" i="5"/>
  <c r="W247" i="5"/>
  <c r="M249" i="5"/>
  <c r="B250" i="5"/>
  <c r="N250" i="5"/>
  <c r="M236" i="5"/>
  <c r="D239" i="5"/>
  <c r="P239" i="5"/>
  <c r="E240" i="5"/>
  <c r="Q240" i="5"/>
  <c r="F241" i="5"/>
  <c r="R241" i="5"/>
  <c r="I244" i="5"/>
  <c r="U244" i="5"/>
  <c r="L247" i="5"/>
  <c r="M248" i="5"/>
  <c r="B249" i="5"/>
  <c r="N249" i="5"/>
  <c r="C250" i="5"/>
  <c r="O250" i="5"/>
  <c r="M247" i="5"/>
  <c r="B248" i="5"/>
  <c r="N248" i="5"/>
  <c r="C249" i="5"/>
  <c r="O249" i="5"/>
  <c r="D250" i="5"/>
  <c r="P250" i="5"/>
  <c r="C236" i="5"/>
  <c r="F239" i="5"/>
  <c r="G240" i="5"/>
  <c r="H241" i="5"/>
  <c r="K244" i="5"/>
  <c r="B247" i="5"/>
  <c r="C248" i="5"/>
  <c r="D249" i="5"/>
  <c r="E250" i="5"/>
  <c r="B248" i="6" l="1"/>
  <c r="A249" i="3"/>
  <c r="T239" i="3"/>
  <c r="S239" i="3"/>
  <c r="Q239" i="3"/>
  <c r="P239" i="3"/>
  <c r="U239" i="3"/>
  <c r="R239" i="3"/>
  <c r="B189" i="6"/>
  <c r="A190" i="3"/>
  <c r="U167" i="3"/>
  <c r="T167" i="3"/>
  <c r="S167" i="3"/>
  <c r="R167" i="3"/>
  <c r="Q167" i="3"/>
  <c r="P167" i="3"/>
  <c r="B124" i="6"/>
  <c r="A125" i="3"/>
  <c r="B168" i="6"/>
  <c r="A169" i="3"/>
  <c r="B161" i="6"/>
  <c r="A162" i="3"/>
  <c r="M208" i="3"/>
  <c r="K208" i="3"/>
  <c r="J208" i="3"/>
  <c r="O208" i="3"/>
  <c r="N208" i="3"/>
  <c r="L208" i="3"/>
  <c r="M196" i="3"/>
  <c r="K196" i="3"/>
  <c r="J196" i="3"/>
  <c r="O196" i="3"/>
  <c r="N196" i="3"/>
  <c r="L196" i="3"/>
  <c r="N181" i="3"/>
  <c r="K181" i="3"/>
  <c r="O181" i="3"/>
  <c r="M181" i="3"/>
  <c r="L181" i="3"/>
  <c r="J181" i="3"/>
  <c r="B242" i="6"/>
  <c r="A243" i="3"/>
  <c r="N222" i="3"/>
  <c r="M222" i="3"/>
  <c r="L222" i="3"/>
  <c r="K222" i="3"/>
  <c r="J222" i="3"/>
  <c r="O222" i="3"/>
  <c r="B142" i="6"/>
  <c r="A143" i="3"/>
  <c r="T223" i="3"/>
  <c r="S223" i="3"/>
  <c r="U223" i="3"/>
  <c r="R223" i="3"/>
  <c r="Q223" i="3"/>
  <c r="P223" i="3"/>
  <c r="B111" i="6"/>
  <c r="A112" i="3"/>
  <c r="B42" i="6"/>
  <c r="A43" i="3"/>
  <c r="B36" i="6"/>
  <c r="A37" i="3"/>
  <c r="B30" i="6"/>
  <c r="A31" i="3"/>
  <c r="B24" i="6"/>
  <c r="A25" i="3"/>
  <c r="B16" i="6"/>
  <c r="A17" i="3"/>
  <c r="Q247" i="3"/>
  <c r="T247" i="3"/>
  <c r="S247" i="3"/>
  <c r="R247" i="3"/>
  <c r="P247" i="3"/>
  <c r="U247" i="3"/>
  <c r="T203" i="3"/>
  <c r="S203" i="3"/>
  <c r="U203" i="3"/>
  <c r="R203" i="3"/>
  <c r="Q203" i="3"/>
  <c r="P203" i="3"/>
  <c r="L190" i="3"/>
  <c r="K190" i="3"/>
  <c r="J190" i="3"/>
  <c r="O190" i="3"/>
  <c r="N190" i="3"/>
  <c r="M190" i="3"/>
  <c r="K164" i="3"/>
  <c r="N164" i="3"/>
  <c r="M164" i="3"/>
  <c r="L164" i="3"/>
  <c r="J164" i="3"/>
  <c r="O164" i="3"/>
  <c r="B96" i="6"/>
  <c r="A97" i="3"/>
  <c r="B48" i="6"/>
  <c r="A49" i="3"/>
  <c r="B67" i="6"/>
  <c r="A68" i="3"/>
  <c r="P201" i="3"/>
  <c r="U201" i="3"/>
  <c r="T201" i="3"/>
  <c r="S201" i="3"/>
  <c r="R201" i="3"/>
  <c r="Q201" i="3"/>
  <c r="L163" i="3"/>
  <c r="O163" i="3"/>
  <c r="N163" i="3"/>
  <c r="M163" i="3"/>
  <c r="K163" i="3"/>
  <c r="J163" i="3"/>
  <c r="M157" i="3"/>
  <c r="J157" i="3"/>
  <c r="O157" i="3"/>
  <c r="N157" i="3"/>
  <c r="L157" i="3"/>
  <c r="K157" i="3"/>
  <c r="O137" i="3"/>
  <c r="N137" i="3"/>
  <c r="M137" i="3"/>
  <c r="L137" i="3"/>
  <c r="K137" i="3"/>
  <c r="J137" i="3"/>
  <c r="B5" i="6"/>
  <c r="A6" i="3"/>
  <c r="K226" i="3"/>
  <c r="J226" i="3"/>
  <c r="O226" i="3"/>
  <c r="N226" i="3"/>
  <c r="M226" i="3"/>
  <c r="L226" i="3"/>
  <c r="S144" i="3"/>
  <c r="R144" i="3"/>
  <c r="Q144" i="3"/>
  <c r="P144" i="3"/>
  <c r="T144" i="3"/>
  <c r="U144" i="3"/>
  <c r="M139" i="3"/>
  <c r="O139" i="3"/>
  <c r="N139" i="3"/>
  <c r="L139" i="3"/>
  <c r="K139" i="3"/>
  <c r="J139" i="3"/>
  <c r="O45" i="3"/>
  <c r="N45" i="3"/>
  <c r="M45" i="3"/>
  <c r="L45" i="3"/>
  <c r="K45" i="3"/>
  <c r="J45" i="3"/>
  <c r="J223" i="3"/>
  <c r="K223" i="3"/>
  <c r="O223" i="3"/>
  <c r="N223" i="3"/>
  <c r="M223" i="3"/>
  <c r="L223" i="3"/>
  <c r="B210" i="6"/>
  <c r="A211" i="3"/>
  <c r="B198" i="6"/>
  <c r="A199" i="3"/>
  <c r="B156" i="6"/>
  <c r="A157" i="3"/>
  <c r="B137" i="6"/>
  <c r="A138" i="3"/>
  <c r="L186" i="3"/>
  <c r="K186" i="3"/>
  <c r="J186" i="3"/>
  <c r="O186" i="3"/>
  <c r="N186" i="3"/>
  <c r="M186" i="3"/>
  <c r="B147" i="6"/>
  <c r="A148" i="3"/>
  <c r="B179" i="6"/>
  <c r="A180" i="3"/>
  <c r="B177" i="6"/>
  <c r="A178" i="3"/>
  <c r="N241" i="3"/>
  <c r="M241" i="3"/>
  <c r="K241" i="3"/>
  <c r="O241" i="3"/>
  <c r="L241" i="3"/>
  <c r="J241" i="3"/>
  <c r="B215" i="6"/>
  <c r="A216" i="3"/>
  <c r="B207" i="6"/>
  <c r="A208" i="3"/>
  <c r="B199" i="6"/>
  <c r="A200" i="3"/>
  <c r="B172" i="6"/>
  <c r="A173" i="3"/>
  <c r="B186" i="6"/>
  <c r="A187" i="3"/>
  <c r="B56" i="6"/>
  <c r="A57" i="3"/>
  <c r="B55" i="6"/>
  <c r="A56" i="3"/>
  <c r="B12" i="6"/>
  <c r="A13" i="3"/>
  <c r="B115" i="6"/>
  <c r="A116" i="3"/>
  <c r="P160" i="3"/>
  <c r="T160" i="3"/>
  <c r="S160" i="3"/>
  <c r="R160" i="3"/>
  <c r="Q160" i="3"/>
  <c r="U160" i="3"/>
  <c r="T162" i="3"/>
  <c r="U162" i="3"/>
  <c r="S162" i="3"/>
  <c r="R162" i="3"/>
  <c r="Q162" i="3"/>
  <c r="P162" i="3"/>
  <c r="O107" i="3"/>
  <c r="N107" i="3"/>
  <c r="M107" i="3"/>
  <c r="L107" i="3"/>
  <c r="K107" i="3"/>
  <c r="J107" i="3"/>
  <c r="B62" i="6"/>
  <c r="A63" i="3"/>
  <c r="B59" i="6"/>
  <c r="A60" i="3"/>
  <c r="O180" i="3"/>
  <c r="N180" i="3"/>
  <c r="M180" i="3"/>
  <c r="K180" i="3"/>
  <c r="L180" i="3"/>
  <c r="J180" i="3"/>
  <c r="P67" i="3"/>
  <c r="U67" i="3"/>
  <c r="T67" i="3"/>
  <c r="S67" i="3"/>
  <c r="R67" i="3"/>
  <c r="Q67" i="3"/>
  <c r="B41" i="6"/>
  <c r="A42" i="3"/>
  <c r="B33" i="6"/>
  <c r="A34" i="3"/>
  <c r="B25" i="6"/>
  <c r="A26" i="3"/>
  <c r="M172" i="3"/>
  <c r="O172" i="3"/>
  <c r="N172" i="3"/>
  <c r="L172" i="3"/>
  <c r="K172" i="3"/>
  <c r="J172" i="3"/>
  <c r="B136" i="6"/>
  <c r="A137" i="3"/>
  <c r="B3" i="6"/>
  <c r="A4" i="3"/>
  <c r="U50" i="3"/>
  <c r="T50" i="3"/>
  <c r="S50" i="3"/>
  <c r="Q50" i="3"/>
  <c r="R50" i="3"/>
  <c r="P50" i="3"/>
  <c r="O43" i="3"/>
  <c r="K43" i="3"/>
  <c r="J43" i="3"/>
  <c r="L43" i="3"/>
  <c r="N43" i="3"/>
  <c r="M43" i="3"/>
  <c r="B99" i="6"/>
  <c r="A100" i="3"/>
  <c r="O39" i="3"/>
  <c r="M39" i="3"/>
  <c r="L39" i="3"/>
  <c r="K39" i="3"/>
  <c r="J39" i="3"/>
  <c r="N39" i="3"/>
  <c r="N77" i="3"/>
  <c r="O77" i="3"/>
  <c r="M77" i="3"/>
  <c r="L77" i="3"/>
  <c r="K77" i="3"/>
  <c r="J77" i="3"/>
  <c r="B220" i="6"/>
  <c r="A221" i="3"/>
  <c r="N206" i="3"/>
  <c r="M206" i="3"/>
  <c r="L206" i="3"/>
  <c r="K206" i="3"/>
  <c r="J206" i="3"/>
  <c r="O206" i="3"/>
  <c r="U120" i="3"/>
  <c r="T120" i="3"/>
  <c r="S120" i="3"/>
  <c r="R120" i="3"/>
  <c r="Q120" i="3"/>
  <c r="P120" i="3"/>
  <c r="B68" i="6"/>
  <c r="A69" i="3"/>
  <c r="J117" i="3"/>
  <c r="O117" i="3"/>
  <c r="N117" i="3"/>
  <c r="M117" i="3"/>
  <c r="L117" i="3"/>
  <c r="K117" i="3"/>
  <c r="P244" i="3"/>
  <c r="T244" i="3"/>
  <c r="Q244" i="3"/>
  <c r="U244" i="3"/>
  <c r="S244" i="3"/>
  <c r="R244" i="3"/>
  <c r="O15" i="3"/>
  <c r="M15" i="3"/>
  <c r="L15" i="3"/>
  <c r="K15" i="3"/>
  <c r="J15" i="3"/>
  <c r="N15" i="3"/>
  <c r="B244" i="6"/>
  <c r="A245" i="3"/>
  <c r="B208" i="6"/>
  <c r="A209" i="3"/>
  <c r="B196" i="6"/>
  <c r="A197" i="3"/>
  <c r="B120" i="6"/>
  <c r="A121" i="3"/>
  <c r="B247" i="6"/>
  <c r="A248" i="3"/>
  <c r="B192" i="6"/>
  <c r="A193" i="3"/>
  <c r="B163" i="6"/>
  <c r="A164" i="3"/>
  <c r="N238" i="3"/>
  <c r="L238" i="3"/>
  <c r="O238" i="3"/>
  <c r="M238" i="3"/>
  <c r="K238" i="3"/>
  <c r="J238" i="3"/>
  <c r="O230" i="3"/>
  <c r="N230" i="3"/>
  <c r="M230" i="3"/>
  <c r="L230" i="3"/>
  <c r="K230" i="3"/>
  <c r="J230" i="3"/>
  <c r="B249" i="6"/>
  <c r="A250" i="3"/>
  <c r="M220" i="3"/>
  <c r="K220" i="3"/>
  <c r="J220" i="3"/>
  <c r="O220" i="3"/>
  <c r="N220" i="3"/>
  <c r="L220" i="3"/>
  <c r="B232" i="6"/>
  <c r="A233" i="3"/>
  <c r="B155" i="6"/>
  <c r="A156" i="3"/>
  <c r="T235" i="3"/>
  <c r="S235" i="3"/>
  <c r="Q235" i="3"/>
  <c r="R235" i="3"/>
  <c r="P235" i="3"/>
  <c r="U235" i="3"/>
  <c r="B57" i="6"/>
  <c r="A58" i="3"/>
  <c r="B118" i="6"/>
  <c r="A119" i="3"/>
  <c r="B85" i="6"/>
  <c r="A86" i="3"/>
  <c r="B49" i="6"/>
  <c r="A50" i="3"/>
  <c r="B4" i="6"/>
  <c r="A5" i="3"/>
  <c r="M138" i="3"/>
  <c r="L138" i="3"/>
  <c r="K138" i="3"/>
  <c r="J138" i="3"/>
  <c r="N138" i="3"/>
  <c r="O138" i="3"/>
  <c r="B129" i="6"/>
  <c r="A130" i="3"/>
  <c r="O120" i="3"/>
  <c r="N120" i="3"/>
  <c r="M120" i="3"/>
  <c r="L120" i="3"/>
  <c r="K120" i="3"/>
  <c r="J120" i="3"/>
  <c r="B80" i="6"/>
  <c r="A81" i="3"/>
  <c r="B170" i="6"/>
  <c r="A171" i="3"/>
  <c r="B157" i="6"/>
  <c r="A158" i="3"/>
  <c r="B84" i="6"/>
  <c r="A85" i="3"/>
  <c r="N177" i="3"/>
  <c r="K177" i="3"/>
  <c r="J177" i="3"/>
  <c r="O177" i="3"/>
  <c r="M177" i="3"/>
  <c r="L177" i="3"/>
  <c r="B73" i="6"/>
  <c r="A74" i="3"/>
  <c r="B100" i="6"/>
  <c r="A101" i="3"/>
  <c r="B10" i="6"/>
  <c r="A11" i="3"/>
  <c r="B106" i="6"/>
  <c r="A107" i="3"/>
  <c r="B50" i="6"/>
  <c r="A51" i="3"/>
  <c r="S132" i="3"/>
  <c r="R132" i="3"/>
  <c r="Q132" i="3"/>
  <c r="P132" i="3"/>
  <c r="U132" i="3"/>
  <c r="T132" i="3"/>
  <c r="N213" i="3"/>
  <c r="M213" i="3"/>
  <c r="K213" i="3"/>
  <c r="J213" i="3"/>
  <c r="O213" i="3"/>
  <c r="L213" i="3"/>
  <c r="B91" i="6"/>
  <c r="A92" i="3"/>
  <c r="P217" i="3"/>
  <c r="U217" i="3"/>
  <c r="T217" i="3"/>
  <c r="S217" i="3"/>
  <c r="R217" i="3"/>
  <c r="Q217" i="3"/>
  <c r="B160" i="6"/>
  <c r="A161" i="3"/>
  <c r="U48" i="3"/>
  <c r="T48" i="3"/>
  <c r="S48" i="3"/>
  <c r="R48" i="3"/>
  <c r="Q48" i="3"/>
  <c r="P48" i="3"/>
  <c r="O27" i="3"/>
  <c r="J27" i="3"/>
  <c r="N27" i="3"/>
  <c r="M27" i="3"/>
  <c r="L27" i="3"/>
  <c r="K27" i="3"/>
  <c r="T175" i="3"/>
  <c r="U175" i="3"/>
  <c r="S175" i="3"/>
  <c r="R175" i="3"/>
  <c r="Q175" i="3"/>
  <c r="P175" i="3"/>
  <c r="O151" i="3"/>
  <c r="L151" i="3"/>
  <c r="N151" i="3"/>
  <c r="M151" i="3"/>
  <c r="K151" i="3"/>
  <c r="J151" i="3"/>
  <c r="J156" i="3"/>
  <c r="O156" i="3"/>
  <c r="N156" i="3"/>
  <c r="M156" i="3"/>
  <c r="L156" i="3"/>
  <c r="K156" i="3"/>
  <c r="M216" i="3"/>
  <c r="K216" i="3"/>
  <c r="J216" i="3"/>
  <c r="N216" i="3"/>
  <c r="L216" i="3"/>
  <c r="O216" i="3"/>
  <c r="M204" i="3"/>
  <c r="K204" i="3"/>
  <c r="J204" i="3"/>
  <c r="O204" i="3"/>
  <c r="N204" i="3"/>
  <c r="L204" i="3"/>
  <c r="N242" i="3"/>
  <c r="L242" i="3"/>
  <c r="O242" i="3"/>
  <c r="M242" i="3"/>
  <c r="K242" i="3"/>
  <c r="J242" i="3"/>
  <c r="B190" i="6"/>
  <c r="A191" i="3"/>
  <c r="T187" i="3"/>
  <c r="U187" i="3"/>
  <c r="S187" i="3"/>
  <c r="R187" i="3"/>
  <c r="Q187" i="3"/>
  <c r="P187" i="3"/>
  <c r="B145" i="6"/>
  <c r="A146" i="3"/>
  <c r="B213" i="6"/>
  <c r="A214" i="3"/>
  <c r="B205" i="6"/>
  <c r="A206" i="3"/>
  <c r="B197" i="6"/>
  <c r="A198" i="3"/>
  <c r="B76" i="6"/>
  <c r="A77" i="3"/>
  <c r="B40" i="6"/>
  <c r="A41" i="3"/>
  <c r="B34" i="6"/>
  <c r="A35" i="3"/>
  <c r="B28" i="6"/>
  <c r="A29" i="3"/>
  <c r="B22" i="6"/>
  <c r="A23" i="3"/>
  <c r="T215" i="3"/>
  <c r="S215" i="3"/>
  <c r="Q215" i="3"/>
  <c r="P215" i="3"/>
  <c r="U215" i="3"/>
  <c r="R215" i="3"/>
  <c r="B53" i="6"/>
  <c r="A54" i="3"/>
  <c r="S139" i="3"/>
  <c r="R139" i="3"/>
  <c r="Q139" i="3"/>
  <c r="P139" i="3"/>
  <c r="T139" i="3"/>
  <c r="U139" i="3"/>
  <c r="B125" i="6"/>
  <c r="A126" i="3"/>
  <c r="M162" i="3"/>
  <c r="J162" i="3"/>
  <c r="O162" i="3"/>
  <c r="N162" i="3"/>
  <c r="K162" i="3"/>
  <c r="L162" i="3"/>
  <c r="K148" i="3"/>
  <c r="O148" i="3"/>
  <c r="N148" i="3"/>
  <c r="M148" i="3"/>
  <c r="L148" i="3"/>
  <c r="J148" i="3"/>
  <c r="B93" i="6"/>
  <c r="A94" i="3"/>
  <c r="R34" i="3"/>
  <c r="U34" i="3"/>
  <c r="T34" i="3"/>
  <c r="S34" i="3"/>
  <c r="Q34" i="3"/>
  <c r="P34" i="3"/>
  <c r="P151" i="3"/>
  <c r="Q151" i="3"/>
  <c r="U151" i="3"/>
  <c r="T151" i="3"/>
  <c r="R151" i="3"/>
  <c r="S151" i="3"/>
  <c r="B123" i="6"/>
  <c r="A124" i="3"/>
  <c r="B39" i="6"/>
  <c r="A40" i="3"/>
  <c r="B31" i="6"/>
  <c r="A32" i="3"/>
  <c r="B23" i="6"/>
  <c r="A24" i="3"/>
  <c r="T195" i="3"/>
  <c r="S195" i="3"/>
  <c r="U195" i="3"/>
  <c r="R195" i="3"/>
  <c r="Q195" i="3"/>
  <c r="P195" i="3"/>
  <c r="B116" i="6"/>
  <c r="A117" i="3"/>
  <c r="O110" i="3"/>
  <c r="N110" i="3"/>
  <c r="M110" i="3"/>
  <c r="L110" i="3"/>
  <c r="K110" i="3"/>
  <c r="J110" i="3"/>
  <c r="B63" i="6"/>
  <c r="A64" i="3"/>
  <c r="J211" i="3"/>
  <c r="O211" i="3"/>
  <c r="N211" i="3"/>
  <c r="M211" i="3"/>
  <c r="L211" i="3"/>
  <c r="K211" i="3"/>
  <c r="T13" i="3"/>
  <c r="R13" i="3"/>
  <c r="U13" i="3"/>
  <c r="S13" i="3"/>
  <c r="Q13" i="3"/>
  <c r="P13" i="3"/>
  <c r="O23" i="3"/>
  <c r="N23" i="3"/>
  <c r="M23" i="3"/>
  <c r="L23" i="3"/>
  <c r="J23" i="3"/>
  <c r="K23" i="3"/>
  <c r="B79" i="6"/>
  <c r="A80" i="3"/>
  <c r="U59" i="3"/>
  <c r="T59" i="3"/>
  <c r="S59" i="3"/>
  <c r="Q59" i="3"/>
  <c r="R59" i="3"/>
  <c r="P59" i="3"/>
  <c r="B46" i="6"/>
  <c r="A47" i="3"/>
  <c r="U56" i="3"/>
  <c r="T56" i="3"/>
  <c r="S56" i="3"/>
  <c r="Q56" i="3"/>
  <c r="P56" i="3"/>
  <c r="R56" i="3"/>
  <c r="N74" i="3"/>
  <c r="M74" i="3"/>
  <c r="L74" i="3"/>
  <c r="K74" i="3"/>
  <c r="J74" i="3"/>
  <c r="O74" i="3"/>
  <c r="K62" i="3"/>
  <c r="J62" i="3"/>
  <c r="M62" i="3"/>
  <c r="L62" i="3"/>
  <c r="O62" i="3"/>
  <c r="N62" i="3"/>
  <c r="B250" i="6"/>
  <c r="A251" i="3"/>
  <c r="J239" i="3"/>
  <c r="O239" i="3"/>
  <c r="N239" i="3"/>
  <c r="M239" i="3"/>
  <c r="L239" i="3"/>
  <c r="K239" i="3"/>
  <c r="U177" i="3"/>
  <c r="T177" i="3"/>
  <c r="S177" i="3"/>
  <c r="R177" i="3"/>
  <c r="P177" i="3"/>
  <c r="Q177" i="3"/>
  <c r="J131" i="3"/>
  <c r="N131" i="3"/>
  <c r="M131" i="3"/>
  <c r="L131" i="3"/>
  <c r="K131" i="3"/>
  <c r="O131" i="3"/>
  <c r="B15" i="6"/>
  <c r="A16" i="3"/>
  <c r="B225" i="6"/>
  <c r="A226" i="3"/>
  <c r="B235" i="6"/>
  <c r="A236" i="3"/>
  <c r="T231" i="3"/>
  <c r="S231" i="3"/>
  <c r="U231" i="3"/>
  <c r="R231" i="3"/>
  <c r="Q231" i="3"/>
  <c r="P231" i="3"/>
  <c r="U193" i="3"/>
  <c r="T193" i="3"/>
  <c r="S193" i="3"/>
  <c r="R193" i="3"/>
  <c r="Q193" i="3"/>
  <c r="P193" i="3"/>
  <c r="P129" i="3"/>
  <c r="U129" i="3"/>
  <c r="T129" i="3"/>
  <c r="S129" i="3"/>
  <c r="R129" i="3"/>
  <c r="Q129" i="3"/>
  <c r="B58" i="6"/>
  <c r="A59" i="3"/>
  <c r="Q137" i="3"/>
  <c r="T137" i="3"/>
  <c r="S137" i="3"/>
  <c r="R137" i="3"/>
  <c r="P137" i="3"/>
  <c r="U137" i="3"/>
  <c r="U53" i="3"/>
  <c r="T53" i="3"/>
  <c r="S53" i="3"/>
  <c r="Q53" i="3"/>
  <c r="R53" i="3"/>
  <c r="P53" i="3"/>
  <c r="O86" i="3"/>
  <c r="N86" i="3"/>
  <c r="M86" i="3"/>
  <c r="L86" i="3"/>
  <c r="K86" i="3"/>
  <c r="J86" i="3"/>
  <c r="B20" i="6"/>
  <c r="A21" i="3"/>
  <c r="J84" i="3"/>
  <c r="N84" i="3"/>
  <c r="M84" i="3"/>
  <c r="L84" i="3"/>
  <c r="K84" i="3"/>
  <c r="O84" i="3"/>
  <c r="R119" i="3"/>
  <c r="Q119" i="3"/>
  <c r="P119" i="3"/>
  <c r="U119" i="3"/>
  <c r="T119" i="3"/>
  <c r="S119" i="3"/>
  <c r="B138" i="6"/>
  <c r="A139" i="3"/>
  <c r="O129" i="3"/>
  <c r="N129" i="3"/>
  <c r="M129" i="3"/>
  <c r="L129" i="3"/>
  <c r="K129" i="3"/>
  <c r="J129" i="3"/>
  <c r="R142" i="3"/>
  <c r="U142" i="3"/>
  <c r="T142" i="3"/>
  <c r="S142" i="3"/>
  <c r="P142" i="3"/>
  <c r="Q142" i="3"/>
  <c r="T199" i="3"/>
  <c r="S199" i="3"/>
  <c r="Q199" i="3"/>
  <c r="P199" i="3"/>
  <c r="U199" i="3"/>
  <c r="R199" i="3"/>
  <c r="N248" i="3"/>
  <c r="O248" i="3"/>
  <c r="M248" i="3"/>
  <c r="L248" i="3"/>
  <c r="K248" i="3"/>
  <c r="J248" i="3"/>
  <c r="N118" i="3"/>
  <c r="M118" i="3"/>
  <c r="L118" i="3"/>
  <c r="K118" i="3"/>
  <c r="J118" i="3"/>
  <c r="O118" i="3"/>
  <c r="B236" i="6"/>
  <c r="A237" i="3"/>
  <c r="J231" i="3"/>
  <c r="O231" i="3"/>
  <c r="N231" i="3"/>
  <c r="M231" i="3"/>
  <c r="L231" i="3"/>
  <c r="K231" i="3"/>
  <c r="B238" i="6"/>
  <c r="A239" i="3"/>
  <c r="N234" i="3"/>
  <c r="L234" i="3"/>
  <c r="O234" i="3"/>
  <c r="M234" i="3"/>
  <c r="K234" i="3"/>
  <c r="J234" i="3"/>
  <c r="B173" i="6"/>
  <c r="A174" i="3"/>
  <c r="M160" i="3"/>
  <c r="L160" i="3"/>
  <c r="O160" i="3"/>
  <c r="N160" i="3"/>
  <c r="K160" i="3"/>
  <c r="J160" i="3"/>
  <c r="B243" i="6"/>
  <c r="A244" i="3"/>
  <c r="B131" i="6"/>
  <c r="A132" i="3"/>
  <c r="B114" i="6"/>
  <c r="A115" i="3"/>
  <c r="O214" i="3"/>
  <c r="N214" i="3"/>
  <c r="M214" i="3"/>
  <c r="L214" i="3"/>
  <c r="K214" i="3"/>
  <c r="J214" i="3"/>
  <c r="O202" i="3"/>
  <c r="N202" i="3"/>
  <c r="M202" i="3"/>
  <c r="L202" i="3"/>
  <c r="K202" i="3"/>
  <c r="J202" i="3"/>
  <c r="N189" i="3"/>
  <c r="M189" i="3"/>
  <c r="L189" i="3"/>
  <c r="K189" i="3"/>
  <c r="J189" i="3"/>
  <c r="O189" i="3"/>
  <c r="M173" i="3"/>
  <c r="J173" i="3"/>
  <c r="O173" i="3"/>
  <c r="N173" i="3"/>
  <c r="L173" i="3"/>
  <c r="K173" i="3"/>
  <c r="B239" i="6"/>
  <c r="A240" i="3"/>
  <c r="B182" i="6"/>
  <c r="A183" i="3"/>
  <c r="B224" i="6"/>
  <c r="A225" i="3"/>
  <c r="B229" i="6"/>
  <c r="A230" i="3"/>
  <c r="B185" i="6"/>
  <c r="A186" i="3"/>
  <c r="U171" i="3"/>
  <c r="T171" i="3"/>
  <c r="S171" i="3"/>
  <c r="R171" i="3"/>
  <c r="Q171" i="3"/>
  <c r="P171" i="3"/>
  <c r="O168" i="3"/>
  <c r="N168" i="3"/>
  <c r="M168" i="3"/>
  <c r="L168" i="3"/>
  <c r="K168" i="3"/>
  <c r="J168" i="3"/>
  <c r="B70" i="6"/>
  <c r="A71" i="3"/>
  <c r="B54" i="6"/>
  <c r="A55" i="3"/>
  <c r="B103" i="6"/>
  <c r="A104" i="3"/>
  <c r="B9" i="6"/>
  <c r="A10" i="3"/>
  <c r="B133" i="6"/>
  <c r="A134" i="3"/>
  <c r="B17" i="6"/>
  <c r="A18" i="3"/>
  <c r="N209" i="3"/>
  <c r="M209" i="3"/>
  <c r="O209" i="3"/>
  <c r="L209" i="3"/>
  <c r="K209" i="3"/>
  <c r="J209" i="3"/>
  <c r="U85" i="3"/>
  <c r="T85" i="3"/>
  <c r="R85" i="3"/>
  <c r="Q85" i="3"/>
  <c r="P85" i="3"/>
  <c r="S85" i="3"/>
  <c r="R147" i="3"/>
  <c r="U147" i="3"/>
  <c r="T147" i="3"/>
  <c r="S147" i="3"/>
  <c r="Q147" i="3"/>
  <c r="P147" i="3"/>
  <c r="S89" i="3"/>
  <c r="R89" i="3"/>
  <c r="Q89" i="3"/>
  <c r="P89" i="3"/>
  <c r="U89" i="3"/>
  <c r="T89" i="3"/>
  <c r="N154" i="3"/>
  <c r="O154" i="3"/>
  <c r="M154" i="3"/>
  <c r="L154" i="3"/>
  <c r="K154" i="3"/>
  <c r="J154" i="3"/>
  <c r="B71" i="6"/>
  <c r="A72" i="3"/>
  <c r="B13" i="6"/>
  <c r="A14" i="3"/>
  <c r="S169" i="3"/>
  <c r="U169" i="3"/>
  <c r="R169" i="3"/>
  <c r="Q169" i="3"/>
  <c r="P169" i="3"/>
  <c r="T169" i="3"/>
  <c r="O88" i="3"/>
  <c r="N88" i="3"/>
  <c r="M88" i="3"/>
  <c r="L88" i="3"/>
  <c r="K88" i="3"/>
  <c r="J88" i="3"/>
  <c r="B65" i="6"/>
  <c r="A66" i="3"/>
  <c r="O161" i="3"/>
  <c r="N161" i="3"/>
  <c r="M161" i="3"/>
  <c r="L161" i="3"/>
  <c r="K161" i="3"/>
  <c r="J161" i="3"/>
  <c r="B121" i="6"/>
  <c r="A122" i="3"/>
  <c r="B162" i="6"/>
  <c r="A163" i="3"/>
  <c r="J114" i="3"/>
  <c r="O114" i="3"/>
  <c r="N114" i="3"/>
  <c r="M114" i="3"/>
  <c r="L114" i="3"/>
  <c r="K114" i="3"/>
  <c r="J195" i="3"/>
  <c r="O195" i="3"/>
  <c r="N195" i="3"/>
  <c r="M195" i="3"/>
  <c r="L195" i="3"/>
  <c r="K195" i="3"/>
  <c r="O134" i="3"/>
  <c r="N134" i="3"/>
  <c r="M134" i="3"/>
  <c r="L134" i="3"/>
  <c r="K134" i="3"/>
  <c r="J134" i="3"/>
  <c r="U108" i="3"/>
  <c r="T108" i="3"/>
  <c r="S108" i="3"/>
  <c r="R108" i="3"/>
  <c r="Q108" i="3"/>
  <c r="P108" i="3"/>
  <c r="B150" i="6"/>
  <c r="A151" i="3"/>
  <c r="J108" i="3"/>
  <c r="O108" i="3"/>
  <c r="N108" i="3"/>
  <c r="M108" i="3"/>
  <c r="L108" i="3"/>
  <c r="K108" i="3"/>
  <c r="O25" i="3"/>
  <c r="K25" i="3"/>
  <c r="M25" i="3"/>
  <c r="N25" i="3"/>
  <c r="L25" i="3"/>
  <c r="J25" i="3"/>
  <c r="B51" i="6"/>
  <c r="A52" i="3"/>
  <c r="N7" i="3"/>
  <c r="J7" i="3"/>
  <c r="K7" i="3"/>
  <c r="L7" i="3"/>
  <c r="O7" i="3"/>
  <c r="M7" i="3"/>
  <c r="M194" i="3"/>
  <c r="L194" i="3"/>
  <c r="K194" i="3"/>
  <c r="J194" i="3"/>
  <c r="O194" i="3"/>
  <c r="N194" i="3"/>
  <c r="J159" i="3"/>
  <c r="O159" i="3"/>
  <c r="N159" i="3"/>
  <c r="M159" i="3"/>
  <c r="K159" i="3"/>
  <c r="L159" i="3"/>
  <c r="B158" i="6"/>
  <c r="A159" i="3"/>
  <c r="B126" i="6"/>
  <c r="A127" i="3"/>
  <c r="P213" i="3"/>
  <c r="U213" i="3"/>
  <c r="T213" i="3"/>
  <c r="S213" i="3"/>
  <c r="R213" i="3"/>
  <c r="Q213" i="3"/>
  <c r="B176" i="6"/>
  <c r="A177" i="3"/>
  <c r="U138" i="3"/>
  <c r="T138" i="3"/>
  <c r="S138" i="3"/>
  <c r="R138" i="3"/>
  <c r="Q138" i="3"/>
  <c r="P138" i="3"/>
  <c r="U115" i="3"/>
  <c r="T115" i="3"/>
  <c r="S115" i="3"/>
  <c r="R115" i="3"/>
  <c r="Q115" i="3"/>
  <c r="P115" i="3"/>
  <c r="B7" i="6"/>
  <c r="A8" i="3"/>
  <c r="U251" i="3"/>
  <c r="S251" i="3"/>
  <c r="Q251" i="3"/>
  <c r="T251" i="3"/>
  <c r="R251" i="3"/>
  <c r="P251" i="3"/>
  <c r="J250" i="3"/>
  <c r="N250" i="3"/>
  <c r="L250" i="3"/>
  <c r="O250" i="3"/>
  <c r="M250" i="3"/>
  <c r="K250" i="3"/>
  <c r="B216" i="6"/>
  <c r="A217" i="3"/>
  <c r="B204" i="6"/>
  <c r="A205" i="3"/>
  <c r="T183" i="3"/>
  <c r="R183" i="3"/>
  <c r="Q183" i="3"/>
  <c r="P183" i="3"/>
  <c r="U183" i="3"/>
  <c r="S183" i="3"/>
  <c r="B110" i="6"/>
  <c r="A111" i="3"/>
  <c r="B154" i="6"/>
  <c r="A155" i="3"/>
  <c r="B141" i="6"/>
  <c r="A142" i="3"/>
  <c r="B187" i="6"/>
  <c r="A188" i="3"/>
  <c r="B171" i="6"/>
  <c r="A172" i="3"/>
  <c r="M150" i="3"/>
  <c r="J150" i="3"/>
  <c r="O150" i="3"/>
  <c r="N150" i="3"/>
  <c r="L150" i="3"/>
  <c r="K150" i="3"/>
  <c r="B211" i="6"/>
  <c r="A212" i="3"/>
  <c r="B203" i="6"/>
  <c r="A204" i="3"/>
  <c r="B195" i="6"/>
  <c r="A196" i="3"/>
  <c r="B188" i="6"/>
  <c r="A189" i="3"/>
  <c r="J199" i="3"/>
  <c r="O199" i="3"/>
  <c r="N199" i="3"/>
  <c r="M199" i="3"/>
  <c r="L199" i="3"/>
  <c r="K199" i="3"/>
  <c r="S249" i="3"/>
  <c r="T249" i="3"/>
  <c r="U249" i="3"/>
  <c r="R249" i="3"/>
  <c r="Q249" i="3"/>
  <c r="P249" i="3"/>
  <c r="L155" i="3"/>
  <c r="K155" i="3"/>
  <c r="J155" i="3"/>
  <c r="O155" i="3"/>
  <c r="M155" i="3"/>
  <c r="N155" i="3"/>
  <c r="U118" i="3"/>
  <c r="T118" i="3"/>
  <c r="S118" i="3"/>
  <c r="R118" i="3"/>
  <c r="Q118" i="3"/>
  <c r="P118" i="3"/>
  <c r="B143" i="6"/>
  <c r="A144" i="3"/>
  <c r="S154" i="3"/>
  <c r="P154" i="3"/>
  <c r="U154" i="3"/>
  <c r="T154" i="3"/>
  <c r="Q154" i="3"/>
  <c r="R154" i="3"/>
  <c r="B228" i="6"/>
  <c r="A229" i="3"/>
  <c r="J152" i="3"/>
  <c r="O152" i="3"/>
  <c r="N152" i="3"/>
  <c r="M152" i="3"/>
  <c r="K152" i="3"/>
  <c r="L152" i="3"/>
  <c r="B135" i="6"/>
  <c r="A136" i="3"/>
  <c r="Q126" i="3"/>
  <c r="P126" i="3"/>
  <c r="U126" i="3"/>
  <c r="T126" i="3"/>
  <c r="S126" i="3"/>
  <c r="R126" i="3"/>
  <c r="N115" i="3"/>
  <c r="M115" i="3"/>
  <c r="L115" i="3"/>
  <c r="K115" i="3"/>
  <c r="J115" i="3"/>
  <c r="O115" i="3"/>
  <c r="B86" i="6"/>
  <c r="A87" i="3"/>
  <c r="B108" i="6"/>
  <c r="A109" i="3"/>
  <c r="T207" i="3"/>
  <c r="S207" i="3"/>
  <c r="U207" i="3"/>
  <c r="R207" i="3"/>
  <c r="Q207" i="3"/>
  <c r="P207" i="3"/>
  <c r="K169" i="3"/>
  <c r="O169" i="3"/>
  <c r="N169" i="3"/>
  <c r="M169" i="3"/>
  <c r="L169" i="3"/>
  <c r="J169" i="3"/>
  <c r="Q145" i="3"/>
  <c r="S145" i="3"/>
  <c r="U145" i="3"/>
  <c r="T145" i="3"/>
  <c r="P145" i="3"/>
  <c r="R145" i="3"/>
  <c r="B102" i="6"/>
  <c r="A103" i="3"/>
  <c r="S86" i="3"/>
  <c r="R86" i="3"/>
  <c r="Q86" i="3"/>
  <c r="P86" i="3"/>
  <c r="U86" i="3"/>
  <c r="T86" i="3"/>
  <c r="L121" i="3"/>
  <c r="K121" i="3"/>
  <c r="J121" i="3"/>
  <c r="O121" i="3"/>
  <c r="N121" i="3"/>
  <c r="M121" i="3"/>
  <c r="J219" i="3"/>
  <c r="N219" i="3"/>
  <c r="M219" i="3"/>
  <c r="L219" i="3"/>
  <c r="K219" i="3"/>
  <c r="O219" i="3"/>
  <c r="N201" i="3"/>
  <c r="M201" i="3"/>
  <c r="O201" i="3"/>
  <c r="L201" i="3"/>
  <c r="K201" i="3"/>
  <c r="J201" i="3"/>
  <c r="T150" i="3"/>
  <c r="U150" i="3"/>
  <c r="S150" i="3"/>
  <c r="R150" i="3"/>
  <c r="Q150" i="3"/>
  <c r="P150" i="3"/>
  <c r="B45" i="6"/>
  <c r="A46" i="3"/>
  <c r="B37" i="6"/>
  <c r="A38" i="3"/>
  <c r="B29" i="6"/>
  <c r="A30" i="3"/>
  <c r="B21" i="6"/>
  <c r="A22" i="3"/>
  <c r="B2" i="6"/>
  <c r="A3" i="3"/>
  <c r="B132" i="6"/>
  <c r="A133" i="3"/>
  <c r="T211" i="3"/>
  <c r="S211" i="3"/>
  <c r="U211" i="3"/>
  <c r="R211" i="3"/>
  <c r="Q211" i="3"/>
  <c r="P211" i="3"/>
  <c r="U72" i="3"/>
  <c r="T72" i="3"/>
  <c r="R72" i="3"/>
  <c r="S72" i="3"/>
  <c r="Q72" i="3"/>
  <c r="P72" i="3"/>
  <c r="O37" i="3"/>
  <c r="K37" i="3"/>
  <c r="J37" i="3"/>
  <c r="N37" i="3"/>
  <c r="M37" i="3"/>
  <c r="L37" i="3"/>
  <c r="J203" i="3"/>
  <c r="N203" i="3"/>
  <c r="M203" i="3"/>
  <c r="L203" i="3"/>
  <c r="K203" i="3"/>
  <c r="O203" i="3"/>
  <c r="B8" i="6"/>
  <c r="A9" i="3"/>
  <c r="J166" i="3"/>
  <c r="O166" i="3"/>
  <c r="N166" i="3"/>
  <c r="M166" i="3"/>
  <c r="L166" i="3"/>
  <c r="K166" i="3"/>
  <c r="M125" i="3"/>
  <c r="L125" i="3"/>
  <c r="K125" i="3"/>
  <c r="J125" i="3"/>
  <c r="O125" i="3"/>
  <c r="N125" i="3"/>
  <c r="O29" i="3"/>
  <c r="K29" i="3"/>
  <c r="M29" i="3"/>
  <c r="L29" i="3"/>
  <c r="J29" i="3"/>
  <c r="N29" i="3"/>
  <c r="N249" i="3"/>
  <c r="L249" i="3"/>
  <c r="K249" i="3"/>
  <c r="O249" i="3"/>
  <c r="M249" i="3"/>
  <c r="J249" i="3"/>
  <c r="B206" i="6"/>
  <c r="A207" i="3"/>
  <c r="B152" i="6"/>
  <c r="A153" i="3"/>
  <c r="B94" i="6"/>
  <c r="A95" i="3"/>
  <c r="B140" i="6"/>
  <c r="A141" i="3"/>
  <c r="N9" i="3"/>
  <c r="O9" i="3"/>
  <c r="M9" i="3"/>
  <c r="L9" i="3"/>
  <c r="K9" i="3"/>
  <c r="J9" i="3"/>
  <c r="S245" i="3"/>
  <c r="T245" i="3"/>
  <c r="Q245" i="3"/>
  <c r="P245" i="3"/>
  <c r="R245" i="3"/>
  <c r="U245" i="3"/>
  <c r="B234" i="6"/>
  <c r="A235" i="3"/>
  <c r="P241" i="3"/>
  <c r="U241" i="3"/>
  <c r="Q241" i="3"/>
  <c r="T241" i="3"/>
  <c r="S241" i="3"/>
  <c r="R241" i="3"/>
  <c r="B231" i="6"/>
  <c r="A232" i="3"/>
  <c r="B107" i="6"/>
  <c r="A108" i="3"/>
  <c r="J246" i="3"/>
  <c r="L246" i="3"/>
  <c r="O246" i="3"/>
  <c r="N246" i="3"/>
  <c r="M246" i="3"/>
  <c r="K246" i="3"/>
  <c r="T227" i="3"/>
  <c r="S227" i="3"/>
  <c r="U227" i="3"/>
  <c r="R227" i="3"/>
  <c r="Q227" i="3"/>
  <c r="P227" i="3"/>
  <c r="M212" i="3"/>
  <c r="K212" i="3"/>
  <c r="J212" i="3"/>
  <c r="O212" i="3"/>
  <c r="N212" i="3"/>
  <c r="L212" i="3"/>
  <c r="M200" i="3"/>
  <c r="K200" i="3"/>
  <c r="J200" i="3"/>
  <c r="N200" i="3"/>
  <c r="L200" i="3"/>
  <c r="O200" i="3"/>
  <c r="B169" i="6"/>
  <c r="A170" i="3"/>
  <c r="B148" i="6"/>
  <c r="A149" i="3"/>
  <c r="B139" i="6"/>
  <c r="A140" i="3"/>
  <c r="M224" i="3"/>
  <c r="K224" i="3"/>
  <c r="J224" i="3"/>
  <c r="O224" i="3"/>
  <c r="N224" i="3"/>
  <c r="L224" i="3"/>
  <c r="M228" i="3"/>
  <c r="K228" i="3"/>
  <c r="J228" i="3"/>
  <c r="O228" i="3"/>
  <c r="N228" i="3"/>
  <c r="L228" i="3"/>
  <c r="B183" i="6"/>
  <c r="A184" i="3"/>
  <c r="B92" i="6"/>
  <c r="A93" i="3"/>
  <c r="B44" i="6"/>
  <c r="A45" i="3"/>
  <c r="B38" i="6"/>
  <c r="A39" i="3"/>
  <c r="B32" i="6"/>
  <c r="A33" i="3"/>
  <c r="B26" i="6"/>
  <c r="A27" i="3"/>
  <c r="B18" i="6"/>
  <c r="A19" i="3"/>
  <c r="P209" i="3"/>
  <c r="Q209" i="3"/>
  <c r="R209" i="3"/>
  <c r="U209" i="3"/>
  <c r="T209" i="3"/>
  <c r="S209" i="3"/>
  <c r="B83" i="6"/>
  <c r="A84" i="3"/>
  <c r="N185" i="3"/>
  <c r="L185" i="3"/>
  <c r="O185" i="3"/>
  <c r="M185" i="3"/>
  <c r="K185" i="3"/>
  <c r="J185" i="3"/>
  <c r="O122" i="3"/>
  <c r="N122" i="3"/>
  <c r="M122" i="3"/>
  <c r="L122" i="3"/>
  <c r="K122" i="3"/>
  <c r="J122" i="3"/>
  <c r="L105" i="3"/>
  <c r="K105" i="3"/>
  <c r="J105" i="3"/>
  <c r="M105" i="3"/>
  <c r="O105" i="3"/>
  <c r="N105" i="3"/>
  <c r="B74" i="6"/>
  <c r="A75" i="3"/>
  <c r="B166" i="6"/>
  <c r="A167" i="3"/>
  <c r="L128" i="3"/>
  <c r="K128" i="3"/>
  <c r="J128" i="3"/>
  <c r="O128" i="3"/>
  <c r="N128" i="3"/>
  <c r="M128" i="3"/>
  <c r="B223" i="6"/>
  <c r="A224" i="3"/>
  <c r="Q161" i="3"/>
  <c r="S161" i="3"/>
  <c r="U161" i="3"/>
  <c r="T161" i="3"/>
  <c r="P161" i="3"/>
  <c r="R161" i="3"/>
  <c r="B119" i="6"/>
  <c r="A120" i="3"/>
  <c r="B81" i="6"/>
  <c r="A82" i="3"/>
  <c r="B78" i="6"/>
  <c r="A79" i="3"/>
  <c r="U141" i="3"/>
  <c r="R141" i="3"/>
  <c r="S141" i="3"/>
  <c r="Q141" i="3"/>
  <c r="P141" i="3"/>
  <c r="T141" i="3"/>
  <c r="B97" i="6"/>
  <c r="A98" i="3"/>
  <c r="O19" i="3"/>
  <c r="M19" i="3"/>
  <c r="N19" i="3"/>
  <c r="L19" i="3"/>
  <c r="K19" i="3"/>
  <c r="J19" i="3"/>
  <c r="B82" i="6"/>
  <c r="A83" i="3"/>
  <c r="O35" i="3"/>
  <c r="M35" i="3"/>
  <c r="N35" i="3"/>
  <c r="L35" i="3"/>
  <c r="K35" i="3"/>
  <c r="J35" i="3"/>
  <c r="B246" i="6"/>
  <c r="A247" i="3"/>
  <c r="P221" i="3"/>
  <c r="T221" i="3"/>
  <c r="S221" i="3"/>
  <c r="R221" i="3"/>
  <c r="Q221" i="3"/>
  <c r="U221" i="3"/>
  <c r="B159" i="6"/>
  <c r="A160" i="3"/>
  <c r="K87" i="3"/>
  <c r="J87" i="3"/>
  <c r="L87" i="3"/>
  <c r="N87" i="3"/>
  <c r="M87" i="3"/>
  <c r="O87" i="3"/>
  <c r="B105" i="6"/>
  <c r="A106" i="3"/>
  <c r="J235" i="3"/>
  <c r="O235" i="3"/>
  <c r="N235" i="3"/>
  <c r="M235" i="3"/>
  <c r="L235" i="3"/>
  <c r="K235" i="3"/>
  <c r="K56" i="3"/>
  <c r="J56" i="3"/>
  <c r="O56" i="3"/>
  <c r="N56" i="3"/>
  <c r="M56" i="3"/>
  <c r="L56" i="3"/>
  <c r="B194" i="6"/>
  <c r="A195" i="3"/>
  <c r="B227" i="6"/>
  <c r="A228" i="3"/>
  <c r="B151" i="6"/>
  <c r="A152" i="3"/>
  <c r="B167" i="6"/>
  <c r="A168" i="3"/>
  <c r="B237" i="6"/>
  <c r="A238" i="3"/>
  <c r="B214" i="6"/>
  <c r="A215" i="3"/>
  <c r="B202" i="6"/>
  <c r="A203" i="3"/>
  <c r="B181" i="6"/>
  <c r="A182" i="3"/>
  <c r="P225" i="3"/>
  <c r="Q225" i="3"/>
  <c r="U225" i="3"/>
  <c r="T225" i="3"/>
  <c r="S225" i="3"/>
  <c r="R225" i="3"/>
  <c r="J170" i="3"/>
  <c r="N170" i="3"/>
  <c r="O170" i="3"/>
  <c r="M170" i="3"/>
  <c r="L170" i="3"/>
  <c r="K170" i="3"/>
  <c r="B174" i="6"/>
  <c r="A175" i="3"/>
  <c r="B245" i="6"/>
  <c r="A246" i="3"/>
  <c r="B226" i="6"/>
  <c r="A227" i="3"/>
  <c r="B101" i="6"/>
  <c r="A102" i="3"/>
  <c r="B146" i="6"/>
  <c r="A147" i="3"/>
  <c r="B113" i="6"/>
  <c r="A114" i="3"/>
  <c r="U124" i="3"/>
  <c r="T124" i="3"/>
  <c r="S124" i="3"/>
  <c r="R124" i="3"/>
  <c r="Q124" i="3"/>
  <c r="P124" i="3"/>
  <c r="L182" i="3"/>
  <c r="K182" i="3"/>
  <c r="J182" i="3"/>
  <c r="M182" i="3"/>
  <c r="O182" i="3"/>
  <c r="N182" i="3"/>
  <c r="B61" i="6"/>
  <c r="A62" i="3"/>
  <c r="B47" i="6"/>
  <c r="A48" i="3"/>
  <c r="N142" i="3"/>
  <c r="K142" i="3"/>
  <c r="O142" i="3"/>
  <c r="M142" i="3"/>
  <c r="L142" i="3"/>
  <c r="J142" i="3"/>
  <c r="U135" i="3"/>
  <c r="T135" i="3"/>
  <c r="S135" i="3"/>
  <c r="R135" i="3"/>
  <c r="Q135" i="3"/>
  <c r="P135" i="3"/>
  <c r="B52" i="6"/>
  <c r="A53" i="3"/>
  <c r="S163" i="3"/>
  <c r="P163" i="3"/>
  <c r="U163" i="3"/>
  <c r="T163" i="3"/>
  <c r="R163" i="3"/>
  <c r="Q163" i="3"/>
  <c r="T219" i="3"/>
  <c r="S219" i="3"/>
  <c r="U219" i="3"/>
  <c r="R219" i="3"/>
  <c r="Q219" i="3"/>
  <c r="P219" i="3"/>
  <c r="B89" i="6"/>
  <c r="A90" i="3"/>
  <c r="B72" i="6"/>
  <c r="A73" i="3"/>
  <c r="B153" i="6"/>
  <c r="A154" i="3"/>
  <c r="B130" i="6"/>
  <c r="A131" i="3"/>
  <c r="B19" i="6"/>
  <c r="A20" i="3"/>
  <c r="M132" i="3"/>
  <c r="O132" i="3"/>
  <c r="N132" i="3"/>
  <c r="L132" i="3"/>
  <c r="K132" i="3"/>
  <c r="J132" i="3"/>
  <c r="N217" i="3"/>
  <c r="M217" i="3"/>
  <c r="O217" i="3"/>
  <c r="L217" i="3"/>
  <c r="K217" i="3"/>
  <c r="J217" i="3"/>
  <c r="B66" i="6"/>
  <c r="A67" i="3"/>
  <c r="L10" i="3"/>
  <c r="J10" i="3"/>
  <c r="K10" i="3"/>
  <c r="N10" i="3"/>
  <c r="M10" i="3"/>
  <c r="O10" i="3"/>
  <c r="B60" i="6"/>
  <c r="A61" i="3"/>
  <c r="O33" i="3"/>
  <c r="K33" i="3"/>
  <c r="N33" i="3"/>
  <c r="M33" i="3"/>
  <c r="J33" i="3"/>
  <c r="L33" i="3"/>
  <c r="U75" i="3"/>
  <c r="T75" i="3"/>
  <c r="R75" i="3"/>
  <c r="Q75" i="3"/>
  <c r="P75" i="3"/>
  <c r="S75" i="3"/>
  <c r="T68" i="3"/>
  <c r="S68" i="3"/>
  <c r="R68" i="3"/>
  <c r="Q68" i="3"/>
  <c r="P68" i="3"/>
  <c r="U68" i="3"/>
  <c r="P248" i="3"/>
  <c r="T248" i="3"/>
  <c r="S248" i="3"/>
  <c r="Q248" i="3"/>
  <c r="U248" i="3"/>
  <c r="R248" i="3"/>
  <c r="B165" i="6"/>
  <c r="A166" i="3"/>
  <c r="O218" i="3"/>
  <c r="N218" i="3"/>
  <c r="M218" i="3"/>
  <c r="L218" i="3"/>
  <c r="K218" i="3"/>
  <c r="J218" i="3"/>
  <c r="U185" i="3"/>
  <c r="T185" i="3"/>
  <c r="S185" i="3"/>
  <c r="R185" i="3"/>
  <c r="Q185" i="3"/>
  <c r="P185" i="3"/>
  <c r="U122" i="3"/>
  <c r="T122" i="3"/>
  <c r="S122" i="3"/>
  <c r="R122" i="3"/>
  <c r="Q122" i="3"/>
  <c r="P122" i="3"/>
  <c r="S152" i="3"/>
  <c r="U152" i="3"/>
  <c r="Q152" i="3"/>
  <c r="T152" i="3"/>
  <c r="R152" i="3"/>
  <c r="P152" i="3"/>
  <c r="N197" i="3"/>
  <c r="M197" i="3"/>
  <c r="K197" i="3"/>
  <c r="J197" i="3"/>
  <c r="O197" i="3"/>
  <c r="L197" i="3"/>
  <c r="B14" i="6"/>
  <c r="A15" i="3"/>
  <c r="M17" i="3"/>
  <c r="O17" i="3"/>
  <c r="N17" i="3"/>
  <c r="L17" i="3"/>
  <c r="J17" i="3"/>
  <c r="K17" i="3"/>
  <c r="B218" i="6"/>
  <c r="A219" i="3"/>
  <c r="J243" i="3"/>
  <c r="O243" i="3"/>
  <c r="N243" i="3"/>
  <c r="M243" i="3"/>
  <c r="L243" i="3"/>
  <c r="K243" i="3"/>
  <c r="T191" i="3"/>
  <c r="U191" i="3"/>
  <c r="S191" i="3"/>
  <c r="R191" i="3"/>
  <c r="Q191" i="3"/>
  <c r="P191" i="3"/>
  <c r="Q158" i="3"/>
  <c r="P158" i="3"/>
  <c r="U158" i="3"/>
  <c r="T158" i="3"/>
  <c r="S158" i="3"/>
  <c r="R158" i="3"/>
  <c r="B104" i="6"/>
  <c r="A105" i="3"/>
  <c r="B184" i="6"/>
  <c r="A185" i="3"/>
  <c r="B230" i="6"/>
  <c r="A231" i="3"/>
  <c r="B144" i="6"/>
  <c r="A145" i="3"/>
  <c r="B117" i="6"/>
  <c r="A118" i="3"/>
  <c r="J227" i="3"/>
  <c r="O227" i="3"/>
  <c r="N227" i="3"/>
  <c r="M227" i="3"/>
  <c r="L227" i="3"/>
  <c r="K227" i="3"/>
  <c r="K210" i="3"/>
  <c r="J210" i="3"/>
  <c r="O210" i="3"/>
  <c r="N210" i="3"/>
  <c r="M210" i="3"/>
  <c r="L210" i="3"/>
  <c r="O198" i="3"/>
  <c r="N198" i="3"/>
  <c r="M198" i="3"/>
  <c r="L198" i="3"/>
  <c r="K198" i="3"/>
  <c r="J198" i="3"/>
  <c r="B217" i="6"/>
  <c r="A218" i="3"/>
  <c r="B209" i="6"/>
  <c r="A210" i="3"/>
  <c r="B201" i="6"/>
  <c r="A202" i="3"/>
  <c r="B193" i="6"/>
  <c r="A194" i="3"/>
  <c r="B180" i="6"/>
  <c r="A181" i="3"/>
  <c r="B221" i="6"/>
  <c r="A222" i="3"/>
  <c r="B191" i="6"/>
  <c r="A192" i="3"/>
  <c r="R155" i="3"/>
  <c r="U155" i="3"/>
  <c r="T155" i="3"/>
  <c r="S155" i="3"/>
  <c r="Q155" i="3"/>
  <c r="P155" i="3"/>
  <c r="B6" i="6"/>
  <c r="A7" i="3"/>
  <c r="B219" i="6"/>
  <c r="A220" i="3"/>
  <c r="B175" i="6"/>
  <c r="A176" i="3"/>
  <c r="O127" i="3"/>
  <c r="N127" i="3"/>
  <c r="M127" i="3"/>
  <c r="L127" i="3"/>
  <c r="K127" i="3"/>
  <c r="J127" i="3"/>
  <c r="B88" i="6"/>
  <c r="A89" i="3"/>
  <c r="B122" i="6"/>
  <c r="A123" i="3"/>
  <c r="B109" i="6"/>
  <c r="A110" i="3"/>
  <c r="J215" i="3"/>
  <c r="O215" i="3"/>
  <c r="N215" i="3"/>
  <c r="M215" i="3"/>
  <c r="L215" i="3"/>
  <c r="K215" i="3"/>
  <c r="B178" i="6"/>
  <c r="A179" i="3"/>
  <c r="L174" i="3"/>
  <c r="K174" i="3"/>
  <c r="J174" i="3"/>
  <c r="O174" i="3"/>
  <c r="N174" i="3"/>
  <c r="M174" i="3"/>
  <c r="K153" i="3"/>
  <c r="N153" i="3"/>
  <c r="J153" i="3"/>
  <c r="O153" i="3"/>
  <c r="M153" i="3"/>
  <c r="L153" i="3"/>
  <c r="J111" i="3"/>
  <c r="O111" i="3"/>
  <c r="N111" i="3"/>
  <c r="K111" i="3"/>
  <c r="L111" i="3"/>
  <c r="M111" i="3"/>
  <c r="B98" i="6"/>
  <c r="A99" i="3"/>
  <c r="Q148" i="3"/>
  <c r="U148" i="3"/>
  <c r="T148" i="3"/>
  <c r="S148" i="3"/>
  <c r="P148" i="3"/>
  <c r="R148" i="3"/>
  <c r="P106" i="3"/>
  <c r="U106" i="3"/>
  <c r="T106" i="3"/>
  <c r="S106" i="3"/>
  <c r="R106" i="3"/>
  <c r="Q106" i="3"/>
  <c r="B112" i="6"/>
  <c r="A113" i="3"/>
  <c r="B43" i="6"/>
  <c r="A44" i="3"/>
  <c r="B35" i="6"/>
  <c r="A36" i="3"/>
  <c r="B27" i="6"/>
  <c r="A28" i="3"/>
  <c r="U159" i="3"/>
  <c r="S159" i="3"/>
  <c r="T159" i="3"/>
  <c r="R159" i="3"/>
  <c r="Q159" i="3"/>
  <c r="P159" i="3"/>
  <c r="U112" i="3"/>
  <c r="T112" i="3"/>
  <c r="S112" i="3"/>
  <c r="R112" i="3"/>
  <c r="Q112" i="3"/>
  <c r="P112" i="3"/>
  <c r="B11" i="6"/>
  <c r="A12" i="3"/>
  <c r="O41" i="3"/>
  <c r="K41" i="3"/>
  <c r="N41" i="3"/>
  <c r="M41" i="3"/>
  <c r="L41" i="3"/>
  <c r="J41" i="3"/>
  <c r="U81" i="3"/>
  <c r="T81" i="3"/>
  <c r="S81" i="3"/>
  <c r="Q81" i="3"/>
  <c r="R81" i="3"/>
  <c r="P81" i="3"/>
  <c r="B233" i="6"/>
  <c r="A234" i="3"/>
  <c r="N245" i="3"/>
  <c r="L245" i="3"/>
  <c r="O245" i="3"/>
  <c r="M245" i="3"/>
  <c r="K245" i="3"/>
  <c r="J245" i="3"/>
  <c r="B241" i="6"/>
  <c r="A242" i="3"/>
  <c r="N244" i="3"/>
  <c r="L244" i="3"/>
  <c r="K244" i="3"/>
  <c r="O244" i="3"/>
  <c r="M244" i="3"/>
  <c r="J244" i="3"/>
  <c r="B212" i="6"/>
  <c r="A213" i="3"/>
  <c r="B200" i="6"/>
  <c r="A201" i="3"/>
  <c r="B134" i="6"/>
  <c r="A135" i="3"/>
  <c r="L178" i="3"/>
  <c r="K178" i="3"/>
  <c r="J178" i="3"/>
  <c r="O178" i="3"/>
  <c r="N178" i="3"/>
  <c r="M178" i="3"/>
  <c r="M165" i="3"/>
  <c r="O165" i="3"/>
  <c r="N165" i="3"/>
  <c r="L165" i="3"/>
  <c r="K165" i="3"/>
  <c r="J165" i="3"/>
  <c r="B222" i="6"/>
  <c r="A223" i="3"/>
  <c r="T179" i="3"/>
  <c r="Q179" i="3"/>
  <c r="U179" i="3"/>
  <c r="S179" i="3"/>
  <c r="R179" i="3"/>
  <c r="P179" i="3"/>
  <c r="B164" i="6"/>
  <c r="A165" i="3"/>
  <c r="B240" i="6"/>
  <c r="A241" i="3"/>
  <c r="B149" i="6"/>
  <c r="A150" i="3"/>
  <c r="U127" i="3"/>
  <c r="T127" i="3"/>
  <c r="S127" i="3"/>
  <c r="R127" i="3"/>
  <c r="Q127" i="3"/>
  <c r="P127" i="3"/>
  <c r="B90" i="6"/>
  <c r="A91" i="3"/>
  <c r="B87" i="6"/>
  <c r="A88" i="3"/>
  <c r="P164" i="3"/>
  <c r="U164" i="3"/>
  <c r="T164" i="3"/>
  <c r="S164" i="3"/>
  <c r="R164" i="3"/>
  <c r="Q164" i="3"/>
  <c r="B64" i="6"/>
  <c r="A65" i="3"/>
  <c r="O193" i="3"/>
  <c r="N193" i="3"/>
  <c r="M193" i="3"/>
  <c r="L193" i="3"/>
  <c r="K193" i="3"/>
  <c r="J193" i="3"/>
  <c r="T153" i="3"/>
  <c r="S153" i="3"/>
  <c r="R153" i="3"/>
  <c r="Q153" i="3"/>
  <c r="P153" i="3"/>
  <c r="U153" i="3"/>
  <c r="O124" i="3"/>
  <c r="N124" i="3"/>
  <c r="M124" i="3"/>
  <c r="L124" i="3"/>
  <c r="K124" i="3"/>
  <c r="J124" i="3"/>
  <c r="O188" i="3"/>
  <c r="N188" i="3"/>
  <c r="M188" i="3"/>
  <c r="K188" i="3"/>
  <c r="L188" i="3"/>
  <c r="J188" i="3"/>
  <c r="P197" i="3"/>
  <c r="U197" i="3"/>
  <c r="T197" i="3"/>
  <c r="S197" i="3"/>
  <c r="R197" i="3"/>
  <c r="Q197" i="3"/>
  <c r="B77" i="6"/>
  <c r="A78" i="3"/>
  <c r="J135" i="3"/>
  <c r="O135" i="3"/>
  <c r="N135" i="3"/>
  <c r="M135" i="3"/>
  <c r="L135" i="3"/>
  <c r="K135" i="3"/>
  <c r="O104" i="3"/>
  <c r="N104" i="3"/>
  <c r="M104" i="3"/>
  <c r="L104" i="3"/>
  <c r="K104" i="3"/>
  <c r="J104" i="3"/>
  <c r="B69" i="6"/>
  <c r="A70" i="3"/>
  <c r="B95" i="6"/>
  <c r="A96" i="3"/>
  <c r="J207" i="3"/>
  <c r="K207" i="3"/>
  <c r="L207" i="3"/>
  <c r="O207" i="3"/>
  <c r="N207" i="3"/>
  <c r="M207" i="3"/>
  <c r="O145" i="3"/>
  <c r="N145" i="3"/>
  <c r="M145" i="3"/>
  <c r="L145" i="3"/>
  <c r="K145" i="3"/>
  <c r="J145" i="3"/>
  <c r="B128" i="6"/>
  <c r="A129" i="3"/>
  <c r="B75" i="6"/>
  <c r="A76" i="3"/>
  <c r="R26" i="3"/>
  <c r="Q26" i="3"/>
  <c r="P26" i="3"/>
  <c r="U26" i="3"/>
  <c r="T26" i="3"/>
  <c r="S26" i="3"/>
  <c r="P205" i="3"/>
  <c r="T205" i="3"/>
  <c r="S205" i="3"/>
  <c r="R205" i="3"/>
  <c r="Q205" i="3"/>
  <c r="U205" i="3"/>
  <c r="N205" i="3"/>
  <c r="M205" i="3"/>
  <c r="O205" i="3"/>
  <c r="L205" i="3"/>
  <c r="K205" i="3"/>
  <c r="J205" i="3"/>
  <c r="U65" i="3"/>
  <c r="T65" i="3"/>
  <c r="S65" i="3"/>
  <c r="R65" i="3"/>
  <c r="Q65" i="3"/>
  <c r="P65" i="3"/>
  <c r="N71" i="3"/>
  <c r="J71" i="3"/>
  <c r="O71" i="3"/>
  <c r="M71" i="3"/>
  <c r="L71" i="3"/>
  <c r="K71" i="3"/>
  <c r="O58" i="3"/>
  <c r="M58" i="3"/>
  <c r="N58" i="3"/>
  <c r="L58" i="3"/>
  <c r="J58" i="3"/>
  <c r="K58" i="3"/>
  <c r="O31" i="3"/>
  <c r="N31" i="3"/>
  <c r="M31" i="3"/>
  <c r="L31" i="3"/>
  <c r="K31" i="3"/>
  <c r="J31" i="3"/>
</calcChain>
</file>

<file path=xl/sharedStrings.xml><?xml version="1.0" encoding="utf-8"?>
<sst xmlns="http://schemas.openxmlformats.org/spreadsheetml/2006/main" count="682" uniqueCount="233">
  <si>
    <t>Situation</t>
  </si>
  <si>
    <t>Biome Specific</t>
  </si>
  <si>
    <t>id</t>
  </si>
  <si>
    <t>baseValue</t>
  </si>
  <si>
    <t>scienceCap</t>
  </si>
  <si>
    <t>dataScale</t>
  </si>
  <si>
    <t>requireAtmosphere</t>
  </si>
  <si>
    <t>requireNoAtmosphere</t>
  </si>
  <si>
    <t>situationMask</t>
  </si>
  <si>
    <t>biomeMask</t>
  </si>
  <si>
    <t>requiredExperimentLevel</t>
  </si>
  <si>
    <t>mod</t>
  </si>
  <si>
    <t>xmitDataScalar</t>
  </si>
  <si>
    <t>MODULE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</si>
  <si>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</si>
  <si>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</si>
  <si>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</si>
  <si>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</si>
  <si>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</si>
  <si>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</si>
  <si>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</si>
  <si>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</si>
  <si>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ModuleScienceExperiment</t>
  </si>
  <si>
    <t>insectStorage</t>
  </si>
  <si>
    <t>KiwiTechTree,TantaresSP</t>
  </si>
  <si>
    <t>crewReport</t>
  </si>
  <si>
    <t>Squad</t>
  </si>
  <si>
    <t>evaReport</t>
  </si>
  <si>
    <t>mysteryGoo</t>
  </si>
  <si>
    <t>DMRoverGooMat</t>
  </si>
  <si>
    <t>USAdvancedScience</t>
  </si>
  <si>
    <t>DMModuleScienceAnimateGeneric</t>
  </si>
  <si>
    <t>surfaceSample</t>
  </si>
  <si>
    <t>mobileMaterialsLab</t>
  </si>
  <si>
    <t>temperatureScan</t>
  </si>
  <si>
    <t>USSimpleScience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</si>
  <si>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</si>
  <si>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</si>
  <si>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</si>
  <si>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</si>
  <si>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</si>
  <si>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</si>
  <si>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</si>
  <si>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cometSample_long</t>
  </si>
  <si>
    <t>cometSample_interstellar</t>
  </si>
  <si>
    <t>infraredTelescope</t>
  </si>
  <si>
    <t>magnetometer</t>
  </si>
  <si>
    <t>photo-Tylo-Cave</t>
  </si>
  <si>
    <t>LTech</t>
  </si>
  <si>
    <t>HullCamera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</si>
  <si>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</si>
  <si>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</si>
  <si>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</si>
  <si>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</si>
  <si>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</si>
  <si>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</si>
  <si>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</si>
  <si>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</si>
  <si>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</si>
  <si>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</si>
  <si>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</si>
  <si>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</si>
  <si>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</si>
  <si>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</si>
  <si>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</si>
  <si>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</si>
  <si>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</si>
  <si>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</si>
  <si>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</si>
  <si>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</si>
  <si>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</si>
  <si>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</si>
  <si>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</si>
  <si>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</si>
  <si>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</si>
  <si>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</si>
  <si>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Ltech</t>
  </si>
  <si>
    <t>modelRockets</t>
  </si>
  <si>
    <t>habCheck</t>
  </si>
  <si>
    <t>fireCheck</t>
  </si>
  <si>
    <t>plantCheck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</si>
  <si>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</si>
  <si>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</si>
  <si>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</si>
  <si>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</si>
  <si>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</si>
  <si>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</si>
  <si>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</si>
  <si>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</si>
  <si>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</si>
  <si>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</si>
  <si>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</si>
  <si>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</si>
  <si>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</si>
  <si>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</si>
  <si>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</si>
  <si>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magScan</t>
  </si>
  <si>
    <t>DMagicOrbitalScience</t>
  </si>
  <si>
    <t>DMModuleScienceAnimate</t>
  </si>
  <si>
    <t>DMUniversalStorageScience</t>
  </si>
  <si>
    <t>rpwsScan</t>
  </si>
  <si>
    <t>scopeScan</t>
  </si>
  <si>
    <t>dmImagingPlatform</t>
  </si>
  <si>
    <t>dmSIGINT</t>
  </si>
  <si>
    <t>DMSIGINT</t>
  </si>
  <si>
    <t>dmReconScan</t>
  </si>
  <si>
    <t>DMReconScope</t>
  </si>
  <si>
    <t>dmNAlbedoScan</t>
  </si>
  <si>
    <t>dmXRayDiffract</t>
  </si>
  <si>
    <t>DMXRayDiffract</t>
  </si>
  <si>
    <t>dmlaserblastscan</t>
  </si>
  <si>
    <t>dmSolarParticles</t>
  </si>
  <si>
    <t>DMSolarCollector</t>
  </si>
  <si>
    <t>DMUniversalStorageSolarCollector</t>
  </si>
  <si>
    <t>dmSoilMoisture</t>
  </si>
  <si>
    <t>DMSoilMoisture</t>
  </si>
  <si>
    <t>DMUniversalStorageSoilMoisture</t>
  </si>
  <si>
    <t>dmAsteroidScan</t>
  </si>
  <si>
    <t>DMAsteroidScanner</t>
  </si>
  <si>
    <t>dmRadiometerScan</t>
  </si>
  <si>
    <t>dmseismicHammer</t>
  </si>
  <si>
    <t>DMSeismicSensor</t>
  </si>
  <si>
    <t>DMSeismicHammer</t>
  </si>
  <si>
    <t>dmbathymetryscan</t>
  </si>
  <si>
    <t>DMBathymetry</t>
  </si>
  <si>
    <t>dmbiodrillscan</t>
  </si>
  <si>
    <t>DMBioDrill</t>
  </si>
  <si>
    <t>AnomalyScan</t>
  </si>
  <si>
    <t>DMAnomalyScanner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</si>
  <si>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</si>
  <si>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</si>
  <si>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</si>
  <si>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</si>
  <si>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</si>
  <si>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</si>
  <si>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</si>
  <si>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</si>
  <si>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</si>
  <si>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</si>
  <si>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</si>
  <si>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</si>
  <si>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</si>
  <si>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</si>
  <si>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</si>
  <si>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</si>
  <si>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</si>
  <si>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</si>
  <si>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</si>
  <si>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</si>
  <si>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</si>
  <si>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</si>
  <si>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Color?Samples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</si>
  <si>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</si>
  <si>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</si>
  <si>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</si>
  <si>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</si>
  <si>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</si>
  <si>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</si>
  <si>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</si>
  <si>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</si>
  <si>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</si>
  <si>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</si>
  <si>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</si>
  <si>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</si>
  <si>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</si>
  <si>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</si>
  <si>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</si>
  <si>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</si>
  <si>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</si>
  <si>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</si>
  <si>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</si>
  <si>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</si>
  <si>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</si>
  <si>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</si>
  <si>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</si>
  <si>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</si>
  <si>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</si>
  <si>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</si>
  <si>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</si>
  <si>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</si>
  <si>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</si>
  <si>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</si>
  <si>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</si>
  <si>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</si>
  <si>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</si>
  <si>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</si>
  <si>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</si>
  <si>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</si>
  <si>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</si>
  <si>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</si>
  <si>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</si>
  <si>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</si>
  <si>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</si>
  <si>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</si>
  <si>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bd_Uvspec</t>
  </si>
  <si>
    <t>Bluedog_DB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</si>
  <si>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</si>
  <si>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</si>
  <si>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</si>
  <si>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</si>
  <si>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</si>
  <si>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</si>
  <si>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</si>
  <si>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</si>
  <si>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</si>
  <si>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</si>
  <si>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</si>
  <si>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</si>
  <si>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</si>
  <si>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</si>
  <si>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</si>
  <si>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</si>
  <si>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</si>
  <si>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</si>
  <si>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</si>
  <si>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</si>
  <si>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</si>
  <si>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</si>
  <si>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</si>
  <si>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</si>
  <si>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</si>
  <si>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</si>
  <si>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</si>
  <si>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ScaleDefault</t>
  </si>
  <si>
    <t>Module</t>
  </si>
  <si>
    <t>Identifier</t>
  </si>
  <si>
    <t>Transmit ID</t>
  </si>
  <si>
    <t>experimentID</t>
  </si>
  <si>
    <t>specialExperimentName</t>
  </si>
  <si>
    <t>LTECH</t>
  </si>
  <si>
    <t>transmitValue</t>
  </si>
  <si>
    <t>fftParticleDetector</t>
  </si>
  <si>
    <t>FarFutureTechnologies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</si>
</sst>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5">
    <xf numFmtId="0" fontId="0" fillId="0" borderId="0" xfId="0"/>
    <xf numFmtId="0" fontId="0" fillId="0" borderId="0" xfId="0" applyFont="1" applyBorder="1" applyAlignment="1">
      <alignment horizontal="center"/>
    </xf>
    <xf numFmtId="10" fontId="0" fillId="0" borderId="0" xfId="1" applyNumberFormat="1" applyFont="1" applyBorder="1" applyAlignment="1" applyProtection="1"/>
    <xf numFmtId="0" fontId="0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tabSelected="1" zoomScale="90" zoomScaleNormal="90" workbookViewId="0">
      <pane xSplit="1" ySplit="2" topLeftCell="F115" activePane="bottomRight" state="frozen"/>
      <selection pane="topRight" activeCell="B1" sqref="B1"/>
      <selection pane="bottomLeft" activeCell="A97" sqref="A97"/>
      <selection pane="bottomRight" activeCell="J162" sqref="J162"/>
    </sheetView>
  </sheetViews>
  <sheetFormatPr defaultColWidth="8.54296875" defaultRowHeight="14.5" x14ac:dyDescent="0.35"/>
  <cols>
    <col min="1" max="1" width="28.26953125" customWidth="1"/>
    <col min="2" max="2" width="9.36328125" customWidth="1"/>
    <col min="3" max="3" width="10" customWidth="1"/>
    <col min="5" max="5" width="17.36328125" customWidth="1"/>
    <col min="6" max="6" width="19.7265625" customWidth="1"/>
    <col min="9" max="9" width="22" customWidth="1"/>
    <col min="10" max="10" width="21.7265625" customWidth="1"/>
    <col min="11" max="11" width="22" customWidth="1"/>
    <col min="12" max="15" width="30.1796875" customWidth="1"/>
    <col min="16" max="16" width="9.1796875" customWidth="1"/>
    <col min="17" max="17" width="10.54296875" customWidth="1"/>
    <col min="18" max="18" width="8.90625" customWidth="1"/>
    <col min="19" max="19" width="9.26953125" customWidth="1"/>
    <col min="20" max="20" width="10.6328125" customWidth="1"/>
    <col min="21" max="21" width="11" customWidth="1"/>
    <col min="22" max="22" width="9.1796875" customWidth="1"/>
    <col min="23" max="23" width="10.54296875" customWidth="1"/>
    <col min="24" max="24" width="8.90625" customWidth="1"/>
    <col min="25" max="25" width="9.26953125" customWidth="1"/>
    <col min="26" max="26" width="10.6328125" customWidth="1"/>
    <col min="27" max="27" width="11" customWidth="1"/>
  </cols>
  <sheetData>
    <row r="1" spans="1:27" x14ac:dyDescent="0.35">
      <c r="P1" s="1" t="s">
        <v>0</v>
      </c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</row>
    <row r="2" spans="1:27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13</v>
      </c>
      <c r="N2" t="s">
        <v>13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</row>
    <row r="3" spans="1:27" x14ac:dyDescent="0.35">
      <c r="A3" t="s">
        <v>20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21</v>
      </c>
      <c r="K3">
        <v>1</v>
      </c>
      <c r="L3" t="s">
        <v>22</v>
      </c>
      <c r="P3" t="str">
        <f t="shared" ref="P3:P34" si="0">IF($G3&lt;&gt;"",IF(LEFT(RIGHT(DEC2BIN($G3,6),1),1)*1=1,"Yes","No"),"")</f>
        <v>Yes</v>
      </c>
      <c r="Q3" t="str">
        <f t="shared" ref="Q3:Q34" si="1">IF($G3&lt;&gt;"",IF(LEFT(RIGHT(DEC2BIN($G3,6),2),1)*1=1,"Yes","No"),"")</f>
        <v>Yes</v>
      </c>
      <c r="R3" t="str">
        <f t="shared" ref="R3:R34" si="2">IF($G3&lt;&gt;"",IF(LEFT(RIGHT(DEC2BIN($G3,6),3),1)*1=1,"Yes","No"),"")</f>
        <v>Yes</v>
      </c>
      <c r="S3" t="str">
        <f t="shared" ref="S3:S34" si="3">IF($G3&lt;&gt;"",IF(LEFT(RIGHT(DEC2BIN($G3,6),4),1)*1=1,"Yes","No"),"")</f>
        <v>Yes</v>
      </c>
      <c r="T3" t="str">
        <f t="shared" ref="T3:T34" si="4">IF($G3&lt;&gt;"",IF(LEFT(RIGHT(DEC2BIN($G3,6),5),1)*1=1,"Yes","No"),"")</f>
        <v>Yes</v>
      </c>
      <c r="U3" t="str">
        <f t="shared" ref="U3:U34" si="5">IF($G3&lt;&gt;"",IF(LEFT(RIGHT(DEC2BIN($G3,6),6),1)*1=1,"Yes","No"),"")</f>
        <v>Yes</v>
      </c>
      <c r="V3" t="str">
        <f t="shared" ref="V3:V34" si="6">IF($H3&lt;&gt;"",IF(LEFT(RIGHT(DEC2BIN($H3,6),1),1)*1=1,"Yes","No"),"")</f>
        <v>Yes</v>
      </c>
      <c r="W3" t="str">
        <f t="shared" ref="W3:W34" si="7">IF($H3&lt;&gt;"",IF(LEFT(RIGHT(DEC2BIN($H3,6),2),1)*1=1,"Yes","No"),"")</f>
        <v>Yes</v>
      </c>
      <c r="X3" t="str">
        <f t="shared" ref="X3:X34" si="8">IF($H3&lt;&gt;"",IF(LEFT(RIGHT(DEC2BIN($H3,6),3),1)*1=1,"Yes","No"),"")</f>
        <v>Yes</v>
      </c>
      <c r="Y3" t="str">
        <f t="shared" ref="Y3:Y34" si="9">IF($H3&lt;&gt;"",IF(LEFT(RIGHT(DEC2BIN($H3,6),4),1)*1=1,"Yes","No"),"")</f>
        <v>Yes</v>
      </c>
      <c r="Z3" t="str">
        <f t="shared" ref="Z3:Z34" si="10">IF($H3&lt;&gt;"",IF(LEFT(RIGHT(DEC2BIN($H3,6),5),1)*1=1,"Yes","No"),"")</f>
        <v>No</v>
      </c>
      <c r="AA3" t="str">
        <f t="shared" ref="AA3:AA34" si="11">IF($H3&lt;&gt;"",IF(LEFT(RIGHT(DEC2BIN($H3,6),6),1)*1=1,"Yes","No"),"")</f>
        <v>No</v>
      </c>
    </row>
    <row r="4" spans="1:27" x14ac:dyDescent="0.35">
      <c r="A4" t="s">
        <v>23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24</v>
      </c>
      <c r="K4">
        <v>0.25</v>
      </c>
      <c r="L4" t="s">
        <v>22</v>
      </c>
      <c r="P4" t="str">
        <f t="shared" si="0"/>
        <v>No</v>
      </c>
      <c r="Q4" t="str">
        <f t="shared" si="1"/>
        <v>No</v>
      </c>
      <c r="R4" t="str">
        <f t="shared" si="2"/>
        <v>No</v>
      </c>
      <c r="S4" t="str">
        <f t="shared" si="3"/>
        <v>Yes</v>
      </c>
      <c r="T4" t="str">
        <f t="shared" si="4"/>
        <v>Yes</v>
      </c>
      <c r="U4" t="str">
        <f t="shared" si="5"/>
        <v>Yes</v>
      </c>
      <c r="V4" t="str">
        <f t="shared" si="6"/>
        <v>No</v>
      </c>
      <c r="W4" t="str">
        <f t="shared" si="7"/>
        <v>No</v>
      </c>
      <c r="X4" t="str">
        <f t="shared" si="8"/>
        <v>No</v>
      </c>
      <c r="Y4" t="str">
        <f t="shared" si="9"/>
        <v>No</v>
      </c>
      <c r="Z4" t="str">
        <f t="shared" si="10"/>
        <v>No</v>
      </c>
      <c r="AA4" t="str">
        <f t="shared" si="11"/>
        <v>No</v>
      </c>
    </row>
    <row r="5" spans="1:27" x14ac:dyDescent="0.35">
      <c r="A5" t="s">
        <v>25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26</v>
      </c>
      <c r="K5">
        <v>1</v>
      </c>
      <c r="L5" t="s">
        <v>22</v>
      </c>
      <c r="P5" t="str">
        <f t="shared" si="0"/>
        <v>Yes</v>
      </c>
      <c r="Q5" t="str">
        <f t="shared" si="1"/>
        <v>Yes</v>
      </c>
      <c r="R5" t="str">
        <f t="shared" si="2"/>
        <v>Yes</v>
      </c>
      <c r="S5" t="str">
        <f t="shared" si="3"/>
        <v>Yes</v>
      </c>
      <c r="T5" t="str">
        <f t="shared" si="4"/>
        <v>Yes</v>
      </c>
      <c r="U5" t="str">
        <f t="shared" si="5"/>
        <v>Yes</v>
      </c>
      <c r="V5" t="str">
        <f t="shared" si="6"/>
        <v>Yes</v>
      </c>
      <c r="W5" t="str">
        <f t="shared" si="7"/>
        <v>Yes</v>
      </c>
      <c r="X5" t="str">
        <f t="shared" si="8"/>
        <v>Yes</v>
      </c>
      <c r="Y5" t="str">
        <f t="shared" si="9"/>
        <v>No</v>
      </c>
      <c r="Z5" t="str">
        <f t="shared" si="10"/>
        <v>No</v>
      </c>
      <c r="AA5" t="str">
        <f t="shared" si="11"/>
        <v>No</v>
      </c>
    </row>
    <row r="6" spans="1:27" x14ac:dyDescent="0.35">
      <c r="A6" t="s">
        <v>27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26</v>
      </c>
      <c r="K6">
        <v>1</v>
      </c>
      <c r="L6" t="s">
        <v>22</v>
      </c>
      <c r="P6" t="str">
        <f t="shared" si="0"/>
        <v>Yes</v>
      </c>
      <c r="Q6" t="str">
        <f t="shared" si="1"/>
        <v>Yes</v>
      </c>
      <c r="R6" t="str">
        <f t="shared" si="2"/>
        <v>Yes</v>
      </c>
      <c r="S6" t="str">
        <f t="shared" si="3"/>
        <v>Yes</v>
      </c>
      <c r="T6" t="str">
        <f t="shared" si="4"/>
        <v>Yes</v>
      </c>
      <c r="U6" t="str">
        <f t="shared" si="5"/>
        <v>Yes</v>
      </c>
      <c r="V6" t="str">
        <f t="shared" si="6"/>
        <v>Yes</v>
      </c>
      <c r="W6" t="str">
        <f t="shared" si="7"/>
        <v>Yes</v>
      </c>
      <c r="X6" t="str">
        <f t="shared" si="8"/>
        <v>Yes</v>
      </c>
      <c r="Y6" t="str">
        <f t="shared" si="9"/>
        <v>No</v>
      </c>
      <c r="Z6" t="str">
        <f t="shared" si="10"/>
        <v>Yes</v>
      </c>
      <c r="AA6" t="str">
        <f t="shared" si="11"/>
        <v>No</v>
      </c>
    </row>
    <row r="7" spans="1:27" x14ac:dyDescent="0.35">
      <c r="A7" t="s">
        <v>28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26</v>
      </c>
      <c r="K7">
        <v>0.3</v>
      </c>
      <c r="L7" t="s">
        <v>22</v>
      </c>
      <c r="M7" t="s">
        <v>29</v>
      </c>
      <c r="N7" t="s">
        <v>30</v>
      </c>
      <c r="O7" t="s">
        <v>31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32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26</v>
      </c>
      <c r="K8">
        <v>0.25</v>
      </c>
      <c r="L8" t="s">
        <v>22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33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26</v>
      </c>
      <c r="K9">
        <v>0.35</v>
      </c>
      <c r="L9" t="s">
        <v>22</v>
      </c>
      <c r="M9" t="s">
        <v>29</v>
      </c>
      <c r="N9" t="s">
        <v>30</v>
      </c>
      <c r="O9" t="s">
        <v>31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34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26</v>
      </c>
      <c r="K10">
        <v>0.5</v>
      </c>
      <c r="L10" t="s">
        <v>22</v>
      </c>
      <c r="M10" t="s">
        <v>35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36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26</v>
      </c>
      <c r="K11">
        <v>0.5</v>
      </c>
      <c r="L11" t="s">
        <v>22</v>
      </c>
      <c r="M11" t="s">
        <v>35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37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26</v>
      </c>
      <c r="K12">
        <v>0.45</v>
      </c>
      <c r="L12" t="s">
        <v>22</v>
      </c>
      <c r="M12" t="s">
        <v>35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38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26</v>
      </c>
      <c r="K13">
        <v>0.4</v>
      </c>
      <c r="L13" t="s">
        <v>22</v>
      </c>
      <c r="M13" t="s">
        <v>35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39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26</v>
      </c>
      <c r="K14">
        <v>0.6</v>
      </c>
      <c r="L14" t="s">
        <v>22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40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26</v>
      </c>
      <c r="K15">
        <v>0.4</v>
      </c>
      <c r="L15" t="s">
        <v>22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41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26</v>
      </c>
      <c r="K16">
        <v>0.4</v>
      </c>
      <c r="L16" t="s">
        <v>22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42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26</v>
      </c>
      <c r="K17">
        <v>0.4</v>
      </c>
      <c r="L17" t="s">
        <v>22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43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26</v>
      </c>
      <c r="K18">
        <v>0.4</v>
      </c>
      <c r="L18" t="s">
        <v>22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44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26</v>
      </c>
      <c r="K19">
        <v>0.4</v>
      </c>
      <c r="L19" t="s">
        <v>22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45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26</v>
      </c>
      <c r="K20">
        <v>0.4</v>
      </c>
      <c r="L20" t="s">
        <v>22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46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26</v>
      </c>
      <c r="K21">
        <v>0.6</v>
      </c>
      <c r="L21" t="s">
        <v>22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47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48</v>
      </c>
      <c r="K22">
        <v>0.8</v>
      </c>
      <c r="L22" t="s">
        <v>49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50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48</v>
      </c>
      <c r="K23">
        <v>0.8</v>
      </c>
      <c r="L23" t="s">
        <v>49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51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48</v>
      </c>
      <c r="K24">
        <v>0.8</v>
      </c>
      <c r="L24" t="s">
        <v>49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52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48</v>
      </c>
      <c r="K25">
        <v>0.8</v>
      </c>
      <c r="L25" t="s">
        <v>49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53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48</v>
      </c>
      <c r="K26">
        <v>0.8</v>
      </c>
      <c r="L26" t="s">
        <v>49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54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48</v>
      </c>
      <c r="K27">
        <v>0.8</v>
      </c>
      <c r="L27" t="s">
        <v>49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55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48</v>
      </c>
      <c r="K28">
        <v>0.8</v>
      </c>
      <c r="L28" t="s">
        <v>49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56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48</v>
      </c>
      <c r="K29">
        <v>0.8</v>
      </c>
      <c r="L29" t="s">
        <v>49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57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48</v>
      </c>
      <c r="K30">
        <v>0.8</v>
      </c>
      <c r="L30" t="s">
        <v>49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58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48</v>
      </c>
      <c r="K31">
        <v>0.8</v>
      </c>
      <c r="L31" t="s">
        <v>49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59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48</v>
      </c>
      <c r="K32">
        <v>0.8</v>
      </c>
      <c r="L32" t="s">
        <v>49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60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48</v>
      </c>
      <c r="K33">
        <v>0.8</v>
      </c>
      <c r="L33" t="s">
        <v>49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61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48</v>
      </c>
      <c r="K34">
        <v>0.8</v>
      </c>
      <c r="L34" t="s">
        <v>49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62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48</v>
      </c>
      <c r="K35">
        <v>0.8</v>
      </c>
      <c r="L35" t="s">
        <v>49</v>
      </c>
      <c r="P35" t="str">
        <f t="shared" ref="P35:P66" si="12">IF($G35&lt;&gt;"",IF(LEFT(RIGHT(DEC2BIN($G35,6),1),1)*1=1,"Yes","No"),"")</f>
        <v>Yes</v>
      </c>
      <c r="Q35" t="str">
        <f t="shared" ref="Q35:Q66" si="13">IF($G35&lt;&gt;"",IF(LEFT(RIGHT(DEC2BIN($G35,6),2),1)*1=1,"Yes","No"),"")</f>
        <v>Yes</v>
      </c>
      <c r="R35" t="str">
        <f t="shared" ref="R35:R66" si="14">IF($G35&lt;&gt;"",IF(LEFT(RIGHT(DEC2BIN($G35,6),3),1)*1=1,"Yes","No"),"")</f>
        <v>Yes</v>
      </c>
      <c r="S35" t="str">
        <f t="shared" ref="S35:S66" si="15">IF($G35&lt;&gt;"",IF(LEFT(RIGHT(DEC2BIN($G35,6),4),1)*1=1,"Yes","No"),"")</f>
        <v>Yes</v>
      </c>
      <c r="T35" t="str">
        <f t="shared" ref="T35:T66" si="16">IF($G35&lt;&gt;"",IF(LEFT(RIGHT(DEC2BIN($G35,6),5),1)*1=1,"Yes","No"),"")</f>
        <v>Yes</v>
      </c>
      <c r="U35" t="str">
        <f t="shared" ref="U35:U66" si="17">IF($G35&lt;&gt;"",IF(LEFT(RIGHT(DEC2BIN($G35,6),6),1)*1=1,"Yes","No"),"")</f>
        <v>Yes</v>
      </c>
      <c r="V35" t="str">
        <f t="shared" ref="V35:V66" si="18">IF($H35&lt;&gt;"",IF(LEFT(RIGHT(DEC2BIN($H35,6),1),1)*1=1,"Yes","No"),"")</f>
        <v>No</v>
      </c>
      <c r="W35" t="str">
        <f t="shared" ref="W35:W66" si="19">IF($H35&lt;&gt;"",IF(LEFT(RIGHT(DEC2BIN($H35,6),2),1)*1=1,"Yes","No"),"")</f>
        <v>No</v>
      </c>
      <c r="X35" t="str">
        <f t="shared" ref="X35:X66" si="20">IF($H35&lt;&gt;"",IF(LEFT(RIGHT(DEC2BIN($H35,6),3),1)*1=1,"Yes","No"),"")</f>
        <v>No</v>
      </c>
      <c r="Y35" t="str">
        <f t="shared" ref="Y35:Y66" si="21">IF($H35&lt;&gt;"",IF(LEFT(RIGHT(DEC2BIN($H35,6),4),1)*1=1,"Yes","No"),"")</f>
        <v>No</v>
      </c>
      <c r="Z35" t="str">
        <f t="shared" ref="Z35:Z66" si="22">IF($H35&lt;&gt;"",IF(LEFT(RIGHT(DEC2BIN($H35,6),5),1)*1=1,"Yes","No"),"")</f>
        <v>No</v>
      </c>
      <c r="AA35" t="str">
        <f t="shared" ref="AA35:AA66" si="23">IF($H35&lt;&gt;"",IF(LEFT(RIGHT(DEC2BIN($H35,6),6),1)*1=1,"Yes","No"),"")</f>
        <v>No</v>
      </c>
    </row>
    <row r="36" spans="1:27" x14ac:dyDescent="0.35">
      <c r="A36" t="s">
        <v>63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48</v>
      </c>
      <c r="K36">
        <v>0.8</v>
      </c>
      <c r="L36" t="s">
        <v>49</v>
      </c>
      <c r="P36" t="str">
        <f t="shared" si="12"/>
        <v>Yes</v>
      </c>
      <c r="Q36" t="str">
        <f t="shared" si="13"/>
        <v>Yes</v>
      </c>
      <c r="R36" t="str">
        <f t="shared" si="14"/>
        <v>Yes</v>
      </c>
      <c r="S36" t="str">
        <f t="shared" si="15"/>
        <v>Yes</v>
      </c>
      <c r="T36" t="str">
        <f t="shared" si="16"/>
        <v>Yes</v>
      </c>
      <c r="U36" t="str">
        <f t="shared" si="17"/>
        <v>Yes</v>
      </c>
      <c r="V36" t="str">
        <f t="shared" si="18"/>
        <v>No</v>
      </c>
      <c r="W36" t="str">
        <f t="shared" si="19"/>
        <v>No</v>
      </c>
      <c r="X36" t="str">
        <f t="shared" si="20"/>
        <v>No</v>
      </c>
      <c r="Y36" t="str">
        <f t="shared" si="21"/>
        <v>No</v>
      </c>
      <c r="Z36" t="str">
        <f t="shared" si="22"/>
        <v>No</v>
      </c>
      <c r="AA36" t="str">
        <f t="shared" si="23"/>
        <v>No</v>
      </c>
    </row>
    <row r="37" spans="1:27" x14ac:dyDescent="0.35">
      <c r="A37" t="s">
        <v>64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48</v>
      </c>
      <c r="K37">
        <v>0.8</v>
      </c>
      <c r="L37" t="s">
        <v>49</v>
      </c>
      <c r="P37" t="str">
        <f t="shared" si="12"/>
        <v>Yes</v>
      </c>
      <c r="Q37" t="str">
        <f t="shared" si="13"/>
        <v>Yes</v>
      </c>
      <c r="R37" t="str">
        <f t="shared" si="14"/>
        <v>Yes</v>
      </c>
      <c r="S37" t="str">
        <f t="shared" si="15"/>
        <v>Yes</v>
      </c>
      <c r="T37" t="str">
        <f t="shared" si="16"/>
        <v>Yes</v>
      </c>
      <c r="U37" t="str">
        <f t="shared" si="17"/>
        <v>Yes</v>
      </c>
      <c r="V37" t="str">
        <f t="shared" si="18"/>
        <v>No</v>
      </c>
      <c r="W37" t="str">
        <f t="shared" si="19"/>
        <v>No</v>
      </c>
      <c r="X37" t="str">
        <f t="shared" si="20"/>
        <v>No</v>
      </c>
      <c r="Y37" t="str">
        <f t="shared" si="21"/>
        <v>No</v>
      </c>
      <c r="Z37" t="str">
        <f t="shared" si="22"/>
        <v>No</v>
      </c>
      <c r="AA37" t="str">
        <f t="shared" si="23"/>
        <v>No</v>
      </c>
    </row>
    <row r="38" spans="1:27" x14ac:dyDescent="0.35">
      <c r="A38" t="s">
        <v>65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48</v>
      </c>
      <c r="K38">
        <v>0.8</v>
      </c>
      <c r="L38" t="s">
        <v>49</v>
      </c>
      <c r="P38" t="str">
        <f t="shared" si="12"/>
        <v>Yes</v>
      </c>
      <c r="Q38" t="str">
        <f t="shared" si="13"/>
        <v>Yes</v>
      </c>
      <c r="R38" t="str">
        <f t="shared" si="14"/>
        <v>Yes</v>
      </c>
      <c r="S38" t="str">
        <f t="shared" si="15"/>
        <v>Yes</v>
      </c>
      <c r="T38" t="str">
        <f t="shared" si="16"/>
        <v>Yes</v>
      </c>
      <c r="U38" t="str">
        <f t="shared" si="17"/>
        <v>Yes</v>
      </c>
      <c r="V38" t="str">
        <f t="shared" si="18"/>
        <v>No</v>
      </c>
      <c r="W38" t="str">
        <f t="shared" si="19"/>
        <v>No</v>
      </c>
      <c r="X38" t="str">
        <f t="shared" si="20"/>
        <v>No</v>
      </c>
      <c r="Y38" t="str">
        <f t="shared" si="21"/>
        <v>No</v>
      </c>
      <c r="Z38" t="str">
        <f t="shared" si="22"/>
        <v>No</v>
      </c>
      <c r="AA38" t="str">
        <f t="shared" si="23"/>
        <v>No</v>
      </c>
    </row>
    <row r="39" spans="1:27" x14ac:dyDescent="0.35">
      <c r="A39" t="s">
        <v>66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48</v>
      </c>
      <c r="K39">
        <v>0.8</v>
      </c>
      <c r="L39" t="s">
        <v>49</v>
      </c>
      <c r="P39" t="str">
        <f t="shared" si="12"/>
        <v>Yes</v>
      </c>
      <c r="Q39" t="str">
        <f t="shared" si="13"/>
        <v>Yes</v>
      </c>
      <c r="R39" t="str">
        <f t="shared" si="14"/>
        <v>Yes</v>
      </c>
      <c r="S39" t="str">
        <f t="shared" si="15"/>
        <v>Yes</v>
      </c>
      <c r="T39" t="str">
        <f t="shared" si="16"/>
        <v>Yes</v>
      </c>
      <c r="U39" t="str">
        <f t="shared" si="17"/>
        <v>Yes</v>
      </c>
      <c r="V39" t="str">
        <f t="shared" si="18"/>
        <v>No</v>
      </c>
      <c r="W39" t="str">
        <f t="shared" si="19"/>
        <v>No</v>
      </c>
      <c r="X39" t="str">
        <f t="shared" si="20"/>
        <v>No</v>
      </c>
      <c r="Y39" t="str">
        <f t="shared" si="21"/>
        <v>No</v>
      </c>
      <c r="Z39" t="str">
        <f t="shared" si="22"/>
        <v>No</v>
      </c>
      <c r="AA39" t="str">
        <f t="shared" si="23"/>
        <v>No</v>
      </c>
    </row>
    <row r="40" spans="1:27" x14ac:dyDescent="0.35">
      <c r="A40" t="s">
        <v>67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48</v>
      </c>
      <c r="K40">
        <v>0.8</v>
      </c>
      <c r="L40" t="s">
        <v>49</v>
      </c>
      <c r="P40" t="str">
        <f t="shared" si="12"/>
        <v>Yes</v>
      </c>
      <c r="Q40" t="str">
        <f t="shared" si="13"/>
        <v>Yes</v>
      </c>
      <c r="R40" t="str">
        <f t="shared" si="14"/>
        <v>Yes</v>
      </c>
      <c r="S40" t="str">
        <f t="shared" si="15"/>
        <v>Yes</v>
      </c>
      <c r="T40" t="str">
        <f t="shared" si="16"/>
        <v>Yes</v>
      </c>
      <c r="U40" t="str">
        <f t="shared" si="17"/>
        <v>Yes</v>
      </c>
      <c r="V40" t="str">
        <f t="shared" si="18"/>
        <v>No</v>
      </c>
      <c r="W40" t="str">
        <f t="shared" si="19"/>
        <v>No</v>
      </c>
      <c r="X40" t="str">
        <f t="shared" si="20"/>
        <v>No</v>
      </c>
      <c r="Y40" t="str">
        <f t="shared" si="21"/>
        <v>No</v>
      </c>
      <c r="Z40" t="str">
        <f t="shared" si="22"/>
        <v>No</v>
      </c>
      <c r="AA40" t="str">
        <f t="shared" si="23"/>
        <v>No</v>
      </c>
    </row>
    <row r="41" spans="1:27" x14ac:dyDescent="0.35">
      <c r="A41" t="s">
        <v>68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48</v>
      </c>
      <c r="K41">
        <v>0.8</v>
      </c>
      <c r="L41" t="s">
        <v>49</v>
      </c>
      <c r="P41" t="str">
        <f t="shared" si="12"/>
        <v>Yes</v>
      </c>
      <c r="Q41" t="str">
        <f t="shared" si="13"/>
        <v>Yes</v>
      </c>
      <c r="R41" t="str">
        <f t="shared" si="14"/>
        <v>Yes</v>
      </c>
      <c r="S41" t="str">
        <f t="shared" si="15"/>
        <v>Yes</v>
      </c>
      <c r="T41" t="str">
        <f t="shared" si="16"/>
        <v>Yes</v>
      </c>
      <c r="U41" t="str">
        <f t="shared" si="17"/>
        <v>Yes</v>
      </c>
      <c r="V41" t="str">
        <f t="shared" si="18"/>
        <v>No</v>
      </c>
      <c r="W41" t="str">
        <f t="shared" si="19"/>
        <v>No</v>
      </c>
      <c r="X41" t="str">
        <f t="shared" si="20"/>
        <v>No</v>
      </c>
      <c r="Y41" t="str">
        <f t="shared" si="21"/>
        <v>No</v>
      </c>
      <c r="Z41" t="str">
        <f t="shared" si="22"/>
        <v>No</v>
      </c>
      <c r="AA41" t="str">
        <f t="shared" si="23"/>
        <v>No</v>
      </c>
    </row>
    <row r="42" spans="1:27" x14ac:dyDescent="0.35">
      <c r="A42" t="s">
        <v>69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48</v>
      </c>
      <c r="K42">
        <v>0.8</v>
      </c>
      <c r="L42" t="s">
        <v>49</v>
      </c>
      <c r="P42" t="str">
        <f t="shared" si="12"/>
        <v>Yes</v>
      </c>
      <c r="Q42" t="str">
        <f t="shared" si="13"/>
        <v>Yes</v>
      </c>
      <c r="R42" t="str">
        <f t="shared" si="14"/>
        <v>Yes</v>
      </c>
      <c r="S42" t="str">
        <f t="shared" si="15"/>
        <v>Yes</v>
      </c>
      <c r="T42" t="str">
        <f t="shared" si="16"/>
        <v>Yes</v>
      </c>
      <c r="U42" t="str">
        <f t="shared" si="17"/>
        <v>Yes</v>
      </c>
      <c r="V42" t="str">
        <f t="shared" si="18"/>
        <v>No</v>
      </c>
      <c r="W42" t="str">
        <f t="shared" si="19"/>
        <v>No</v>
      </c>
      <c r="X42" t="str">
        <f t="shared" si="20"/>
        <v>No</v>
      </c>
      <c r="Y42" t="str">
        <f t="shared" si="21"/>
        <v>No</v>
      </c>
      <c r="Z42" t="str">
        <f t="shared" si="22"/>
        <v>No</v>
      </c>
      <c r="AA42" t="str">
        <f t="shared" si="23"/>
        <v>No</v>
      </c>
    </row>
    <row r="43" spans="1:27" x14ac:dyDescent="0.35">
      <c r="A43" t="s">
        <v>70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48</v>
      </c>
      <c r="K43">
        <v>0.8</v>
      </c>
      <c r="L43" t="s">
        <v>49</v>
      </c>
      <c r="P43" t="str">
        <f t="shared" si="12"/>
        <v>Yes</v>
      </c>
      <c r="Q43" t="str">
        <f t="shared" si="13"/>
        <v>Yes</v>
      </c>
      <c r="R43" t="str">
        <f t="shared" si="14"/>
        <v>Yes</v>
      </c>
      <c r="S43" t="str">
        <f t="shared" si="15"/>
        <v>Yes</v>
      </c>
      <c r="T43" t="str">
        <f t="shared" si="16"/>
        <v>Yes</v>
      </c>
      <c r="U43" t="str">
        <f t="shared" si="17"/>
        <v>Yes</v>
      </c>
      <c r="V43" t="str">
        <f t="shared" si="18"/>
        <v>No</v>
      </c>
      <c r="W43" t="str">
        <f t="shared" si="19"/>
        <v>No</v>
      </c>
      <c r="X43" t="str">
        <f t="shared" si="20"/>
        <v>No</v>
      </c>
      <c r="Y43" t="str">
        <f t="shared" si="21"/>
        <v>No</v>
      </c>
      <c r="Z43" t="str">
        <f t="shared" si="22"/>
        <v>No</v>
      </c>
      <c r="AA43" t="str">
        <f t="shared" si="23"/>
        <v>No</v>
      </c>
    </row>
    <row r="44" spans="1:27" x14ac:dyDescent="0.35">
      <c r="A44" t="s">
        <v>71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48</v>
      </c>
      <c r="K44">
        <v>0.8</v>
      </c>
      <c r="L44" t="s">
        <v>49</v>
      </c>
      <c r="P44" t="str">
        <f t="shared" si="12"/>
        <v>Yes</v>
      </c>
      <c r="Q44" t="str">
        <f t="shared" si="13"/>
        <v>Yes</v>
      </c>
      <c r="R44" t="str">
        <f t="shared" si="14"/>
        <v>Yes</v>
      </c>
      <c r="S44" t="str">
        <f t="shared" si="15"/>
        <v>Yes</v>
      </c>
      <c r="T44" t="str">
        <f t="shared" si="16"/>
        <v>Yes</v>
      </c>
      <c r="U44" t="str">
        <f t="shared" si="17"/>
        <v>Yes</v>
      </c>
      <c r="V44" t="str">
        <f t="shared" si="18"/>
        <v>No</v>
      </c>
      <c r="W44" t="str">
        <f t="shared" si="19"/>
        <v>No</v>
      </c>
      <c r="X44" t="str">
        <f t="shared" si="20"/>
        <v>No</v>
      </c>
      <c r="Y44" t="str">
        <f t="shared" si="21"/>
        <v>No</v>
      </c>
      <c r="Z44" t="str">
        <f t="shared" si="22"/>
        <v>No</v>
      </c>
      <c r="AA44" t="str">
        <f t="shared" si="23"/>
        <v>No</v>
      </c>
    </row>
    <row r="45" spans="1:27" x14ac:dyDescent="0.35">
      <c r="A45" t="s">
        <v>72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48</v>
      </c>
      <c r="K45">
        <v>0.8</v>
      </c>
      <c r="L45" t="s">
        <v>49</v>
      </c>
      <c r="P45" t="str">
        <f t="shared" si="12"/>
        <v>Yes</v>
      </c>
      <c r="Q45" t="str">
        <f t="shared" si="13"/>
        <v>Yes</v>
      </c>
      <c r="R45" t="str">
        <f t="shared" si="14"/>
        <v>Yes</v>
      </c>
      <c r="S45" t="str">
        <f t="shared" si="15"/>
        <v>Yes</v>
      </c>
      <c r="T45" t="str">
        <f t="shared" si="16"/>
        <v>Yes</v>
      </c>
      <c r="U45" t="str">
        <f t="shared" si="17"/>
        <v>Yes</v>
      </c>
      <c r="V45" t="str">
        <f t="shared" si="18"/>
        <v>No</v>
      </c>
      <c r="W45" t="str">
        <f t="shared" si="19"/>
        <v>No</v>
      </c>
      <c r="X45" t="str">
        <f t="shared" si="20"/>
        <v>No</v>
      </c>
      <c r="Y45" t="str">
        <f t="shared" si="21"/>
        <v>No</v>
      </c>
      <c r="Z45" t="str">
        <f t="shared" si="22"/>
        <v>No</v>
      </c>
      <c r="AA45" t="str">
        <f t="shared" si="23"/>
        <v>No</v>
      </c>
    </row>
    <row r="46" spans="1:27" x14ac:dyDescent="0.35">
      <c r="A46" t="s">
        <v>73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48</v>
      </c>
      <c r="K46">
        <v>1</v>
      </c>
      <c r="L46" t="s">
        <v>22</v>
      </c>
      <c r="P46" t="str">
        <f t="shared" si="12"/>
        <v>Yes</v>
      </c>
      <c r="Q46" t="str">
        <f t="shared" si="13"/>
        <v>Yes</v>
      </c>
      <c r="R46" t="str">
        <f t="shared" si="14"/>
        <v>No</v>
      </c>
      <c r="S46" t="str">
        <f t="shared" si="15"/>
        <v>No</v>
      </c>
      <c r="T46" t="str">
        <f t="shared" si="16"/>
        <v>Yes</v>
      </c>
      <c r="U46" t="str">
        <f t="shared" si="17"/>
        <v>Yes</v>
      </c>
      <c r="V46" t="str">
        <f t="shared" si="18"/>
        <v>Yes</v>
      </c>
      <c r="W46" t="str">
        <f t="shared" si="19"/>
        <v>Yes</v>
      </c>
      <c r="X46" t="str">
        <f t="shared" si="20"/>
        <v>No</v>
      </c>
      <c r="Y46" t="str">
        <f t="shared" si="21"/>
        <v>No</v>
      </c>
      <c r="Z46" t="str">
        <f t="shared" si="22"/>
        <v>Yes</v>
      </c>
      <c r="AA46" t="str">
        <f t="shared" si="23"/>
        <v>Yes</v>
      </c>
    </row>
    <row r="47" spans="1:27" x14ac:dyDescent="0.35">
      <c r="A47" t="s">
        <v>74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48</v>
      </c>
      <c r="K47">
        <v>1</v>
      </c>
      <c r="L47" t="s">
        <v>22</v>
      </c>
      <c r="P47" t="str">
        <f t="shared" si="12"/>
        <v>Yes</v>
      </c>
      <c r="Q47" t="str">
        <f t="shared" si="13"/>
        <v>Yes</v>
      </c>
      <c r="R47" t="str">
        <f t="shared" si="14"/>
        <v>Yes</v>
      </c>
      <c r="S47" t="str">
        <f t="shared" si="15"/>
        <v>Yes</v>
      </c>
      <c r="T47" t="str">
        <f t="shared" si="16"/>
        <v>Yes</v>
      </c>
      <c r="U47" t="str">
        <f t="shared" si="17"/>
        <v>Yes</v>
      </c>
      <c r="V47" t="str">
        <f t="shared" si="18"/>
        <v>Yes</v>
      </c>
      <c r="W47" t="str">
        <f t="shared" si="19"/>
        <v>Yes</v>
      </c>
      <c r="X47" t="str">
        <f t="shared" si="20"/>
        <v>Yes</v>
      </c>
      <c r="Y47" t="str">
        <f t="shared" si="21"/>
        <v>Yes</v>
      </c>
      <c r="Z47" t="str">
        <f t="shared" si="22"/>
        <v>Yes</v>
      </c>
      <c r="AA47" t="str">
        <f t="shared" si="23"/>
        <v>Yes</v>
      </c>
    </row>
    <row r="48" spans="1:27" x14ac:dyDescent="0.35">
      <c r="A48" t="s">
        <v>75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48</v>
      </c>
      <c r="K48">
        <v>0.3</v>
      </c>
      <c r="L48" t="s">
        <v>76</v>
      </c>
      <c r="P48" t="str">
        <f t="shared" si="12"/>
        <v>No</v>
      </c>
      <c r="Q48" t="str">
        <f t="shared" si="13"/>
        <v>No</v>
      </c>
      <c r="R48" t="str">
        <f t="shared" si="14"/>
        <v>No</v>
      </c>
      <c r="S48" t="str">
        <f t="shared" si="15"/>
        <v>No</v>
      </c>
      <c r="T48" t="str">
        <f t="shared" si="16"/>
        <v>Yes</v>
      </c>
      <c r="U48" t="str">
        <f t="shared" si="17"/>
        <v>Yes</v>
      </c>
      <c r="V48" t="str">
        <f t="shared" si="18"/>
        <v>No</v>
      </c>
      <c r="W48" t="str">
        <f t="shared" si="19"/>
        <v>No</v>
      </c>
      <c r="X48" t="str">
        <f t="shared" si="20"/>
        <v>No</v>
      </c>
      <c r="Y48" t="str">
        <f t="shared" si="21"/>
        <v>No</v>
      </c>
      <c r="Z48" t="str">
        <f t="shared" si="22"/>
        <v>No</v>
      </c>
      <c r="AA48" t="str">
        <f t="shared" si="23"/>
        <v>No</v>
      </c>
    </row>
    <row r="49" spans="1:27" x14ac:dyDescent="0.35">
      <c r="A49" t="s">
        <v>77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48</v>
      </c>
      <c r="K49">
        <v>0.6</v>
      </c>
      <c r="L49" t="s">
        <v>76</v>
      </c>
      <c r="P49" t="str">
        <f t="shared" si="12"/>
        <v>Yes</v>
      </c>
      <c r="Q49" t="str">
        <f t="shared" si="13"/>
        <v>No</v>
      </c>
      <c r="R49" t="str">
        <f t="shared" si="14"/>
        <v>No</v>
      </c>
      <c r="S49" t="str">
        <f t="shared" si="15"/>
        <v>No</v>
      </c>
      <c r="T49" t="str">
        <f t="shared" si="16"/>
        <v>Yes</v>
      </c>
      <c r="U49" t="str">
        <f t="shared" si="17"/>
        <v>Yes</v>
      </c>
      <c r="V49" t="str">
        <f t="shared" si="18"/>
        <v>No</v>
      </c>
      <c r="W49" t="str">
        <f t="shared" si="19"/>
        <v>No</v>
      </c>
      <c r="X49" t="str">
        <f t="shared" si="20"/>
        <v>No</v>
      </c>
      <c r="Y49" t="str">
        <f t="shared" si="21"/>
        <v>No</v>
      </c>
      <c r="Z49" t="str">
        <f t="shared" si="22"/>
        <v>No</v>
      </c>
      <c r="AA49" t="str">
        <f t="shared" si="23"/>
        <v>No</v>
      </c>
    </row>
    <row r="50" spans="1:27" x14ac:dyDescent="0.35">
      <c r="A50" t="s">
        <v>78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48</v>
      </c>
      <c r="K50">
        <v>0.3</v>
      </c>
      <c r="L50" t="s">
        <v>76</v>
      </c>
      <c r="P50" t="str">
        <f t="shared" si="12"/>
        <v>Yes</v>
      </c>
      <c r="Q50" t="str">
        <f t="shared" si="13"/>
        <v>Yes</v>
      </c>
      <c r="R50" t="str">
        <f t="shared" si="14"/>
        <v>No</v>
      </c>
      <c r="S50" t="str">
        <f t="shared" si="15"/>
        <v>No</v>
      </c>
      <c r="T50" t="str">
        <f t="shared" si="16"/>
        <v>No</v>
      </c>
      <c r="U50" t="str">
        <f t="shared" si="17"/>
        <v>No</v>
      </c>
      <c r="V50" t="str">
        <f t="shared" si="18"/>
        <v>No</v>
      </c>
      <c r="W50" t="str">
        <f t="shared" si="19"/>
        <v>No</v>
      </c>
      <c r="X50" t="str">
        <f t="shared" si="20"/>
        <v>No</v>
      </c>
      <c r="Y50" t="str">
        <f t="shared" si="21"/>
        <v>No</v>
      </c>
      <c r="Z50" t="str">
        <f t="shared" si="22"/>
        <v>No</v>
      </c>
      <c r="AA50" t="str">
        <f t="shared" si="23"/>
        <v>No</v>
      </c>
    </row>
    <row r="51" spans="1:27" x14ac:dyDescent="0.35">
      <c r="A51" t="s">
        <v>79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48</v>
      </c>
      <c r="K51">
        <v>0.3</v>
      </c>
      <c r="L51" t="s">
        <v>76</v>
      </c>
      <c r="P51" t="str">
        <f t="shared" si="12"/>
        <v>No</v>
      </c>
      <c r="Q51" t="str">
        <f t="shared" si="13"/>
        <v>No</v>
      </c>
      <c r="R51" t="str">
        <f t="shared" si="14"/>
        <v>No</v>
      </c>
      <c r="S51" t="str">
        <f t="shared" si="15"/>
        <v>No</v>
      </c>
      <c r="T51" t="str">
        <f t="shared" si="16"/>
        <v>Yes</v>
      </c>
      <c r="U51" t="str">
        <f t="shared" si="17"/>
        <v>Yes</v>
      </c>
      <c r="V51" t="str">
        <f t="shared" si="18"/>
        <v>No</v>
      </c>
      <c r="W51" t="str">
        <f t="shared" si="19"/>
        <v>No</v>
      </c>
      <c r="X51" t="str">
        <f t="shared" si="20"/>
        <v>No</v>
      </c>
      <c r="Y51" t="str">
        <f t="shared" si="21"/>
        <v>No</v>
      </c>
      <c r="Z51" t="str">
        <f t="shared" si="22"/>
        <v>No</v>
      </c>
      <c r="AA51" t="str">
        <f t="shared" si="23"/>
        <v>No</v>
      </c>
    </row>
    <row r="52" spans="1:27" x14ac:dyDescent="0.35">
      <c r="A52" t="s">
        <v>80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48</v>
      </c>
      <c r="K52">
        <v>0.4</v>
      </c>
      <c r="L52" t="s">
        <v>76</v>
      </c>
      <c r="P52" t="str">
        <f t="shared" si="12"/>
        <v>No</v>
      </c>
      <c r="Q52" t="str">
        <f t="shared" si="13"/>
        <v>No</v>
      </c>
      <c r="R52" t="str">
        <f t="shared" si="14"/>
        <v>No</v>
      </c>
      <c r="S52" t="str">
        <f t="shared" si="15"/>
        <v>No</v>
      </c>
      <c r="T52" t="str">
        <f t="shared" si="16"/>
        <v>Yes</v>
      </c>
      <c r="U52" t="str">
        <f t="shared" si="17"/>
        <v>Yes</v>
      </c>
      <c r="V52" t="str">
        <f t="shared" si="18"/>
        <v>No</v>
      </c>
      <c r="W52" t="str">
        <f t="shared" si="19"/>
        <v>No</v>
      </c>
      <c r="X52" t="str">
        <f t="shared" si="20"/>
        <v>No</v>
      </c>
      <c r="Y52" t="str">
        <f t="shared" si="21"/>
        <v>No</v>
      </c>
      <c r="Z52" t="str">
        <f t="shared" si="22"/>
        <v>No</v>
      </c>
      <c r="AA52" t="str">
        <f t="shared" si="23"/>
        <v>No</v>
      </c>
    </row>
    <row r="53" spans="1:27" x14ac:dyDescent="0.35">
      <c r="A53" t="s">
        <v>81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82</v>
      </c>
      <c r="K53">
        <v>0.7</v>
      </c>
      <c r="L53" t="s">
        <v>31</v>
      </c>
      <c r="P53" t="str">
        <f t="shared" si="12"/>
        <v>Yes</v>
      </c>
      <c r="Q53" t="str">
        <f t="shared" si="13"/>
        <v>Yes</v>
      </c>
      <c r="R53" t="str">
        <f t="shared" si="14"/>
        <v>No</v>
      </c>
      <c r="S53" t="str">
        <f t="shared" si="15"/>
        <v>No</v>
      </c>
      <c r="T53" t="str">
        <f t="shared" si="16"/>
        <v>No</v>
      </c>
      <c r="U53" t="str">
        <f t="shared" si="17"/>
        <v>No</v>
      </c>
      <c r="V53" t="str">
        <f t="shared" si="18"/>
        <v>Yes</v>
      </c>
      <c r="W53" t="str">
        <f t="shared" si="19"/>
        <v>Yes</v>
      </c>
      <c r="X53" t="str">
        <f t="shared" si="20"/>
        <v>No</v>
      </c>
      <c r="Y53" t="str">
        <f t="shared" si="21"/>
        <v>No</v>
      </c>
      <c r="Z53" t="str">
        <f t="shared" si="22"/>
        <v>No</v>
      </c>
      <c r="AA53" t="str">
        <f t="shared" si="23"/>
        <v>No</v>
      </c>
    </row>
    <row r="54" spans="1:27" x14ac:dyDescent="0.35">
      <c r="A54" t="s">
        <v>83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82</v>
      </c>
      <c r="K54">
        <v>0.7</v>
      </c>
      <c r="L54" t="s">
        <v>31</v>
      </c>
      <c r="P54" t="str">
        <f t="shared" si="12"/>
        <v>Yes</v>
      </c>
      <c r="Q54" t="str">
        <f t="shared" si="13"/>
        <v>Yes</v>
      </c>
      <c r="R54" t="str">
        <f t="shared" si="14"/>
        <v>No</v>
      </c>
      <c r="S54" t="str">
        <f t="shared" si="15"/>
        <v>No</v>
      </c>
      <c r="T54" t="str">
        <f t="shared" si="16"/>
        <v>No</v>
      </c>
      <c r="U54" t="str">
        <f t="shared" si="17"/>
        <v>No</v>
      </c>
      <c r="V54" t="str">
        <f t="shared" si="18"/>
        <v>Yes</v>
      </c>
      <c r="W54" t="str">
        <f t="shared" si="19"/>
        <v>Yes</v>
      </c>
      <c r="X54" t="str">
        <f t="shared" si="20"/>
        <v>No</v>
      </c>
      <c r="Y54" t="str">
        <f t="shared" si="21"/>
        <v>No</v>
      </c>
      <c r="Z54" t="str">
        <f t="shared" si="22"/>
        <v>No</v>
      </c>
      <c r="AA54" t="str">
        <f t="shared" si="23"/>
        <v>No</v>
      </c>
    </row>
    <row r="55" spans="1:27" x14ac:dyDescent="0.35">
      <c r="A55" t="s">
        <v>84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82</v>
      </c>
      <c r="K55">
        <v>1</v>
      </c>
      <c r="L55" t="s">
        <v>31</v>
      </c>
      <c r="P55" t="str">
        <f t="shared" si="12"/>
        <v>No</v>
      </c>
      <c r="Q55" t="str">
        <f t="shared" si="13"/>
        <v>No</v>
      </c>
      <c r="R55" t="str">
        <f t="shared" si="14"/>
        <v>No</v>
      </c>
      <c r="S55" t="str">
        <f t="shared" si="15"/>
        <v>No</v>
      </c>
      <c r="T55" t="str">
        <f t="shared" si="16"/>
        <v>Yes</v>
      </c>
      <c r="U55" t="str">
        <f t="shared" si="17"/>
        <v>Yes</v>
      </c>
      <c r="V55" t="str">
        <f t="shared" si="18"/>
        <v>Yes</v>
      </c>
      <c r="W55" t="str">
        <f t="shared" si="19"/>
        <v>No</v>
      </c>
      <c r="X55" t="str">
        <f t="shared" si="20"/>
        <v>No</v>
      </c>
      <c r="Y55" t="str">
        <f t="shared" si="21"/>
        <v>No</v>
      </c>
      <c r="Z55" t="str">
        <f t="shared" si="22"/>
        <v>No</v>
      </c>
      <c r="AA55" t="str">
        <f t="shared" si="23"/>
        <v>No</v>
      </c>
    </row>
    <row r="56" spans="1:27" x14ac:dyDescent="0.35">
      <c r="A56" t="s">
        <v>85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82</v>
      </c>
      <c r="K56">
        <v>0.87</v>
      </c>
      <c r="L56" t="s">
        <v>31</v>
      </c>
      <c r="P56" t="str">
        <f t="shared" si="12"/>
        <v>No</v>
      </c>
      <c r="Q56" t="str">
        <f t="shared" si="13"/>
        <v>No</v>
      </c>
      <c r="R56" t="str">
        <f t="shared" si="14"/>
        <v>No</v>
      </c>
      <c r="S56" t="str">
        <f t="shared" si="15"/>
        <v>No</v>
      </c>
      <c r="T56" t="str">
        <f t="shared" si="16"/>
        <v>Yes</v>
      </c>
      <c r="U56" t="str">
        <f t="shared" si="17"/>
        <v>Yes</v>
      </c>
      <c r="V56" t="str">
        <f t="shared" si="18"/>
        <v>No</v>
      </c>
      <c r="W56" t="str">
        <f t="shared" si="19"/>
        <v>No</v>
      </c>
      <c r="X56" t="str">
        <f t="shared" si="20"/>
        <v>No</v>
      </c>
      <c r="Y56" t="str">
        <f t="shared" si="21"/>
        <v>No</v>
      </c>
      <c r="Z56" t="str">
        <f t="shared" si="22"/>
        <v>No</v>
      </c>
      <c r="AA56" t="str">
        <f t="shared" si="23"/>
        <v>No</v>
      </c>
    </row>
    <row r="57" spans="1:27" x14ac:dyDescent="0.35">
      <c r="A57" t="s">
        <v>86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82</v>
      </c>
      <c r="K57">
        <v>0.85</v>
      </c>
      <c r="L57" t="s">
        <v>22</v>
      </c>
      <c r="P57" t="str">
        <f t="shared" si="12"/>
        <v>No</v>
      </c>
      <c r="Q57" t="str">
        <f t="shared" si="13"/>
        <v>No</v>
      </c>
      <c r="R57" t="str">
        <f t="shared" si="14"/>
        <v>No</v>
      </c>
      <c r="S57" t="str">
        <f t="shared" si="15"/>
        <v>No</v>
      </c>
      <c r="T57" t="str">
        <f t="shared" si="16"/>
        <v>Yes</v>
      </c>
      <c r="U57" t="str">
        <f t="shared" si="17"/>
        <v>Yes</v>
      </c>
      <c r="V57" t="str">
        <f t="shared" si="18"/>
        <v>No</v>
      </c>
      <c r="W57" t="str">
        <f t="shared" si="19"/>
        <v>No</v>
      </c>
      <c r="X57" t="str">
        <f t="shared" si="20"/>
        <v>No</v>
      </c>
      <c r="Y57" t="str">
        <f t="shared" si="21"/>
        <v>No</v>
      </c>
      <c r="Z57" t="str">
        <f t="shared" si="22"/>
        <v>Yes</v>
      </c>
      <c r="AA57" t="str">
        <f t="shared" si="23"/>
        <v>No</v>
      </c>
    </row>
    <row r="58" spans="1:27" x14ac:dyDescent="0.35">
      <c r="A58" t="s">
        <v>87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82</v>
      </c>
      <c r="K58">
        <v>1</v>
      </c>
      <c r="L58" t="s">
        <v>31</v>
      </c>
      <c r="P58" t="str">
        <f t="shared" si="12"/>
        <v>No</v>
      </c>
      <c r="Q58" t="str">
        <f t="shared" si="13"/>
        <v>No</v>
      </c>
      <c r="R58" t="str">
        <f t="shared" si="14"/>
        <v>No</v>
      </c>
      <c r="S58" t="str">
        <f t="shared" si="15"/>
        <v>No</v>
      </c>
      <c r="T58" t="str">
        <f t="shared" si="16"/>
        <v>Yes</v>
      </c>
      <c r="U58" t="str">
        <f t="shared" si="17"/>
        <v>Yes</v>
      </c>
      <c r="V58" t="str">
        <f t="shared" si="18"/>
        <v>Yes</v>
      </c>
      <c r="W58" t="str">
        <f t="shared" si="19"/>
        <v>No</v>
      </c>
      <c r="X58" t="str">
        <f t="shared" si="20"/>
        <v>No</v>
      </c>
      <c r="Y58" t="str">
        <f t="shared" si="21"/>
        <v>No</v>
      </c>
      <c r="Z58" t="str">
        <f t="shared" si="22"/>
        <v>No</v>
      </c>
      <c r="AA58" t="str">
        <f t="shared" si="23"/>
        <v>No</v>
      </c>
    </row>
    <row r="59" spans="1:27" x14ac:dyDescent="0.35">
      <c r="A59" t="s">
        <v>88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82</v>
      </c>
      <c r="K59">
        <v>0.85</v>
      </c>
      <c r="L59" t="s">
        <v>22</v>
      </c>
      <c r="P59" t="str">
        <f t="shared" si="12"/>
        <v>No</v>
      </c>
      <c r="Q59" t="str">
        <f t="shared" si="13"/>
        <v>No</v>
      </c>
      <c r="R59" t="str">
        <f t="shared" si="14"/>
        <v>No</v>
      </c>
      <c r="S59" t="str">
        <f t="shared" si="15"/>
        <v>No</v>
      </c>
      <c r="T59" t="str">
        <f t="shared" si="16"/>
        <v>Yes</v>
      </c>
      <c r="U59" t="str">
        <f t="shared" si="17"/>
        <v>Yes</v>
      </c>
      <c r="V59" t="str">
        <f t="shared" si="18"/>
        <v>Yes</v>
      </c>
      <c r="W59" t="str">
        <f t="shared" si="19"/>
        <v>No</v>
      </c>
      <c r="X59" t="str">
        <f t="shared" si="20"/>
        <v>No</v>
      </c>
      <c r="Y59" t="str">
        <f t="shared" si="21"/>
        <v>No</v>
      </c>
      <c r="Z59" t="str">
        <f t="shared" si="22"/>
        <v>No</v>
      </c>
      <c r="AA59" t="str">
        <f t="shared" si="23"/>
        <v>No</v>
      </c>
    </row>
    <row r="60" spans="1:27" x14ac:dyDescent="0.35">
      <c r="A60" t="s">
        <v>89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82</v>
      </c>
      <c r="K60">
        <v>1</v>
      </c>
      <c r="L60" t="s">
        <v>31</v>
      </c>
      <c r="P60" t="str">
        <f t="shared" si="12"/>
        <v>No</v>
      </c>
      <c r="Q60" t="str">
        <f t="shared" si="13"/>
        <v>No</v>
      </c>
      <c r="R60" t="str">
        <f t="shared" si="14"/>
        <v>No</v>
      </c>
      <c r="S60" t="str">
        <f t="shared" si="15"/>
        <v>Yes</v>
      </c>
      <c r="T60" t="str">
        <f t="shared" si="16"/>
        <v>Yes</v>
      </c>
      <c r="U60" t="str">
        <f t="shared" si="17"/>
        <v>No</v>
      </c>
      <c r="V60" t="str">
        <f t="shared" si="18"/>
        <v>Yes</v>
      </c>
      <c r="W60" t="str">
        <f t="shared" si="19"/>
        <v>No</v>
      </c>
      <c r="X60" t="str">
        <f t="shared" si="20"/>
        <v>No</v>
      </c>
      <c r="Y60" t="str">
        <f t="shared" si="21"/>
        <v>No</v>
      </c>
      <c r="Z60" t="str">
        <f t="shared" si="22"/>
        <v>No</v>
      </c>
      <c r="AA60" t="str">
        <f t="shared" si="23"/>
        <v>No</v>
      </c>
    </row>
    <row r="61" spans="1:27" x14ac:dyDescent="0.35">
      <c r="A61" t="s">
        <v>90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82</v>
      </c>
      <c r="K61">
        <v>0.85</v>
      </c>
      <c r="L61" t="s">
        <v>22</v>
      </c>
      <c r="P61" t="str">
        <f t="shared" si="12"/>
        <v>No</v>
      </c>
      <c r="Q61" t="str">
        <f t="shared" si="13"/>
        <v>No</v>
      </c>
      <c r="R61" t="str">
        <f t="shared" si="14"/>
        <v>No</v>
      </c>
      <c r="S61" t="str">
        <f t="shared" si="15"/>
        <v>No</v>
      </c>
      <c r="T61" t="str">
        <f t="shared" si="16"/>
        <v>Yes</v>
      </c>
      <c r="U61" t="str">
        <f t="shared" si="17"/>
        <v>Yes</v>
      </c>
      <c r="V61" t="str">
        <f t="shared" si="18"/>
        <v>Yes</v>
      </c>
      <c r="W61" t="str">
        <f t="shared" si="19"/>
        <v>No</v>
      </c>
      <c r="X61" t="str">
        <f t="shared" si="20"/>
        <v>No</v>
      </c>
      <c r="Y61" t="str">
        <f t="shared" si="21"/>
        <v>No</v>
      </c>
      <c r="Z61" t="str">
        <f t="shared" si="22"/>
        <v>No</v>
      </c>
      <c r="AA61" t="str">
        <f t="shared" si="23"/>
        <v>No</v>
      </c>
    </row>
    <row r="62" spans="1:27" x14ac:dyDescent="0.35">
      <c r="A62" t="s">
        <v>91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82</v>
      </c>
      <c r="K62">
        <v>1</v>
      </c>
      <c r="L62" t="s">
        <v>22</v>
      </c>
      <c r="P62" t="str">
        <f t="shared" si="12"/>
        <v>No</v>
      </c>
      <c r="Q62" t="str">
        <f t="shared" si="13"/>
        <v>No</v>
      </c>
      <c r="R62" t="str">
        <f t="shared" si="14"/>
        <v>No</v>
      </c>
      <c r="S62" t="str">
        <f t="shared" si="15"/>
        <v>No</v>
      </c>
      <c r="T62" t="str">
        <f t="shared" si="16"/>
        <v>No</v>
      </c>
      <c r="U62" t="str">
        <f t="shared" si="17"/>
        <v>Yes</v>
      </c>
      <c r="V62" t="str">
        <f t="shared" si="18"/>
        <v>Yes</v>
      </c>
      <c r="W62" t="str">
        <f t="shared" si="19"/>
        <v>No</v>
      </c>
      <c r="X62" t="str">
        <f t="shared" si="20"/>
        <v>No</v>
      </c>
      <c r="Y62" t="str">
        <f t="shared" si="21"/>
        <v>No</v>
      </c>
      <c r="Z62" t="str">
        <f t="shared" si="22"/>
        <v>No</v>
      </c>
      <c r="AA62" t="str">
        <f t="shared" si="23"/>
        <v>No</v>
      </c>
    </row>
    <row r="63" spans="1:27" x14ac:dyDescent="0.35">
      <c r="A63" t="s">
        <v>92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82</v>
      </c>
      <c r="K63">
        <v>0.8</v>
      </c>
      <c r="L63" t="s">
        <v>22</v>
      </c>
      <c r="M63" t="s">
        <v>31</v>
      </c>
      <c r="P63" t="str">
        <f t="shared" si="12"/>
        <v>Yes</v>
      </c>
      <c r="Q63" t="str">
        <f t="shared" si="13"/>
        <v>Yes</v>
      </c>
      <c r="R63" t="str">
        <f t="shared" si="14"/>
        <v>Yes</v>
      </c>
      <c r="S63" t="str">
        <f t="shared" si="15"/>
        <v>Yes</v>
      </c>
      <c r="T63" t="str">
        <f t="shared" si="16"/>
        <v>Yes</v>
      </c>
      <c r="U63" t="str">
        <f t="shared" si="17"/>
        <v>Yes</v>
      </c>
      <c r="V63" t="str">
        <f t="shared" si="18"/>
        <v>Yes</v>
      </c>
      <c r="W63" t="str">
        <f t="shared" si="19"/>
        <v>No</v>
      </c>
      <c r="X63" t="str">
        <f t="shared" si="20"/>
        <v>Yes</v>
      </c>
      <c r="Y63" t="str">
        <f t="shared" si="21"/>
        <v>No</v>
      </c>
      <c r="Z63" t="str">
        <f t="shared" si="22"/>
        <v>Yes</v>
      </c>
      <c r="AA63" t="str">
        <f t="shared" si="23"/>
        <v>No</v>
      </c>
    </row>
    <row r="64" spans="1:27" x14ac:dyDescent="0.35">
      <c r="A64" t="s">
        <v>93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82</v>
      </c>
      <c r="K64">
        <v>1</v>
      </c>
      <c r="L64" t="s">
        <v>22</v>
      </c>
      <c r="P64" t="str">
        <f t="shared" si="12"/>
        <v>No</v>
      </c>
      <c r="Q64" t="str">
        <f t="shared" si="13"/>
        <v>No</v>
      </c>
      <c r="R64" t="str">
        <f t="shared" si="14"/>
        <v>No</v>
      </c>
      <c r="S64" t="str">
        <f t="shared" si="15"/>
        <v>No</v>
      </c>
      <c r="T64" t="str">
        <f t="shared" si="16"/>
        <v>Yes</v>
      </c>
      <c r="U64" t="str">
        <f t="shared" si="17"/>
        <v>Yes</v>
      </c>
      <c r="V64" t="str">
        <f t="shared" si="18"/>
        <v>Yes</v>
      </c>
      <c r="W64" t="str">
        <f t="shared" si="19"/>
        <v>No</v>
      </c>
      <c r="X64" t="str">
        <f t="shared" si="20"/>
        <v>No</v>
      </c>
      <c r="Y64" t="str">
        <f t="shared" si="21"/>
        <v>No</v>
      </c>
      <c r="Z64" t="str">
        <f t="shared" si="22"/>
        <v>No</v>
      </c>
      <c r="AA64" t="str">
        <f t="shared" si="23"/>
        <v>No</v>
      </c>
    </row>
    <row r="65" spans="1:27" x14ac:dyDescent="0.35">
      <c r="A65" t="s">
        <v>94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82</v>
      </c>
      <c r="K65">
        <v>1</v>
      </c>
      <c r="L65" t="s">
        <v>22</v>
      </c>
      <c r="P65" t="str">
        <f t="shared" si="12"/>
        <v>Yes</v>
      </c>
      <c r="Q65" t="str">
        <f t="shared" si="13"/>
        <v>Yes</v>
      </c>
      <c r="R65" t="str">
        <f t="shared" si="14"/>
        <v>Yes</v>
      </c>
      <c r="S65" t="str">
        <f t="shared" si="15"/>
        <v>Yes</v>
      </c>
      <c r="T65" t="str">
        <f t="shared" si="16"/>
        <v>Yes</v>
      </c>
      <c r="U65" t="str">
        <f t="shared" si="17"/>
        <v>Yes</v>
      </c>
      <c r="V65" t="str">
        <f t="shared" si="18"/>
        <v>Yes</v>
      </c>
      <c r="W65" t="str">
        <f t="shared" si="19"/>
        <v>Yes</v>
      </c>
      <c r="X65" t="str">
        <f t="shared" si="20"/>
        <v>Yes</v>
      </c>
      <c r="Y65" t="str">
        <f t="shared" si="21"/>
        <v>No</v>
      </c>
      <c r="Z65" t="str">
        <f t="shared" si="22"/>
        <v>Yes</v>
      </c>
      <c r="AA65" t="str">
        <f t="shared" si="23"/>
        <v>No</v>
      </c>
    </row>
    <row r="66" spans="1:27" x14ac:dyDescent="0.35">
      <c r="A66" t="s">
        <v>95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82</v>
      </c>
      <c r="K66">
        <v>0.5</v>
      </c>
      <c r="L66" t="s">
        <v>31</v>
      </c>
      <c r="P66" t="str">
        <f t="shared" si="12"/>
        <v>Yes</v>
      </c>
      <c r="Q66" t="str">
        <f t="shared" si="13"/>
        <v>Yes</v>
      </c>
      <c r="R66" t="str">
        <f t="shared" si="14"/>
        <v>Yes</v>
      </c>
      <c r="S66" t="str">
        <f t="shared" si="15"/>
        <v>Yes</v>
      </c>
      <c r="T66" t="str">
        <f t="shared" si="16"/>
        <v>Yes</v>
      </c>
      <c r="U66" t="str">
        <f t="shared" si="17"/>
        <v>Yes</v>
      </c>
      <c r="V66" t="str">
        <f t="shared" si="18"/>
        <v>Yes</v>
      </c>
      <c r="W66" t="str">
        <f t="shared" si="19"/>
        <v>Yes</v>
      </c>
      <c r="X66" t="str">
        <f t="shared" si="20"/>
        <v>Yes</v>
      </c>
      <c r="Y66" t="str">
        <f t="shared" si="21"/>
        <v>No</v>
      </c>
      <c r="Z66" t="str">
        <f t="shared" si="22"/>
        <v>Yes</v>
      </c>
      <c r="AA66" t="str">
        <f t="shared" si="23"/>
        <v>No</v>
      </c>
    </row>
    <row r="67" spans="1:27" x14ac:dyDescent="0.35">
      <c r="A67" t="s">
        <v>96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97</v>
      </c>
      <c r="K67">
        <v>1</v>
      </c>
      <c r="L67" t="s">
        <v>98</v>
      </c>
      <c r="M67" t="s">
        <v>99</v>
      </c>
      <c r="P67" t="str">
        <f t="shared" ref="P67:P98" si="24">IF($G67&lt;&gt;"",IF(LEFT(RIGHT(DEC2BIN($G67,6),1),1)*1=1,"Yes","No"),"")</f>
        <v>Yes</v>
      </c>
      <c r="Q67" t="str">
        <f t="shared" ref="Q67:Q98" si="25">IF($G67&lt;&gt;"",IF(LEFT(RIGHT(DEC2BIN($G67,6),2),1)*1=1,"Yes","No"),"")</f>
        <v>Yes</v>
      </c>
      <c r="R67" t="str">
        <f t="shared" ref="R67:R98" si="26">IF($G67&lt;&gt;"",IF(LEFT(RIGHT(DEC2BIN($G67,6),3),1)*1=1,"Yes","No"),"")</f>
        <v>No</v>
      </c>
      <c r="S67" t="str">
        <f t="shared" ref="S67:S98" si="27">IF($G67&lt;&gt;"",IF(LEFT(RIGHT(DEC2BIN($G67,6),4),1)*1=1,"Yes","No"),"")</f>
        <v>No</v>
      </c>
      <c r="T67" t="str">
        <f t="shared" ref="T67:T98" si="28">IF($G67&lt;&gt;"",IF(LEFT(RIGHT(DEC2BIN($G67,6),5),1)*1=1,"Yes","No"),"")</f>
        <v>Yes</v>
      </c>
      <c r="U67" t="str">
        <f t="shared" ref="U67:U98" si="29">IF($G67&lt;&gt;"",IF(LEFT(RIGHT(DEC2BIN($G67,6),6),1)*1=1,"Yes","No"),"")</f>
        <v>Yes</v>
      </c>
      <c r="V67" t="str">
        <f t="shared" ref="V67:V98" si="30">IF($H67&lt;&gt;"",IF(LEFT(RIGHT(DEC2BIN($H67,6),1),1)*1=1,"Yes","No"),"")</f>
        <v>Yes</v>
      </c>
      <c r="W67" t="str">
        <f t="shared" ref="W67:W98" si="31">IF($H67&lt;&gt;"",IF(LEFT(RIGHT(DEC2BIN($H67,6),2),1)*1=1,"Yes","No"),"")</f>
        <v>No</v>
      </c>
      <c r="X67" t="str">
        <f t="shared" ref="X67:X98" si="32">IF($H67&lt;&gt;"",IF(LEFT(RIGHT(DEC2BIN($H67,6),3),1)*1=1,"Yes","No"),"")</f>
        <v>No</v>
      </c>
      <c r="Y67" t="str">
        <f t="shared" ref="Y67:Y98" si="33">IF($H67&lt;&gt;"",IF(LEFT(RIGHT(DEC2BIN($H67,6),4),1)*1=1,"Yes","No"),"")</f>
        <v>No</v>
      </c>
      <c r="Z67" t="str">
        <f t="shared" ref="Z67:Z98" si="34">IF($H67&lt;&gt;"",IF(LEFT(RIGHT(DEC2BIN($H67,6),5),1)*1=1,"Yes","No"),"")</f>
        <v>No</v>
      </c>
      <c r="AA67" t="str">
        <f t="shared" ref="AA67:AA98" si="35">IF($H67&lt;&gt;"",IF(LEFT(RIGHT(DEC2BIN($H67,6),6),1)*1=1,"Yes","No"),"")</f>
        <v>No</v>
      </c>
    </row>
    <row r="68" spans="1:27" x14ac:dyDescent="0.35">
      <c r="A68" t="s">
        <v>100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97</v>
      </c>
      <c r="K68">
        <v>1</v>
      </c>
      <c r="L68" t="s">
        <v>98</v>
      </c>
      <c r="M68" t="s">
        <v>99</v>
      </c>
      <c r="P68" t="str">
        <f t="shared" si="24"/>
        <v>No</v>
      </c>
      <c r="Q68" t="str">
        <f t="shared" si="25"/>
        <v>No</v>
      </c>
      <c r="R68" t="str">
        <f t="shared" si="26"/>
        <v>No</v>
      </c>
      <c r="S68" t="str">
        <f t="shared" si="27"/>
        <v>No</v>
      </c>
      <c r="T68" t="str">
        <f t="shared" si="28"/>
        <v>Yes</v>
      </c>
      <c r="U68" t="str">
        <f t="shared" si="29"/>
        <v>Yes</v>
      </c>
      <c r="V68" t="str">
        <f t="shared" si="30"/>
        <v>No</v>
      </c>
      <c r="W68" t="str">
        <f t="shared" si="31"/>
        <v>No</v>
      </c>
      <c r="X68" t="str">
        <f t="shared" si="32"/>
        <v>No</v>
      </c>
      <c r="Y68" t="str">
        <f t="shared" si="33"/>
        <v>No</v>
      </c>
      <c r="Z68" t="str">
        <f t="shared" si="34"/>
        <v>No</v>
      </c>
      <c r="AA68" t="str">
        <f t="shared" si="35"/>
        <v>No</v>
      </c>
    </row>
    <row r="69" spans="1:27" x14ac:dyDescent="0.35">
      <c r="A69" t="s">
        <v>101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97</v>
      </c>
      <c r="K69">
        <v>1</v>
      </c>
      <c r="L69" t="s">
        <v>98</v>
      </c>
      <c r="M69" t="s">
        <v>99</v>
      </c>
      <c r="P69" t="str">
        <f t="shared" si="24"/>
        <v>No</v>
      </c>
      <c r="Q69" t="str">
        <f t="shared" si="25"/>
        <v>No</v>
      </c>
      <c r="R69" t="str">
        <f t="shared" si="26"/>
        <v>No</v>
      </c>
      <c r="S69" t="str">
        <f t="shared" si="27"/>
        <v>No</v>
      </c>
      <c r="T69" t="str">
        <f t="shared" si="28"/>
        <v>Yes</v>
      </c>
      <c r="U69" t="str">
        <f t="shared" si="29"/>
        <v>Yes</v>
      </c>
      <c r="V69" t="str">
        <f t="shared" si="30"/>
        <v>No</v>
      </c>
      <c r="W69" t="str">
        <f t="shared" si="31"/>
        <v>No</v>
      </c>
      <c r="X69" t="str">
        <f t="shared" si="32"/>
        <v>No</v>
      </c>
      <c r="Y69" t="str">
        <f t="shared" si="33"/>
        <v>No</v>
      </c>
      <c r="Z69" t="str">
        <f t="shared" si="34"/>
        <v>Yes</v>
      </c>
      <c r="AA69" t="str">
        <f t="shared" si="35"/>
        <v>No</v>
      </c>
    </row>
    <row r="70" spans="1:27" x14ac:dyDescent="0.35">
      <c r="A70" t="s">
        <v>102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97</v>
      </c>
      <c r="K70">
        <v>1</v>
      </c>
      <c r="L70" t="s">
        <v>98</v>
      </c>
      <c r="P70" t="str">
        <f t="shared" si="24"/>
        <v>No</v>
      </c>
      <c r="Q70" t="str">
        <f t="shared" si="25"/>
        <v>No</v>
      </c>
      <c r="R70" t="str">
        <f t="shared" si="26"/>
        <v>No</v>
      </c>
      <c r="S70" t="str">
        <f t="shared" si="27"/>
        <v>No</v>
      </c>
      <c r="T70" t="str">
        <f t="shared" si="28"/>
        <v>Yes</v>
      </c>
      <c r="U70" t="str">
        <f t="shared" si="29"/>
        <v>Yes</v>
      </c>
      <c r="V70" t="str">
        <f t="shared" si="30"/>
        <v>No</v>
      </c>
      <c r="W70" t="str">
        <f t="shared" si="31"/>
        <v>No</v>
      </c>
      <c r="X70" t="str">
        <f t="shared" si="32"/>
        <v>No</v>
      </c>
      <c r="Y70" t="str">
        <f t="shared" si="33"/>
        <v>No</v>
      </c>
      <c r="Z70" t="str">
        <f t="shared" si="34"/>
        <v>Yes</v>
      </c>
      <c r="AA70" t="str">
        <f t="shared" si="35"/>
        <v>No</v>
      </c>
    </row>
    <row r="71" spans="1:27" x14ac:dyDescent="0.35">
      <c r="A71" t="s">
        <v>103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97</v>
      </c>
      <c r="K71">
        <v>1</v>
      </c>
      <c r="L71" t="s">
        <v>104</v>
      </c>
      <c r="P71" t="str">
        <f t="shared" si="24"/>
        <v>No</v>
      </c>
      <c r="Q71" t="str">
        <f t="shared" si="25"/>
        <v>No</v>
      </c>
      <c r="R71" t="str">
        <f t="shared" si="26"/>
        <v>No</v>
      </c>
      <c r="S71" t="str">
        <f t="shared" si="27"/>
        <v>No</v>
      </c>
      <c r="T71" t="str">
        <f t="shared" si="28"/>
        <v>Yes</v>
      </c>
      <c r="U71" t="str">
        <f t="shared" si="29"/>
        <v>No</v>
      </c>
      <c r="V71" t="str">
        <f t="shared" si="30"/>
        <v>No</v>
      </c>
      <c r="W71" t="str">
        <f t="shared" si="31"/>
        <v>No</v>
      </c>
      <c r="X71" t="str">
        <f t="shared" si="32"/>
        <v>No</v>
      </c>
      <c r="Y71" t="str">
        <f t="shared" si="33"/>
        <v>No</v>
      </c>
      <c r="Z71" t="str">
        <f t="shared" si="34"/>
        <v>No</v>
      </c>
      <c r="AA71" t="str">
        <f t="shared" si="35"/>
        <v>No</v>
      </c>
    </row>
    <row r="72" spans="1:27" x14ac:dyDescent="0.35">
      <c r="A72" t="s">
        <v>105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97</v>
      </c>
      <c r="K72">
        <v>0.5</v>
      </c>
      <c r="L72" t="s">
        <v>106</v>
      </c>
      <c r="P72" t="str">
        <f t="shared" si="24"/>
        <v>No</v>
      </c>
      <c r="Q72" t="str">
        <f t="shared" si="25"/>
        <v>No</v>
      </c>
      <c r="R72" t="str">
        <f t="shared" si="26"/>
        <v>No</v>
      </c>
      <c r="S72" t="str">
        <f t="shared" si="27"/>
        <v>No</v>
      </c>
      <c r="T72" t="str">
        <f t="shared" si="28"/>
        <v>Yes</v>
      </c>
      <c r="U72" t="str">
        <f t="shared" si="29"/>
        <v>No</v>
      </c>
      <c r="V72" t="str">
        <f t="shared" si="30"/>
        <v>No</v>
      </c>
      <c r="W72" t="str">
        <f t="shared" si="31"/>
        <v>No</v>
      </c>
      <c r="X72" t="str">
        <f t="shared" si="32"/>
        <v>No</v>
      </c>
      <c r="Y72" t="str">
        <f t="shared" si="33"/>
        <v>No</v>
      </c>
      <c r="Z72" t="str">
        <f t="shared" si="34"/>
        <v>No</v>
      </c>
      <c r="AA72" t="str">
        <f t="shared" si="35"/>
        <v>No</v>
      </c>
    </row>
    <row r="73" spans="1:27" x14ac:dyDescent="0.35">
      <c r="A73" t="s">
        <v>107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97</v>
      </c>
      <c r="K73">
        <v>1</v>
      </c>
      <c r="L73" t="s">
        <v>98</v>
      </c>
      <c r="P73" t="str">
        <f t="shared" si="24"/>
        <v>Yes</v>
      </c>
      <c r="Q73" t="str">
        <f t="shared" si="25"/>
        <v>No</v>
      </c>
      <c r="R73" t="str">
        <f t="shared" si="26"/>
        <v>No</v>
      </c>
      <c r="S73" t="str">
        <f t="shared" si="27"/>
        <v>No</v>
      </c>
      <c r="T73" t="str">
        <f t="shared" si="28"/>
        <v>No</v>
      </c>
      <c r="U73" t="str">
        <f t="shared" si="29"/>
        <v>No</v>
      </c>
      <c r="V73" t="str">
        <f t="shared" si="30"/>
        <v>Yes</v>
      </c>
      <c r="W73" t="str">
        <f t="shared" si="31"/>
        <v>No</v>
      </c>
      <c r="X73" t="str">
        <f t="shared" si="32"/>
        <v>No</v>
      </c>
      <c r="Y73" t="str">
        <f t="shared" si="33"/>
        <v>No</v>
      </c>
      <c r="Z73" t="str">
        <f t="shared" si="34"/>
        <v>No</v>
      </c>
      <c r="AA73" t="str">
        <f t="shared" si="35"/>
        <v>No</v>
      </c>
    </row>
    <row r="74" spans="1:27" x14ac:dyDescent="0.35">
      <c r="A74" t="s">
        <v>108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97</v>
      </c>
      <c r="K74">
        <v>1</v>
      </c>
      <c r="L74" t="s">
        <v>109</v>
      </c>
      <c r="P74" t="str">
        <f t="shared" si="24"/>
        <v>Yes</v>
      </c>
      <c r="Q74" t="str">
        <f t="shared" si="25"/>
        <v>No</v>
      </c>
      <c r="R74" t="str">
        <f t="shared" si="26"/>
        <v>No</v>
      </c>
      <c r="S74" t="str">
        <f t="shared" si="27"/>
        <v>No</v>
      </c>
      <c r="T74" t="str">
        <f t="shared" si="28"/>
        <v>No</v>
      </c>
      <c r="U74" t="str">
        <f t="shared" si="29"/>
        <v>No</v>
      </c>
      <c r="V74" t="str">
        <f t="shared" si="30"/>
        <v>Yes</v>
      </c>
      <c r="W74" t="str">
        <f t="shared" si="31"/>
        <v>No</v>
      </c>
      <c r="X74" t="str">
        <f t="shared" si="32"/>
        <v>No</v>
      </c>
      <c r="Y74" t="str">
        <f t="shared" si="33"/>
        <v>No</v>
      </c>
      <c r="Z74" t="str">
        <f t="shared" si="34"/>
        <v>No</v>
      </c>
      <c r="AA74" t="str">
        <f t="shared" si="35"/>
        <v>No</v>
      </c>
    </row>
    <row r="75" spans="1:27" x14ac:dyDescent="0.35">
      <c r="A75" t="s">
        <v>110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97</v>
      </c>
      <c r="K75">
        <v>1</v>
      </c>
      <c r="L75" t="s">
        <v>98</v>
      </c>
      <c r="P75" t="str">
        <f t="shared" si="24"/>
        <v>Yes</v>
      </c>
      <c r="Q75" t="str">
        <f t="shared" si="25"/>
        <v>Yes</v>
      </c>
      <c r="R75" t="str">
        <f t="shared" si="26"/>
        <v>No</v>
      </c>
      <c r="S75" t="str">
        <f t="shared" si="27"/>
        <v>No</v>
      </c>
      <c r="T75" t="str">
        <f t="shared" si="28"/>
        <v>No</v>
      </c>
      <c r="U75" t="str">
        <f t="shared" si="29"/>
        <v>No</v>
      </c>
      <c r="V75" t="str">
        <f t="shared" si="30"/>
        <v>Yes</v>
      </c>
      <c r="W75" t="str">
        <f t="shared" si="31"/>
        <v>Yes</v>
      </c>
      <c r="X75" t="str">
        <f t="shared" si="32"/>
        <v>No</v>
      </c>
      <c r="Y75" t="str">
        <f t="shared" si="33"/>
        <v>No</v>
      </c>
      <c r="Z75" t="str">
        <f t="shared" si="34"/>
        <v>No</v>
      </c>
      <c r="AA75" t="str">
        <f t="shared" si="35"/>
        <v>No</v>
      </c>
    </row>
    <row r="76" spans="1:27" x14ac:dyDescent="0.35">
      <c r="A76" t="s">
        <v>111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97</v>
      </c>
      <c r="K76">
        <v>0.2</v>
      </c>
      <c r="L76" t="s">
        <v>112</v>
      </c>
      <c r="M76" t="s">
        <v>113</v>
      </c>
      <c r="P76" t="str">
        <f t="shared" si="24"/>
        <v>No</v>
      </c>
      <c r="Q76" t="str">
        <f t="shared" si="25"/>
        <v>No</v>
      </c>
      <c r="R76" t="str">
        <f t="shared" si="26"/>
        <v>No</v>
      </c>
      <c r="S76" t="str">
        <f t="shared" si="27"/>
        <v>No</v>
      </c>
      <c r="T76" t="str">
        <f t="shared" si="28"/>
        <v>Yes</v>
      </c>
      <c r="U76" t="str">
        <f t="shared" si="29"/>
        <v>Yes</v>
      </c>
      <c r="V76" t="str">
        <f t="shared" si="30"/>
        <v>No</v>
      </c>
      <c r="W76" t="str">
        <f t="shared" si="31"/>
        <v>No</v>
      </c>
      <c r="X76" t="str">
        <f t="shared" si="32"/>
        <v>No</v>
      </c>
      <c r="Y76" t="str">
        <f t="shared" si="33"/>
        <v>No</v>
      </c>
      <c r="Z76" t="str">
        <f t="shared" si="34"/>
        <v>No</v>
      </c>
      <c r="AA76" t="str">
        <f t="shared" si="35"/>
        <v>No</v>
      </c>
    </row>
    <row r="77" spans="1:27" x14ac:dyDescent="0.35">
      <c r="A77" t="s">
        <v>114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97</v>
      </c>
      <c r="K77">
        <v>1</v>
      </c>
      <c r="L77" t="s">
        <v>115</v>
      </c>
      <c r="M77" t="s">
        <v>116</v>
      </c>
      <c r="P77" t="str">
        <f t="shared" si="24"/>
        <v>No</v>
      </c>
      <c r="Q77" t="str">
        <f t="shared" si="25"/>
        <v>No</v>
      </c>
      <c r="R77" t="str">
        <f t="shared" si="26"/>
        <v>No</v>
      </c>
      <c r="S77" t="str">
        <f t="shared" si="27"/>
        <v>No</v>
      </c>
      <c r="T77" t="str">
        <f t="shared" si="28"/>
        <v>Yes</v>
      </c>
      <c r="U77" t="str">
        <f t="shared" si="29"/>
        <v>No</v>
      </c>
      <c r="V77" t="str">
        <f t="shared" si="30"/>
        <v>No</v>
      </c>
      <c r="W77" t="str">
        <f t="shared" si="31"/>
        <v>No</v>
      </c>
      <c r="X77" t="str">
        <f t="shared" si="32"/>
        <v>No</v>
      </c>
      <c r="Y77" t="str">
        <f t="shared" si="33"/>
        <v>No</v>
      </c>
      <c r="Z77" t="str">
        <f t="shared" si="34"/>
        <v>No</v>
      </c>
      <c r="AA77" t="str">
        <f t="shared" si="35"/>
        <v>No</v>
      </c>
    </row>
    <row r="78" spans="1:27" x14ac:dyDescent="0.35">
      <c r="A78" t="s">
        <v>117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97</v>
      </c>
      <c r="K78">
        <v>1</v>
      </c>
      <c r="L78" t="s">
        <v>118</v>
      </c>
      <c r="P78" t="str">
        <f t="shared" si="24"/>
        <v>No</v>
      </c>
      <c r="Q78" t="str">
        <f t="shared" si="25"/>
        <v>No</v>
      </c>
      <c r="R78" t="str">
        <f t="shared" si="26"/>
        <v>No</v>
      </c>
      <c r="S78" t="str">
        <f t="shared" si="27"/>
        <v>No</v>
      </c>
      <c r="T78" t="str">
        <f t="shared" si="28"/>
        <v>No</v>
      </c>
      <c r="U78" t="str">
        <f t="shared" si="29"/>
        <v>No</v>
      </c>
      <c r="V78" t="str">
        <f t="shared" si="30"/>
        <v>No</v>
      </c>
      <c r="W78" t="str">
        <f t="shared" si="31"/>
        <v>No</v>
      </c>
      <c r="X78" t="str">
        <f t="shared" si="32"/>
        <v>No</v>
      </c>
      <c r="Y78" t="str">
        <f t="shared" si="33"/>
        <v>No</v>
      </c>
      <c r="Z78" t="str">
        <f t="shared" si="34"/>
        <v>No</v>
      </c>
      <c r="AA78" t="str">
        <f t="shared" si="35"/>
        <v>No</v>
      </c>
    </row>
    <row r="79" spans="1:27" x14ac:dyDescent="0.35">
      <c r="A79" t="s">
        <v>119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97</v>
      </c>
      <c r="K79">
        <v>1</v>
      </c>
      <c r="L79" t="s">
        <v>98</v>
      </c>
      <c r="M79" t="s">
        <v>99</v>
      </c>
      <c r="P79" t="str">
        <f t="shared" si="24"/>
        <v>No</v>
      </c>
      <c r="Q79" t="str">
        <f t="shared" si="25"/>
        <v>No</v>
      </c>
      <c r="R79" t="str">
        <f t="shared" si="26"/>
        <v>No</v>
      </c>
      <c r="S79" t="str">
        <f t="shared" si="27"/>
        <v>No</v>
      </c>
      <c r="T79" t="str">
        <f t="shared" si="28"/>
        <v>No</v>
      </c>
      <c r="U79" t="str">
        <f t="shared" si="29"/>
        <v>Yes</v>
      </c>
      <c r="V79" t="str">
        <f t="shared" si="30"/>
        <v>No</v>
      </c>
      <c r="W79" t="str">
        <f t="shared" si="31"/>
        <v>No</v>
      </c>
      <c r="X79" t="str">
        <f t="shared" si="32"/>
        <v>No</v>
      </c>
      <c r="Y79" t="str">
        <f t="shared" si="33"/>
        <v>No</v>
      </c>
      <c r="Z79" t="str">
        <f t="shared" si="34"/>
        <v>No</v>
      </c>
      <c r="AA79" t="str">
        <f t="shared" si="35"/>
        <v>No</v>
      </c>
    </row>
    <row r="80" spans="1:27" x14ac:dyDescent="0.35">
      <c r="A80" t="s">
        <v>120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97</v>
      </c>
      <c r="K80">
        <v>1</v>
      </c>
      <c r="L80" t="s">
        <v>121</v>
      </c>
      <c r="M80" t="s">
        <v>122</v>
      </c>
      <c r="P80" t="str">
        <f t="shared" si="24"/>
        <v>Yes</v>
      </c>
      <c r="Q80" t="str">
        <f t="shared" si="25"/>
        <v>No</v>
      </c>
      <c r="R80" t="str">
        <f t="shared" si="26"/>
        <v>No</v>
      </c>
      <c r="S80" t="str">
        <f t="shared" si="27"/>
        <v>No</v>
      </c>
      <c r="T80" t="str">
        <f t="shared" si="28"/>
        <v>No</v>
      </c>
      <c r="U80" t="str">
        <f t="shared" si="29"/>
        <v>No</v>
      </c>
      <c r="V80" t="str">
        <f t="shared" si="30"/>
        <v>Yes</v>
      </c>
      <c r="W80" t="str">
        <f t="shared" si="31"/>
        <v>No</v>
      </c>
      <c r="X80" t="str">
        <f t="shared" si="32"/>
        <v>No</v>
      </c>
      <c r="Y80" t="str">
        <f t="shared" si="33"/>
        <v>No</v>
      </c>
      <c r="Z80" t="str">
        <f t="shared" si="34"/>
        <v>No</v>
      </c>
      <c r="AA80" t="str">
        <f t="shared" si="35"/>
        <v>No</v>
      </c>
    </row>
    <row r="81" spans="1:27" x14ac:dyDescent="0.35">
      <c r="A81" t="s">
        <v>123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97</v>
      </c>
      <c r="K81">
        <v>1</v>
      </c>
      <c r="L81" t="s">
        <v>124</v>
      </c>
      <c r="P81" t="str">
        <f t="shared" si="24"/>
        <v>No</v>
      </c>
      <c r="Q81" t="str">
        <f t="shared" si="25"/>
        <v>Yes</v>
      </c>
      <c r="R81" t="str">
        <f t="shared" si="26"/>
        <v>No</v>
      </c>
      <c r="S81" t="str">
        <f t="shared" si="27"/>
        <v>No</v>
      </c>
      <c r="T81" t="str">
        <f t="shared" si="28"/>
        <v>No</v>
      </c>
      <c r="U81" t="str">
        <f t="shared" si="29"/>
        <v>No</v>
      </c>
      <c r="V81" t="str">
        <f t="shared" si="30"/>
        <v>No</v>
      </c>
      <c r="W81" t="str">
        <f t="shared" si="31"/>
        <v>Yes</v>
      </c>
      <c r="X81" t="str">
        <f t="shared" si="32"/>
        <v>No</v>
      </c>
      <c r="Y81" t="str">
        <f t="shared" si="33"/>
        <v>No</v>
      </c>
      <c r="Z81" t="str">
        <f t="shared" si="34"/>
        <v>No</v>
      </c>
      <c r="AA81" t="str">
        <f t="shared" si="35"/>
        <v>No</v>
      </c>
    </row>
    <row r="82" spans="1:27" x14ac:dyDescent="0.35">
      <c r="A82" t="s">
        <v>125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97</v>
      </c>
      <c r="K82">
        <v>0.3</v>
      </c>
      <c r="L82" t="s">
        <v>126</v>
      </c>
      <c r="P82" t="str">
        <f t="shared" si="24"/>
        <v>Yes</v>
      </c>
      <c r="Q82" t="str">
        <f t="shared" si="25"/>
        <v>No</v>
      </c>
      <c r="R82" t="str">
        <f t="shared" si="26"/>
        <v>No</v>
      </c>
      <c r="S82" t="str">
        <f t="shared" si="27"/>
        <v>No</v>
      </c>
      <c r="T82" t="str">
        <f t="shared" si="28"/>
        <v>No</v>
      </c>
      <c r="U82" t="str">
        <f t="shared" si="29"/>
        <v>No</v>
      </c>
      <c r="V82" t="str">
        <f t="shared" si="30"/>
        <v>Yes</v>
      </c>
      <c r="W82" t="str">
        <f t="shared" si="31"/>
        <v>No</v>
      </c>
      <c r="X82" t="str">
        <f t="shared" si="32"/>
        <v>No</v>
      </c>
      <c r="Y82" t="str">
        <f t="shared" si="33"/>
        <v>No</v>
      </c>
      <c r="Z82" t="str">
        <f t="shared" si="34"/>
        <v>No</v>
      </c>
      <c r="AA82" t="str">
        <f t="shared" si="35"/>
        <v>No</v>
      </c>
    </row>
    <row r="83" spans="1:27" x14ac:dyDescent="0.35">
      <c r="A83" t="s">
        <v>127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97</v>
      </c>
      <c r="K83">
        <v>0.5</v>
      </c>
      <c r="L83" t="s">
        <v>128</v>
      </c>
      <c r="P83" t="str">
        <f t="shared" si="24"/>
        <v>No</v>
      </c>
      <c r="Q83" t="str">
        <f t="shared" si="25"/>
        <v>No</v>
      </c>
      <c r="R83" t="str">
        <f t="shared" si="26"/>
        <v>No</v>
      </c>
      <c r="S83" t="str">
        <f t="shared" si="27"/>
        <v>No</v>
      </c>
      <c r="T83" t="str">
        <f t="shared" si="28"/>
        <v>No</v>
      </c>
      <c r="U83" t="str">
        <f t="shared" si="29"/>
        <v>No</v>
      </c>
      <c r="V83" t="str">
        <f t="shared" si="30"/>
        <v>No</v>
      </c>
      <c r="W83" t="str">
        <f t="shared" si="31"/>
        <v>No</v>
      </c>
      <c r="X83" t="str">
        <f t="shared" si="32"/>
        <v>No</v>
      </c>
      <c r="Y83" t="str">
        <f t="shared" si="33"/>
        <v>No</v>
      </c>
      <c r="Z83" t="str">
        <f t="shared" si="34"/>
        <v>No</v>
      </c>
      <c r="AA83" t="str">
        <f t="shared" si="35"/>
        <v>No</v>
      </c>
    </row>
    <row r="84" spans="1:27" x14ac:dyDescent="0.35">
      <c r="A84" t="s">
        <v>129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130</v>
      </c>
      <c r="K84">
        <v>1</v>
      </c>
      <c r="L84" t="s">
        <v>22</v>
      </c>
      <c r="P84" t="str">
        <f t="shared" si="24"/>
        <v>Yes</v>
      </c>
      <c r="Q84" t="str">
        <f t="shared" si="25"/>
        <v>Yes</v>
      </c>
      <c r="R84" t="str">
        <f t="shared" si="26"/>
        <v>Yes</v>
      </c>
      <c r="S84" t="str">
        <f t="shared" si="27"/>
        <v>Yes</v>
      </c>
      <c r="T84" t="str">
        <f t="shared" si="28"/>
        <v>Yes</v>
      </c>
      <c r="U84" t="str">
        <f t="shared" si="29"/>
        <v>Yes</v>
      </c>
      <c r="V84" t="str">
        <f t="shared" si="30"/>
        <v>Yes</v>
      </c>
      <c r="W84" t="str">
        <f t="shared" si="31"/>
        <v>Yes</v>
      </c>
      <c r="X84" t="str">
        <f t="shared" si="32"/>
        <v>No</v>
      </c>
      <c r="Y84" t="str">
        <f t="shared" si="33"/>
        <v>No</v>
      </c>
      <c r="Z84" t="str">
        <f t="shared" si="34"/>
        <v>No</v>
      </c>
      <c r="AA84" t="str">
        <f t="shared" si="35"/>
        <v>No</v>
      </c>
    </row>
    <row r="85" spans="1:27" x14ac:dyDescent="0.35">
      <c r="A85" t="s">
        <v>131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130</v>
      </c>
      <c r="K85">
        <v>1</v>
      </c>
      <c r="L85" t="s">
        <v>22</v>
      </c>
      <c r="P85" t="str">
        <f t="shared" si="24"/>
        <v>Yes</v>
      </c>
      <c r="Q85" t="str">
        <f t="shared" si="25"/>
        <v>Yes</v>
      </c>
      <c r="R85" t="str">
        <f t="shared" si="26"/>
        <v>Yes</v>
      </c>
      <c r="S85" t="str">
        <f t="shared" si="27"/>
        <v>Yes</v>
      </c>
      <c r="T85" t="str">
        <f t="shared" si="28"/>
        <v>Yes</v>
      </c>
      <c r="U85" t="str">
        <f t="shared" si="29"/>
        <v>Yes</v>
      </c>
      <c r="V85" t="str">
        <f t="shared" si="30"/>
        <v>Yes</v>
      </c>
      <c r="W85" t="str">
        <f t="shared" si="31"/>
        <v>Yes</v>
      </c>
      <c r="X85" t="str">
        <f t="shared" si="32"/>
        <v>Yes</v>
      </c>
      <c r="Y85" t="str">
        <f t="shared" si="33"/>
        <v>No</v>
      </c>
      <c r="Z85" t="str">
        <f t="shared" si="34"/>
        <v>No</v>
      </c>
      <c r="AA85" t="str">
        <f t="shared" si="35"/>
        <v>No</v>
      </c>
    </row>
    <row r="86" spans="1:27" x14ac:dyDescent="0.35">
      <c r="A86" t="s">
        <v>132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130</v>
      </c>
      <c r="K86">
        <v>1</v>
      </c>
      <c r="L86" t="s">
        <v>22</v>
      </c>
      <c r="P86" t="str">
        <f t="shared" si="24"/>
        <v>Yes</v>
      </c>
      <c r="Q86" t="str">
        <f t="shared" si="25"/>
        <v>Yes</v>
      </c>
      <c r="R86" t="str">
        <f t="shared" si="26"/>
        <v>Yes</v>
      </c>
      <c r="S86" t="str">
        <f t="shared" si="27"/>
        <v>Yes</v>
      </c>
      <c r="T86" t="str">
        <f t="shared" si="28"/>
        <v>Yes</v>
      </c>
      <c r="U86" t="str">
        <f t="shared" si="29"/>
        <v>Yes</v>
      </c>
      <c r="V86" t="str">
        <f t="shared" si="30"/>
        <v>Yes</v>
      </c>
      <c r="W86" t="str">
        <f t="shared" si="31"/>
        <v>Yes</v>
      </c>
      <c r="X86" t="str">
        <f t="shared" si="32"/>
        <v>Yes</v>
      </c>
      <c r="Y86" t="str">
        <f t="shared" si="33"/>
        <v>No</v>
      </c>
      <c r="Z86" t="str">
        <f t="shared" si="34"/>
        <v>No</v>
      </c>
      <c r="AA86" t="str">
        <f t="shared" si="35"/>
        <v>No</v>
      </c>
    </row>
    <row r="87" spans="1:27" x14ac:dyDescent="0.35">
      <c r="A87" t="s">
        <v>133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130</v>
      </c>
      <c r="K87">
        <v>1</v>
      </c>
      <c r="L87" t="s">
        <v>22</v>
      </c>
      <c r="P87" t="str">
        <f t="shared" si="24"/>
        <v>Yes</v>
      </c>
      <c r="Q87" t="str">
        <f t="shared" si="25"/>
        <v>Yes</v>
      </c>
      <c r="R87" t="str">
        <f t="shared" si="26"/>
        <v>Yes</v>
      </c>
      <c r="S87" t="str">
        <f t="shared" si="27"/>
        <v>Yes</v>
      </c>
      <c r="T87" t="str">
        <f t="shared" si="28"/>
        <v>Yes</v>
      </c>
      <c r="U87" t="str">
        <f t="shared" si="29"/>
        <v>Yes</v>
      </c>
      <c r="V87" t="str">
        <f t="shared" si="30"/>
        <v>Yes</v>
      </c>
      <c r="W87" t="str">
        <f t="shared" si="31"/>
        <v>Yes</v>
      </c>
      <c r="X87" t="str">
        <f t="shared" si="32"/>
        <v>Yes</v>
      </c>
      <c r="Y87" t="str">
        <f t="shared" si="33"/>
        <v>No</v>
      </c>
      <c r="Z87" t="str">
        <f t="shared" si="34"/>
        <v>No</v>
      </c>
      <c r="AA87" t="str">
        <f t="shared" si="35"/>
        <v>No</v>
      </c>
    </row>
    <row r="88" spans="1:27" x14ac:dyDescent="0.35">
      <c r="A88" t="s">
        <v>134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130</v>
      </c>
      <c r="K88">
        <v>1</v>
      </c>
      <c r="L88" t="s">
        <v>22</v>
      </c>
      <c r="P88" t="str">
        <f t="shared" si="24"/>
        <v>Yes</v>
      </c>
      <c r="Q88" t="str">
        <f t="shared" si="25"/>
        <v>Yes</v>
      </c>
      <c r="R88" t="str">
        <f t="shared" si="26"/>
        <v>Yes</v>
      </c>
      <c r="S88" t="str">
        <f t="shared" si="27"/>
        <v>Yes</v>
      </c>
      <c r="T88" t="str">
        <f t="shared" si="28"/>
        <v>Yes</v>
      </c>
      <c r="U88" t="str">
        <f t="shared" si="29"/>
        <v>Yes</v>
      </c>
      <c r="V88" t="str">
        <f t="shared" si="30"/>
        <v>Yes</v>
      </c>
      <c r="W88" t="str">
        <f t="shared" si="31"/>
        <v>Yes</v>
      </c>
      <c r="X88" t="str">
        <f t="shared" si="32"/>
        <v>Yes</v>
      </c>
      <c r="Y88" t="str">
        <f t="shared" si="33"/>
        <v>No</v>
      </c>
      <c r="Z88" t="str">
        <f t="shared" si="34"/>
        <v>No</v>
      </c>
      <c r="AA88" t="str">
        <f t="shared" si="35"/>
        <v>No</v>
      </c>
    </row>
    <row r="89" spans="1:27" x14ac:dyDescent="0.35">
      <c r="A89" t="s">
        <v>135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130</v>
      </c>
      <c r="K89">
        <v>1</v>
      </c>
      <c r="L89" t="s">
        <v>22</v>
      </c>
      <c r="P89" t="str">
        <f t="shared" si="24"/>
        <v>Yes</v>
      </c>
      <c r="Q89" t="str">
        <f t="shared" si="25"/>
        <v>Yes</v>
      </c>
      <c r="R89" t="str">
        <f t="shared" si="26"/>
        <v>Yes</v>
      </c>
      <c r="S89" t="str">
        <f t="shared" si="27"/>
        <v>Yes</v>
      </c>
      <c r="T89" t="str">
        <f t="shared" si="28"/>
        <v>Yes</v>
      </c>
      <c r="U89" t="str">
        <f t="shared" si="29"/>
        <v>Yes</v>
      </c>
      <c r="V89" t="str">
        <f t="shared" si="30"/>
        <v>Yes</v>
      </c>
      <c r="W89" t="str">
        <f t="shared" si="31"/>
        <v>Yes</v>
      </c>
      <c r="X89" t="str">
        <f t="shared" si="32"/>
        <v>Yes</v>
      </c>
      <c r="Y89" t="str">
        <f t="shared" si="33"/>
        <v>No</v>
      </c>
      <c r="Z89" t="str">
        <f t="shared" si="34"/>
        <v>No</v>
      </c>
      <c r="AA89" t="str">
        <f t="shared" si="35"/>
        <v>No</v>
      </c>
    </row>
    <row r="90" spans="1:27" x14ac:dyDescent="0.35">
      <c r="A90" t="s">
        <v>136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137</v>
      </c>
      <c r="K90">
        <v>0.4</v>
      </c>
      <c r="L90" t="s">
        <v>22</v>
      </c>
      <c r="P90" t="str">
        <f t="shared" si="24"/>
        <v>Yes</v>
      </c>
      <c r="Q90" t="str">
        <f t="shared" si="25"/>
        <v>Yes</v>
      </c>
      <c r="R90" t="str">
        <f t="shared" si="26"/>
        <v>Yes</v>
      </c>
      <c r="S90" t="str">
        <f t="shared" si="27"/>
        <v>Yes</v>
      </c>
      <c r="T90" t="str">
        <f t="shared" si="28"/>
        <v>Yes</v>
      </c>
      <c r="U90" t="str">
        <f t="shared" si="29"/>
        <v>Yes</v>
      </c>
      <c r="V90" t="str">
        <f t="shared" si="30"/>
        <v>Yes</v>
      </c>
      <c r="W90" t="str">
        <f t="shared" si="31"/>
        <v>Yes</v>
      </c>
      <c r="X90" t="str">
        <f t="shared" si="32"/>
        <v>Yes</v>
      </c>
      <c r="Y90" t="str">
        <f t="shared" si="33"/>
        <v>No</v>
      </c>
      <c r="Z90" t="str">
        <f t="shared" si="34"/>
        <v>No</v>
      </c>
      <c r="AA90" t="str">
        <f t="shared" si="35"/>
        <v>No</v>
      </c>
    </row>
    <row r="91" spans="1:27" x14ac:dyDescent="0.35">
      <c r="A91" t="s">
        <v>138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137</v>
      </c>
      <c r="K91">
        <v>0.4</v>
      </c>
      <c r="L91" t="s">
        <v>22</v>
      </c>
      <c r="P91" t="str">
        <f t="shared" si="24"/>
        <v>Yes</v>
      </c>
      <c r="Q91" t="str">
        <f t="shared" si="25"/>
        <v>Yes</v>
      </c>
      <c r="R91" t="str">
        <f t="shared" si="26"/>
        <v>Yes</v>
      </c>
      <c r="S91" t="str">
        <f t="shared" si="27"/>
        <v>Yes</v>
      </c>
      <c r="T91" t="str">
        <f t="shared" si="28"/>
        <v>Yes</v>
      </c>
      <c r="U91" t="str">
        <f t="shared" si="29"/>
        <v>Yes</v>
      </c>
      <c r="V91" t="str">
        <f t="shared" si="30"/>
        <v>Yes</v>
      </c>
      <c r="W91" t="str">
        <f t="shared" si="31"/>
        <v>Yes</v>
      </c>
      <c r="X91" t="str">
        <f t="shared" si="32"/>
        <v>Yes</v>
      </c>
      <c r="Y91" t="str">
        <f t="shared" si="33"/>
        <v>No</v>
      </c>
      <c r="Z91" t="str">
        <f t="shared" si="34"/>
        <v>No</v>
      </c>
      <c r="AA91" t="str">
        <f t="shared" si="35"/>
        <v>No</v>
      </c>
    </row>
    <row r="92" spans="1:27" x14ac:dyDescent="0.35">
      <c r="A92" t="s">
        <v>139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137</v>
      </c>
      <c r="K92">
        <v>0.4</v>
      </c>
      <c r="L92" t="s">
        <v>22</v>
      </c>
      <c r="P92" t="str">
        <f t="shared" si="24"/>
        <v>Yes</v>
      </c>
      <c r="Q92" t="str">
        <f t="shared" si="25"/>
        <v>Yes</v>
      </c>
      <c r="R92" t="str">
        <f t="shared" si="26"/>
        <v>Yes</v>
      </c>
      <c r="S92" t="str">
        <f t="shared" si="27"/>
        <v>Yes</v>
      </c>
      <c r="T92" t="str">
        <f t="shared" si="28"/>
        <v>Yes</v>
      </c>
      <c r="U92" t="str">
        <f t="shared" si="29"/>
        <v>Yes</v>
      </c>
      <c r="V92" t="str">
        <f t="shared" si="30"/>
        <v>Yes</v>
      </c>
      <c r="W92" t="str">
        <f t="shared" si="31"/>
        <v>Yes</v>
      </c>
      <c r="X92" t="str">
        <f t="shared" si="32"/>
        <v>Yes</v>
      </c>
      <c r="Y92" t="str">
        <f t="shared" si="33"/>
        <v>No</v>
      </c>
      <c r="Z92" t="str">
        <f t="shared" si="34"/>
        <v>No</v>
      </c>
      <c r="AA92" t="str">
        <f t="shared" si="35"/>
        <v>No</v>
      </c>
    </row>
    <row r="93" spans="1:27" x14ac:dyDescent="0.35">
      <c r="A93" t="s">
        <v>140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137</v>
      </c>
      <c r="K93">
        <v>0.3</v>
      </c>
      <c r="L93" t="s">
        <v>22</v>
      </c>
      <c r="P93" t="str">
        <f t="shared" si="24"/>
        <v>Yes</v>
      </c>
      <c r="Q93" t="str">
        <f t="shared" si="25"/>
        <v>Yes</v>
      </c>
      <c r="R93" t="str">
        <f t="shared" si="26"/>
        <v>Yes</v>
      </c>
      <c r="S93" t="str">
        <f t="shared" si="27"/>
        <v>Yes</v>
      </c>
      <c r="T93" t="str">
        <f t="shared" si="28"/>
        <v>Yes</v>
      </c>
      <c r="U93" t="str">
        <f t="shared" si="29"/>
        <v>Yes</v>
      </c>
      <c r="V93" t="str">
        <f t="shared" si="30"/>
        <v>Yes</v>
      </c>
      <c r="W93" t="str">
        <f t="shared" si="31"/>
        <v>Yes</v>
      </c>
      <c r="X93" t="str">
        <f t="shared" si="32"/>
        <v>Yes</v>
      </c>
      <c r="Y93" t="str">
        <f t="shared" si="33"/>
        <v>No</v>
      </c>
      <c r="Z93" t="str">
        <f t="shared" si="34"/>
        <v>No</v>
      </c>
      <c r="AA93" t="str">
        <f t="shared" si="35"/>
        <v>No</v>
      </c>
    </row>
    <row r="94" spans="1:27" x14ac:dyDescent="0.35">
      <c r="A94" t="s">
        <v>141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137</v>
      </c>
      <c r="K94">
        <v>0.5</v>
      </c>
      <c r="L94" t="s">
        <v>22</v>
      </c>
      <c r="P94" t="str">
        <f t="shared" si="24"/>
        <v>Yes</v>
      </c>
      <c r="Q94" t="str">
        <f t="shared" si="25"/>
        <v>Yes</v>
      </c>
      <c r="R94" t="str">
        <f t="shared" si="26"/>
        <v>Yes</v>
      </c>
      <c r="S94" t="str">
        <f t="shared" si="27"/>
        <v>Yes</v>
      </c>
      <c r="T94" t="str">
        <f t="shared" si="28"/>
        <v>Yes</v>
      </c>
      <c r="U94" t="str">
        <f t="shared" si="29"/>
        <v>Yes</v>
      </c>
      <c r="V94" t="str">
        <f t="shared" si="30"/>
        <v>Yes</v>
      </c>
      <c r="W94" t="str">
        <f t="shared" si="31"/>
        <v>Yes</v>
      </c>
      <c r="X94" t="str">
        <f t="shared" si="32"/>
        <v>No</v>
      </c>
      <c r="Y94" t="str">
        <f t="shared" si="33"/>
        <v>No</v>
      </c>
      <c r="Z94" t="str">
        <f t="shared" si="34"/>
        <v>No</v>
      </c>
      <c r="AA94" t="str">
        <f t="shared" si="35"/>
        <v>No</v>
      </c>
    </row>
    <row r="95" spans="1:27" x14ac:dyDescent="0.35">
      <c r="A95" t="s">
        <v>142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137</v>
      </c>
      <c r="K95">
        <v>0.5</v>
      </c>
      <c r="L95" t="s">
        <v>22</v>
      </c>
      <c r="P95" t="str">
        <f t="shared" si="24"/>
        <v>Yes</v>
      </c>
      <c r="Q95" t="str">
        <f t="shared" si="25"/>
        <v>Yes</v>
      </c>
      <c r="R95" t="str">
        <f t="shared" si="26"/>
        <v>Yes</v>
      </c>
      <c r="S95" t="str">
        <f t="shared" si="27"/>
        <v>Yes</v>
      </c>
      <c r="T95" t="str">
        <f t="shared" si="28"/>
        <v>Yes</v>
      </c>
      <c r="U95" t="str">
        <f t="shared" si="29"/>
        <v>Yes</v>
      </c>
      <c r="V95" t="str">
        <f t="shared" si="30"/>
        <v>Yes</v>
      </c>
      <c r="W95" t="str">
        <f t="shared" si="31"/>
        <v>Yes</v>
      </c>
      <c r="X95" t="str">
        <f t="shared" si="32"/>
        <v>No</v>
      </c>
      <c r="Y95" t="str">
        <f t="shared" si="33"/>
        <v>No</v>
      </c>
      <c r="Z95" t="str">
        <f t="shared" si="34"/>
        <v>No</v>
      </c>
      <c r="AA95" t="str">
        <f t="shared" si="35"/>
        <v>No</v>
      </c>
    </row>
    <row r="96" spans="1:27" x14ac:dyDescent="0.35">
      <c r="A96" t="s">
        <v>143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137</v>
      </c>
      <c r="K96">
        <v>0.5</v>
      </c>
      <c r="L96" t="s">
        <v>22</v>
      </c>
      <c r="P96" t="str">
        <f t="shared" si="24"/>
        <v>Yes</v>
      </c>
      <c r="Q96" t="str">
        <f t="shared" si="25"/>
        <v>Yes</v>
      </c>
      <c r="R96" t="str">
        <f t="shared" si="26"/>
        <v>Yes</v>
      </c>
      <c r="S96" t="str">
        <f t="shared" si="27"/>
        <v>Yes</v>
      </c>
      <c r="T96" t="str">
        <f t="shared" si="28"/>
        <v>Yes</v>
      </c>
      <c r="U96" t="str">
        <f t="shared" si="29"/>
        <v>Yes</v>
      </c>
      <c r="V96" t="str">
        <f t="shared" si="30"/>
        <v>Yes</v>
      </c>
      <c r="W96" t="str">
        <f t="shared" si="31"/>
        <v>Yes</v>
      </c>
      <c r="X96" t="str">
        <f t="shared" si="32"/>
        <v>No</v>
      </c>
      <c r="Y96" t="str">
        <f t="shared" si="33"/>
        <v>No</v>
      </c>
      <c r="Z96" t="str">
        <f t="shared" si="34"/>
        <v>No</v>
      </c>
      <c r="AA96" t="str">
        <f t="shared" si="35"/>
        <v>No</v>
      </c>
    </row>
    <row r="97" spans="1:27" x14ac:dyDescent="0.35">
      <c r="A97" t="s">
        <v>144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137</v>
      </c>
      <c r="K97">
        <v>0.5</v>
      </c>
      <c r="L97" t="s">
        <v>22</v>
      </c>
      <c r="P97" t="str">
        <f t="shared" si="24"/>
        <v>Yes</v>
      </c>
      <c r="Q97" t="str">
        <f t="shared" si="25"/>
        <v>Yes</v>
      </c>
      <c r="R97" t="str">
        <f t="shared" si="26"/>
        <v>Yes</v>
      </c>
      <c r="S97" t="str">
        <f t="shared" si="27"/>
        <v>Yes</v>
      </c>
      <c r="T97" t="str">
        <f t="shared" si="28"/>
        <v>Yes</v>
      </c>
      <c r="U97" t="str">
        <f t="shared" si="29"/>
        <v>Yes</v>
      </c>
      <c r="V97" t="str">
        <f t="shared" si="30"/>
        <v>Yes</v>
      </c>
      <c r="W97" t="str">
        <f t="shared" si="31"/>
        <v>Yes</v>
      </c>
      <c r="X97" t="str">
        <f t="shared" si="32"/>
        <v>Yes</v>
      </c>
      <c r="Y97" t="str">
        <f t="shared" si="33"/>
        <v>No</v>
      </c>
      <c r="Z97" t="str">
        <f t="shared" si="34"/>
        <v>No</v>
      </c>
      <c r="AA97" t="str">
        <f t="shared" si="35"/>
        <v>No</v>
      </c>
    </row>
    <row r="98" spans="1:27" x14ac:dyDescent="0.35">
      <c r="A98" t="s">
        <v>145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137</v>
      </c>
      <c r="K98">
        <v>0.4</v>
      </c>
      <c r="L98" t="s">
        <v>22</v>
      </c>
      <c r="P98" t="str">
        <f t="shared" si="24"/>
        <v>Yes</v>
      </c>
      <c r="Q98" t="str">
        <f t="shared" si="25"/>
        <v>Yes</v>
      </c>
      <c r="R98" t="str">
        <f t="shared" si="26"/>
        <v>Yes</v>
      </c>
      <c r="S98" t="str">
        <f t="shared" si="27"/>
        <v>Yes</v>
      </c>
      <c r="T98" t="str">
        <f t="shared" si="28"/>
        <v>Yes</v>
      </c>
      <c r="U98" t="str">
        <f t="shared" si="29"/>
        <v>Yes</v>
      </c>
      <c r="V98" t="str">
        <f t="shared" si="30"/>
        <v>Yes</v>
      </c>
      <c r="W98" t="str">
        <f t="shared" si="31"/>
        <v>Yes</v>
      </c>
      <c r="X98" t="str">
        <f t="shared" si="32"/>
        <v>Yes</v>
      </c>
      <c r="Y98" t="str">
        <f t="shared" si="33"/>
        <v>No</v>
      </c>
      <c r="Z98" t="str">
        <f t="shared" si="34"/>
        <v>No</v>
      </c>
      <c r="AA98" t="str">
        <f t="shared" si="35"/>
        <v>No</v>
      </c>
    </row>
    <row r="99" spans="1:27" x14ac:dyDescent="0.35">
      <c r="A99" t="s">
        <v>146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137</v>
      </c>
      <c r="K99">
        <v>0.5</v>
      </c>
      <c r="L99" t="s">
        <v>22</v>
      </c>
      <c r="P99" t="str">
        <f t="shared" ref="P99:P130" si="36">IF($G99&lt;&gt;"",IF(LEFT(RIGHT(DEC2BIN($G99,6),1),1)*1=1,"Yes","No"),"")</f>
        <v>Yes</v>
      </c>
      <c r="Q99" t="str">
        <f t="shared" ref="Q99:Q130" si="37">IF($G99&lt;&gt;"",IF(LEFT(RIGHT(DEC2BIN($G99,6),2),1)*1=1,"Yes","No"),"")</f>
        <v>Yes</v>
      </c>
      <c r="R99" t="str">
        <f t="shared" ref="R99:R130" si="38">IF($G99&lt;&gt;"",IF(LEFT(RIGHT(DEC2BIN($G99,6),3),1)*1=1,"Yes","No"),"")</f>
        <v>Yes</v>
      </c>
      <c r="S99" t="str">
        <f t="shared" ref="S99:S130" si="39">IF($G99&lt;&gt;"",IF(LEFT(RIGHT(DEC2BIN($G99,6),4),1)*1=1,"Yes","No"),"")</f>
        <v>Yes</v>
      </c>
      <c r="T99" t="str">
        <f t="shared" ref="T99:T130" si="40">IF($G99&lt;&gt;"",IF(LEFT(RIGHT(DEC2BIN($G99,6),5),1)*1=1,"Yes","No"),"")</f>
        <v>Yes</v>
      </c>
      <c r="U99" t="str">
        <f t="shared" ref="U99:U130" si="41">IF($G99&lt;&gt;"",IF(LEFT(RIGHT(DEC2BIN($G99,6),6),1)*1=1,"Yes","No"),"")</f>
        <v>Yes</v>
      </c>
      <c r="V99" t="str">
        <f t="shared" ref="V99:V130" si="42">IF($H99&lt;&gt;"",IF(LEFT(RIGHT(DEC2BIN($H99,6),1),1)*1=1,"Yes","No"),"")</f>
        <v>Yes</v>
      </c>
      <c r="W99" t="str">
        <f t="shared" ref="W99:W130" si="43">IF($H99&lt;&gt;"",IF(LEFT(RIGHT(DEC2BIN($H99,6),2),1)*1=1,"Yes","No"),"")</f>
        <v>Yes</v>
      </c>
      <c r="X99" t="str">
        <f t="shared" ref="X99:X130" si="44">IF($H99&lt;&gt;"",IF(LEFT(RIGHT(DEC2BIN($H99,6),3),1)*1=1,"Yes","No"),"")</f>
        <v>Yes</v>
      </c>
      <c r="Y99" t="str">
        <f t="shared" ref="Y99:Y130" si="45">IF($H99&lt;&gt;"",IF(LEFT(RIGHT(DEC2BIN($H99,6),4),1)*1=1,"Yes","No"),"")</f>
        <v>No</v>
      </c>
      <c r="Z99" t="str">
        <f t="shared" ref="Z99:Z130" si="46">IF($H99&lt;&gt;"",IF(LEFT(RIGHT(DEC2BIN($H99,6),5),1)*1=1,"Yes","No"),"")</f>
        <v>No</v>
      </c>
      <c r="AA99" t="str">
        <f t="shared" ref="AA99:AA130" si="47">IF($H99&lt;&gt;"",IF(LEFT(RIGHT(DEC2BIN($H99,6),6),1)*1=1,"Yes","No"),"")</f>
        <v>No</v>
      </c>
    </row>
    <row r="100" spans="1:27" x14ac:dyDescent="0.35">
      <c r="A100" t="s">
        <v>147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137</v>
      </c>
      <c r="K100">
        <v>0.5</v>
      </c>
      <c r="L100" t="s">
        <v>22</v>
      </c>
      <c r="P100" t="str">
        <f t="shared" si="36"/>
        <v>Yes</v>
      </c>
      <c r="Q100" t="str">
        <f t="shared" si="37"/>
        <v>Yes</v>
      </c>
      <c r="R100" t="str">
        <f t="shared" si="38"/>
        <v>Yes</v>
      </c>
      <c r="S100" t="str">
        <f t="shared" si="39"/>
        <v>Yes</v>
      </c>
      <c r="T100" t="str">
        <f t="shared" si="40"/>
        <v>Yes</v>
      </c>
      <c r="U100" t="str">
        <f t="shared" si="41"/>
        <v>Yes</v>
      </c>
      <c r="V100" t="str">
        <f t="shared" si="42"/>
        <v>Yes</v>
      </c>
      <c r="W100" t="str">
        <f t="shared" si="43"/>
        <v>Yes</v>
      </c>
      <c r="X100" t="str">
        <f t="shared" si="44"/>
        <v>Yes</v>
      </c>
      <c r="Y100" t="str">
        <f t="shared" si="45"/>
        <v>No</v>
      </c>
      <c r="Z100" t="str">
        <f t="shared" si="46"/>
        <v>No</v>
      </c>
      <c r="AA100" t="str">
        <f t="shared" si="47"/>
        <v>No</v>
      </c>
    </row>
    <row r="101" spans="1:27" x14ac:dyDescent="0.35">
      <c r="A101" t="s">
        <v>148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137</v>
      </c>
      <c r="K101">
        <v>0.3</v>
      </c>
      <c r="L101" t="s">
        <v>22</v>
      </c>
      <c r="P101" t="str">
        <f t="shared" si="36"/>
        <v>Yes</v>
      </c>
      <c r="Q101" t="str">
        <f t="shared" si="37"/>
        <v>Yes</v>
      </c>
      <c r="R101" t="str">
        <f t="shared" si="38"/>
        <v>Yes</v>
      </c>
      <c r="S101" t="str">
        <f t="shared" si="39"/>
        <v>Yes</v>
      </c>
      <c r="T101" t="str">
        <f t="shared" si="40"/>
        <v>Yes</v>
      </c>
      <c r="U101" t="str">
        <f t="shared" si="41"/>
        <v>Yes</v>
      </c>
      <c r="V101" t="str">
        <f t="shared" si="42"/>
        <v>Yes</v>
      </c>
      <c r="W101" t="str">
        <f t="shared" si="43"/>
        <v>Yes</v>
      </c>
      <c r="X101" t="str">
        <f t="shared" si="44"/>
        <v>Yes</v>
      </c>
      <c r="Y101" t="str">
        <f t="shared" si="45"/>
        <v>No</v>
      </c>
      <c r="Z101" t="str">
        <f t="shared" si="46"/>
        <v>No</v>
      </c>
      <c r="AA101" t="str">
        <f t="shared" si="47"/>
        <v>No</v>
      </c>
    </row>
    <row r="102" spans="1:27" x14ac:dyDescent="0.35">
      <c r="A102" t="s">
        <v>149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137</v>
      </c>
      <c r="K102">
        <v>0.3</v>
      </c>
      <c r="L102" t="s">
        <v>22</v>
      </c>
      <c r="P102" t="str">
        <f t="shared" si="36"/>
        <v>Yes</v>
      </c>
      <c r="Q102" t="str">
        <f t="shared" si="37"/>
        <v>Yes</v>
      </c>
      <c r="R102" t="str">
        <f t="shared" si="38"/>
        <v>Yes</v>
      </c>
      <c r="S102" t="str">
        <f t="shared" si="39"/>
        <v>Yes</v>
      </c>
      <c r="T102" t="str">
        <f t="shared" si="40"/>
        <v>Yes</v>
      </c>
      <c r="U102" t="str">
        <f t="shared" si="41"/>
        <v>Yes</v>
      </c>
      <c r="V102" t="str">
        <f t="shared" si="42"/>
        <v>Yes</v>
      </c>
      <c r="W102" t="str">
        <f t="shared" si="43"/>
        <v>Yes</v>
      </c>
      <c r="X102" t="str">
        <f t="shared" si="44"/>
        <v>Yes</v>
      </c>
      <c r="Y102" t="str">
        <f t="shared" si="45"/>
        <v>No</v>
      </c>
      <c r="Z102" t="str">
        <f t="shared" si="46"/>
        <v>No</v>
      </c>
      <c r="AA102" t="str">
        <f t="shared" si="47"/>
        <v>No</v>
      </c>
    </row>
    <row r="103" spans="1:27" x14ac:dyDescent="0.35">
      <c r="A103" t="s">
        <v>150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137</v>
      </c>
      <c r="K103">
        <v>0.3</v>
      </c>
      <c r="L103" t="s">
        <v>22</v>
      </c>
      <c r="P103" t="str">
        <f t="shared" si="36"/>
        <v>Yes</v>
      </c>
      <c r="Q103" t="str">
        <f t="shared" si="37"/>
        <v>Yes</v>
      </c>
      <c r="R103" t="str">
        <f t="shared" si="38"/>
        <v>Yes</v>
      </c>
      <c r="S103" t="str">
        <f t="shared" si="39"/>
        <v>Yes</v>
      </c>
      <c r="T103" t="str">
        <f t="shared" si="40"/>
        <v>Yes</v>
      </c>
      <c r="U103" t="str">
        <f t="shared" si="41"/>
        <v>Yes</v>
      </c>
      <c r="V103" t="str">
        <f t="shared" si="42"/>
        <v>Yes</v>
      </c>
      <c r="W103" t="str">
        <f t="shared" si="43"/>
        <v>Yes</v>
      </c>
      <c r="X103" t="str">
        <f t="shared" si="44"/>
        <v>Yes</v>
      </c>
      <c r="Y103" t="str">
        <f t="shared" si="45"/>
        <v>No</v>
      </c>
      <c r="Z103" t="str">
        <f t="shared" si="46"/>
        <v>No</v>
      </c>
      <c r="AA103" t="str">
        <f t="shared" si="47"/>
        <v>No</v>
      </c>
    </row>
    <row r="104" spans="1:27" x14ac:dyDescent="0.35">
      <c r="A104" t="s">
        <v>151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152</v>
      </c>
      <c r="K104">
        <v>0.5</v>
      </c>
      <c r="L104" t="s">
        <v>22</v>
      </c>
      <c r="P104" t="str">
        <f t="shared" si="36"/>
        <v>Yes</v>
      </c>
      <c r="Q104" t="str">
        <f t="shared" si="37"/>
        <v>Yes</v>
      </c>
      <c r="R104" t="str">
        <f t="shared" si="38"/>
        <v>Yes</v>
      </c>
      <c r="S104" t="str">
        <f t="shared" si="39"/>
        <v>Yes</v>
      </c>
      <c r="T104" t="str">
        <f t="shared" si="40"/>
        <v>Yes</v>
      </c>
      <c r="U104" t="str">
        <f t="shared" si="41"/>
        <v>Yes</v>
      </c>
      <c r="V104" t="str">
        <f t="shared" si="42"/>
        <v>Yes</v>
      </c>
      <c r="W104" t="str">
        <f t="shared" si="43"/>
        <v>Yes</v>
      </c>
      <c r="X104" t="str">
        <f t="shared" si="44"/>
        <v>Yes</v>
      </c>
      <c r="Y104" t="str">
        <f t="shared" si="45"/>
        <v>No</v>
      </c>
      <c r="Z104" t="str">
        <f t="shared" si="46"/>
        <v>No</v>
      </c>
      <c r="AA104" t="str">
        <f t="shared" si="47"/>
        <v>No</v>
      </c>
    </row>
    <row r="105" spans="1:27" x14ac:dyDescent="0.35">
      <c r="A105" t="s">
        <v>153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152</v>
      </c>
      <c r="K105">
        <v>0.5</v>
      </c>
      <c r="L105" t="s">
        <v>22</v>
      </c>
      <c r="P105" t="str">
        <f t="shared" si="36"/>
        <v>Yes</v>
      </c>
      <c r="Q105" t="str">
        <f t="shared" si="37"/>
        <v>Yes</v>
      </c>
      <c r="R105" t="str">
        <f t="shared" si="38"/>
        <v>Yes</v>
      </c>
      <c r="S105" t="str">
        <f t="shared" si="39"/>
        <v>Yes</v>
      </c>
      <c r="T105" t="str">
        <f t="shared" si="40"/>
        <v>Yes</v>
      </c>
      <c r="U105" t="str">
        <f t="shared" si="41"/>
        <v>Yes</v>
      </c>
      <c r="V105" t="str">
        <f t="shared" si="42"/>
        <v>Yes</v>
      </c>
      <c r="W105" t="str">
        <f t="shared" si="43"/>
        <v>Yes</v>
      </c>
      <c r="X105" t="str">
        <f t="shared" si="44"/>
        <v>Yes</v>
      </c>
      <c r="Y105" t="str">
        <f t="shared" si="45"/>
        <v>No</v>
      </c>
      <c r="Z105" t="str">
        <f t="shared" si="46"/>
        <v>No</v>
      </c>
      <c r="AA105" t="str">
        <f t="shared" si="47"/>
        <v>No</v>
      </c>
    </row>
    <row r="106" spans="1:27" x14ac:dyDescent="0.35">
      <c r="A106" t="s">
        <v>154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152</v>
      </c>
      <c r="K106">
        <v>0.5</v>
      </c>
      <c r="L106" t="s">
        <v>22</v>
      </c>
      <c r="P106" t="str">
        <f t="shared" si="36"/>
        <v>Yes</v>
      </c>
      <c r="Q106" t="str">
        <f t="shared" si="37"/>
        <v>Yes</v>
      </c>
      <c r="R106" t="str">
        <f t="shared" si="38"/>
        <v>Yes</v>
      </c>
      <c r="S106" t="str">
        <f t="shared" si="39"/>
        <v>Yes</v>
      </c>
      <c r="T106" t="str">
        <f t="shared" si="40"/>
        <v>Yes</v>
      </c>
      <c r="U106" t="str">
        <f t="shared" si="41"/>
        <v>Yes</v>
      </c>
      <c r="V106" t="str">
        <f t="shared" si="42"/>
        <v>Yes</v>
      </c>
      <c r="W106" t="str">
        <f t="shared" si="43"/>
        <v>Yes</v>
      </c>
      <c r="X106" t="str">
        <f t="shared" si="44"/>
        <v>Yes</v>
      </c>
      <c r="Y106" t="str">
        <f t="shared" si="45"/>
        <v>No</v>
      </c>
      <c r="Z106" t="str">
        <f t="shared" si="46"/>
        <v>No</v>
      </c>
      <c r="AA106" t="str">
        <f t="shared" si="47"/>
        <v>No</v>
      </c>
    </row>
    <row r="107" spans="1:27" x14ac:dyDescent="0.35">
      <c r="A107" t="s">
        <v>155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152</v>
      </c>
      <c r="K107">
        <v>0.5</v>
      </c>
      <c r="L107" t="s">
        <v>22</v>
      </c>
      <c r="P107" t="str">
        <f t="shared" si="36"/>
        <v>Yes</v>
      </c>
      <c r="Q107" t="str">
        <f t="shared" si="37"/>
        <v>Yes</v>
      </c>
      <c r="R107" t="str">
        <f t="shared" si="38"/>
        <v>Yes</v>
      </c>
      <c r="S107" t="str">
        <f t="shared" si="39"/>
        <v>Yes</v>
      </c>
      <c r="T107" t="str">
        <f t="shared" si="40"/>
        <v>Yes</v>
      </c>
      <c r="U107" t="str">
        <f t="shared" si="41"/>
        <v>Yes</v>
      </c>
      <c r="V107" t="str">
        <f t="shared" si="42"/>
        <v>Yes</v>
      </c>
      <c r="W107" t="str">
        <f t="shared" si="43"/>
        <v>Yes</v>
      </c>
      <c r="X107" t="str">
        <f t="shared" si="44"/>
        <v>No</v>
      </c>
      <c r="Y107" t="str">
        <f t="shared" si="45"/>
        <v>No</v>
      </c>
      <c r="Z107" t="str">
        <f t="shared" si="46"/>
        <v>No</v>
      </c>
      <c r="AA107" t="str">
        <f t="shared" si="47"/>
        <v>No</v>
      </c>
    </row>
    <row r="108" spans="1:27" x14ac:dyDescent="0.35">
      <c r="A108" t="s">
        <v>156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152</v>
      </c>
      <c r="K108">
        <v>0.5</v>
      </c>
      <c r="L108" t="s">
        <v>22</v>
      </c>
      <c r="P108" t="str">
        <f t="shared" si="36"/>
        <v>Yes</v>
      </c>
      <c r="Q108" t="str">
        <f t="shared" si="37"/>
        <v>Yes</v>
      </c>
      <c r="R108" t="str">
        <f t="shared" si="38"/>
        <v>Yes</v>
      </c>
      <c r="S108" t="str">
        <f t="shared" si="39"/>
        <v>Yes</v>
      </c>
      <c r="T108" t="str">
        <f t="shared" si="40"/>
        <v>Yes</v>
      </c>
      <c r="U108" t="str">
        <f t="shared" si="41"/>
        <v>Yes</v>
      </c>
      <c r="V108" t="str">
        <f t="shared" si="42"/>
        <v>Yes</v>
      </c>
      <c r="W108" t="str">
        <f t="shared" si="43"/>
        <v>Yes</v>
      </c>
      <c r="X108" t="str">
        <f t="shared" si="44"/>
        <v>No</v>
      </c>
      <c r="Y108" t="str">
        <f t="shared" si="45"/>
        <v>No</v>
      </c>
      <c r="Z108" t="str">
        <f t="shared" si="46"/>
        <v>No</v>
      </c>
      <c r="AA108" t="str">
        <f t="shared" si="47"/>
        <v>No</v>
      </c>
    </row>
    <row r="109" spans="1:27" x14ac:dyDescent="0.35">
      <c r="A109" t="s">
        <v>157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152</v>
      </c>
      <c r="K109">
        <v>0.5</v>
      </c>
      <c r="L109" t="s">
        <v>22</v>
      </c>
      <c r="P109" t="str">
        <f t="shared" si="36"/>
        <v>Yes</v>
      </c>
      <c r="Q109" t="str">
        <f t="shared" si="37"/>
        <v>Yes</v>
      </c>
      <c r="R109" t="str">
        <f t="shared" si="38"/>
        <v>Yes</v>
      </c>
      <c r="S109" t="str">
        <f t="shared" si="39"/>
        <v>Yes</v>
      </c>
      <c r="T109" t="str">
        <f t="shared" si="40"/>
        <v>Yes</v>
      </c>
      <c r="U109" t="str">
        <f t="shared" si="41"/>
        <v>Yes</v>
      </c>
      <c r="V109" t="str">
        <f t="shared" si="42"/>
        <v>Yes</v>
      </c>
      <c r="W109" t="str">
        <f t="shared" si="43"/>
        <v>Yes</v>
      </c>
      <c r="X109" t="str">
        <f t="shared" si="44"/>
        <v>Yes</v>
      </c>
      <c r="Y109" t="str">
        <f t="shared" si="45"/>
        <v>No</v>
      </c>
      <c r="Z109" t="str">
        <f t="shared" si="46"/>
        <v>No</v>
      </c>
      <c r="AA109" t="str">
        <f t="shared" si="47"/>
        <v>No</v>
      </c>
    </row>
    <row r="110" spans="1:27" x14ac:dyDescent="0.35">
      <c r="A110" t="s">
        <v>158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159</v>
      </c>
      <c r="K110">
        <v>1</v>
      </c>
      <c r="L110" t="s">
        <v>22</v>
      </c>
      <c r="P110" t="str">
        <f t="shared" si="36"/>
        <v>Yes</v>
      </c>
      <c r="Q110" t="str">
        <f t="shared" si="37"/>
        <v>Yes</v>
      </c>
      <c r="R110" t="str">
        <f t="shared" si="38"/>
        <v>Yes</v>
      </c>
      <c r="S110" t="str">
        <f t="shared" si="39"/>
        <v>Yes</v>
      </c>
      <c r="T110" t="str">
        <f t="shared" si="40"/>
        <v>Yes</v>
      </c>
      <c r="U110" t="str">
        <f t="shared" si="41"/>
        <v>Yes</v>
      </c>
      <c r="V110" t="str">
        <f t="shared" si="42"/>
        <v>Yes</v>
      </c>
      <c r="W110" t="str">
        <f t="shared" si="43"/>
        <v>Yes</v>
      </c>
      <c r="X110" t="str">
        <f t="shared" si="44"/>
        <v>Yes</v>
      </c>
      <c r="Y110" t="str">
        <f t="shared" si="45"/>
        <v>No</v>
      </c>
      <c r="Z110" t="str">
        <f t="shared" si="46"/>
        <v>Yes</v>
      </c>
      <c r="AA110" t="str">
        <f t="shared" si="47"/>
        <v>No</v>
      </c>
    </row>
    <row r="111" spans="1:27" x14ac:dyDescent="0.35">
      <c r="A111" t="s">
        <v>160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159</v>
      </c>
      <c r="K111">
        <v>1</v>
      </c>
      <c r="L111" t="s">
        <v>22</v>
      </c>
      <c r="P111" t="str">
        <f t="shared" si="36"/>
        <v>Yes</v>
      </c>
      <c r="Q111" t="str">
        <f t="shared" si="37"/>
        <v>Yes</v>
      </c>
      <c r="R111" t="str">
        <f t="shared" si="38"/>
        <v>Yes</v>
      </c>
      <c r="S111" t="str">
        <f t="shared" si="39"/>
        <v>Yes</v>
      </c>
      <c r="T111" t="str">
        <f t="shared" si="40"/>
        <v>Yes</v>
      </c>
      <c r="U111" t="str">
        <f t="shared" si="41"/>
        <v>Yes</v>
      </c>
      <c r="V111" t="str">
        <f t="shared" si="42"/>
        <v>Yes</v>
      </c>
      <c r="W111" t="str">
        <f t="shared" si="43"/>
        <v>Yes</v>
      </c>
      <c r="X111" t="str">
        <f t="shared" si="44"/>
        <v>Yes</v>
      </c>
      <c r="Y111" t="str">
        <f t="shared" si="45"/>
        <v>No</v>
      </c>
      <c r="Z111" t="str">
        <f t="shared" si="46"/>
        <v>Yes</v>
      </c>
      <c r="AA111" t="str">
        <f t="shared" si="47"/>
        <v>No</v>
      </c>
    </row>
    <row r="112" spans="1:27" x14ac:dyDescent="0.35">
      <c r="A112" t="s">
        <v>161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159</v>
      </c>
      <c r="K112">
        <v>1</v>
      </c>
      <c r="L112" t="s">
        <v>22</v>
      </c>
      <c r="P112" t="str">
        <f t="shared" si="36"/>
        <v>Yes</v>
      </c>
      <c r="Q112" t="str">
        <f t="shared" si="37"/>
        <v>Yes</v>
      </c>
      <c r="R112" t="str">
        <f t="shared" si="38"/>
        <v>Yes</v>
      </c>
      <c r="S112" t="str">
        <f t="shared" si="39"/>
        <v>Yes</v>
      </c>
      <c r="T112" t="str">
        <f t="shared" si="40"/>
        <v>Yes</v>
      </c>
      <c r="U112" t="str">
        <f t="shared" si="41"/>
        <v>Yes</v>
      </c>
      <c r="V112" t="str">
        <f t="shared" si="42"/>
        <v>Yes</v>
      </c>
      <c r="W112" t="str">
        <f t="shared" si="43"/>
        <v>Yes</v>
      </c>
      <c r="X112" t="str">
        <f t="shared" si="44"/>
        <v>Yes</v>
      </c>
      <c r="Y112" t="str">
        <f t="shared" si="45"/>
        <v>No</v>
      </c>
      <c r="Z112" t="str">
        <f t="shared" si="46"/>
        <v>Yes</v>
      </c>
      <c r="AA112" t="str">
        <f t="shared" si="47"/>
        <v>No</v>
      </c>
    </row>
    <row r="113" spans="1:27" x14ac:dyDescent="0.35">
      <c r="A113" t="s">
        <v>162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163</v>
      </c>
      <c r="K113">
        <v>2.5</v>
      </c>
      <c r="L113" t="s">
        <v>22</v>
      </c>
      <c r="P113" t="str">
        <f t="shared" si="36"/>
        <v>Yes</v>
      </c>
      <c r="Q113" t="str">
        <f t="shared" si="37"/>
        <v>Yes</v>
      </c>
      <c r="R113" t="str">
        <f t="shared" si="38"/>
        <v>Yes</v>
      </c>
      <c r="S113" t="str">
        <f t="shared" si="39"/>
        <v>Yes</v>
      </c>
      <c r="T113" t="str">
        <f t="shared" si="40"/>
        <v>Yes</v>
      </c>
      <c r="U113" t="str">
        <f t="shared" si="41"/>
        <v>Yes</v>
      </c>
      <c r="V113" t="str">
        <f t="shared" si="42"/>
        <v>Yes</v>
      </c>
      <c r="W113" t="str">
        <f t="shared" si="43"/>
        <v>Yes</v>
      </c>
      <c r="X113" t="str">
        <f t="shared" si="44"/>
        <v>Yes</v>
      </c>
      <c r="Y113" t="str">
        <f t="shared" si="45"/>
        <v>No</v>
      </c>
      <c r="Z113" t="str">
        <f t="shared" si="46"/>
        <v>No</v>
      </c>
      <c r="AA113" t="str">
        <f t="shared" si="47"/>
        <v>No</v>
      </c>
    </row>
    <row r="114" spans="1:27" x14ac:dyDescent="0.35">
      <c r="A114" t="s">
        <v>164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163</v>
      </c>
      <c r="K114">
        <v>2.5</v>
      </c>
      <c r="L114" t="s">
        <v>22</v>
      </c>
      <c r="P114" t="str">
        <f t="shared" si="36"/>
        <v>Yes</v>
      </c>
      <c r="Q114" t="str">
        <f t="shared" si="37"/>
        <v>Yes</v>
      </c>
      <c r="R114" t="str">
        <f t="shared" si="38"/>
        <v>Yes</v>
      </c>
      <c r="S114" t="str">
        <f t="shared" si="39"/>
        <v>Yes</v>
      </c>
      <c r="T114" t="str">
        <f t="shared" si="40"/>
        <v>Yes</v>
      </c>
      <c r="U114" t="str">
        <f t="shared" si="41"/>
        <v>Yes</v>
      </c>
      <c r="V114" t="str">
        <f t="shared" si="42"/>
        <v>Yes</v>
      </c>
      <c r="W114" t="str">
        <f t="shared" si="43"/>
        <v>Yes</v>
      </c>
      <c r="X114" t="str">
        <f t="shared" si="44"/>
        <v>Yes</v>
      </c>
      <c r="Y114" t="str">
        <f t="shared" si="45"/>
        <v>No</v>
      </c>
      <c r="Z114" t="str">
        <f t="shared" si="46"/>
        <v>No</v>
      </c>
      <c r="AA114" t="str">
        <f t="shared" si="47"/>
        <v>No</v>
      </c>
    </row>
    <row r="115" spans="1:27" x14ac:dyDescent="0.35">
      <c r="A115" t="s">
        <v>165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163</v>
      </c>
      <c r="K115">
        <v>2.5</v>
      </c>
      <c r="L115" t="s">
        <v>22</v>
      </c>
      <c r="P115" t="str">
        <f t="shared" si="36"/>
        <v>Yes</v>
      </c>
      <c r="Q115" t="str">
        <f t="shared" si="37"/>
        <v>Yes</v>
      </c>
      <c r="R115" t="str">
        <f t="shared" si="38"/>
        <v>Yes</v>
      </c>
      <c r="S115" t="str">
        <f t="shared" si="39"/>
        <v>Yes</v>
      </c>
      <c r="T115" t="str">
        <f t="shared" si="40"/>
        <v>Yes</v>
      </c>
      <c r="U115" t="str">
        <f t="shared" si="41"/>
        <v>Yes</v>
      </c>
      <c r="V115" t="str">
        <f t="shared" si="42"/>
        <v>Yes</v>
      </c>
      <c r="W115" t="str">
        <f t="shared" si="43"/>
        <v>Yes</v>
      </c>
      <c r="X115" t="str">
        <f t="shared" si="44"/>
        <v>Yes</v>
      </c>
      <c r="Y115" t="str">
        <f t="shared" si="45"/>
        <v>No</v>
      </c>
      <c r="Z115" t="str">
        <f t="shared" si="46"/>
        <v>No</v>
      </c>
      <c r="AA115" t="str">
        <f t="shared" si="47"/>
        <v>No</v>
      </c>
    </row>
    <row r="116" spans="1:27" x14ac:dyDescent="0.35">
      <c r="A116" t="s">
        <v>166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163</v>
      </c>
      <c r="K116">
        <v>2.5</v>
      </c>
      <c r="L116" t="s">
        <v>22</v>
      </c>
      <c r="P116" t="str">
        <f t="shared" si="36"/>
        <v>Yes</v>
      </c>
      <c r="Q116" t="str">
        <f t="shared" si="37"/>
        <v>Yes</v>
      </c>
      <c r="R116" t="str">
        <f t="shared" si="38"/>
        <v>Yes</v>
      </c>
      <c r="S116" t="str">
        <f t="shared" si="39"/>
        <v>Yes</v>
      </c>
      <c r="T116" t="str">
        <f t="shared" si="40"/>
        <v>Yes</v>
      </c>
      <c r="U116" t="str">
        <f t="shared" si="41"/>
        <v>Yes</v>
      </c>
      <c r="V116" t="str">
        <f t="shared" si="42"/>
        <v>Yes</v>
      </c>
      <c r="W116" t="str">
        <f t="shared" si="43"/>
        <v>Yes</v>
      </c>
      <c r="X116" t="str">
        <f t="shared" si="44"/>
        <v>Yes</v>
      </c>
      <c r="Y116" t="str">
        <f t="shared" si="45"/>
        <v>No</v>
      </c>
      <c r="Z116" t="str">
        <f t="shared" si="46"/>
        <v>No</v>
      </c>
      <c r="AA116" t="str">
        <f t="shared" si="47"/>
        <v>No</v>
      </c>
    </row>
    <row r="117" spans="1:27" x14ac:dyDescent="0.35">
      <c r="A117" t="s">
        <v>167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163</v>
      </c>
      <c r="K117">
        <v>2.5</v>
      </c>
      <c r="L117" t="s">
        <v>22</v>
      </c>
      <c r="P117" t="str">
        <f t="shared" si="36"/>
        <v>Yes</v>
      </c>
      <c r="Q117" t="str">
        <f t="shared" si="37"/>
        <v>Yes</v>
      </c>
      <c r="R117" t="str">
        <f t="shared" si="38"/>
        <v>Yes</v>
      </c>
      <c r="S117" t="str">
        <f t="shared" si="39"/>
        <v>Yes</v>
      </c>
      <c r="T117" t="str">
        <f t="shared" si="40"/>
        <v>Yes</v>
      </c>
      <c r="U117" t="str">
        <f t="shared" si="41"/>
        <v>Yes</v>
      </c>
      <c r="V117" t="str">
        <f t="shared" si="42"/>
        <v>Yes</v>
      </c>
      <c r="W117" t="str">
        <f t="shared" si="43"/>
        <v>Yes</v>
      </c>
      <c r="X117" t="str">
        <f t="shared" si="44"/>
        <v>Yes</v>
      </c>
      <c r="Y117" t="str">
        <f t="shared" si="45"/>
        <v>No</v>
      </c>
      <c r="Z117" t="str">
        <f t="shared" si="46"/>
        <v>No</v>
      </c>
      <c r="AA117" t="str">
        <f t="shared" si="47"/>
        <v>No</v>
      </c>
    </row>
    <row r="118" spans="1:27" x14ac:dyDescent="0.35">
      <c r="A118" t="s">
        <v>168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163</v>
      </c>
      <c r="K118">
        <v>1</v>
      </c>
      <c r="L118" t="s">
        <v>22</v>
      </c>
      <c r="P118" t="str">
        <f t="shared" si="36"/>
        <v>Yes</v>
      </c>
      <c r="Q118" t="str">
        <f t="shared" si="37"/>
        <v>Yes</v>
      </c>
      <c r="R118" t="str">
        <f t="shared" si="38"/>
        <v>Yes</v>
      </c>
      <c r="S118" t="str">
        <f t="shared" si="39"/>
        <v>Yes</v>
      </c>
      <c r="T118" t="str">
        <f t="shared" si="40"/>
        <v>Yes</v>
      </c>
      <c r="U118" t="str">
        <f t="shared" si="41"/>
        <v>Yes</v>
      </c>
      <c r="V118" t="str">
        <f t="shared" si="42"/>
        <v>Yes</v>
      </c>
      <c r="W118" t="str">
        <f t="shared" si="43"/>
        <v>Yes</v>
      </c>
      <c r="X118" t="str">
        <f t="shared" si="44"/>
        <v>Yes</v>
      </c>
      <c r="Y118" t="str">
        <f t="shared" si="45"/>
        <v>No</v>
      </c>
      <c r="Z118" t="str">
        <f t="shared" si="46"/>
        <v>No</v>
      </c>
      <c r="AA118" t="str">
        <f t="shared" si="47"/>
        <v>No</v>
      </c>
    </row>
    <row r="119" spans="1:27" x14ac:dyDescent="0.35">
      <c r="A119" t="s">
        <v>169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163</v>
      </c>
      <c r="K119">
        <v>1</v>
      </c>
      <c r="L119" t="s">
        <v>22</v>
      </c>
      <c r="P119" t="str">
        <f t="shared" si="36"/>
        <v>Yes</v>
      </c>
      <c r="Q119" t="str">
        <f t="shared" si="37"/>
        <v>Yes</v>
      </c>
      <c r="R119" t="str">
        <f t="shared" si="38"/>
        <v>Yes</v>
      </c>
      <c r="S119" t="str">
        <f t="shared" si="39"/>
        <v>Yes</v>
      </c>
      <c r="T119" t="str">
        <f t="shared" si="40"/>
        <v>Yes</v>
      </c>
      <c r="U119" t="str">
        <f t="shared" si="41"/>
        <v>Yes</v>
      </c>
      <c r="V119" t="str">
        <f t="shared" si="42"/>
        <v>Yes</v>
      </c>
      <c r="W119" t="str">
        <f t="shared" si="43"/>
        <v>Yes</v>
      </c>
      <c r="X119" t="str">
        <f t="shared" si="44"/>
        <v>Yes</v>
      </c>
      <c r="Y119" t="str">
        <f t="shared" si="45"/>
        <v>No</v>
      </c>
      <c r="Z119" t="str">
        <f t="shared" si="46"/>
        <v>No</v>
      </c>
      <c r="AA119" t="str">
        <f t="shared" si="47"/>
        <v>No</v>
      </c>
    </row>
    <row r="120" spans="1:27" x14ac:dyDescent="0.35">
      <c r="A120" t="s">
        <v>170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171</v>
      </c>
      <c r="K120">
        <v>1</v>
      </c>
      <c r="L120" t="s">
        <v>22</v>
      </c>
      <c r="P120" t="str">
        <f t="shared" si="36"/>
        <v>No</v>
      </c>
      <c r="Q120" t="str">
        <f t="shared" si="37"/>
        <v>No</v>
      </c>
      <c r="R120" t="str">
        <f t="shared" si="38"/>
        <v>No</v>
      </c>
      <c r="S120" t="str">
        <f t="shared" si="39"/>
        <v>No</v>
      </c>
      <c r="T120" t="str">
        <f t="shared" si="40"/>
        <v>No</v>
      </c>
      <c r="U120" t="str">
        <f t="shared" si="41"/>
        <v>No</v>
      </c>
      <c r="V120" t="str">
        <f t="shared" si="42"/>
        <v>No</v>
      </c>
      <c r="W120" t="str">
        <f t="shared" si="43"/>
        <v>No</v>
      </c>
      <c r="X120" t="str">
        <f t="shared" si="44"/>
        <v>No</v>
      </c>
      <c r="Y120" t="str">
        <f t="shared" si="45"/>
        <v>No</v>
      </c>
      <c r="Z120" t="str">
        <f t="shared" si="46"/>
        <v>No</v>
      </c>
      <c r="AA120" t="str">
        <f t="shared" si="47"/>
        <v>No</v>
      </c>
    </row>
    <row r="121" spans="1:27" x14ac:dyDescent="0.35">
      <c r="A121" t="s">
        <v>172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171</v>
      </c>
      <c r="K121">
        <v>1</v>
      </c>
      <c r="L121" t="s">
        <v>22</v>
      </c>
      <c r="P121" t="str">
        <f t="shared" si="36"/>
        <v>No</v>
      </c>
      <c r="Q121" t="str">
        <f t="shared" si="37"/>
        <v>No</v>
      </c>
      <c r="R121" t="str">
        <f t="shared" si="38"/>
        <v>No</v>
      </c>
      <c r="S121" t="str">
        <f t="shared" si="39"/>
        <v>No</v>
      </c>
      <c r="T121" t="str">
        <f t="shared" si="40"/>
        <v>No</v>
      </c>
      <c r="U121" t="str">
        <f t="shared" si="41"/>
        <v>No</v>
      </c>
      <c r="V121" t="str">
        <f t="shared" si="42"/>
        <v>No</v>
      </c>
      <c r="W121" t="str">
        <f t="shared" si="43"/>
        <v>No</v>
      </c>
      <c r="X121" t="str">
        <f t="shared" si="44"/>
        <v>No</v>
      </c>
      <c r="Y121" t="str">
        <f t="shared" si="45"/>
        <v>No</v>
      </c>
      <c r="Z121" t="str">
        <f t="shared" si="46"/>
        <v>No</v>
      </c>
      <c r="AA121" t="str">
        <f t="shared" si="47"/>
        <v>No</v>
      </c>
    </row>
    <row r="122" spans="1:27" x14ac:dyDescent="0.35">
      <c r="A122" t="s">
        <v>173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171</v>
      </c>
      <c r="K122">
        <v>1</v>
      </c>
      <c r="L122" t="s">
        <v>22</v>
      </c>
      <c r="P122" t="str">
        <f t="shared" si="36"/>
        <v>No</v>
      </c>
      <c r="Q122" t="str">
        <f t="shared" si="37"/>
        <v>No</v>
      </c>
      <c r="R122" t="str">
        <f t="shared" si="38"/>
        <v>No</v>
      </c>
      <c r="S122" t="str">
        <f t="shared" si="39"/>
        <v>No</v>
      </c>
      <c r="T122" t="str">
        <f t="shared" si="40"/>
        <v>No</v>
      </c>
      <c r="U122" t="str">
        <f t="shared" si="41"/>
        <v>No</v>
      </c>
      <c r="V122" t="str">
        <f t="shared" si="42"/>
        <v>No</v>
      </c>
      <c r="W122" t="str">
        <f t="shared" si="43"/>
        <v>No</v>
      </c>
      <c r="X122" t="str">
        <f t="shared" si="44"/>
        <v>No</v>
      </c>
      <c r="Y122" t="str">
        <f t="shared" si="45"/>
        <v>No</v>
      </c>
      <c r="Z122" t="str">
        <f t="shared" si="46"/>
        <v>No</v>
      </c>
      <c r="AA122" t="str">
        <f t="shared" si="47"/>
        <v>No</v>
      </c>
    </row>
    <row r="123" spans="1:27" x14ac:dyDescent="0.35">
      <c r="A123" t="s">
        <v>174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171</v>
      </c>
      <c r="K123">
        <v>1</v>
      </c>
      <c r="L123" t="s">
        <v>22</v>
      </c>
      <c r="P123" t="str">
        <f t="shared" si="36"/>
        <v>No</v>
      </c>
      <c r="Q123" t="str">
        <f t="shared" si="37"/>
        <v>No</v>
      </c>
      <c r="R123" t="str">
        <f t="shared" si="38"/>
        <v>No</v>
      </c>
      <c r="S123" t="str">
        <f t="shared" si="39"/>
        <v>No</v>
      </c>
      <c r="T123" t="str">
        <f t="shared" si="40"/>
        <v>No</v>
      </c>
      <c r="U123" t="str">
        <f t="shared" si="41"/>
        <v>No</v>
      </c>
      <c r="V123" t="str">
        <f t="shared" si="42"/>
        <v>No</v>
      </c>
      <c r="W123" t="str">
        <f t="shared" si="43"/>
        <v>No</v>
      </c>
      <c r="X123" t="str">
        <f t="shared" si="44"/>
        <v>No</v>
      </c>
      <c r="Y123" t="str">
        <f t="shared" si="45"/>
        <v>No</v>
      </c>
      <c r="Z123" t="str">
        <f t="shared" si="46"/>
        <v>No</v>
      </c>
      <c r="AA123" t="str">
        <f t="shared" si="47"/>
        <v>No</v>
      </c>
    </row>
    <row r="124" spans="1:27" x14ac:dyDescent="0.35">
      <c r="A124" t="s">
        <v>175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171</v>
      </c>
      <c r="K124">
        <v>1</v>
      </c>
      <c r="L124" t="s">
        <v>22</v>
      </c>
      <c r="P124" t="str">
        <f t="shared" si="36"/>
        <v>No</v>
      </c>
      <c r="Q124" t="str">
        <f t="shared" si="37"/>
        <v>No</v>
      </c>
      <c r="R124" t="str">
        <f t="shared" si="38"/>
        <v>No</v>
      </c>
      <c r="S124" t="str">
        <f t="shared" si="39"/>
        <v>No</v>
      </c>
      <c r="T124" t="str">
        <f t="shared" si="40"/>
        <v>No</v>
      </c>
      <c r="U124" t="str">
        <f t="shared" si="41"/>
        <v>No</v>
      </c>
      <c r="V124" t="str">
        <f t="shared" si="42"/>
        <v>No</v>
      </c>
      <c r="W124" t="str">
        <f t="shared" si="43"/>
        <v>No</v>
      </c>
      <c r="X124" t="str">
        <f t="shared" si="44"/>
        <v>No</v>
      </c>
      <c r="Y124" t="str">
        <f t="shared" si="45"/>
        <v>No</v>
      </c>
      <c r="Z124" t="str">
        <f t="shared" si="46"/>
        <v>No</v>
      </c>
      <c r="AA124" t="str">
        <f t="shared" si="47"/>
        <v>No</v>
      </c>
    </row>
    <row r="125" spans="1:27" x14ac:dyDescent="0.35">
      <c r="A125" t="s">
        <v>176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177</v>
      </c>
      <c r="K125">
        <v>0.35</v>
      </c>
      <c r="L125" t="s">
        <v>22</v>
      </c>
      <c r="P125" t="str">
        <f t="shared" si="36"/>
        <v>Yes</v>
      </c>
      <c r="Q125" t="str">
        <f t="shared" si="37"/>
        <v>Yes</v>
      </c>
      <c r="R125" t="str">
        <f t="shared" si="38"/>
        <v>No</v>
      </c>
      <c r="S125" t="str">
        <f t="shared" si="39"/>
        <v>No</v>
      </c>
      <c r="T125" t="str">
        <f t="shared" si="40"/>
        <v>Yes</v>
      </c>
      <c r="U125" t="str">
        <f t="shared" si="41"/>
        <v>Yes</v>
      </c>
      <c r="V125" t="str">
        <f t="shared" si="42"/>
        <v>No</v>
      </c>
      <c r="W125" t="str">
        <f t="shared" si="43"/>
        <v>No</v>
      </c>
      <c r="X125" t="str">
        <f t="shared" si="44"/>
        <v>No</v>
      </c>
      <c r="Y125" t="str">
        <f t="shared" si="45"/>
        <v>No</v>
      </c>
      <c r="Z125" t="str">
        <f t="shared" si="46"/>
        <v>No</v>
      </c>
      <c r="AA125" t="str">
        <f t="shared" si="47"/>
        <v>No</v>
      </c>
    </row>
    <row r="126" spans="1:27" x14ac:dyDescent="0.35">
      <c r="A126" t="s">
        <v>178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177</v>
      </c>
      <c r="K126">
        <v>0.35</v>
      </c>
      <c r="L126" t="s">
        <v>22</v>
      </c>
      <c r="P126" t="str">
        <f t="shared" si="36"/>
        <v>Yes</v>
      </c>
      <c r="Q126" t="str">
        <f t="shared" si="37"/>
        <v>Yes</v>
      </c>
      <c r="R126" t="str">
        <f t="shared" si="38"/>
        <v>No</v>
      </c>
      <c r="S126" t="str">
        <f t="shared" si="39"/>
        <v>No</v>
      </c>
      <c r="T126" t="str">
        <f t="shared" si="40"/>
        <v>Yes</v>
      </c>
      <c r="U126" t="str">
        <f t="shared" si="41"/>
        <v>Yes</v>
      </c>
      <c r="V126" t="str">
        <f t="shared" si="42"/>
        <v>No</v>
      </c>
      <c r="W126" t="str">
        <f t="shared" si="43"/>
        <v>No</v>
      </c>
      <c r="X126" t="str">
        <f t="shared" si="44"/>
        <v>No</v>
      </c>
      <c r="Y126" t="str">
        <f t="shared" si="45"/>
        <v>No</v>
      </c>
      <c r="Z126" t="str">
        <f t="shared" si="46"/>
        <v>No</v>
      </c>
      <c r="AA126" t="str">
        <f t="shared" si="47"/>
        <v>No</v>
      </c>
    </row>
    <row r="127" spans="1:27" x14ac:dyDescent="0.35">
      <c r="A127" t="s">
        <v>179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177</v>
      </c>
      <c r="K127">
        <v>1</v>
      </c>
      <c r="L127" t="s">
        <v>22</v>
      </c>
      <c r="P127" t="str">
        <f t="shared" si="36"/>
        <v>Yes</v>
      </c>
      <c r="Q127" t="str">
        <f t="shared" si="37"/>
        <v>Yes</v>
      </c>
      <c r="R127" t="str">
        <f t="shared" si="38"/>
        <v>No</v>
      </c>
      <c r="S127" t="str">
        <f t="shared" si="39"/>
        <v>No</v>
      </c>
      <c r="T127" t="str">
        <f t="shared" si="40"/>
        <v>Yes</v>
      </c>
      <c r="U127" t="str">
        <f t="shared" si="41"/>
        <v>Yes</v>
      </c>
      <c r="V127" t="str">
        <f t="shared" si="42"/>
        <v>Yes</v>
      </c>
      <c r="W127" t="str">
        <f t="shared" si="43"/>
        <v>Yes</v>
      </c>
      <c r="X127" t="str">
        <f t="shared" si="44"/>
        <v>Yes</v>
      </c>
      <c r="Y127" t="str">
        <f t="shared" si="45"/>
        <v>No</v>
      </c>
      <c r="Z127" t="str">
        <f t="shared" si="46"/>
        <v>No</v>
      </c>
      <c r="AA127" t="str">
        <f t="shared" si="47"/>
        <v>No</v>
      </c>
    </row>
    <row r="128" spans="1:27" x14ac:dyDescent="0.35">
      <c r="A128" t="s">
        <v>180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181</v>
      </c>
      <c r="K128">
        <v>1</v>
      </c>
      <c r="L128" t="s">
        <v>22</v>
      </c>
      <c r="P128" t="str">
        <f t="shared" si="36"/>
        <v>Yes</v>
      </c>
      <c r="Q128" t="str">
        <f t="shared" si="37"/>
        <v>Yes</v>
      </c>
      <c r="R128" t="str">
        <f t="shared" si="38"/>
        <v>Yes</v>
      </c>
      <c r="S128" t="str">
        <f t="shared" si="39"/>
        <v>Yes</v>
      </c>
      <c r="T128" t="str">
        <f t="shared" si="40"/>
        <v>Yes</v>
      </c>
      <c r="U128" t="str">
        <f t="shared" si="41"/>
        <v>Yes</v>
      </c>
      <c r="V128" t="str">
        <f t="shared" si="42"/>
        <v>Yes</v>
      </c>
      <c r="W128" t="str">
        <f t="shared" si="43"/>
        <v>Yes</v>
      </c>
      <c r="X128" t="str">
        <f t="shared" si="44"/>
        <v>Yes</v>
      </c>
      <c r="Y128" t="str">
        <f t="shared" si="45"/>
        <v>No</v>
      </c>
      <c r="Z128" t="str">
        <f t="shared" si="46"/>
        <v>No</v>
      </c>
      <c r="AA128" t="str">
        <f t="shared" si="47"/>
        <v>No</v>
      </c>
    </row>
    <row r="129" spans="1:27" x14ac:dyDescent="0.35">
      <c r="A129" t="s">
        <v>182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181</v>
      </c>
      <c r="K129">
        <v>1</v>
      </c>
      <c r="L129" t="s">
        <v>22</v>
      </c>
      <c r="P129" t="str">
        <f t="shared" si="36"/>
        <v>Yes</v>
      </c>
      <c r="Q129" t="str">
        <f t="shared" si="37"/>
        <v>Yes</v>
      </c>
      <c r="R129" t="str">
        <f t="shared" si="38"/>
        <v>No</v>
      </c>
      <c r="S129" t="str">
        <f t="shared" si="39"/>
        <v>No</v>
      </c>
      <c r="T129" t="str">
        <f t="shared" si="40"/>
        <v>Yes</v>
      </c>
      <c r="U129" t="str">
        <f t="shared" si="41"/>
        <v>Yes</v>
      </c>
      <c r="V129" t="str">
        <f t="shared" si="42"/>
        <v>Yes</v>
      </c>
      <c r="W129" t="str">
        <f t="shared" si="43"/>
        <v>Yes</v>
      </c>
      <c r="X129" t="str">
        <f t="shared" si="44"/>
        <v>No</v>
      </c>
      <c r="Y129" t="str">
        <f t="shared" si="45"/>
        <v>No</v>
      </c>
      <c r="Z129" t="str">
        <f t="shared" si="46"/>
        <v>Yes</v>
      </c>
      <c r="AA129" t="str">
        <f t="shared" si="47"/>
        <v>Yes</v>
      </c>
    </row>
    <row r="130" spans="1:27" x14ac:dyDescent="0.35">
      <c r="A130" t="s">
        <v>183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181</v>
      </c>
      <c r="K130">
        <v>1</v>
      </c>
      <c r="L130" t="s">
        <v>22</v>
      </c>
      <c r="P130" t="str">
        <f t="shared" si="36"/>
        <v>Yes</v>
      </c>
      <c r="Q130" t="str">
        <f t="shared" si="37"/>
        <v>Yes</v>
      </c>
      <c r="R130" t="str">
        <f t="shared" si="38"/>
        <v>No</v>
      </c>
      <c r="S130" t="str">
        <f t="shared" si="39"/>
        <v>No</v>
      </c>
      <c r="T130" t="str">
        <f t="shared" si="40"/>
        <v>Yes</v>
      </c>
      <c r="U130" t="str">
        <f t="shared" si="41"/>
        <v>Yes</v>
      </c>
      <c r="V130" t="str">
        <f t="shared" si="42"/>
        <v>Yes</v>
      </c>
      <c r="W130" t="str">
        <f t="shared" si="43"/>
        <v>Yes</v>
      </c>
      <c r="X130" t="str">
        <f t="shared" si="44"/>
        <v>No</v>
      </c>
      <c r="Y130" t="str">
        <f t="shared" si="45"/>
        <v>No</v>
      </c>
      <c r="Z130" t="str">
        <f t="shared" si="46"/>
        <v>Yes</v>
      </c>
      <c r="AA130" t="str">
        <f t="shared" si="47"/>
        <v>Yes</v>
      </c>
    </row>
    <row r="131" spans="1:27" x14ac:dyDescent="0.35">
      <c r="A131" t="s">
        <v>184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185</v>
      </c>
      <c r="K131">
        <v>0.45</v>
      </c>
      <c r="L131" t="s">
        <v>22</v>
      </c>
      <c r="P131" t="str">
        <f t="shared" ref="P131:P166" si="48">IF($G131&lt;&gt;"",IF(LEFT(RIGHT(DEC2BIN($G131,6),1),1)*1=1,"Yes","No"),"")</f>
        <v>Yes</v>
      </c>
      <c r="Q131" t="str">
        <f t="shared" ref="Q131:Q166" si="49">IF($G131&lt;&gt;"",IF(LEFT(RIGHT(DEC2BIN($G131,6),2),1)*1=1,"Yes","No"),"")</f>
        <v>Yes</v>
      </c>
      <c r="R131" t="str">
        <f t="shared" ref="R131:R166" si="50">IF($G131&lt;&gt;"",IF(LEFT(RIGHT(DEC2BIN($G131,6),3),1)*1=1,"Yes","No"),"")</f>
        <v>Yes</v>
      </c>
      <c r="S131" t="str">
        <f t="shared" ref="S131:S166" si="51">IF($G131&lt;&gt;"",IF(LEFT(RIGHT(DEC2BIN($G131,6),4),1)*1=1,"Yes","No"),"")</f>
        <v>Yes</v>
      </c>
      <c r="T131" t="str">
        <f t="shared" ref="T131:T166" si="52">IF($G131&lt;&gt;"",IF(LEFT(RIGHT(DEC2BIN($G131,6),5),1)*1=1,"Yes","No"),"")</f>
        <v>Yes</v>
      </c>
      <c r="U131" t="str">
        <f t="shared" ref="U131:U166" si="53">IF($G131&lt;&gt;"",IF(LEFT(RIGHT(DEC2BIN($G131,6),6),1)*1=1,"Yes","No"),"")</f>
        <v>Yes</v>
      </c>
      <c r="V131" t="str">
        <f t="shared" ref="V131:V166" si="54">IF($H131&lt;&gt;"",IF(LEFT(RIGHT(DEC2BIN($H131,6),1),1)*1=1,"Yes","No"),"")</f>
        <v>Yes</v>
      </c>
      <c r="W131" t="str">
        <f t="shared" ref="W131:W166" si="55">IF($H131&lt;&gt;"",IF(LEFT(RIGHT(DEC2BIN($H131,6),2),1)*1=1,"Yes","No"),"")</f>
        <v>Yes</v>
      </c>
      <c r="X131" t="str">
        <f t="shared" ref="X131:X166" si="56">IF($H131&lt;&gt;"",IF(LEFT(RIGHT(DEC2BIN($H131,6),3),1)*1=1,"Yes","No"),"")</f>
        <v>Yes</v>
      </c>
      <c r="Y131" t="str">
        <f t="shared" ref="Y131:Y166" si="57">IF($H131&lt;&gt;"",IF(LEFT(RIGHT(DEC2BIN($H131,6),4),1)*1=1,"Yes","No"),"")</f>
        <v>No</v>
      </c>
      <c r="Z131" t="str">
        <f t="shared" ref="Z131:Z166" si="58">IF($H131&lt;&gt;"",IF(LEFT(RIGHT(DEC2BIN($H131,6),5),1)*1=1,"Yes","No"),"")</f>
        <v>No</v>
      </c>
      <c r="AA131" t="str">
        <f t="shared" ref="AA131:AA166" si="59">IF($H131&lt;&gt;"",IF(LEFT(RIGHT(DEC2BIN($H131,6),6),1)*1=1,"Yes","No"),"")</f>
        <v>No</v>
      </c>
    </row>
    <row r="132" spans="1:27" x14ac:dyDescent="0.35">
      <c r="A132" t="s">
        <v>186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185</v>
      </c>
      <c r="K132">
        <v>0.45</v>
      </c>
      <c r="L132" t="s">
        <v>22</v>
      </c>
      <c r="P132" t="str">
        <f t="shared" si="48"/>
        <v>Yes</v>
      </c>
      <c r="Q132" t="str">
        <f t="shared" si="49"/>
        <v>Yes</v>
      </c>
      <c r="R132" t="str">
        <f t="shared" si="50"/>
        <v>Yes</v>
      </c>
      <c r="S132" t="str">
        <f t="shared" si="51"/>
        <v>Yes</v>
      </c>
      <c r="T132" t="str">
        <f t="shared" si="52"/>
        <v>Yes</v>
      </c>
      <c r="U132" t="str">
        <f t="shared" si="53"/>
        <v>Yes</v>
      </c>
      <c r="V132" t="str">
        <f t="shared" si="54"/>
        <v>Yes</v>
      </c>
      <c r="W132" t="str">
        <f t="shared" si="55"/>
        <v>Yes</v>
      </c>
      <c r="X132" t="str">
        <f t="shared" si="56"/>
        <v>Yes</v>
      </c>
      <c r="Y132" t="str">
        <f t="shared" si="57"/>
        <v>No</v>
      </c>
      <c r="Z132" t="str">
        <f t="shared" si="58"/>
        <v>No</v>
      </c>
      <c r="AA132" t="str">
        <f t="shared" si="59"/>
        <v>No</v>
      </c>
    </row>
    <row r="133" spans="1:27" x14ac:dyDescent="0.35">
      <c r="A133" t="s">
        <v>187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185</v>
      </c>
      <c r="K133">
        <v>0.45</v>
      </c>
      <c r="L133" t="s">
        <v>22</v>
      </c>
      <c r="P133" t="str">
        <f t="shared" si="48"/>
        <v>Yes</v>
      </c>
      <c r="Q133" t="str">
        <f t="shared" si="49"/>
        <v>Yes</v>
      </c>
      <c r="R133" t="str">
        <f t="shared" si="50"/>
        <v>Yes</v>
      </c>
      <c r="S133" t="str">
        <f t="shared" si="51"/>
        <v>Yes</v>
      </c>
      <c r="T133" t="str">
        <f t="shared" si="52"/>
        <v>Yes</v>
      </c>
      <c r="U133" t="str">
        <f t="shared" si="53"/>
        <v>Yes</v>
      </c>
      <c r="V133" t="str">
        <f t="shared" si="54"/>
        <v>Yes</v>
      </c>
      <c r="W133" t="str">
        <f t="shared" si="55"/>
        <v>Yes</v>
      </c>
      <c r="X133" t="str">
        <f t="shared" si="56"/>
        <v>Yes</v>
      </c>
      <c r="Y133" t="str">
        <f t="shared" si="57"/>
        <v>No</v>
      </c>
      <c r="Z133" t="str">
        <f t="shared" si="58"/>
        <v>No</v>
      </c>
      <c r="AA133" t="str">
        <f t="shared" si="59"/>
        <v>No</v>
      </c>
    </row>
    <row r="134" spans="1:27" x14ac:dyDescent="0.35">
      <c r="A134" t="s">
        <v>188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185</v>
      </c>
      <c r="K134">
        <v>1</v>
      </c>
      <c r="L134" t="s">
        <v>22</v>
      </c>
      <c r="P134" t="str">
        <f t="shared" si="48"/>
        <v>Yes</v>
      </c>
      <c r="Q134" t="str">
        <f t="shared" si="49"/>
        <v>Yes</v>
      </c>
      <c r="R134" t="str">
        <f t="shared" si="50"/>
        <v>Yes</v>
      </c>
      <c r="S134" t="str">
        <f t="shared" si="51"/>
        <v>Yes</v>
      </c>
      <c r="T134" t="str">
        <f t="shared" si="52"/>
        <v>Yes</v>
      </c>
      <c r="U134" t="str">
        <f t="shared" si="53"/>
        <v>Yes</v>
      </c>
      <c r="V134" t="str">
        <f t="shared" si="54"/>
        <v>Yes</v>
      </c>
      <c r="W134" t="str">
        <f t="shared" si="55"/>
        <v>Yes</v>
      </c>
      <c r="X134" t="str">
        <f t="shared" si="56"/>
        <v>Yes</v>
      </c>
      <c r="Y134" t="str">
        <f t="shared" si="57"/>
        <v>No</v>
      </c>
      <c r="Z134" t="str">
        <f t="shared" si="58"/>
        <v>No</v>
      </c>
      <c r="AA134" t="str">
        <f t="shared" si="59"/>
        <v>No</v>
      </c>
    </row>
    <row r="135" spans="1:27" x14ac:dyDescent="0.35">
      <c r="A135" t="s">
        <v>189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185</v>
      </c>
      <c r="K135">
        <v>1</v>
      </c>
      <c r="L135" t="s">
        <v>22</v>
      </c>
      <c r="P135" t="str">
        <f t="shared" si="48"/>
        <v>Yes</v>
      </c>
      <c r="Q135" t="str">
        <f t="shared" si="49"/>
        <v>Yes</v>
      </c>
      <c r="R135" t="str">
        <f t="shared" si="50"/>
        <v>Yes</v>
      </c>
      <c r="S135" t="str">
        <f t="shared" si="51"/>
        <v>Yes</v>
      </c>
      <c r="T135" t="str">
        <f t="shared" si="52"/>
        <v>Yes</v>
      </c>
      <c r="U135" t="str">
        <f t="shared" si="53"/>
        <v>Yes</v>
      </c>
      <c r="V135" t="str">
        <f t="shared" si="54"/>
        <v>Yes</v>
      </c>
      <c r="W135" t="str">
        <f t="shared" si="55"/>
        <v>Yes</v>
      </c>
      <c r="X135" t="str">
        <f t="shared" si="56"/>
        <v>Yes</v>
      </c>
      <c r="Y135" t="str">
        <f t="shared" si="57"/>
        <v>No</v>
      </c>
      <c r="Z135" t="str">
        <f t="shared" si="58"/>
        <v>No</v>
      </c>
      <c r="AA135" t="str">
        <f t="shared" si="59"/>
        <v>No</v>
      </c>
    </row>
    <row r="136" spans="1:27" x14ac:dyDescent="0.35">
      <c r="A136" t="s">
        <v>190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185</v>
      </c>
      <c r="K136">
        <v>1</v>
      </c>
      <c r="L136" t="s">
        <v>22</v>
      </c>
      <c r="P136" t="str">
        <f t="shared" si="48"/>
        <v>Yes</v>
      </c>
      <c r="Q136" t="str">
        <f t="shared" si="49"/>
        <v>Yes</v>
      </c>
      <c r="R136" t="str">
        <f t="shared" si="50"/>
        <v>Yes</v>
      </c>
      <c r="S136" t="str">
        <f t="shared" si="51"/>
        <v>Yes</v>
      </c>
      <c r="T136" t="str">
        <f t="shared" si="52"/>
        <v>Yes</v>
      </c>
      <c r="U136" t="str">
        <f t="shared" si="53"/>
        <v>Yes</v>
      </c>
      <c r="V136" t="str">
        <f t="shared" si="54"/>
        <v>Yes</v>
      </c>
      <c r="W136" t="str">
        <f t="shared" si="55"/>
        <v>Yes</v>
      </c>
      <c r="X136" t="str">
        <f t="shared" si="56"/>
        <v>Yes</v>
      </c>
      <c r="Y136" t="str">
        <f t="shared" si="57"/>
        <v>No</v>
      </c>
      <c r="Z136" t="str">
        <f t="shared" si="58"/>
        <v>No</v>
      </c>
      <c r="AA136" t="str">
        <f t="shared" si="59"/>
        <v>No</v>
      </c>
    </row>
    <row r="137" spans="1:27" x14ac:dyDescent="0.35">
      <c r="A137" t="s">
        <v>191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192</v>
      </c>
      <c r="K137">
        <v>1</v>
      </c>
      <c r="L137" t="s">
        <v>22</v>
      </c>
      <c r="P137" t="str">
        <f t="shared" si="48"/>
        <v>No</v>
      </c>
      <c r="Q137" t="str">
        <f t="shared" si="49"/>
        <v>No</v>
      </c>
      <c r="R137" t="str">
        <f t="shared" si="50"/>
        <v>No</v>
      </c>
      <c r="S137" t="str">
        <f t="shared" si="51"/>
        <v>No</v>
      </c>
      <c r="T137" t="str">
        <f t="shared" si="52"/>
        <v>Yes</v>
      </c>
      <c r="U137" t="str">
        <f t="shared" si="53"/>
        <v>Yes</v>
      </c>
      <c r="V137" t="str">
        <f t="shared" si="54"/>
        <v>Yes</v>
      </c>
      <c r="W137" t="str">
        <f t="shared" si="55"/>
        <v>No</v>
      </c>
      <c r="X137" t="str">
        <f t="shared" si="56"/>
        <v>No</v>
      </c>
      <c r="Y137" t="str">
        <f t="shared" si="57"/>
        <v>No</v>
      </c>
      <c r="Z137" t="str">
        <f t="shared" si="58"/>
        <v>No</v>
      </c>
      <c r="AA137" t="str">
        <f t="shared" si="59"/>
        <v>No</v>
      </c>
    </row>
    <row r="138" spans="1:27" x14ac:dyDescent="0.35">
      <c r="A138" t="s">
        <v>193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192</v>
      </c>
      <c r="K138">
        <v>1</v>
      </c>
      <c r="L138" t="s">
        <v>22</v>
      </c>
      <c r="P138" t="str">
        <f t="shared" si="48"/>
        <v>No</v>
      </c>
      <c r="Q138" t="str">
        <f t="shared" si="49"/>
        <v>No</v>
      </c>
      <c r="R138" t="str">
        <f t="shared" si="50"/>
        <v>No</v>
      </c>
      <c r="S138" t="str">
        <f t="shared" si="51"/>
        <v>No</v>
      </c>
      <c r="T138" t="str">
        <f t="shared" si="52"/>
        <v>Yes</v>
      </c>
      <c r="U138" t="str">
        <f t="shared" si="53"/>
        <v>Yes</v>
      </c>
      <c r="V138" t="str">
        <f t="shared" si="54"/>
        <v>Yes</v>
      </c>
      <c r="W138" t="str">
        <f t="shared" si="55"/>
        <v>No</v>
      </c>
      <c r="X138" t="str">
        <f t="shared" si="56"/>
        <v>No</v>
      </c>
      <c r="Y138" t="str">
        <f t="shared" si="57"/>
        <v>No</v>
      </c>
      <c r="Z138" t="str">
        <f t="shared" si="58"/>
        <v>No</v>
      </c>
      <c r="AA138" t="str">
        <f t="shared" si="59"/>
        <v>No</v>
      </c>
    </row>
    <row r="139" spans="1:27" x14ac:dyDescent="0.35">
      <c r="A139" t="s">
        <v>194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195</v>
      </c>
      <c r="K139">
        <v>1</v>
      </c>
      <c r="L139" t="s">
        <v>22</v>
      </c>
      <c r="M139" t="s">
        <v>31</v>
      </c>
      <c r="P139" t="str">
        <f t="shared" si="48"/>
        <v>No</v>
      </c>
      <c r="Q139" t="str">
        <f t="shared" si="49"/>
        <v>No</v>
      </c>
      <c r="R139" t="str">
        <f t="shared" si="50"/>
        <v>No</v>
      </c>
      <c r="S139" t="str">
        <f t="shared" si="51"/>
        <v>No</v>
      </c>
      <c r="T139" t="str">
        <f t="shared" si="52"/>
        <v>Yes</v>
      </c>
      <c r="U139" t="str">
        <f t="shared" si="53"/>
        <v>Yes</v>
      </c>
      <c r="V139" t="str">
        <f t="shared" si="54"/>
        <v>No</v>
      </c>
      <c r="W139" t="str">
        <f t="shared" si="55"/>
        <v>No</v>
      </c>
      <c r="X139" t="str">
        <f t="shared" si="56"/>
        <v>No</v>
      </c>
      <c r="Y139" t="str">
        <f t="shared" si="57"/>
        <v>No</v>
      </c>
      <c r="Z139" t="str">
        <f t="shared" si="58"/>
        <v>No</v>
      </c>
      <c r="AA139" t="str">
        <f t="shared" si="59"/>
        <v>No</v>
      </c>
    </row>
    <row r="140" spans="1:27" x14ac:dyDescent="0.35">
      <c r="A140" t="s">
        <v>196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195</v>
      </c>
      <c r="K140">
        <v>0.8</v>
      </c>
      <c r="L140" t="s">
        <v>22</v>
      </c>
      <c r="M140" t="s">
        <v>31</v>
      </c>
      <c r="P140" t="str">
        <f t="shared" si="48"/>
        <v>No</v>
      </c>
      <c r="Q140" t="str">
        <f t="shared" si="49"/>
        <v>No</v>
      </c>
      <c r="R140" t="str">
        <f t="shared" si="50"/>
        <v>No</v>
      </c>
      <c r="S140" t="str">
        <f t="shared" si="51"/>
        <v>No</v>
      </c>
      <c r="T140" t="str">
        <f t="shared" si="52"/>
        <v>Yes</v>
      </c>
      <c r="U140" t="str">
        <f t="shared" si="53"/>
        <v>Yes</v>
      </c>
      <c r="V140" t="str">
        <f t="shared" si="54"/>
        <v>No</v>
      </c>
      <c r="W140" t="str">
        <f t="shared" si="55"/>
        <v>No</v>
      </c>
      <c r="X140" t="str">
        <f t="shared" si="56"/>
        <v>No</v>
      </c>
      <c r="Y140" t="str">
        <f t="shared" si="57"/>
        <v>No</v>
      </c>
      <c r="Z140" t="str">
        <f t="shared" si="58"/>
        <v>No</v>
      </c>
      <c r="AA140" t="str">
        <f t="shared" si="59"/>
        <v>No</v>
      </c>
    </row>
    <row r="141" spans="1:27" x14ac:dyDescent="0.35">
      <c r="A141" t="s">
        <v>197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195</v>
      </c>
      <c r="K141">
        <v>0.8</v>
      </c>
      <c r="L141" t="s">
        <v>22</v>
      </c>
      <c r="M141" t="s">
        <v>31</v>
      </c>
      <c r="P141" t="str">
        <f t="shared" si="48"/>
        <v>No</v>
      </c>
      <c r="Q141" t="str">
        <f t="shared" si="49"/>
        <v>No</v>
      </c>
      <c r="R141" t="str">
        <f t="shared" si="50"/>
        <v>No</v>
      </c>
      <c r="S141" t="str">
        <f t="shared" si="51"/>
        <v>No</v>
      </c>
      <c r="T141" t="str">
        <f t="shared" si="52"/>
        <v>Yes</v>
      </c>
      <c r="U141" t="str">
        <f t="shared" si="53"/>
        <v>Yes</v>
      </c>
      <c r="V141" t="str">
        <f t="shared" si="54"/>
        <v>No</v>
      </c>
      <c r="W141" t="str">
        <f t="shared" si="55"/>
        <v>No</v>
      </c>
      <c r="X141" t="str">
        <f t="shared" si="56"/>
        <v>No</v>
      </c>
      <c r="Y141" t="str">
        <f t="shared" si="57"/>
        <v>No</v>
      </c>
      <c r="Z141" t="str">
        <f t="shared" si="58"/>
        <v>No</v>
      </c>
      <c r="AA141" t="str">
        <f t="shared" si="59"/>
        <v>No</v>
      </c>
    </row>
    <row r="142" spans="1:27" x14ac:dyDescent="0.35">
      <c r="A142" t="s">
        <v>198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195</v>
      </c>
      <c r="K142">
        <v>0.8</v>
      </c>
      <c r="L142" t="s">
        <v>22</v>
      </c>
      <c r="M142" t="s">
        <v>31</v>
      </c>
      <c r="P142" t="str">
        <f t="shared" si="48"/>
        <v>No</v>
      </c>
      <c r="Q142" t="str">
        <f t="shared" si="49"/>
        <v>No</v>
      </c>
      <c r="R142" t="str">
        <f t="shared" si="50"/>
        <v>No</v>
      </c>
      <c r="S142" t="str">
        <f t="shared" si="51"/>
        <v>No</v>
      </c>
      <c r="T142" t="str">
        <f t="shared" si="52"/>
        <v>Yes</v>
      </c>
      <c r="U142" t="str">
        <f t="shared" si="53"/>
        <v>Yes</v>
      </c>
      <c r="V142" t="str">
        <f t="shared" si="54"/>
        <v>No</v>
      </c>
      <c r="W142" t="str">
        <f t="shared" si="55"/>
        <v>No</v>
      </c>
      <c r="X142" t="str">
        <f t="shared" si="56"/>
        <v>No</v>
      </c>
      <c r="Y142" t="str">
        <f t="shared" si="57"/>
        <v>No</v>
      </c>
      <c r="Z142" t="str">
        <f t="shared" si="58"/>
        <v>No</v>
      </c>
      <c r="AA142" t="str">
        <f t="shared" si="59"/>
        <v>No</v>
      </c>
    </row>
    <row r="143" spans="1:27" x14ac:dyDescent="0.35">
      <c r="A143" t="s">
        <v>199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195</v>
      </c>
      <c r="K143">
        <v>0.8</v>
      </c>
      <c r="L143" t="s">
        <v>22</v>
      </c>
      <c r="M143" t="s">
        <v>31</v>
      </c>
      <c r="P143" t="str">
        <f t="shared" si="48"/>
        <v>Yes</v>
      </c>
      <c r="Q143" t="str">
        <f t="shared" si="49"/>
        <v>Yes</v>
      </c>
      <c r="R143" t="str">
        <f t="shared" si="50"/>
        <v>Yes</v>
      </c>
      <c r="S143" t="str">
        <f t="shared" si="51"/>
        <v>Yes</v>
      </c>
      <c r="T143" t="str">
        <f t="shared" si="52"/>
        <v>Yes</v>
      </c>
      <c r="U143" t="str">
        <f t="shared" si="53"/>
        <v>Yes</v>
      </c>
      <c r="V143" t="str">
        <f t="shared" si="54"/>
        <v>Yes</v>
      </c>
      <c r="W143" t="str">
        <f t="shared" si="55"/>
        <v>Yes</v>
      </c>
      <c r="X143" t="str">
        <f t="shared" si="56"/>
        <v>No</v>
      </c>
      <c r="Y143" t="str">
        <f t="shared" si="57"/>
        <v>No</v>
      </c>
      <c r="Z143" t="str">
        <f t="shared" si="58"/>
        <v>No</v>
      </c>
      <c r="AA143" t="str">
        <f t="shared" si="59"/>
        <v>No</v>
      </c>
    </row>
    <row r="144" spans="1:27" x14ac:dyDescent="0.35">
      <c r="A144" t="s">
        <v>200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195</v>
      </c>
      <c r="K144">
        <v>0.8</v>
      </c>
      <c r="L144" t="s">
        <v>22</v>
      </c>
      <c r="M144" t="s">
        <v>31</v>
      </c>
      <c r="P144" t="str">
        <f t="shared" si="48"/>
        <v>Yes</v>
      </c>
      <c r="Q144" t="str">
        <f t="shared" si="49"/>
        <v>Yes</v>
      </c>
      <c r="R144" t="str">
        <f t="shared" si="50"/>
        <v>Yes</v>
      </c>
      <c r="S144" t="str">
        <f t="shared" si="51"/>
        <v>Yes</v>
      </c>
      <c r="T144" t="str">
        <f t="shared" si="52"/>
        <v>Yes</v>
      </c>
      <c r="U144" t="str">
        <f t="shared" si="53"/>
        <v>Yes</v>
      </c>
      <c r="V144" t="str">
        <f t="shared" si="54"/>
        <v>Yes</v>
      </c>
      <c r="W144" t="str">
        <f t="shared" si="55"/>
        <v>Yes</v>
      </c>
      <c r="X144" t="str">
        <f t="shared" si="56"/>
        <v>No</v>
      </c>
      <c r="Y144" t="str">
        <f t="shared" si="57"/>
        <v>No</v>
      </c>
      <c r="Z144" t="str">
        <f t="shared" si="58"/>
        <v>Yes</v>
      </c>
      <c r="AA144" t="str">
        <f t="shared" si="59"/>
        <v>No</v>
      </c>
    </row>
    <row r="145" spans="1:27" x14ac:dyDescent="0.35">
      <c r="A145" t="s">
        <v>201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195</v>
      </c>
      <c r="K145">
        <v>0.8</v>
      </c>
      <c r="L145" t="s">
        <v>22</v>
      </c>
      <c r="M145" t="s">
        <v>31</v>
      </c>
      <c r="P145" t="str">
        <f t="shared" si="48"/>
        <v>No</v>
      </c>
      <c r="Q145" t="str">
        <f t="shared" si="49"/>
        <v>No</v>
      </c>
      <c r="R145" t="str">
        <f t="shared" si="50"/>
        <v>No</v>
      </c>
      <c r="S145" t="str">
        <f t="shared" si="51"/>
        <v>No</v>
      </c>
      <c r="T145" t="str">
        <f t="shared" si="52"/>
        <v>Yes</v>
      </c>
      <c r="U145" t="str">
        <f t="shared" si="53"/>
        <v>Yes</v>
      </c>
      <c r="V145" t="str">
        <f t="shared" si="54"/>
        <v>No</v>
      </c>
      <c r="W145" t="str">
        <f t="shared" si="55"/>
        <v>No</v>
      </c>
      <c r="X145" t="str">
        <f t="shared" si="56"/>
        <v>No</v>
      </c>
      <c r="Y145" t="str">
        <f t="shared" si="57"/>
        <v>No</v>
      </c>
      <c r="Z145" t="str">
        <f t="shared" si="58"/>
        <v>No</v>
      </c>
      <c r="AA145" t="str">
        <f t="shared" si="59"/>
        <v>No</v>
      </c>
    </row>
    <row r="146" spans="1:27" x14ac:dyDescent="0.35">
      <c r="A146" t="s">
        <v>202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195</v>
      </c>
      <c r="K146">
        <v>0.8</v>
      </c>
      <c r="L146" t="s">
        <v>22</v>
      </c>
      <c r="M146" t="s">
        <v>31</v>
      </c>
      <c r="P146" t="str">
        <f t="shared" si="48"/>
        <v>Yes</v>
      </c>
      <c r="Q146" t="str">
        <f t="shared" si="49"/>
        <v>Yes</v>
      </c>
      <c r="R146" t="str">
        <f t="shared" si="50"/>
        <v>Yes</v>
      </c>
      <c r="S146" t="str">
        <f t="shared" si="51"/>
        <v>Yes</v>
      </c>
      <c r="T146" t="str">
        <f t="shared" si="52"/>
        <v>Yes</v>
      </c>
      <c r="U146" t="str">
        <f t="shared" si="53"/>
        <v>Yes</v>
      </c>
      <c r="V146" t="str">
        <f t="shared" si="54"/>
        <v>Yes</v>
      </c>
      <c r="W146" t="str">
        <f t="shared" si="55"/>
        <v>Yes</v>
      </c>
      <c r="X146" t="str">
        <f t="shared" si="56"/>
        <v>No</v>
      </c>
      <c r="Y146" t="str">
        <f t="shared" si="57"/>
        <v>No</v>
      </c>
      <c r="Z146" t="str">
        <f t="shared" si="58"/>
        <v>Yes</v>
      </c>
      <c r="AA146" t="str">
        <f t="shared" si="59"/>
        <v>No</v>
      </c>
    </row>
    <row r="147" spans="1:27" x14ac:dyDescent="0.35">
      <c r="A147" t="s">
        <v>203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195</v>
      </c>
      <c r="K147">
        <v>0.8</v>
      </c>
      <c r="L147" t="s">
        <v>22</v>
      </c>
      <c r="M147" t="s">
        <v>31</v>
      </c>
      <c r="P147" t="str">
        <f t="shared" si="48"/>
        <v>Yes</v>
      </c>
      <c r="Q147" t="str">
        <f t="shared" si="49"/>
        <v>Yes</v>
      </c>
      <c r="R147" t="str">
        <f t="shared" si="50"/>
        <v>Yes</v>
      </c>
      <c r="S147" t="str">
        <f t="shared" si="51"/>
        <v>Yes</v>
      </c>
      <c r="T147" t="str">
        <f t="shared" si="52"/>
        <v>No</v>
      </c>
      <c r="U147" t="str">
        <f t="shared" si="53"/>
        <v>No</v>
      </c>
      <c r="V147" t="str">
        <f t="shared" si="54"/>
        <v>Yes</v>
      </c>
      <c r="W147" t="str">
        <f t="shared" si="55"/>
        <v>No</v>
      </c>
      <c r="X147" t="str">
        <f t="shared" si="56"/>
        <v>No</v>
      </c>
      <c r="Y147" t="str">
        <f t="shared" si="57"/>
        <v>No</v>
      </c>
      <c r="Z147" t="str">
        <f t="shared" si="58"/>
        <v>No</v>
      </c>
      <c r="AA147" t="str">
        <f t="shared" si="59"/>
        <v>No</v>
      </c>
    </row>
    <row r="148" spans="1:27" x14ac:dyDescent="0.35">
      <c r="A148" t="s">
        <v>204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195</v>
      </c>
      <c r="K148">
        <v>0.8</v>
      </c>
      <c r="L148" t="s">
        <v>22</v>
      </c>
      <c r="M148" t="s">
        <v>31</v>
      </c>
      <c r="P148" t="str">
        <f t="shared" si="48"/>
        <v>No</v>
      </c>
      <c r="Q148" t="str">
        <f t="shared" si="49"/>
        <v>No</v>
      </c>
      <c r="R148" t="str">
        <f t="shared" si="50"/>
        <v>No</v>
      </c>
      <c r="S148" t="str">
        <f t="shared" si="51"/>
        <v>Yes</v>
      </c>
      <c r="T148" t="str">
        <f t="shared" si="52"/>
        <v>Yes</v>
      </c>
      <c r="U148" t="str">
        <f t="shared" si="53"/>
        <v>No</v>
      </c>
      <c r="V148" t="str">
        <f t="shared" si="54"/>
        <v>Yes</v>
      </c>
      <c r="W148" t="str">
        <f t="shared" si="55"/>
        <v>No</v>
      </c>
      <c r="X148" t="str">
        <f t="shared" si="56"/>
        <v>No</v>
      </c>
      <c r="Y148" t="str">
        <f t="shared" si="57"/>
        <v>No</v>
      </c>
      <c r="Z148" t="str">
        <f t="shared" si="58"/>
        <v>No</v>
      </c>
      <c r="AA148" t="str">
        <f t="shared" si="59"/>
        <v>No</v>
      </c>
    </row>
    <row r="149" spans="1:27" x14ac:dyDescent="0.35">
      <c r="A149" t="s">
        <v>205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195</v>
      </c>
      <c r="K149">
        <v>0.8</v>
      </c>
      <c r="L149" t="s">
        <v>22</v>
      </c>
      <c r="M149" t="s">
        <v>31</v>
      </c>
      <c r="P149" t="str">
        <f t="shared" si="48"/>
        <v>No</v>
      </c>
      <c r="Q149" t="str">
        <f t="shared" si="49"/>
        <v>No</v>
      </c>
      <c r="R149" t="str">
        <f t="shared" si="50"/>
        <v>No</v>
      </c>
      <c r="S149" t="str">
        <f t="shared" si="51"/>
        <v>No</v>
      </c>
      <c r="T149" t="str">
        <f t="shared" si="52"/>
        <v>Yes</v>
      </c>
      <c r="U149" t="str">
        <f t="shared" si="53"/>
        <v>Yes</v>
      </c>
      <c r="V149" t="str">
        <f t="shared" si="54"/>
        <v>No</v>
      </c>
      <c r="W149" t="str">
        <f t="shared" si="55"/>
        <v>No</v>
      </c>
      <c r="X149" t="str">
        <f t="shared" si="56"/>
        <v>No</v>
      </c>
      <c r="Y149" t="str">
        <f t="shared" si="57"/>
        <v>No</v>
      </c>
      <c r="Z149" t="str">
        <f t="shared" si="58"/>
        <v>No</v>
      </c>
      <c r="AA149" t="str">
        <f t="shared" si="59"/>
        <v>No</v>
      </c>
    </row>
    <row r="150" spans="1:27" x14ac:dyDescent="0.35">
      <c r="A150" t="s">
        <v>206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195</v>
      </c>
      <c r="K150">
        <v>0.8</v>
      </c>
      <c r="L150" t="s">
        <v>22</v>
      </c>
      <c r="M150" t="s">
        <v>31</v>
      </c>
      <c r="P150" t="str">
        <f t="shared" si="48"/>
        <v>No</v>
      </c>
      <c r="Q150" t="str">
        <f t="shared" si="49"/>
        <v>No</v>
      </c>
      <c r="R150" t="str">
        <f t="shared" si="50"/>
        <v>No</v>
      </c>
      <c r="S150" t="str">
        <f t="shared" si="51"/>
        <v>No</v>
      </c>
      <c r="T150" t="str">
        <f t="shared" si="52"/>
        <v>Yes</v>
      </c>
      <c r="U150" t="str">
        <f t="shared" si="53"/>
        <v>Yes</v>
      </c>
      <c r="V150" t="str">
        <f t="shared" si="54"/>
        <v>No</v>
      </c>
      <c r="W150" t="str">
        <f t="shared" si="55"/>
        <v>No</v>
      </c>
      <c r="X150" t="str">
        <f t="shared" si="56"/>
        <v>No</v>
      </c>
      <c r="Y150" t="str">
        <f t="shared" si="57"/>
        <v>No</v>
      </c>
      <c r="Z150" t="str">
        <f t="shared" si="58"/>
        <v>No</v>
      </c>
      <c r="AA150" t="str">
        <f t="shared" si="59"/>
        <v>No</v>
      </c>
    </row>
    <row r="151" spans="1:27" x14ac:dyDescent="0.35">
      <c r="A151" t="s">
        <v>207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195</v>
      </c>
      <c r="K151">
        <v>0.8</v>
      </c>
      <c r="L151" t="s">
        <v>22</v>
      </c>
      <c r="M151" t="s">
        <v>31</v>
      </c>
      <c r="P151" t="str">
        <f t="shared" si="48"/>
        <v>Yes</v>
      </c>
      <c r="Q151" t="str">
        <f t="shared" si="49"/>
        <v>Yes</v>
      </c>
      <c r="R151" t="str">
        <f t="shared" si="50"/>
        <v>No</v>
      </c>
      <c r="S151" t="str">
        <f t="shared" si="51"/>
        <v>No</v>
      </c>
      <c r="T151" t="str">
        <f t="shared" si="52"/>
        <v>Yes</v>
      </c>
      <c r="U151" t="str">
        <f t="shared" si="53"/>
        <v>Yes</v>
      </c>
      <c r="V151" t="str">
        <f t="shared" si="54"/>
        <v>No</v>
      </c>
      <c r="W151" t="str">
        <f t="shared" si="55"/>
        <v>No</v>
      </c>
      <c r="X151" t="str">
        <f t="shared" si="56"/>
        <v>No</v>
      </c>
      <c r="Y151" t="str">
        <f t="shared" si="57"/>
        <v>No</v>
      </c>
      <c r="Z151" t="str">
        <f t="shared" si="58"/>
        <v>No</v>
      </c>
      <c r="AA151" t="str">
        <f t="shared" si="59"/>
        <v>No</v>
      </c>
    </row>
    <row r="152" spans="1:27" x14ac:dyDescent="0.35">
      <c r="A152" t="s">
        <v>208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195</v>
      </c>
      <c r="K152">
        <v>0.8</v>
      </c>
      <c r="L152" t="s">
        <v>22</v>
      </c>
      <c r="M152" t="s">
        <v>31</v>
      </c>
      <c r="P152" t="str">
        <f t="shared" si="48"/>
        <v>No</v>
      </c>
      <c r="Q152" t="str">
        <f t="shared" si="49"/>
        <v>No</v>
      </c>
      <c r="R152" t="str">
        <f t="shared" si="50"/>
        <v>No</v>
      </c>
      <c r="S152" t="str">
        <f t="shared" si="51"/>
        <v>No</v>
      </c>
      <c r="T152" t="str">
        <f t="shared" si="52"/>
        <v>Yes</v>
      </c>
      <c r="U152" t="str">
        <f t="shared" si="53"/>
        <v>No</v>
      </c>
      <c r="V152" t="str">
        <f t="shared" si="54"/>
        <v>No</v>
      </c>
      <c r="W152" t="str">
        <f t="shared" si="55"/>
        <v>No</v>
      </c>
      <c r="X152" t="str">
        <f t="shared" si="56"/>
        <v>No</v>
      </c>
      <c r="Y152" t="str">
        <f t="shared" si="57"/>
        <v>No</v>
      </c>
      <c r="Z152" t="str">
        <f t="shared" si="58"/>
        <v>Yes</v>
      </c>
      <c r="AA152" t="str">
        <f t="shared" si="59"/>
        <v>No</v>
      </c>
    </row>
    <row r="153" spans="1:27" x14ac:dyDescent="0.35">
      <c r="A153" t="s">
        <v>209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195</v>
      </c>
      <c r="K153">
        <v>0.8</v>
      </c>
      <c r="L153" t="s">
        <v>22</v>
      </c>
      <c r="M153" t="s">
        <v>31</v>
      </c>
      <c r="P153" t="str">
        <f t="shared" si="48"/>
        <v>Yes</v>
      </c>
      <c r="Q153" t="str">
        <f t="shared" si="49"/>
        <v>Yes</v>
      </c>
      <c r="R153" t="str">
        <f t="shared" si="50"/>
        <v>Yes</v>
      </c>
      <c r="S153" t="str">
        <f t="shared" si="51"/>
        <v>Yes</v>
      </c>
      <c r="T153" t="str">
        <f t="shared" si="52"/>
        <v>Yes</v>
      </c>
      <c r="U153" t="str">
        <f t="shared" si="53"/>
        <v>No</v>
      </c>
      <c r="V153" t="str">
        <f t="shared" si="54"/>
        <v>Yes</v>
      </c>
      <c r="W153" t="str">
        <f t="shared" si="55"/>
        <v>No</v>
      </c>
      <c r="X153" t="str">
        <f t="shared" si="56"/>
        <v>No</v>
      </c>
      <c r="Y153" t="str">
        <f t="shared" si="57"/>
        <v>No</v>
      </c>
      <c r="Z153" t="str">
        <f t="shared" si="58"/>
        <v>No</v>
      </c>
      <c r="AA153" t="str">
        <f t="shared" si="59"/>
        <v>No</v>
      </c>
    </row>
    <row r="154" spans="1:27" x14ac:dyDescent="0.35">
      <c r="A154" t="s">
        <v>210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195</v>
      </c>
      <c r="K154">
        <v>0.8</v>
      </c>
      <c r="L154" t="s">
        <v>22</v>
      </c>
      <c r="M154" t="s">
        <v>31</v>
      </c>
      <c r="P154" t="str">
        <f t="shared" si="48"/>
        <v>No</v>
      </c>
      <c r="Q154" t="str">
        <f t="shared" si="49"/>
        <v>No</v>
      </c>
      <c r="R154" t="str">
        <f t="shared" si="50"/>
        <v>No</v>
      </c>
      <c r="S154" t="str">
        <f t="shared" si="51"/>
        <v>No</v>
      </c>
      <c r="T154" t="str">
        <f t="shared" si="52"/>
        <v>Yes</v>
      </c>
      <c r="U154" t="str">
        <f t="shared" si="53"/>
        <v>Yes</v>
      </c>
      <c r="V154" t="str">
        <f t="shared" si="54"/>
        <v>No</v>
      </c>
      <c r="W154" t="str">
        <f t="shared" si="55"/>
        <v>No</v>
      </c>
      <c r="X154" t="str">
        <f t="shared" si="56"/>
        <v>No</v>
      </c>
      <c r="Y154" t="str">
        <f t="shared" si="57"/>
        <v>No</v>
      </c>
      <c r="Z154" t="str">
        <f t="shared" si="58"/>
        <v>No</v>
      </c>
      <c r="AA154" t="str">
        <f t="shared" si="59"/>
        <v>No</v>
      </c>
    </row>
    <row r="155" spans="1:27" x14ac:dyDescent="0.35">
      <c r="A155" t="s">
        <v>211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195</v>
      </c>
      <c r="K155">
        <v>0.8</v>
      </c>
      <c r="L155" t="s">
        <v>22</v>
      </c>
      <c r="M155" t="s">
        <v>31</v>
      </c>
      <c r="P155" t="str">
        <f t="shared" si="48"/>
        <v>No</v>
      </c>
      <c r="Q155" t="str">
        <f t="shared" si="49"/>
        <v>No</v>
      </c>
      <c r="R155" t="str">
        <f t="shared" si="50"/>
        <v>No</v>
      </c>
      <c r="S155" t="str">
        <f t="shared" si="51"/>
        <v>No</v>
      </c>
      <c r="T155" t="str">
        <f t="shared" si="52"/>
        <v>Yes</v>
      </c>
      <c r="U155" t="str">
        <f t="shared" si="53"/>
        <v>Yes</v>
      </c>
      <c r="V155" t="str">
        <f t="shared" si="54"/>
        <v>No</v>
      </c>
      <c r="W155" t="str">
        <f t="shared" si="55"/>
        <v>No</v>
      </c>
      <c r="X155" t="str">
        <f t="shared" si="56"/>
        <v>No</v>
      </c>
      <c r="Y155" t="str">
        <f t="shared" si="57"/>
        <v>No</v>
      </c>
      <c r="Z155" t="str">
        <f t="shared" si="58"/>
        <v>Yes</v>
      </c>
      <c r="AA155" t="str">
        <f t="shared" si="59"/>
        <v>No</v>
      </c>
    </row>
    <row r="156" spans="1:27" x14ac:dyDescent="0.35">
      <c r="A156" t="s">
        <v>212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195</v>
      </c>
      <c r="K156">
        <v>0.8</v>
      </c>
      <c r="L156" t="s">
        <v>22</v>
      </c>
      <c r="M156" t="s">
        <v>31</v>
      </c>
      <c r="P156" t="str">
        <f t="shared" si="48"/>
        <v>No</v>
      </c>
      <c r="Q156" t="str">
        <f t="shared" si="49"/>
        <v>No</v>
      </c>
      <c r="R156" t="str">
        <f t="shared" si="50"/>
        <v>No</v>
      </c>
      <c r="S156" t="str">
        <f t="shared" si="51"/>
        <v>No</v>
      </c>
      <c r="T156" t="str">
        <f t="shared" si="52"/>
        <v>Yes</v>
      </c>
      <c r="U156" t="str">
        <f t="shared" si="53"/>
        <v>Yes</v>
      </c>
      <c r="V156" t="str">
        <f t="shared" si="54"/>
        <v>No</v>
      </c>
      <c r="W156" t="str">
        <f t="shared" si="55"/>
        <v>No</v>
      </c>
      <c r="X156" t="str">
        <f t="shared" si="56"/>
        <v>No</v>
      </c>
      <c r="Y156" t="str">
        <f t="shared" si="57"/>
        <v>No</v>
      </c>
      <c r="Z156" t="str">
        <f t="shared" si="58"/>
        <v>No</v>
      </c>
      <c r="AA156" t="str">
        <f t="shared" si="59"/>
        <v>No</v>
      </c>
    </row>
    <row r="157" spans="1:27" x14ac:dyDescent="0.35">
      <c r="A157" t="s">
        <v>213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195</v>
      </c>
      <c r="K157">
        <v>0.8</v>
      </c>
      <c r="L157" t="s">
        <v>22</v>
      </c>
      <c r="M157" t="s">
        <v>31</v>
      </c>
      <c r="P157" t="str">
        <f t="shared" si="48"/>
        <v>No</v>
      </c>
      <c r="Q157" t="str">
        <f t="shared" si="49"/>
        <v>No</v>
      </c>
      <c r="R157" t="str">
        <f t="shared" si="50"/>
        <v>No</v>
      </c>
      <c r="S157" t="str">
        <f t="shared" si="51"/>
        <v>No</v>
      </c>
      <c r="T157" t="str">
        <f t="shared" si="52"/>
        <v>Yes</v>
      </c>
      <c r="U157" t="str">
        <f t="shared" si="53"/>
        <v>Yes</v>
      </c>
      <c r="V157" t="str">
        <f t="shared" si="54"/>
        <v>No</v>
      </c>
      <c r="W157" t="str">
        <f t="shared" si="55"/>
        <v>No</v>
      </c>
      <c r="X157" t="str">
        <f t="shared" si="56"/>
        <v>No</v>
      </c>
      <c r="Y157" t="str">
        <f t="shared" si="57"/>
        <v>No</v>
      </c>
      <c r="Z157" t="str">
        <f t="shared" si="58"/>
        <v>No</v>
      </c>
      <c r="AA157" t="str">
        <f t="shared" si="59"/>
        <v>No</v>
      </c>
    </row>
    <row r="158" spans="1:27" x14ac:dyDescent="0.35">
      <c r="A158" t="s">
        <v>214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195</v>
      </c>
      <c r="K158">
        <v>0.8</v>
      </c>
      <c r="L158" t="s">
        <v>22</v>
      </c>
      <c r="M158" t="s">
        <v>31</v>
      </c>
      <c r="P158" t="str">
        <f t="shared" si="48"/>
        <v>No</v>
      </c>
      <c r="Q158" t="str">
        <f t="shared" si="49"/>
        <v>No</v>
      </c>
      <c r="R158" t="str">
        <f t="shared" si="50"/>
        <v>No</v>
      </c>
      <c r="S158" t="str">
        <f t="shared" si="51"/>
        <v>No</v>
      </c>
      <c r="T158" t="str">
        <f t="shared" si="52"/>
        <v>Yes</v>
      </c>
      <c r="U158" t="str">
        <f t="shared" si="53"/>
        <v>No</v>
      </c>
      <c r="V158" t="str">
        <f t="shared" si="54"/>
        <v>No</v>
      </c>
      <c r="W158" t="str">
        <f t="shared" si="55"/>
        <v>No</v>
      </c>
      <c r="X158" t="str">
        <f t="shared" si="56"/>
        <v>No</v>
      </c>
      <c r="Y158" t="str">
        <f t="shared" si="57"/>
        <v>No</v>
      </c>
      <c r="Z158" t="str">
        <f t="shared" si="58"/>
        <v>Yes</v>
      </c>
      <c r="AA158" t="str">
        <f t="shared" si="59"/>
        <v>No</v>
      </c>
    </row>
    <row r="159" spans="1:27" x14ac:dyDescent="0.35">
      <c r="A159" t="s">
        <v>215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195</v>
      </c>
      <c r="K159">
        <v>0.8</v>
      </c>
      <c r="L159" t="s">
        <v>22</v>
      </c>
      <c r="M159" t="s">
        <v>31</v>
      </c>
      <c r="P159" t="str">
        <f t="shared" si="48"/>
        <v>No</v>
      </c>
      <c r="Q159" t="str">
        <f t="shared" si="49"/>
        <v>No</v>
      </c>
      <c r="R159" t="str">
        <f t="shared" si="50"/>
        <v>No</v>
      </c>
      <c r="S159" t="str">
        <f t="shared" si="51"/>
        <v>No</v>
      </c>
      <c r="T159" t="str">
        <f t="shared" si="52"/>
        <v>Yes</v>
      </c>
      <c r="U159" t="str">
        <f t="shared" si="53"/>
        <v>Yes</v>
      </c>
      <c r="V159" t="str">
        <f t="shared" si="54"/>
        <v>No</v>
      </c>
      <c r="W159" t="str">
        <f t="shared" si="55"/>
        <v>No</v>
      </c>
      <c r="X159" t="str">
        <f t="shared" si="56"/>
        <v>No</v>
      </c>
      <c r="Y159" t="str">
        <f t="shared" si="57"/>
        <v>No</v>
      </c>
      <c r="Z159" t="str">
        <f t="shared" si="58"/>
        <v>No</v>
      </c>
      <c r="AA159" t="str">
        <f t="shared" si="59"/>
        <v>No</v>
      </c>
    </row>
    <row r="160" spans="1:27" x14ac:dyDescent="0.35">
      <c r="A160" t="s">
        <v>216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195</v>
      </c>
      <c r="K160">
        <v>0.8</v>
      </c>
      <c r="L160" t="s">
        <v>22</v>
      </c>
      <c r="M160" t="s">
        <v>31</v>
      </c>
      <c r="P160" t="str">
        <f t="shared" si="48"/>
        <v>No</v>
      </c>
      <c r="Q160" t="str">
        <f t="shared" si="49"/>
        <v>No</v>
      </c>
      <c r="R160" t="str">
        <f t="shared" si="50"/>
        <v>No</v>
      </c>
      <c r="S160" t="str">
        <f t="shared" si="51"/>
        <v>No</v>
      </c>
      <c r="T160" t="str">
        <f t="shared" si="52"/>
        <v>Yes</v>
      </c>
      <c r="U160" t="str">
        <f t="shared" si="53"/>
        <v>Yes</v>
      </c>
      <c r="V160" t="str">
        <f t="shared" si="54"/>
        <v>No</v>
      </c>
      <c r="W160" t="str">
        <f t="shared" si="55"/>
        <v>No</v>
      </c>
      <c r="X160" t="str">
        <f t="shared" si="56"/>
        <v>No</v>
      </c>
      <c r="Y160" t="str">
        <f t="shared" si="57"/>
        <v>No</v>
      </c>
      <c r="Z160" t="str">
        <f t="shared" si="58"/>
        <v>No</v>
      </c>
      <c r="AA160" t="str">
        <f t="shared" si="59"/>
        <v>No</v>
      </c>
    </row>
    <row r="161" spans="1:27" x14ac:dyDescent="0.35">
      <c r="A161" t="s">
        <v>217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195</v>
      </c>
      <c r="K161">
        <v>0.8</v>
      </c>
      <c r="L161" t="s">
        <v>22</v>
      </c>
      <c r="M161" t="s">
        <v>31</v>
      </c>
      <c r="P161" t="str">
        <f t="shared" si="48"/>
        <v>No</v>
      </c>
      <c r="Q161" t="str">
        <f t="shared" si="49"/>
        <v>No</v>
      </c>
      <c r="R161" t="str">
        <f t="shared" si="50"/>
        <v>No</v>
      </c>
      <c r="S161" t="str">
        <f t="shared" si="51"/>
        <v>No</v>
      </c>
      <c r="T161" t="str">
        <f t="shared" si="52"/>
        <v>Yes</v>
      </c>
      <c r="U161" t="str">
        <f t="shared" si="53"/>
        <v>Yes</v>
      </c>
      <c r="V161" t="str">
        <f t="shared" si="54"/>
        <v>No</v>
      </c>
      <c r="W161" t="str">
        <f t="shared" si="55"/>
        <v>No</v>
      </c>
      <c r="X161" t="str">
        <f t="shared" si="56"/>
        <v>No</v>
      </c>
      <c r="Y161" t="str">
        <f t="shared" si="57"/>
        <v>No</v>
      </c>
      <c r="Z161" t="str">
        <f t="shared" si="58"/>
        <v>No</v>
      </c>
      <c r="AA161" t="str">
        <f t="shared" si="59"/>
        <v>No</v>
      </c>
    </row>
    <row r="162" spans="1:27" x14ac:dyDescent="0.35">
      <c r="A162" t="s">
        <v>218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195</v>
      </c>
      <c r="K162">
        <v>0.8</v>
      </c>
      <c r="L162" t="s">
        <v>22</v>
      </c>
      <c r="M162" t="s">
        <v>31</v>
      </c>
      <c r="P162" t="str">
        <f t="shared" si="48"/>
        <v>No</v>
      </c>
      <c r="Q162" t="str">
        <f t="shared" si="49"/>
        <v>No</v>
      </c>
      <c r="R162" t="str">
        <f t="shared" si="50"/>
        <v>No</v>
      </c>
      <c r="S162" t="str">
        <f t="shared" si="51"/>
        <v>No</v>
      </c>
      <c r="T162" t="str">
        <f t="shared" si="52"/>
        <v>Yes</v>
      </c>
      <c r="U162" t="str">
        <f t="shared" si="53"/>
        <v>No</v>
      </c>
      <c r="V162" t="str">
        <f t="shared" si="54"/>
        <v>No</v>
      </c>
      <c r="W162" t="str">
        <f t="shared" si="55"/>
        <v>No</v>
      </c>
      <c r="X162" t="str">
        <f t="shared" si="56"/>
        <v>No</v>
      </c>
      <c r="Y162" t="str">
        <f t="shared" si="57"/>
        <v>No</v>
      </c>
      <c r="Z162" t="str">
        <f t="shared" si="58"/>
        <v>Yes</v>
      </c>
      <c r="AA162" t="str">
        <f t="shared" si="59"/>
        <v>No</v>
      </c>
    </row>
    <row r="163" spans="1:27" x14ac:dyDescent="0.35">
      <c r="A163" t="s">
        <v>219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195</v>
      </c>
      <c r="K163">
        <v>0.8</v>
      </c>
      <c r="L163" t="s">
        <v>22</v>
      </c>
      <c r="M163" t="s">
        <v>31</v>
      </c>
      <c r="P163" t="str">
        <f t="shared" si="48"/>
        <v>No</v>
      </c>
      <c r="Q163" t="str">
        <f t="shared" si="49"/>
        <v>No</v>
      </c>
      <c r="R163" t="str">
        <f t="shared" si="50"/>
        <v>No</v>
      </c>
      <c r="S163" t="str">
        <f t="shared" si="51"/>
        <v>No</v>
      </c>
      <c r="T163" t="str">
        <f t="shared" si="52"/>
        <v>Yes</v>
      </c>
      <c r="U163" t="str">
        <f t="shared" si="53"/>
        <v>Yes</v>
      </c>
      <c r="V163" t="str">
        <f t="shared" si="54"/>
        <v>No</v>
      </c>
      <c r="W163" t="str">
        <f t="shared" si="55"/>
        <v>No</v>
      </c>
      <c r="X163" t="str">
        <f t="shared" si="56"/>
        <v>No</v>
      </c>
      <c r="Y163" t="str">
        <f t="shared" si="57"/>
        <v>No</v>
      </c>
      <c r="Z163" t="str">
        <f t="shared" si="58"/>
        <v>No</v>
      </c>
      <c r="AA163" t="str">
        <f t="shared" si="59"/>
        <v>No</v>
      </c>
    </row>
    <row r="164" spans="1:27" x14ac:dyDescent="0.35">
      <c r="A164" t="s">
        <v>220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195</v>
      </c>
      <c r="K164">
        <v>0.8</v>
      </c>
      <c r="L164" t="s">
        <v>22</v>
      </c>
      <c r="M164" t="s">
        <v>31</v>
      </c>
      <c r="P164" t="str">
        <f t="shared" si="48"/>
        <v>No</v>
      </c>
      <c r="Q164" t="str">
        <f t="shared" si="49"/>
        <v>No</v>
      </c>
      <c r="R164" t="str">
        <f t="shared" si="50"/>
        <v>No</v>
      </c>
      <c r="S164" t="str">
        <f t="shared" si="51"/>
        <v>No</v>
      </c>
      <c r="T164" t="str">
        <f t="shared" si="52"/>
        <v>Yes</v>
      </c>
      <c r="U164" t="str">
        <f t="shared" si="53"/>
        <v>Yes</v>
      </c>
      <c r="V164" t="str">
        <f t="shared" si="54"/>
        <v>No</v>
      </c>
      <c r="W164" t="str">
        <f t="shared" si="55"/>
        <v>No</v>
      </c>
      <c r="X164" t="str">
        <f t="shared" si="56"/>
        <v>No</v>
      </c>
      <c r="Y164" t="str">
        <f t="shared" si="57"/>
        <v>No</v>
      </c>
      <c r="Z164" t="str">
        <f t="shared" si="58"/>
        <v>Yes</v>
      </c>
      <c r="AA164" t="str">
        <f t="shared" si="59"/>
        <v>No</v>
      </c>
    </row>
    <row r="165" spans="1:27" x14ac:dyDescent="0.35">
      <c r="A165" t="s">
        <v>221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195</v>
      </c>
      <c r="K165">
        <v>0.8</v>
      </c>
      <c r="L165" t="s">
        <v>22</v>
      </c>
      <c r="M165" t="s">
        <v>31</v>
      </c>
      <c r="P165" t="str">
        <f t="shared" si="48"/>
        <v>No</v>
      </c>
      <c r="Q165" t="str">
        <f t="shared" si="49"/>
        <v>No</v>
      </c>
      <c r="R165" t="str">
        <f t="shared" si="50"/>
        <v>No</v>
      </c>
      <c r="S165" t="str">
        <f t="shared" si="51"/>
        <v>No</v>
      </c>
      <c r="T165" t="str">
        <f t="shared" si="52"/>
        <v>Yes</v>
      </c>
      <c r="U165" t="str">
        <f t="shared" si="53"/>
        <v>Yes</v>
      </c>
      <c r="V165" t="str">
        <f t="shared" si="54"/>
        <v>No</v>
      </c>
      <c r="W165" t="str">
        <f t="shared" si="55"/>
        <v>No</v>
      </c>
      <c r="X165" t="str">
        <f t="shared" si="56"/>
        <v>No</v>
      </c>
      <c r="Y165" t="str">
        <f t="shared" si="57"/>
        <v>No</v>
      </c>
      <c r="Z165" t="str">
        <f t="shared" si="58"/>
        <v>No</v>
      </c>
      <c r="AA165" t="str">
        <f t="shared" si="59"/>
        <v>No</v>
      </c>
    </row>
    <row r="166" spans="1:27" x14ac:dyDescent="0.35">
      <c r="A166" t="s">
        <v>231</v>
      </c>
      <c r="B166">
        <v>10</v>
      </c>
      <c r="C166">
        <v>15</v>
      </c>
      <c r="D166">
        <v>2</v>
      </c>
      <c r="E166">
        <v>0</v>
      </c>
      <c r="G166">
        <v>51</v>
      </c>
      <c r="H166">
        <v>3</v>
      </c>
      <c r="J166" t="s">
        <v>232</v>
      </c>
      <c r="K166">
        <v>1</v>
      </c>
      <c r="L166" t="s">
        <v>22</v>
      </c>
      <c r="P166" t="str">
        <f t="shared" si="48"/>
        <v>Yes</v>
      </c>
      <c r="Q166" t="str">
        <f t="shared" si="49"/>
        <v>Yes</v>
      </c>
      <c r="R166" t="str">
        <f t="shared" si="50"/>
        <v>No</v>
      </c>
      <c r="S166" t="str">
        <f t="shared" si="51"/>
        <v>No</v>
      </c>
      <c r="T166" t="str">
        <f t="shared" si="52"/>
        <v>Yes</v>
      </c>
      <c r="U166" t="str">
        <f t="shared" si="53"/>
        <v>Yes</v>
      </c>
      <c r="V166" t="str">
        <f t="shared" si="54"/>
        <v>Yes</v>
      </c>
      <c r="W166" t="str">
        <f t="shared" si="55"/>
        <v>Yes</v>
      </c>
      <c r="X166" t="str">
        <f t="shared" si="56"/>
        <v>No</v>
      </c>
      <c r="Y166" t="str">
        <f t="shared" si="57"/>
        <v>No</v>
      </c>
      <c r="Z166" t="str">
        <f t="shared" si="58"/>
        <v>No</v>
      </c>
      <c r="AA166" t="str">
        <f t="shared" si="59"/>
        <v>No</v>
      </c>
    </row>
  </sheetData>
  <mergeCells count="2">
    <mergeCell ref="P1:U1"/>
    <mergeCell ref="V1:AA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8.54296875" defaultRowHeight="14.5" x14ac:dyDescent="0.35"/>
  <cols>
    <col min="2" max="2" width="34.1796875" customWidth="1"/>
    <col min="3" max="3" width="9.36328125" customWidth="1"/>
    <col min="4" max="4" width="10" customWidth="1"/>
    <col min="6" max="6" width="12.54296875" customWidth="1"/>
    <col min="7" max="7" width="10.54296875" customWidth="1"/>
    <col min="8" max="8" width="13.36328125" customWidth="1"/>
    <col min="9" max="9" width="29.08984375" customWidth="1"/>
  </cols>
  <sheetData>
    <row r="1" spans="1:21" x14ac:dyDescent="0.35">
      <c r="J1" s="1" t="s">
        <v>0</v>
      </c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</row>
    <row r="2" spans="1:21" x14ac:dyDescent="0.35">
      <c r="A2" t="s">
        <v>222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12</v>
      </c>
      <c r="I2" t="s">
        <v>11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5">
      <c r="A3" s="2">
        <f>IF(B3&lt;&gt;"",C3/Original!B3,"")</f>
        <v>1</v>
      </c>
      <c r="B3" t="str">
        <f>IF(Original!A3&lt;&gt;"",Original!A3,"")</f>
        <v>telemetryReport</v>
      </c>
      <c r="C3">
        <f>Original!B3</f>
        <v>2</v>
      </c>
      <c r="D3">
        <f t="shared" ref="D3:D66" si="0">C3</f>
        <v>2</v>
      </c>
      <c r="E3">
        <f>Original!D3</f>
        <v>1</v>
      </c>
      <c r="F3">
        <f>Original!G3</f>
        <v>63</v>
      </c>
      <c r="G3">
        <f>Original!H3</f>
        <v>15</v>
      </c>
      <c r="H3">
        <f>Original!K3</f>
        <v>1</v>
      </c>
      <c r="I3" t="str">
        <f>Original!J3</f>
        <v>KiwiTechTree</v>
      </c>
      <c r="J3" t="str">
        <f t="shared" ref="J3:J66" si="1">IF($F3&lt;&gt;"",IF(LEFT(RIGHT(DEC2BIN($F3,6),1),1)*1=1,"Yes","No"),"")</f>
        <v>Yes</v>
      </c>
      <c r="K3" t="str">
        <f t="shared" ref="K3:K66" si="2">IF($F3&lt;&gt;"",IF(LEFT(RIGHT(DEC2BIN($F3,6),2),1)*1=1,"Yes","No"),"")</f>
        <v>Yes</v>
      </c>
      <c r="L3" t="str">
        <f t="shared" ref="L3:L66" si="3">IF($F3&lt;&gt;"",IF(LEFT(RIGHT(DEC2BIN($F3,6),3),1)*1=1,"Yes","No"),"")</f>
        <v>Yes</v>
      </c>
      <c r="M3" t="str">
        <f t="shared" ref="M3:M66" si="4">IF($F3&lt;&gt;"",IF(LEFT(RIGHT(DEC2BIN($F3,6),4),1)*1=1,"Yes","No"),"")</f>
        <v>Yes</v>
      </c>
      <c r="N3" t="str">
        <f t="shared" ref="N3:N66" si="5">IF($F3&lt;&gt;"",IF(LEFT(RIGHT(DEC2BIN($F3,6),5),1)*1=1,"Yes","No"),"")</f>
        <v>Yes</v>
      </c>
      <c r="O3" t="str">
        <f t="shared" ref="O3:O66" si="6">IF($F3&lt;&gt;"",IF(LEFT(RIGHT(DEC2BIN($F3,6),6),1)*1=1,"Yes","No"),"")</f>
        <v>Yes</v>
      </c>
      <c r="P3" t="str">
        <f t="shared" ref="P3:P66" si="7">IF($G3&lt;&gt;"",IF(LEFT(RIGHT(DEC2BIN($G3,6),1),1)*1=1,"Yes","No"),"")</f>
        <v>Yes</v>
      </c>
      <c r="Q3" t="str">
        <f t="shared" ref="Q3:Q66" si="8">IF($G3&lt;&gt;"",IF(LEFT(RIGHT(DEC2BIN($G3,6),2),1)*1=1,"Yes","No"),"")</f>
        <v>Yes</v>
      </c>
      <c r="R3" t="str">
        <f t="shared" ref="R3:R66" si="9">IF($G3&lt;&gt;"",IF(LEFT(RIGHT(DEC2BIN($G3,6),3),1)*1=1,"Yes","No"),"")</f>
        <v>Yes</v>
      </c>
      <c r="S3" t="str">
        <f t="shared" ref="S3:S66" si="10">IF($G3&lt;&gt;"",IF(LEFT(RIGHT(DEC2BIN($G3,6),4),1)*1=1,"Yes","No"),"")</f>
        <v>Yes</v>
      </c>
      <c r="T3" t="str">
        <f t="shared" ref="T3:T66" si="11">IF($G3&lt;&gt;"",IF(LEFT(RIGHT(DEC2BIN($G3,6),5),1)*1=1,"Yes","No"),"")</f>
        <v>No</v>
      </c>
      <c r="U3" t="str">
        <f t="shared" ref="U3:U66" si="12">IF($G3&lt;&gt;"",IF(LEFT(RIGHT(DEC2BIN($G3,6),6),1)*1=1,"Yes","No"),"")</f>
        <v>No</v>
      </c>
    </row>
    <row r="4" spans="1:21" x14ac:dyDescent="0.35">
      <c r="A4" s="2">
        <f>IF(B4&lt;&gt;"",C4/Original!B4,"")</f>
        <v>1</v>
      </c>
      <c r="B4" t="str">
        <f>IF(Original!A4&lt;&gt;"",Original!A4,"")</f>
        <v>insectStorage</v>
      </c>
      <c r="C4">
        <f>Original!B4</f>
        <v>4</v>
      </c>
      <c r="D4">
        <f t="shared" si="0"/>
        <v>4</v>
      </c>
      <c r="E4">
        <f>Original!D4</f>
        <v>1</v>
      </c>
      <c r="F4">
        <f>Original!G4</f>
        <v>56</v>
      </c>
      <c r="G4">
        <f>Original!H4</f>
        <v>0</v>
      </c>
      <c r="H4">
        <f>Original!K4</f>
        <v>0.25</v>
      </c>
      <c r="I4" t="str">
        <f>Original!J4</f>
        <v>KiwiTechTree,TantaresSP</v>
      </c>
      <c r="J4" t="str">
        <f t="shared" si="1"/>
        <v>No</v>
      </c>
      <c r="K4" t="str">
        <f t="shared" si="2"/>
        <v>No</v>
      </c>
      <c r="L4" t="str">
        <f t="shared" si="3"/>
        <v>No</v>
      </c>
      <c r="M4" t="str">
        <f t="shared" si="4"/>
        <v>Yes</v>
      </c>
      <c r="N4" t="str">
        <f t="shared" si="5"/>
        <v>Yes</v>
      </c>
      <c r="O4" t="str">
        <f t="shared" si="6"/>
        <v>Yes</v>
      </c>
      <c r="P4" t="str">
        <f t="shared" si="7"/>
        <v>No</v>
      </c>
      <c r="Q4" t="str">
        <f t="shared" si="8"/>
        <v>No</v>
      </c>
      <c r="R4" t="str">
        <f t="shared" si="9"/>
        <v>No</v>
      </c>
      <c r="S4" t="str">
        <f t="shared" si="10"/>
        <v>No</v>
      </c>
      <c r="T4" t="str">
        <f t="shared" si="11"/>
        <v>No</v>
      </c>
      <c r="U4" t="str">
        <f t="shared" si="12"/>
        <v>No</v>
      </c>
    </row>
    <row r="5" spans="1:21" x14ac:dyDescent="0.35">
      <c r="A5" s="2">
        <f>IF(B5&lt;&gt;"",C5/Original!B5,"")</f>
        <v>2</v>
      </c>
      <c r="B5" t="str">
        <f>IF(Original!A5&lt;&gt;"",Original!A5,"")</f>
        <v>crewReport</v>
      </c>
      <c r="C5">
        <v>10</v>
      </c>
      <c r="D5">
        <f t="shared" si="0"/>
        <v>10</v>
      </c>
      <c r="E5">
        <f>Original!D5</f>
        <v>1</v>
      </c>
      <c r="F5">
        <f>Original!G5</f>
        <v>63</v>
      </c>
      <c r="G5">
        <v>23</v>
      </c>
      <c r="H5">
        <f>Original!K5</f>
        <v>1</v>
      </c>
      <c r="I5" t="str">
        <f>Original!J5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2">
        <f>IF(B6&lt;&gt;"",C6/Original!B6,"")</f>
        <v>1.75</v>
      </c>
      <c r="B6" t="str">
        <f>IF(Original!A6&lt;&gt;"",Original!A6,"")</f>
        <v>evaReport</v>
      </c>
      <c r="C6">
        <v>14</v>
      </c>
      <c r="D6">
        <f t="shared" si="0"/>
        <v>14</v>
      </c>
      <c r="E6">
        <f>Original!D6</f>
        <v>1</v>
      </c>
      <c r="F6">
        <v>59</v>
      </c>
      <c r="G6">
        <v>3</v>
      </c>
      <c r="H6">
        <f>Original!K6</f>
        <v>1</v>
      </c>
      <c r="I6" t="str">
        <f>Original!J6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2">
        <f>IF(B7&lt;&gt;"",C7/Original!B7,"")</f>
        <v>1.5</v>
      </c>
      <c r="B7" t="str">
        <f>IF(Original!A7&lt;&gt;"",Original!A7,"")</f>
        <v>mysteryGoo</v>
      </c>
      <c r="C7">
        <v>15</v>
      </c>
      <c r="D7">
        <f t="shared" si="0"/>
        <v>15</v>
      </c>
      <c r="E7">
        <f>Original!D7</f>
        <v>1</v>
      </c>
      <c r="F7">
        <f>Original!G7</f>
        <v>63</v>
      </c>
      <c r="G7">
        <f>Original!H7</f>
        <v>3</v>
      </c>
      <c r="H7">
        <v>0.25</v>
      </c>
      <c r="I7" t="str">
        <f>Original!J7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2">
        <f>IF(B8&lt;&gt;"",C8/Original!B8,"")</f>
        <v>1</v>
      </c>
      <c r="B8" t="str">
        <f>IF(Original!A8&lt;&gt;"",Original!A8,"")</f>
        <v>surfaceSample</v>
      </c>
      <c r="C8">
        <f>Original!B8</f>
        <v>30</v>
      </c>
      <c r="D8">
        <f t="shared" si="0"/>
        <v>30</v>
      </c>
      <c r="E8">
        <f>Original!D8</f>
        <v>1</v>
      </c>
      <c r="F8">
        <f>Original!G8</f>
        <v>3</v>
      </c>
      <c r="G8">
        <f>Original!H8</f>
        <v>3</v>
      </c>
      <c r="H8">
        <f>Original!K8</f>
        <v>0.25</v>
      </c>
      <c r="I8" t="str">
        <f>Original!J8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2">
        <f>IF(B9&lt;&gt;"",C9/Original!B9,"")</f>
        <v>0.8</v>
      </c>
      <c r="B9" t="str">
        <f>IF(Original!A9&lt;&gt;"",Original!A9,"")</f>
        <v>mobileMaterialsLab</v>
      </c>
      <c r="C9">
        <v>20</v>
      </c>
      <c r="D9">
        <f t="shared" si="0"/>
        <v>20</v>
      </c>
      <c r="E9">
        <f>Original!D9</f>
        <v>1</v>
      </c>
      <c r="F9">
        <f>Original!G9</f>
        <v>63</v>
      </c>
      <c r="G9">
        <f>Original!H9</f>
        <v>3</v>
      </c>
      <c r="H9">
        <v>0.25</v>
      </c>
      <c r="I9" t="str">
        <f>Original!J9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2">
        <f>IF(B10&lt;&gt;"",C10/Original!B10,"")</f>
        <v>1</v>
      </c>
      <c r="B10" t="str">
        <f>IF(Original!A10&lt;&gt;"",Original!A10,"")</f>
        <v>temperatureScan</v>
      </c>
      <c r="C10">
        <f>Original!B10</f>
        <v>8</v>
      </c>
      <c r="D10">
        <f t="shared" si="0"/>
        <v>8</v>
      </c>
      <c r="E10">
        <f>Original!D10</f>
        <v>1</v>
      </c>
      <c r="F10">
        <f>Original!G10</f>
        <v>63</v>
      </c>
      <c r="G10">
        <f>Original!H10</f>
        <v>7</v>
      </c>
      <c r="H10">
        <v>1</v>
      </c>
      <c r="I10" t="str">
        <f>Original!J10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2">
        <f>IF(B11&lt;&gt;"",C11/Original!B11,"")</f>
        <v>0.83333333333333337</v>
      </c>
      <c r="B11" t="str">
        <f>IF(Original!A11&lt;&gt;"",Original!A11,"")</f>
        <v>barometerScan</v>
      </c>
      <c r="C11">
        <v>10</v>
      </c>
      <c r="D11">
        <f t="shared" si="0"/>
        <v>10</v>
      </c>
      <c r="E11">
        <f>Original!D11</f>
        <v>1</v>
      </c>
      <c r="F11">
        <v>31</v>
      </c>
      <c r="G11">
        <f>Original!H11</f>
        <v>3</v>
      </c>
      <c r="H11">
        <v>1</v>
      </c>
      <c r="I11" t="str">
        <f>Original!J11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2">
        <f>IF(B12&lt;&gt;"",C12/Original!B12,"")</f>
        <v>1</v>
      </c>
      <c r="B12" t="str">
        <f>IF(Original!A12&lt;&gt;"",Original!A12,"")</f>
        <v>seismicScan</v>
      </c>
      <c r="C12">
        <f>Original!B12</f>
        <v>20</v>
      </c>
      <c r="D12">
        <f t="shared" si="0"/>
        <v>20</v>
      </c>
      <c r="E12">
        <f>Original!D12</f>
        <v>2.5</v>
      </c>
      <c r="F12">
        <f>Original!G12</f>
        <v>1</v>
      </c>
      <c r="G12">
        <f>Original!H12</f>
        <v>1</v>
      </c>
      <c r="H12">
        <v>1</v>
      </c>
      <c r="I12" t="str">
        <f>Original!J12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2">
        <f>IF(B13&lt;&gt;"",C13/Original!B13,"")</f>
        <v>0.8</v>
      </c>
      <c r="B13" t="str">
        <f>IF(Original!A13&lt;&gt;"",Original!A13,"")</f>
        <v>gravityScan</v>
      </c>
      <c r="C13">
        <v>16</v>
      </c>
      <c r="D13">
        <f t="shared" si="0"/>
        <v>16</v>
      </c>
      <c r="E13">
        <f>Original!D13</f>
        <v>3</v>
      </c>
      <c r="F13">
        <f>Original!G13</f>
        <v>51</v>
      </c>
      <c r="G13">
        <f>Original!H13</f>
        <v>51</v>
      </c>
      <c r="H13">
        <v>1</v>
      </c>
      <c r="I13" t="str">
        <f>Original!J13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2">
        <f>IF(B14&lt;&gt;"",C14/Original!B14,"")</f>
        <v>1</v>
      </c>
      <c r="B14" t="str">
        <f>IF(Original!A14&lt;&gt;"",Original!A14,"")</f>
        <v>atmosphereAnalysis</v>
      </c>
      <c r="C14">
        <f>Original!B14</f>
        <v>20</v>
      </c>
      <c r="D14">
        <f t="shared" si="0"/>
        <v>20</v>
      </c>
      <c r="E14">
        <v>5</v>
      </c>
      <c r="F14">
        <f>Original!G14</f>
        <v>13</v>
      </c>
      <c r="G14">
        <f>Original!H14</f>
        <v>13</v>
      </c>
      <c r="H14">
        <v>1</v>
      </c>
      <c r="I14" t="str">
        <f>Original!J14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2">
        <f>IF(B15&lt;&gt;"",C15/Original!B15,"")</f>
        <v>0.83333333333333337</v>
      </c>
      <c r="B15" t="str">
        <f>IF(Original!A15&lt;&gt;"",Original!A15,"")</f>
        <v>asteroidSample</v>
      </c>
      <c r="C15">
        <v>50</v>
      </c>
      <c r="D15">
        <f t="shared" si="0"/>
        <v>50</v>
      </c>
      <c r="E15">
        <v>3</v>
      </c>
      <c r="F15">
        <f>Original!G15</f>
        <v>63</v>
      </c>
      <c r="G15">
        <f>Original!H15</f>
        <v>7</v>
      </c>
      <c r="H15">
        <v>0.25</v>
      </c>
      <c r="I15" t="str">
        <f>Original!J15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2">
        <f>IF(B16&lt;&gt;"",C16/Original!B16,"")</f>
        <v>0.88888888888888884</v>
      </c>
      <c r="B16" t="str">
        <f>IF(Original!A16&lt;&gt;"",Original!A16,"")</f>
        <v>cometSample_short</v>
      </c>
      <c r="C16">
        <v>80</v>
      </c>
      <c r="D16">
        <f t="shared" si="0"/>
        <v>80</v>
      </c>
      <c r="E16">
        <v>3</v>
      </c>
      <c r="F16">
        <f>Original!G16</f>
        <v>63</v>
      </c>
      <c r="G16">
        <f>Original!H16</f>
        <v>7</v>
      </c>
      <c r="H16">
        <v>0.25</v>
      </c>
      <c r="I16" t="str">
        <f>Original!J16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2">
        <f>IF(B17&lt;&gt;"",C17/Original!B17,"")</f>
        <v>0.88888888888888884</v>
      </c>
      <c r="B17" t="str">
        <f>IF(Original!A17&lt;&gt;"",Original!A17,"")</f>
        <v>cometSample_intermediate</v>
      </c>
      <c r="C17">
        <v>120</v>
      </c>
      <c r="D17">
        <f t="shared" si="0"/>
        <v>120</v>
      </c>
      <c r="E17">
        <v>3</v>
      </c>
      <c r="F17">
        <f>Original!G17</f>
        <v>63</v>
      </c>
      <c r="G17">
        <f>Original!H17</f>
        <v>7</v>
      </c>
      <c r="H17">
        <v>0.25</v>
      </c>
      <c r="I17" t="str">
        <f>Original!J17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2">
        <f>IF(B18&lt;&gt;"",C18/Original!B18,"")</f>
        <v>0.92592592592592593</v>
      </c>
      <c r="B18" t="str">
        <f>IF(Original!A18&lt;&gt;"",Original!A18,"")</f>
        <v>cometSample_long</v>
      </c>
      <c r="C18">
        <v>250</v>
      </c>
      <c r="D18">
        <f t="shared" si="0"/>
        <v>250</v>
      </c>
      <c r="E18">
        <v>3</v>
      </c>
      <c r="F18">
        <f>Original!G18</f>
        <v>63</v>
      </c>
      <c r="G18">
        <f>Original!H18</f>
        <v>7</v>
      </c>
      <c r="H18">
        <v>0.25</v>
      </c>
      <c r="I18" t="str">
        <f>Original!J18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2">
        <f>IF(B19&lt;&gt;"",C19/Original!B19,"")</f>
        <v>0.88888888888888884</v>
      </c>
      <c r="B19" t="str">
        <f>IF(Original!A19&lt;&gt;"",Original!A19,"")</f>
        <v>cometSample_interstellar</v>
      </c>
      <c r="C19">
        <v>800</v>
      </c>
      <c r="D19">
        <f t="shared" si="0"/>
        <v>800</v>
      </c>
      <c r="E19">
        <v>3</v>
      </c>
      <c r="F19">
        <f>Original!G19</f>
        <v>63</v>
      </c>
      <c r="G19">
        <f>Original!H19</f>
        <v>7</v>
      </c>
      <c r="H19">
        <v>0.25</v>
      </c>
      <c r="I19" t="str">
        <f>Original!J19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2">
        <f>IF(B20&lt;&gt;"",C20/Original!B20,"")</f>
        <v>1</v>
      </c>
      <c r="B20" t="str">
        <f>IF(Original!A20&lt;&gt;"",Original!A20,"")</f>
        <v>infraredTelescope</v>
      </c>
      <c r="C20">
        <f>Original!B20</f>
        <v>15</v>
      </c>
      <c r="D20">
        <f t="shared" si="0"/>
        <v>15</v>
      </c>
      <c r="E20">
        <f>Original!D20</f>
        <v>2</v>
      </c>
      <c r="F20">
        <f>Original!G20</f>
        <v>32</v>
      </c>
      <c r="G20">
        <f>Original!H20</f>
        <v>0</v>
      </c>
      <c r="H20">
        <v>1</v>
      </c>
      <c r="I20" t="str">
        <f>Original!J20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2">
        <f>IF(B21&lt;&gt;"",C21/Original!B21,"")</f>
        <v>0.22222222222222221</v>
      </c>
      <c r="B21" t="str">
        <f>IF(Original!A21&lt;&gt;"",Original!A21,"")</f>
        <v>magnetometer</v>
      </c>
      <c r="C21">
        <v>10</v>
      </c>
      <c r="D21">
        <f t="shared" si="0"/>
        <v>10</v>
      </c>
      <c r="E21">
        <v>2</v>
      </c>
      <c r="F21">
        <v>51</v>
      </c>
      <c r="G21">
        <v>1</v>
      </c>
      <c r="H21">
        <v>1</v>
      </c>
      <c r="I21" t="str">
        <f>Original!J21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2">
        <f>IF(B22&lt;&gt;"",C22/Original!B22,"")</f>
        <v>0.3125</v>
      </c>
      <c r="B22" t="str">
        <f>IF(Original!A22&lt;&gt;"",Original!A22,"")</f>
        <v>photo-Tylo-Cave</v>
      </c>
      <c r="C22">
        <v>5</v>
      </c>
      <c r="D22">
        <f t="shared" si="0"/>
        <v>5</v>
      </c>
      <c r="E22">
        <v>2</v>
      </c>
      <c r="F22">
        <f>Original!G22</f>
        <v>63</v>
      </c>
      <c r="G22">
        <f>Original!H22</f>
        <v>0</v>
      </c>
      <c r="H22">
        <v>0.5</v>
      </c>
      <c r="I22" t="str">
        <f>Original!J22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2">
        <f>IF(B23&lt;&gt;"",C23/Original!B23,"")</f>
        <v>0.3125</v>
      </c>
      <c r="B23" t="str">
        <f>IF(Original!A23&lt;&gt;"",Original!A23,"")</f>
        <v>photo-Bop-DeadKraken</v>
      </c>
      <c r="C23">
        <v>5</v>
      </c>
      <c r="D23">
        <f t="shared" si="0"/>
        <v>5</v>
      </c>
      <c r="E23">
        <v>2</v>
      </c>
      <c r="F23">
        <f>Original!G23</f>
        <v>63</v>
      </c>
      <c r="G23">
        <f>Original!H23</f>
        <v>0</v>
      </c>
      <c r="H23">
        <v>0.5</v>
      </c>
      <c r="I23" t="str">
        <f>Original!J23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2">
        <f>IF(B24&lt;&gt;"",C24/Original!B24,"")</f>
        <v>0.3125</v>
      </c>
      <c r="B24" t="str">
        <f>IF(Original!A24&lt;&gt;"",Original!A24,"")</f>
        <v>photo-Duna-Face</v>
      </c>
      <c r="C24">
        <v>5</v>
      </c>
      <c r="D24">
        <f t="shared" si="0"/>
        <v>5</v>
      </c>
      <c r="E24">
        <v>2</v>
      </c>
      <c r="F24">
        <f>Original!G24</f>
        <v>63</v>
      </c>
      <c r="G24">
        <f>Original!H24</f>
        <v>0</v>
      </c>
      <c r="H24">
        <v>0.5</v>
      </c>
      <c r="I24" t="str">
        <f>Original!J24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2">
        <f>IF(B25&lt;&gt;"",C25/Original!B25,"")</f>
        <v>0.3125</v>
      </c>
      <c r="B25" t="str">
        <f>IF(Original!A25&lt;&gt;"",Original!A25,"")</f>
        <v>photo-Duna-MSL</v>
      </c>
      <c r="C25">
        <v>5</v>
      </c>
      <c r="D25">
        <f t="shared" si="0"/>
        <v>5</v>
      </c>
      <c r="E25">
        <v>2</v>
      </c>
      <c r="F25">
        <f>Original!G25</f>
        <v>63</v>
      </c>
      <c r="G25">
        <f>Original!H25</f>
        <v>0</v>
      </c>
      <c r="H25">
        <v>0.5</v>
      </c>
      <c r="I25" t="str">
        <f>Original!J25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2">
        <f>IF(B26&lt;&gt;"",C26/Original!B26,"")</f>
        <v>0.3125</v>
      </c>
      <c r="B26" t="str">
        <f>IF(Original!A26&lt;&gt;"",Original!A26,"")</f>
        <v>photo-Duna-Pyramid</v>
      </c>
      <c r="C26">
        <v>5</v>
      </c>
      <c r="D26">
        <f t="shared" si="0"/>
        <v>5</v>
      </c>
      <c r="E26">
        <v>2</v>
      </c>
      <c r="F26">
        <f>Original!G26</f>
        <v>63</v>
      </c>
      <c r="G26">
        <f>Original!H26</f>
        <v>0</v>
      </c>
      <c r="H26">
        <v>0.5</v>
      </c>
      <c r="I26" t="str">
        <f>Original!J26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2">
        <f>IF(B27&lt;&gt;"",C27/Original!B27,"")</f>
        <v>0.3125</v>
      </c>
      <c r="B27" t="str">
        <f>IF(Original!A27&lt;&gt;"",Original!A27,"")</f>
        <v>photo-Kerbin-KSC2</v>
      </c>
      <c r="C27">
        <v>5</v>
      </c>
      <c r="D27">
        <f t="shared" si="0"/>
        <v>5</v>
      </c>
      <c r="E27">
        <v>2</v>
      </c>
      <c r="F27">
        <f>Original!G27</f>
        <v>63</v>
      </c>
      <c r="G27">
        <f>Original!H27</f>
        <v>0</v>
      </c>
      <c r="H27">
        <v>0.5</v>
      </c>
      <c r="I27" t="str">
        <f>Original!J27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2">
        <f>IF(B28&lt;&gt;"",C28/Original!B28,"")</f>
        <v>0.3125</v>
      </c>
      <c r="B28" t="str">
        <f>IF(Original!A28&lt;&gt;"",Original!A28,"")</f>
        <v>photo-Kerbin-KSC</v>
      </c>
      <c r="C28">
        <v>5</v>
      </c>
      <c r="D28">
        <f t="shared" si="0"/>
        <v>5</v>
      </c>
      <c r="E28">
        <v>2</v>
      </c>
      <c r="F28">
        <f>Original!G28</f>
        <v>63</v>
      </c>
      <c r="G28">
        <f>Original!H28</f>
        <v>0</v>
      </c>
      <c r="H28">
        <v>0.5</v>
      </c>
      <c r="I28" t="str">
        <f>Original!J28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2">
        <f>IF(B29&lt;&gt;"",C29/Original!B29,"")</f>
        <v>0.3125</v>
      </c>
      <c r="B29" t="str">
        <f>IF(Original!A29&lt;&gt;"",Original!A29,"")</f>
        <v>photo-Kerbin-Pyramids</v>
      </c>
      <c r="C29">
        <v>5</v>
      </c>
      <c r="D29">
        <f t="shared" si="0"/>
        <v>5</v>
      </c>
      <c r="E29">
        <v>2</v>
      </c>
      <c r="F29">
        <f>Original!G29</f>
        <v>63</v>
      </c>
      <c r="G29">
        <f>Original!H29</f>
        <v>0</v>
      </c>
      <c r="H29">
        <v>0.5</v>
      </c>
      <c r="I29" t="str">
        <f>Original!J29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2">
        <f>IF(B30&lt;&gt;"",C30/Original!B30,"")</f>
        <v>0.3125</v>
      </c>
      <c r="B30" t="str">
        <f>IF(Original!A30&lt;&gt;"",Original!A30,"")</f>
        <v>photo-Kerbin-IslandAirfield</v>
      </c>
      <c r="C30">
        <v>5</v>
      </c>
      <c r="D30">
        <f t="shared" si="0"/>
        <v>5</v>
      </c>
      <c r="E30">
        <v>2</v>
      </c>
      <c r="F30">
        <f>Original!G30</f>
        <v>63</v>
      </c>
      <c r="G30">
        <f>Original!H30</f>
        <v>0</v>
      </c>
      <c r="H30">
        <v>0.5</v>
      </c>
      <c r="I30" t="str">
        <f>Original!J30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2">
        <f>IF(B31&lt;&gt;"",C31/Original!B31,"")</f>
        <v>0.3125</v>
      </c>
      <c r="B31" t="str">
        <f>IF(Original!A31&lt;&gt;"",Original!A31,"")</f>
        <v>photo-Kerbin-UFO</v>
      </c>
      <c r="C31">
        <v>5</v>
      </c>
      <c r="D31">
        <f t="shared" si="0"/>
        <v>5</v>
      </c>
      <c r="E31">
        <v>2</v>
      </c>
      <c r="F31">
        <f>Original!G31</f>
        <v>63</v>
      </c>
      <c r="G31">
        <f>Original!H31</f>
        <v>0</v>
      </c>
      <c r="H31">
        <v>0.5</v>
      </c>
      <c r="I31" t="str">
        <f>Original!J31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2">
        <f>IF(B32&lt;&gt;"",C32/Original!B32,"")</f>
        <v>0.3125</v>
      </c>
      <c r="B32" t="str">
        <f>IF(Original!A32&lt;&gt;"",Original!A32,"")</f>
        <v>photo-Mun-UFO</v>
      </c>
      <c r="C32">
        <v>5</v>
      </c>
      <c r="D32">
        <f t="shared" si="0"/>
        <v>5</v>
      </c>
      <c r="E32">
        <v>2</v>
      </c>
      <c r="F32">
        <f>Original!G32</f>
        <v>63</v>
      </c>
      <c r="G32">
        <f>Original!H32</f>
        <v>0</v>
      </c>
      <c r="H32">
        <v>0.5</v>
      </c>
      <c r="I32" t="str">
        <f>Original!J32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2">
        <f>IF(B33&lt;&gt;"",C33/Original!B33,"")</f>
        <v>0.3125</v>
      </c>
      <c r="B33" t="str">
        <f>IF(Original!A33&lt;&gt;"",Original!A33,"")</f>
        <v>photo-Mun-ArmstrongMemorial</v>
      </c>
      <c r="C33">
        <v>5</v>
      </c>
      <c r="D33">
        <f t="shared" si="0"/>
        <v>5</v>
      </c>
      <c r="E33">
        <v>2</v>
      </c>
      <c r="F33">
        <f>Original!G33</f>
        <v>63</v>
      </c>
      <c r="G33">
        <f>Original!H33</f>
        <v>0</v>
      </c>
      <c r="H33">
        <v>0.5</v>
      </c>
      <c r="I33" t="str">
        <f>Original!J33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2">
        <f>IF(B34&lt;&gt;"",C34/Original!B34,"")</f>
        <v>0.3125</v>
      </c>
      <c r="B34" t="str">
        <f>IF(Original!A34&lt;&gt;"",Original!A34,"")</f>
        <v>photo-Mun-RockArch02</v>
      </c>
      <c r="C34">
        <v>5</v>
      </c>
      <c r="D34">
        <f t="shared" si="0"/>
        <v>5</v>
      </c>
      <c r="E34">
        <v>2</v>
      </c>
      <c r="F34">
        <f>Original!G34</f>
        <v>63</v>
      </c>
      <c r="G34">
        <f>Original!H34</f>
        <v>0</v>
      </c>
      <c r="H34">
        <v>0.5</v>
      </c>
      <c r="I34" t="str">
        <f>Original!J34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2">
        <f>IF(B35&lt;&gt;"",C35/Original!B35,"")</f>
        <v>0.3125</v>
      </c>
      <c r="B35" t="str">
        <f>IF(Original!A35&lt;&gt;"",Original!A35,"")</f>
        <v>photo-Mun-RockArch01</v>
      </c>
      <c r="C35">
        <v>5</v>
      </c>
      <c r="D35">
        <f t="shared" si="0"/>
        <v>5</v>
      </c>
      <c r="E35">
        <v>2</v>
      </c>
      <c r="F35">
        <f>Original!G35</f>
        <v>63</v>
      </c>
      <c r="G35">
        <f>Original!H35</f>
        <v>0</v>
      </c>
      <c r="H35">
        <v>0.5</v>
      </c>
      <c r="I35" t="str">
        <f>Original!J35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2">
        <f>IF(B36&lt;&gt;"",C36/Original!B36,"")</f>
        <v>0.3125</v>
      </c>
      <c r="B36" t="str">
        <f>IF(Original!A36&lt;&gt;"",Original!A36,"")</f>
        <v>photo-Mun-RockArch00</v>
      </c>
      <c r="C36">
        <v>5</v>
      </c>
      <c r="D36">
        <f t="shared" si="0"/>
        <v>5</v>
      </c>
      <c r="E36">
        <v>2</v>
      </c>
      <c r="F36">
        <f>Original!G36</f>
        <v>63</v>
      </c>
      <c r="G36">
        <f>Original!H36</f>
        <v>0</v>
      </c>
      <c r="H36">
        <v>0.5</v>
      </c>
      <c r="I36" t="str">
        <f>Original!J36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2">
        <f>IF(B37&lt;&gt;"",C37/Original!B37,"")</f>
        <v>0.3125</v>
      </c>
      <c r="B37" t="str">
        <f>IF(Original!A37&lt;&gt;"",Original!A37,"")</f>
        <v>photo-Space</v>
      </c>
      <c r="C37">
        <v>5</v>
      </c>
      <c r="D37">
        <f t="shared" si="0"/>
        <v>5</v>
      </c>
      <c r="E37">
        <v>2</v>
      </c>
      <c r="F37">
        <f>Original!G37</f>
        <v>63</v>
      </c>
      <c r="G37">
        <f>Original!H37</f>
        <v>0</v>
      </c>
      <c r="H37">
        <v>0.5</v>
      </c>
      <c r="I37" t="str">
        <f>Original!J37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2">
        <f>IF(B38&lt;&gt;"",C38/Original!B38,"")</f>
        <v>0.3125</v>
      </c>
      <c r="B38" t="str">
        <f>IF(Original!A38&lt;&gt;"",Original!A38,"")</f>
        <v>hullcampicture</v>
      </c>
      <c r="C38">
        <v>5</v>
      </c>
      <c r="D38">
        <f t="shared" si="0"/>
        <v>5</v>
      </c>
      <c r="E38">
        <v>2</v>
      </c>
      <c r="F38">
        <f>Original!G38</f>
        <v>63</v>
      </c>
      <c r="G38">
        <f>Original!H38</f>
        <v>0</v>
      </c>
      <c r="H38">
        <v>0.5</v>
      </c>
      <c r="I38" t="str">
        <f>Original!J38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2">
        <f>IF(B39&lt;&gt;"",C39/Original!B39,"")</f>
        <v>0.3125</v>
      </c>
      <c r="B39" t="str">
        <f>IF(Original!A39&lt;&gt;"",Original!A39,"")</f>
        <v>photo-Minmus-Monolith00</v>
      </c>
      <c r="C39">
        <v>5</v>
      </c>
      <c r="D39">
        <f t="shared" si="0"/>
        <v>5</v>
      </c>
      <c r="E39">
        <v>2</v>
      </c>
      <c r="F39">
        <f>Original!G39</f>
        <v>63</v>
      </c>
      <c r="G39">
        <f>Original!H39</f>
        <v>0</v>
      </c>
      <c r="H39">
        <v>0.5</v>
      </c>
      <c r="I39" t="str">
        <f>Original!J39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2">
        <f>IF(B40&lt;&gt;"",C40/Original!B40,"")</f>
        <v>0.3125</v>
      </c>
      <c r="B40" t="str">
        <f>IF(Original!A40&lt;&gt;"",Original!A40,"")</f>
        <v>photo-Mun-Monolith00</v>
      </c>
      <c r="C40">
        <v>5</v>
      </c>
      <c r="D40">
        <f t="shared" si="0"/>
        <v>5</v>
      </c>
      <c r="E40">
        <v>2</v>
      </c>
      <c r="F40">
        <f>Original!G40</f>
        <v>63</v>
      </c>
      <c r="G40">
        <f>Original!H40</f>
        <v>0</v>
      </c>
      <c r="H40">
        <v>0.5</v>
      </c>
      <c r="I40" t="str">
        <f>Original!J40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2">
        <f>IF(B41&lt;&gt;"",C41/Original!B41,"")</f>
        <v>0.3125</v>
      </c>
      <c r="B41" t="str">
        <f>IF(Original!A41&lt;&gt;"",Original!A41,"")</f>
        <v>photo-Mun-Monolith01</v>
      </c>
      <c r="C41">
        <v>5</v>
      </c>
      <c r="D41">
        <f t="shared" si="0"/>
        <v>5</v>
      </c>
      <c r="E41">
        <v>2</v>
      </c>
      <c r="F41">
        <f>Original!G41</f>
        <v>63</v>
      </c>
      <c r="G41">
        <f>Original!H41</f>
        <v>0</v>
      </c>
      <c r="H41">
        <v>0.5</v>
      </c>
      <c r="I41" t="str">
        <f>Original!J41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2">
        <f>IF(B42&lt;&gt;"",C42/Original!B42,"")</f>
        <v>0.3125</v>
      </c>
      <c r="B42" t="str">
        <f>IF(Original!A42&lt;&gt;"",Original!A42,"")</f>
        <v>photo-Mun-Monolith02</v>
      </c>
      <c r="C42">
        <v>5</v>
      </c>
      <c r="D42">
        <f t="shared" si="0"/>
        <v>5</v>
      </c>
      <c r="E42">
        <v>2</v>
      </c>
      <c r="F42">
        <f>Original!G42</f>
        <v>63</v>
      </c>
      <c r="G42">
        <f>Original!H42</f>
        <v>0</v>
      </c>
      <c r="H42">
        <v>0.5</v>
      </c>
      <c r="I42" t="str">
        <f>Original!J42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2">
        <f>IF(B43&lt;&gt;"",C43/Original!B43,"")</f>
        <v>0.3125</v>
      </c>
      <c r="B43" t="str">
        <f>IF(Original!A43&lt;&gt;"",Original!A43,"")</f>
        <v>photo-Kerbin-Monolith02</v>
      </c>
      <c r="C43">
        <v>5</v>
      </c>
      <c r="D43">
        <f t="shared" si="0"/>
        <v>5</v>
      </c>
      <c r="E43">
        <v>2</v>
      </c>
      <c r="F43">
        <f>Original!G43</f>
        <v>63</v>
      </c>
      <c r="G43">
        <f>Original!H43</f>
        <v>0</v>
      </c>
      <c r="H43">
        <v>0.5</v>
      </c>
      <c r="I43" t="str">
        <f>Original!J43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2">
        <f>IF(B44&lt;&gt;"",C44/Original!B44,"")</f>
        <v>0.3125</v>
      </c>
      <c r="B44" t="str">
        <f>IF(Original!A44&lt;&gt;"",Original!A44,"")</f>
        <v>photo-Kerbin-Monolith01</v>
      </c>
      <c r="C44">
        <v>5</v>
      </c>
      <c r="D44">
        <f t="shared" si="0"/>
        <v>5</v>
      </c>
      <c r="E44">
        <v>2</v>
      </c>
      <c r="F44">
        <f>Original!G44</f>
        <v>63</v>
      </c>
      <c r="G44">
        <f>Original!H44</f>
        <v>0</v>
      </c>
      <c r="H44">
        <v>0.5</v>
      </c>
      <c r="I44" t="str">
        <f>Original!J44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2">
        <f>IF(B45&lt;&gt;"",C45/Original!B45,"")</f>
        <v>0.3125</v>
      </c>
      <c r="B45" t="str">
        <f>IF(Original!A45&lt;&gt;"",Original!A45,"")</f>
        <v>photo-Kerbin-Monolith00</v>
      </c>
      <c r="C45">
        <v>5</v>
      </c>
      <c r="D45">
        <f t="shared" si="0"/>
        <v>5</v>
      </c>
      <c r="E45">
        <v>2</v>
      </c>
      <c r="F45">
        <f>Original!G45</f>
        <v>63</v>
      </c>
      <c r="G45">
        <f>Original!H45</f>
        <v>0</v>
      </c>
      <c r="H45">
        <v>0.5</v>
      </c>
      <c r="I45" t="str">
        <f>Original!J45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2">
        <f>IF(B46&lt;&gt;"",C46/Original!B46,"")</f>
        <v>0.5</v>
      </c>
      <c r="B46" t="str">
        <f>IF(Original!A46&lt;&gt;"",Original!A46,"")</f>
        <v>radioWaves</v>
      </c>
      <c r="C46">
        <v>10</v>
      </c>
      <c r="D46">
        <f t="shared" si="0"/>
        <v>10</v>
      </c>
      <c r="E46">
        <f>Original!D46</f>
        <v>1.8</v>
      </c>
      <c r="F46">
        <f>Original!G46</f>
        <v>51</v>
      </c>
      <c r="G46">
        <f>Original!H46</f>
        <v>51</v>
      </c>
      <c r="H46">
        <f>Original!K46</f>
        <v>1</v>
      </c>
      <c r="I46" t="str">
        <f>Original!J46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2">
        <f>IF(B47&lt;&gt;"",C47/Original!B47,"")</f>
        <v>0.75</v>
      </c>
      <c r="B47" t="str">
        <f>IF(Original!A47&lt;&gt;"",Original!A47,"")</f>
        <v>radiationScan</v>
      </c>
      <c r="C47">
        <v>15</v>
      </c>
      <c r="D47">
        <f t="shared" si="0"/>
        <v>15</v>
      </c>
      <c r="E47">
        <f>Original!D47</f>
        <v>3</v>
      </c>
      <c r="F47">
        <f>Original!G47</f>
        <v>63</v>
      </c>
      <c r="G47">
        <f>Original!H47</f>
        <v>63</v>
      </c>
      <c r="H47">
        <f>Original!K47</f>
        <v>1</v>
      </c>
      <c r="I47" t="str">
        <f>Original!J47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2">
        <f>IF(B48&lt;&gt;"",C48/Original!B48,"")</f>
        <v>0.5</v>
      </c>
      <c r="B48" t="str">
        <f>IF(Original!A48&lt;&gt;"",Original!A48,"")</f>
        <v>microGrav</v>
      </c>
      <c r="C48">
        <v>10</v>
      </c>
      <c r="D48">
        <f t="shared" si="0"/>
        <v>10</v>
      </c>
      <c r="E48">
        <f>Original!D48</f>
        <v>0.04</v>
      </c>
      <c r="F48">
        <f>Original!G48</f>
        <v>48</v>
      </c>
      <c r="G48">
        <f>Original!H48</f>
        <v>0</v>
      </c>
      <c r="H48">
        <v>0.25</v>
      </c>
      <c r="I48" t="str">
        <f>Original!J48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2">
        <f>IF(B49&lt;&gt;"",C49/Original!B49,"")</f>
        <v>0.5</v>
      </c>
      <c r="B49" t="str">
        <f>IF(Original!A49&lt;&gt;"",Original!A49,"")</f>
        <v>modelRockets</v>
      </c>
      <c r="C49">
        <v>10</v>
      </c>
      <c r="D49">
        <f t="shared" si="0"/>
        <v>10</v>
      </c>
      <c r="E49">
        <f>Original!D49</f>
        <v>0.04</v>
      </c>
      <c r="F49">
        <f>Original!G49</f>
        <v>49</v>
      </c>
      <c r="G49">
        <f>Original!H49</f>
        <v>0</v>
      </c>
      <c r="H49">
        <v>0.25</v>
      </c>
      <c r="I49" t="str">
        <f>Original!J49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2">
        <f>IF(B50&lt;&gt;"",C50/Original!B50,"")</f>
        <v>0.5</v>
      </c>
      <c r="B50" t="str">
        <f>IF(Original!A50&lt;&gt;"",Original!A50,"")</f>
        <v>habCheck</v>
      </c>
      <c r="C50">
        <v>10</v>
      </c>
      <c r="D50">
        <f t="shared" si="0"/>
        <v>10</v>
      </c>
      <c r="E50">
        <f>Original!D50</f>
        <v>0.04</v>
      </c>
      <c r="F50">
        <f>Original!G50</f>
        <v>3</v>
      </c>
      <c r="G50">
        <f>Original!H50</f>
        <v>0</v>
      </c>
      <c r="H50">
        <v>0.25</v>
      </c>
      <c r="I50" t="str">
        <f>Original!J50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2">
        <f>IF(B51&lt;&gt;"",C51/Original!B51,"")</f>
        <v>0.5</v>
      </c>
      <c r="B51" t="str">
        <f>IF(Original!A51&lt;&gt;"",Original!A51,"")</f>
        <v>fireCheck</v>
      </c>
      <c r="C51">
        <v>25</v>
      </c>
      <c r="D51">
        <f t="shared" si="0"/>
        <v>25</v>
      </c>
      <c r="E51">
        <f>Original!D51</f>
        <v>0.1</v>
      </c>
      <c r="F51">
        <f>Original!G51</f>
        <v>48</v>
      </c>
      <c r="G51">
        <f>Original!H51</f>
        <v>0</v>
      </c>
      <c r="H51">
        <v>0.25</v>
      </c>
      <c r="I51" t="str">
        <f>Original!J51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2">
        <f>IF(B52&lt;&gt;"",C52/Original!B52,"")</f>
        <v>0.5</v>
      </c>
      <c r="B52" t="str">
        <f>IF(Original!A52&lt;&gt;"",Original!A52,"")</f>
        <v>plantCheck</v>
      </c>
      <c r="C52">
        <v>25</v>
      </c>
      <c r="D52">
        <f t="shared" si="0"/>
        <v>25</v>
      </c>
      <c r="E52">
        <f>Original!D52</f>
        <v>10</v>
      </c>
      <c r="F52">
        <f>Original!G52</f>
        <v>48</v>
      </c>
      <c r="G52">
        <f>Original!H52</f>
        <v>0</v>
      </c>
      <c r="H52">
        <v>0.25</v>
      </c>
      <c r="I52" t="str">
        <f>Original!J52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2">
        <f>IF(B53&lt;&gt;"",C53/Original!B53,"")</f>
        <v>1</v>
      </c>
      <c r="B53" t="str">
        <f>IF(Original!A53&lt;&gt;"",Original!A53,"")</f>
        <v>ca_SiteSurvey</v>
      </c>
      <c r="C53">
        <f>Original!B53</f>
        <v>6</v>
      </c>
      <c r="D53">
        <f t="shared" si="0"/>
        <v>6</v>
      </c>
      <c r="E53">
        <f>Original!D53</f>
        <v>1</v>
      </c>
      <c r="F53">
        <f>Original!G53</f>
        <v>3</v>
      </c>
      <c r="G53">
        <f>Original!H53</f>
        <v>3</v>
      </c>
      <c r="H53">
        <v>0.25</v>
      </c>
      <c r="I53" t="str">
        <f>Original!J53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2">
        <f>IF(B54&lt;&gt;"",C54/Original!B54,"")</f>
        <v>1</v>
      </c>
      <c r="B54" t="str">
        <f>IF(Original!A54&lt;&gt;"",Original!A54,"")</f>
        <v>ca_soilScoop</v>
      </c>
      <c r="C54">
        <f>Original!B54</f>
        <v>6</v>
      </c>
      <c r="D54">
        <f t="shared" si="0"/>
        <v>6</v>
      </c>
      <c r="E54">
        <f>Original!D54</f>
        <v>1</v>
      </c>
      <c r="F54">
        <f>Original!G54</f>
        <v>3</v>
      </c>
      <c r="G54">
        <f>Original!H54</f>
        <v>3</v>
      </c>
      <c r="H54">
        <v>0.25</v>
      </c>
      <c r="I54" t="str">
        <f>Original!J54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2">
        <f>IF(B55&lt;&gt;"",C55/Original!B55,"")</f>
        <v>1</v>
      </c>
      <c r="B55" t="str">
        <f>IF(Original!A55&lt;&gt;"",Original!A55,"")</f>
        <v>ca_gammaRay</v>
      </c>
      <c r="C55">
        <f>Original!B55</f>
        <v>6</v>
      </c>
      <c r="D55">
        <f t="shared" si="0"/>
        <v>6</v>
      </c>
      <c r="E55">
        <f>Original!D55</f>
        <v>1</v>
      </c>
      <c r="F55">
        <f>Original!G55</f>
        <v>48</v>
      </c>
      <c r="G55">
        <f>Original!H55</f>
        <v>1</v>
      </c>
      <c r="H55">
        <f>Original!K55</f>
        <v>1</v>
      </c>
      <c r="I55" t="str">
        <f>Original!J55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2">
        <f>IF(B56&lt;&gt;"",C56/Original!B56,"")</f>
        <v>1.7142857142857142</v>
      </c>
      <c r="B56" t="str">
        <f>IF(Original!A56&lt;&gt;"",Original!A56,"")</f>
        <v>ca_rpws</v>
      </c>
      <c r="C56">
        <v>12</v>
      </c>
      <c r="D56">
        <f t="shared" si="0"/>
        <v>12</v>
      </c>
      <c r="E56">
        <f>Original!D56</f>
        <v>2</v>
      </c>
      <c r="F56">
        <f>Original!G56</f>
        <v>48</v>
      </c>
      <c r="G56">
        <f>Original!H56</f>
        <v>0</v>
      </c>
      <c r="H56">
        <v>1</v>
      </c>
      <c r="I56" t="str">
        <f>Original!J56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2">
        <f>IF(B57&lt;&gt;"",C57/Original!B57,"")</f>
        <v>1</v>
      </c>
      <c r="B57" t="str">
        <f>IF(Original!A57&lt;&gt;"",Original!A57,"")</f>
        <v>ca_orbitalScope</v>
      </c>
      <c r="C57">
        <f>Original!B57</f>
        <v>6</v>
      </c>
      <c r="D57">
        <f t="shared" si="0"/>
        <v>6</v>
      </c>
      <c r="E57">
        <f>Original!D57</f>
        <v>3</v>
      </c>
      <c r="F57">
        <f>Original!G57</f>
        <v>48</v>
      </c>
      <c r="G57">
        <f>Original!H57</f>
        <v>16</v>
      </c>
      <c r="H57">
        <v>1</v>
      </c>
      <c r="I57" t="str">
        <f>Original!J57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2">
        <f>IF(B58&lt;&gt;"",C58/Original!B58,"")</f>
        <v>2</v>
      </c>
      <c r="B58" t="str">
        <f>IF(Original!A58&lt;&gt;"",Original!A58,"")</f>
        <v>ca_mag</v>
      </c>
      <c r="C58">
        <v>10</v>
      </c>
      <c r="D58">
        <f t="shared" si="0"/>
        <v>10</v>
      </c>
      <c r="E58">
        <f>Original!D58</f>
        <v>1</v>
      </c>
      <c r="F58">
        <f>Original!G58</f>
        <v>48</v>
      </c>
      <c r="G58">
        <f>Original!H58</f>
        <v>1</v>
      </c>
      <c r="H58">
        <f>Original!K58</f>
        <v>1</v>
      </c>
      <c r="I58" t="str">
        <f>Original!J58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2">
        <f>IF(B59&lt;&gt;"",C59/Original!B59,"")</f>
        <v>1</v>
      </c>
      <c r="B59" t="str">
        <f>IF(Original!A59&lt;&gt;"",Original!A59,"")</f>
        <v>ca_IRspec</v>
      </c>
      <c r="C59">
        <f>Original!B59</f>
        <v>6</v>
      </c>
      <c r="D59">
        <f t="shared" si="0"/>
        <v>6</v>
      </c>
      <c r="E59">
        <f>Original!D59</f>
        <v>1</v>
      </c>
      <c r="F59">
        <f>Original!G59</f>
        <v>48</v>
      </c>
      <c r="G59">
        <f>Original!H59</f>
        <v>1</v>
      </c>
      <c r="H59">
        <v>1</v>
      </c>
      <c r="I59" t="str">
        <f>Original!J59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2">
        <f>IF(B60&lt;&gt;"",C60/Original!B60,"")</f>
        <v>1</v>
      </c>
      <c r="B60" t="str">
        <f>IF(Original!A60&lt;&gt;"",Original!A60,"")</f>
        <v>ca_ionElec</v>
      </c>
      <c r="C60">
        <f>Original!B60</f>
        <v>5</v>
      </c>
      <c r="D60">
        <f t="shared" si="0"/>
        <v>5</v>
      </c>
      <c r="E60">
        <f>Original!D60</f>
        <v>1</v>
      </c>
      <c r="F60">
        <f>Original!G60</f>
        <v>24</v>
      </c>
      <c r="G60">
        <f>Original!H60</f>
        <v>1</v>
      </c>
      <c r="H60">
        <f>Original!K60</f>
        <v>1</v>
      </c>
      <c r="I60" t="str">
        <f>Original!J60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2">
        <f>IF(B61&lt;&gt;"",C61/Original!B61,"")</f>
        <v>1</v>
      </c>
      <c r="B61" t="str">
        <f>IF(Original!A61&lt;&gt;"",Original!A61,"")</f>
        <v>ca_Uvspec</v>
      </c>
      <c r="C61">
        <f>Original!B61</f>
        <v>6</v>
      </c>
      <c r="D61">
        <f t="shared" si="0"/>
        <v>6</v>
      </c>
      <c r="E61">
        <f>Original!D61</f>
        <v>1</v>
      </c>
      <c r="F61">
        <f>Original!G61</f>
        <v>48</v>
      </c>
      <c r="G61">
        <f>Original!H61</f>
        <v>1</v>
      </c>
      <c r="H61">
        <v>1</v>
      </c>
      <c r="I61" t="str">
        <f>Original!J61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2">
        <f>IF(B62&lt;&gt;"",C62/Original!B62,"")</f>
        <v>1</v>
      </c>
      <c r="B62" t="str">
        <f>IF(Original!A62&lt;&gt;"",Original!A62,"")</f>
        <v>ca_solarWind</v>
      </c>
      <c r="C62">
        <f>Original!B62</f>
        <v>6</v>
      </c>
      <c r="D62">
        <f t="shared" si="0"/>
        <v>6</v>
      </c>
      <c r="E62">
        <f>Original!D62</f>
        <v>1</v>
      </c>
      <c r="F62">
        <f>Original!G62</f>
        <v>32</v>
      </c>
      <c r="G62">
        <f>Original!H62</f>
        <v>1</v>
      </c>
      <c r="H62">
        <f>Original!K62</f>
        <v>1</v>
      </c>
      <c r="I62" t="str">
        <f>Original!J62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2">
        <f>IF(B63&lt;&gt;"",C63/Original!B63,"")</f>
        <v>1</v>
      </c>
      <c r="B63" t="str">
        <f>IF(Original!A63&lt;&gt;"",Original!A63,"")</f>
        <v>ca_kdex</v>
      </c>
      <c r="C63">
        <f>Original!B63</f>
        <v>10</v>
      </c>
      <c r="D63">
        <f t="shared" si="0"/>
        <v>10</v>
      </c>
      <c r="E63">
        <f>Original!D63</f>
        <v>2</v>
      </c>
      <c r="F63">
        <f>Original!G63</f>
        <v>63</v>
      </c>
      <c r="G63">
        <f>Original!H63</f>
        <v>21</v>
      </c>
      <c r="H63">
        <v>0.25</v>
      </c>
      <c r="I63" t="str">
        <f>Original!J63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2">
        <f>IF(B64&lt;&gt;"",C64/Original!B64,"")</f>
        <v>1</v>
      </c>
      <c r="B64" t="str">
        <f>IF(Original!A64&lt;&gt;"",Original!A64,"")</f>
        <v>ca_micrometeoroid</v>
      </c>
      <c r="C64">
        <f>Original!B64</f>
        <v>6</v>
      </c>
      <c r="D64">
        <f t="shared" si="0"/>
        <v>6</v>
      </c>
      <c r="E64">
        <f>Original!D64</f>
        <v>1</v>
      </c>
      <c r="F64">
        <f>Original!G64</f>
        <v>48</v>
      </c>
      <c r="G64">
        <f>Original!H64</f>
        <v>1</v>
      </c>
      <c r="H64">
        <v>0.5</v>
      </c>
      <c r="I64" t="str">
        <f>Original!J64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2">
        <f>IF(B65&lt;&gt;"",C65/Original!B65,"")</f>
        <v>1</v>
      </c>
      <c r="B65" t="str">
        <f>IF(Original!A65&lt;&gt;"",Original!A65,"")</f>
        <v>ca_radsci</v>
      </c>
      <c r="C65">
        <f>Original!B65</f>
        <v>8</v>
      </c>
      <c r="D65">
        <f t="shared" si="0"/>
        <v>8</v>
      </c>
      <c r="E65">
        <f>Original!D65</f>
        <v>1</v>
      </c>
      <c r="F65">
        <f>Original!G65</f>
        <v>63</v>
      </c>
      <c r="G65">
        <f>Original!H65</f>
        <v>23</v>
      </c>
      <c r="H65">
        <f>Original!K65</f>
        <v>1</v>
      </c>
      <c r="I65" t="str">
        <f>Original!J65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2">
        <f>IF(B66&lt;&gt;"",C66/Original!B66,"")</f>
        <v>1</v>
      </c>
      <c r="B66" t="str">
        <f>IF(Original!A66&lt;&gt;"",Original!A66,"")</f>
        <v>ca_filmCamera</v>
      </c>
      <c r="C66">
        <f>Original!B66</f>
        <v>7</v>
      </c>
      <c r="D66">
        <f t="shared" si="0"/>
        <v>7</v>
      </c>
      <c r="E66">
        <f>Original!D66</f>
        <v>1</v>
      </c>
      <c r="F66">
        <f>Original!G66</f>
        <v>63</v>
      </c>
      <c r="G66">
        <f>Original!H66</f>
        <v>23</v>
      </c>
      <c r="H66">
        <v>1</v>
      </c>
      <c r="I66" t="str">
        <f>Original!J66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2">
        <f>IF(B67&lt;&gt;"",C67/Original!B67,"")</f>
        <v>2</v>
      </c>
      <c r="B67" t="str">
        <f>IF(Original!A67&lt;&gt;"",Original!A67,"")</f>
        <v>magScan</v>
      </c>
      <c r="C67">
        <v>10</v>
      </c>
      <c r="D67">
        <f t="shared" ref="D67:D130" si="13">C67</f>
        <v>10</v>
      </c>
      <c r="E67">
        <v>2</v>
      </c>
      <c r="F67">
        <f>Original!G67</f>
        <v>51</v>
      </c>
      <c r="G67">
        <f>Original!H67</f>
        <v>1</v>
      </c>
      <c r="H67">
        <f>Original!K67</f>
        <v>1</v>
      </c>
      <c r="I67" t="str">
        <f>Original!J67</f>
        <v>DMagicOrbitalScience</v>
      </c>
      <c r="J67" t="str">
        <f t="shared" ref="J67:J130" si="14">IF($F67&lt;&gt;"",IF(LEFT(RIGHT(DEC2BIN($F67,6),1),1)*1=1,"Yes","No"),"")</f>
        <v>Yes</v>
      </c>
      <c r="K67" t="str">
        <f t="shared" ref="K67:K130" si="15">IF($F67&lt;&gt;"",IF(LEFT(RIGHT(DEC2BIN($F67,6),2),1)*1=1,"Yes","No"),"")</f>
        <v>Yes</v>
      </c>
      <c r="L67" t="str">
        <f t="shared" ref="L67:L130" si="16">IF($F67&lt;&gt;"",IF(LEFT(RIGHT(DEC2BIN($F67,6),3),1)*1=1,"Yes","No"),"")</f>
        <v>No</v>
      </c>
      <c r="M67" t="str">
        <f t="shared" ref="M67:M130" si="17">IF($F67&lt;&gt;"",IF(LEFT(RIGHT(DEC2BIN($F67,6),4),1)*1=1,"Yes","No"),"")</f>
        <v>No</v>
      </c>
      <c r="N67" t="str">
        <f t="shared" ref="N67:N130" si="18">IF($F67&lt;&gt;"",IF(LEFT(RIGHT(DEC2BIN($F67,6),5),1)*1=1,"Yes","No"),"")</f>
        <v>Yes</v>
      </c>
      <c r="O67" t="str">
        <f t="shared" ref="O67:O130" si="19">IF($F67&lt;&gt;"",IF(LEFT(RIGHT(DEC2BIN($F67,6),6),1)*1=1,"Yes","No"),"")</f>
        <v>Yes</v>
      </c>
      <c r="P67" t="str">
        <f t="shared" ref="P67:P130" si="20">IF($G67&lt;&gt;"",IF(LEFT(RIGHT(DEC2BIN($G67,6),1),1)*1=1,"Yes","No"),"")</f>
        <v>Yes</v>
      </c>
      <c r="Q67" t="str">
        <f t="shared" ref="Q67:Q130" si="21">IF($G67&lt;&gt;"",IF(LEFT(RIGHT(DEC2BIN($G67,6),2),1)*1=1,"Yes","No"),"")</f>
        <v>No</v>
      </c>
      <c r="R67" t="str">
        <f t="shared" ref="R67:R130" si="22">IF($G67&lt;&gt;"",IF(LEFT(RIGHT(DEC2BIN($G67,6),3),1)*1=1,"Yes","No"),"")</f>
        <v>No</v>
      </c>
      <c r="S67" t="str">
        <f t="shared" ref="S67:S130" si="23">IF($G67&lt;&gt;"",IF(LEFT(RIGHT(DEC2BIN($G67,6),4),1)*1=1,"Yes","No"),"")</f>
        <v>No</v>
      </c>
      <c r="T67" t="str">
        <f t="shared" ref="T67:T130" si="24">IF($G67&lt;&gt;"",IF(LEFT(RIGHT(DEC2BIN($G67,6),5),1)*1=1,"Yes","No"),"")</f>
        <v>No</v>
      </c>
      <c r="U67" t="str">
        <f t="shared" ref="U67:U130" si="25">IF($G67&lt;&gt;"",IF(LEFT(RIGHT(DEC2BIN($G67,6),6),1)*1=1,"Yes","No"),"")</f>
        <v>No</v>
      </c>
    </row>
    <row r="68" spans="1:21" x14ac:dyDescent="0.35">
      <c r="A68" s="2">
        <f>IF(B68&lt;&gt;"",C68/Original!B68,"")</f>
        <v>1</v>
      </c>
      <c r="B68" t="str">
        <f>IF(Original!A68&lt;&gt;"",Original!A68,"")</f>
        <v>rpwsScan</v>
      </c>
      <c r="C68">
        <f>Original!B68</f>
        <v>9</v>
      </c>
      <c r="D68">
        <f t="shared" si="13"/>
        <v>9</v>
      </c>
      <c r="E68">
        <f>Original!D68</f>
        <v>2</v>
      </c>
      <c r="F68">
        <f>Original!G68</f>
        <v>48</v>
      </c>
      <c r="G68">
        <f>Original!H68</f>
        <v>0</v>
      </c>
      <c r="H68">
        <f>Original!K68</f>
        <v>1</v>
      </c>
      <c r="I68" t="str">
        <f>Original!J68</f>
        <v>DMagicOrbitalScience</v>
      </c>
      <c r="J68" t="str">
        <f t="shared" si="14"/>
        <v>No</v>
      </c>
      <c r="K68" t="str">
        <f t="shared" si="15"/>
        <v>No</v>
      </c>
      <c r="L68" t="str">
        <f t="shared" si="16"/>
        <v>No</v>
      </c>
      <c r="M68" t="str">
        <f t="shared" si="17"/>
        <v>No</v>
      </c>
      <c r="N68" t="str">
        <f t="shared" si="18"/>
        <v>Yes</v>
      </c>
      <c r="O68" t="str">
        <f t="shared" si="19"/>
        <v>Yes</v>
      </c>
      <c r="P68" t="str">
        <f t="shared" si="20"/>
        <v>No</v>
      </c>
      <c r="Q68" t="str">
        <f t="shared" si="21"/>
        <v>No</v>
      </c>
      <c r="R68" t="str">
        <f t="shared" si="22"/>
        <v>No</v>
      </c>
      <c r="S68" t="str">
        <f t="shared" si="23"/>
        <v>No</v>
      </c>
      <c r="T68" t="str">
        <f t="shared" si="24"/>
        <v>No</v>
      </c>
      <c r="U68" t="str">
        <f t="shared" si="25"/>
        <v>No</v>
      </c>
    </row>
    <row r="69" spans="1:21" x14ac:dyDescent="0.35">
      <c r="A69" s="2">
        <f>IF(B69&lt;&gt;"",C69/Original!B69,"")</f>
        <v>1</v>
      </c>
      <c r="B69" t="str">
        <f>IF(Original!A69&lt;&gt;"",Original!A69,"")</f>
        <v>scopeScan</v>
      </c>
      <c r="C69">
        <f>Original!B69</f>
        <v>6</v>
      </c>
      <c r="D69">
        <f t="shared" si="13"/>
        <v>6</v>
      </c>
      <c r="E69">
        <f>Original!D69</f>
        <v>3</v>
      </c>
      <c r="F69">
        <f>Original!G69</f>
        <v>48</v>
      </c>
      <c r="G69">
        <f>Original!H69</f>
        <v>16</v>
      </c>
      <c r="H69">
        <f>Original!K69</f>
        <v>1</v>
      </c>
      <c r="I69" t="str">
        <f>Original!J69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2">
        <f>IF(B70&lt;&gt;"",C70/Original!B70,"")</f>
        <v>1.5</v>
      </c>
      <c r="B70" t="str">
        <f>IF(Original!A70&lt;&gt;"",Original!A70,"")</f>
        <v>dmImagingPlatform</v>
      </c>
      <c r="C70">
        <v>12</v>
      </c>
      <c r="D70">
        <f t="shared" si="13"/>
        <v>12</v>
      </c>
      <c r="E70">
        <f>Original!D70</f>
        <v>4</v>
      </c>
      <c r="F70">
        <f>Original!G70</f>
        <v>48</v>
      </c>
      <c r="G70">
        <f>Original!H70</f>
        <v>16</v>
      </c>
      <c r="H70">
        <f>Original!K70</f>
        <v>1</v>
      </c>
      <c r="I70" t="str">
        <f>Original!J70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2">
        <f>IF(B71&lt;&gt;"",C71/Original!B71,"")</f>
        <v>1.6</v>
      </c>
      <c r="B71" t="str">
        <f>IF(Original!A71&lt;&gt;"",Original!A71,"")</f>
        <v>dmSIGINT</v>
      </c>
      <c r="C71">
        <v>40</v>
      </c>
      <c r="D71">
        <f t="shared" si="13"/>
        <v>40</v>
      </c>
      <c r="E71">
        <f>Original!D71</f>
        <v>4</v>
      </c>
      <c r="F71">
        <f>Original!G71</f>
        <v>16</v>
      </c>
      <c r="G71">
        <f>Original!H71</f>
        <v>0</v>
      </c>
      <c r="H71">
        <f>Original!K71</f>
        <v>1</v>
      </c>
      <c r="I71" t="str">
        <f>Original!J71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2">
        <f>IF(B72&lt;&gt;"",C72/Original!B72,"")</f>
        <v>1</v>
      </c>
      <c r="B72" t="str">
        <f>IF(Original!A72&lt;&gt;"",Original!A72,"")</f>
        <v>dmReconScan</v>
      </c>
      <c r="C72">
        <f>Original!B72</f>
        <v>40</v>
      </c>
      <c r="D72">
        <f t="shared" si="13"/>
        <v>40</v>
      </c>
      <c r="E72">
        <f>Original!D72</f>
        <v>3</v>
      </c>
      <c r="F72">
        <f>Original!G72</f>
        <v>16</v>
      </c>
      <c r="G72">
        <f>Original!H72</f>
        <v>0</v>
      </c>
      <c r="H72">
        <v>1</v>
      </c>
      <c r="I72" t="str">
        <f>Original!J72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2">
        <f>IF(B73&lt;&gt;"",C73/Original!B73,"")</f>
        <v>3.3333333333333335</v>
      </c>
      <c r="B73" t="str">
        <f>IF(Original!A73&lt;&gt;"",Original!A73,"")</f>
        <v>dmNAlbedoScan</v>
      </c>
      <c r="C73">
        <v>20</v>
      </c>
      <c r="D73">
        <f t="shared" si="13"/>
        <v>20</v>
      </c>
      <c r="E73">
        <f>Original!D73</f>
        <v>2</v>
      </c>
      <c r="F73">
        <f>Original!G73</f>
        <v>1</v>
      </c>
      <c r="G73">
        <f>Original!H73</f>
        <v>1</v>
      </c>
      <c r="H73">
        <f>Original!K73</f>
        <v>1</v>
      </c>
      <c r="I73" t="str">
        <f>Original!J73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2">
        <f>IF(B74&lt;&gt;"",C74/Original!B74,"")</f>
        <v>2.5</v>
      </c>
      <c r="B74" t="str">
        <f>IF(Original!A74&lt;&gt;"",Original!A74,"")</f>
        <v>dmXRayDiffract</v>
      </c>
      <c r="C74">
        <v>25</v>
      </c>
      <c r="D74">
        <f t="shared" si="13"/>
        <v>25</v>
      </c>
      <c r="E74">
        <f>Original!D74</f>
        <v>3</v>
      </c>
      <c r="F74">
        <f>Original!G74</f>
        <v>1</v>
      </c>
      <c r="G74">
        <f>Original!H74</f>
        <v>1</v>
      </c>
      <c r="H74">
        <f>Original!K74</f>
        <v>1</v>
      </c>
      <c r="I74" t="str">
        <f>Original!J74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2">
        <f>IF(B75&lt;&gt;"",C75/Original!B75,"")</f>
        <v>1</v>
      </c>
      <c r="B75" t="str">
        <f>IF(Original!A75&lt;&gt;"",Original!A75,"")</f>
        <v>dmlaserblastscan</v>
      </c>
      <c r="C75">
        <f>Original!B75</f>
        <v>6</v>
      </c>
      <c r="D75">
        <f t="shared" si="13"/>
        <v>6</v>
      </c>
      <c r="E75">
        <f>Original!D75</f>
        <v>3</v>
      </c>
      <c r="F75">
        <f>Original!G75</f>
        <v>3</v>
      </c>
      <c r="G75">
        <f>Original!H75</f>
        <v>3</v>
      </c>
      <c r="H75">
        <f>Original!K75</f>
        <v>1</v>
      </c>
      <c r="I75" t="str">
        <f>Original!J75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2">
        <f>IF(B76&lt;&gt;"",C76/Original!B76,"")</f>
        <v>3.125</v>
      </c>
      <c r="B76" t="str">
        <f>IF(Original!A76&lt;&gt;"",Original!A76,"")</f>
        <v>dmSolarParticles</v>
      </c>
      <c r="C76">
        <v>25</v>
      </c>
      <c r="D76">
        <f t="shared" si="13"/>
        <v>25</v>
      </c>
      <c r="E76">
        <f>Original!D76</f>
        <v>2</v>
      </c>
      <c r="F76">
        <f>Original!G76</f>
        <v>48</v>
      </c>
      <c r="G76">
        <f>Original!H76</f>
        <v>0</v>
      </c>
      <c r="H76">
        <v>0.25</v>
      </c>
      <c r="I76" t="str">
        <f>Original!J76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2">
        <f>IF(B77&lt;&gt;"",C77/Original!B77,"")</f>
        <v>1.6666666666666667</v>
      </c>
      <c r="B77" t="str">
        <f>IF(Original!A77&lt;&gt;"",Original!A77,"")</f>
        <v>dmSoilMoisture</v>
      </c>
      <c r="C77">
        <v>20</v>
      </c>
      <c r="D77">
        <f t="shared" si="13"/>
        <v>20</v>
      </c>
      <c r="E77">
        <f>Original!D77</f>
        <v>3</v>
      </c>
      <c r="F77">
        <f>Original!G77</f>
        <v>16</v>
      </c>
      <c r="G77">
        <f>Original!H77</f>
        <v>0</v>
      </c>
      <c r="H77">
        <f>Original!K77</f>
        <v>1</v>
      </c>
      <c r="I77" t="str">
        <f>Original!J77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2">
        <f>IF(B78&lt;&gt;"",C78/Original!B78,"")</f>
        <v>2.5</v>
      </c>
      <c r="B78" t="str">
        <f>IF(Original!A78&lt;&gt;"",Original!A78,"")</f>
        <v>dmAsteroidScan</v>
      </c>
      <c r="C78">
        <v>20</v>
      </c>
      <c r="D78">
        <f t="shared" si="13"/>
        <v>20</v>
      </c>
      <c r="E78">
        <f>Original!D78</f>
        <v>3</v>
      </c>
      <c r="F78">
        <f>Original!G78</f>
        <v>0</v>
      </c>
      <c r="G78">
        <f>Original!H78</f>
        <v>0</v>
      </c>
      <c r="H78">
        <f>Original!K78</f>
        <v>1</v>
      </c>
      <c r="I78" t="str">
        <f>Original!J78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2">
        <f>IF(B79&lt;&gt;"",C79/Original!B79,"")</f>
        <v>1</v>
      </c>
      <c r="B79" t="str">
        <f>IF(Original!A79&lt;&gt;"",Original!A79,"")</f>
        <v>dmRadiometerScan</v>
      </c>
      <c r="C79">
        <f>Original!B79</f>
        <v>12</v>
      </c>
      <c r="D79">
        <f t="shared" si="13"/>
        <v>12</v>
      </c>
      <c r="E79">
        <f>Original!D79</f>
        <v>4</v>
      </c>
      <c r="F79">
        <f>Original!G79</f>
        <v>32</v>
      </c>
      <c r="G79">
        <f>Original!H79</f>
        <v>0</v>
      </c>
      <c r="H79">
        <f>Original!K79</f>
        <v>1</v>
      </c>
      <c r="I79" t="str">
        <f>Original!J79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2">
        <f>IF(B80&lt;&gt;"",C80/Original!B80,"")</f>
        <v>1</v>
      </c>
      <c r="B80" t="str">
        <f>IF(Original!A80&lt;&gt;"",Original!A80,"")</f>
        <v>dmseismicHammer</v>
      </c>
      <c r="C80">
        <f>Original!B80</f>
        <v>20</v>
      </c>
      <c r="D80">
        <f t="shared" si="13"/>
        <v>20</v>
      </c>
      <c r="E80">
        <f>Original!D80</f>
        <v>3</v>
      </c>
      <c r="F80">
        <f>Original!G80</f>
        <v>1</v>
      </c>
      <c r="G80">
        <f>Original!H80</f>
        <v>1</v>
      </c>
      <c r="H80">
        <f>Original!K80</f>
        <v>1</v>
      </c>
      <c r="I80" t="str">
        <f>Original!J80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2">
        <f>IF(B81&lt;&gt;"",C81/Original!B81,"")</f>
        <v>1</v>
      </c>
      <c r="B81" t="str">
        <f>IF(Original!A81&lt;&gt;"",Original!A81,"")</f>
        <v>dmbathymetryscan</v>
      </c>
      <c r="C81">
        <f>Original!B81</f>
        <v>16</v>
      </c>
      <c r="D81">
        <f t="shared" si="13"/>
        <v>16</v>
      </c>
      <c r="E81">
        <f>Original!D81</f>
        <v>3</v>
      </c>
      <c r="F81">
        <f>Original!G81</f>
        <v>2</v>
      </c>
      <c r="G81">
        <f>Original!H81</f>
        <v>2</v>
      </c>
      <c r="H81">
        <v>0.5</v>
      </c>
      <c r="I81" t="str">
        <f>Original!J81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2">
        <f>IF(B82&lt;&gt;"",C82/Original!B82,"")</f>
        <v>7.5</v>
      </c>
      <c r="B82" t="str">
        <f>IF(Original!A82&lt;&gt;"",Original!A82,"")</f>
        <v>dmbiodrillscan</v>
      </c>
      <c r="C82">
        <v>45</v>
      </c>
      <c r="D82">
        <f t="shared" si="13"/>
        <v>45</v>
      </c>
      <c r="E82">
        <f>Original!D82</f>
        <v>5</v>
      </c>
      <c r="F82">
        <f>Original!G82</f>
        <v>1</v>
      </c>
      <c r="G82">
        <f>Original!H82</f>
        <v>1</v>
      </c>
      <c r="H82">
        <v>0.25</v>
      </c>
      <c r="I82" t="str">
        <f>Original!J82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2">
        <f>IF(B83&lt;&gt;"",C83/Original!B83,"")</f>
        <v>1</v>
      </c>
      <c r="B83" t="str">
        <f>IF(Original!A83&lt;&gt;"",Original!A83,"")</f>
        <v>AnomalyScan</v>
      </c>
      <c r="C83">
        <f>Original!B83</f>
        <v>16</v>
      </c>
      <c r="D83">
        <f t="shared" si="13"/>
        <v>16</v>
      </c>
      <c r="E83">
        <f>Original!D83</f>
        <v>4</v>
      </c>
      <c r="F83">
        <f>Original!G83</f>
        <v>0</v>
      </c>
      <c r="G83">
        <f>Original!H83</f>
        <v>0</v>
      </c>
      <c r="H83">
        <v>1</v>
      </c>
      <c r="I83" t="str">
        <f>Original!J83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2">
        <f>IF(B84&lt;&gt;"",C84/Original!B84,"")</f>
        <v>1</v>
      </c>
      <c r="B84" t="str">
        <f>IF(Original!A84&lt;&gt;"",Original!A84,"")</f>
        <v>GasAnalyzer</v>
      </c>
      <c r="C84">
        <f>Original!B84</f>
        <v>12</v>
      </c>
      <c r="D84">
        <f t="shared" si="13"/>
        <v>12</v>
      </c>
      <c r="E84">
        <f>Original!D84</f>
        <v>1</v>
      </c>
      <c r="F84">
        <f>Original!G84</f>
        <v>63</v>
      </c>
      <c r="G84">
        <f>Original!H84</f>
        <v>3</v>
      </c>
      <c r="H84">
        <v>0.25</v>
      </c>
      <c r="I84" t="str">
        <f>Original!J84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2">
        <f>IF(B85&lt;&gt;"",C85/Original!B85,"")</f>
        <v>1</v>
      </c>
      <c r="B85" t="str">
        <f>IF(Original!A85&lt;&gt;"",Original!A85,"")</f>
        <v>Hydrometer</v>
      </c>
      <c r="C85">
        <f>Original!B85</f>
        <v>8</v>
      </c>
      <c r="D85">
        <f t="shared" si="13"/>
        <v>8</v>
      </c>
      <c r="E85">
        <f>Original!D85</f>
        <v>1</v>
      </c>
      <c r="F85">
        <f>Original!G85</f>
        <v>63</v>
      </c>
      <c r="G85">
        <f>Original!H85</f>
        <v>7</v>
      </c>
      <c r="H85">
        <v>0.25</v>
      </c>
      <c r="I85" t="str">
        <f>Original!J85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2">
        <f>IF(B86&lt;&gt;"",C86/Original!B86,"")</f>
        <v>1</v>
      </c>
      <c r="B86" t="str">
        <f>IF(Original!A86&lt;&gt;"",Original!A86,"")</f>
        <v>IRSpectrometer</v>
      </c>
      <c r="C86">
        <f>Original!B86</f>
        <v>10</v>
      </c>
      <c r="D86">
        <f t="shared" si="13"/>
        <v>10</v>
      </c>
      <c r="E86">
        <f>Original!D86</f>
        <v>1</v>
      </c>
      <c r="F86">
        <f>Original!G86</f>
        <v>63</v>
      </c>
      <c r="G86">
        <f>Original!H86</f>
        <v>7</v>
      </c>
      <c r="H86">
        <f>Original!K86</f>
        <v>1</v>
      </c>
      <c r="I86" t="str">
        <f>Original!J86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2">
        <f>IF(B87&lt;&gt;"",C87/Original!B87,"")</f>
        <v>1</v>
      </c>
      <c r="B87" t="str">
        <f>IF(Original!A87&lt;&gt;"",Original!A87,"")</f>
        <v>Photometer</v>
      </c>
      <c r="C87">
        <f>Original!B87</f>
        <v>10</v>
      </c>
      <c r="D87">
        <f t="shared" si="13"/>
        <v>10</v>
      </c>
      <c r="E87">
        <f>Original!D87</f>
        <v>1</v>
      </c>
      <c r="F87">
        <f>Original!G87</f>
        <v>63</v>
      </c>
      <c r="G87">
        <f>Original!H87</f>
        <v>7</v>
      </c>
      <c r="H87">
        <f>Original!K87</f>
        <v>1</v>
      </c>
      <c r="I87" t="str">
        <f>Original!J87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2">
        <f>IF(B88&lt;&gt;"",C88/Original!B88,"")</f>
        <v>1</v>
      </c>
      <c r="B88" t="str">
        <f>IF(Original!A88&lt;&gt;"",Original!A88,"")</f>
        <v>Photopolarimeter</v>
      </c>
      <c r="C88">
        <f>Original!B88</f>
        <v>9</v>
      </c>
      <c r="D88">
        <f t="shared" si="13"/>
        <v>9</v>
      </c>
      <c r="E88">
        <f>Original!D88</f>
        <v>1</v>
      </c>
      <c r="F88">
        <f>Original!G88</f>
        <v>63</v>
      </c>
      <c r="G88">
        <f>Original!H88</f>
        <v>7</v>
      </c>
      <c r="H88">
        <f>Original!K88</f>
        <v>1</v>
      </c>
      <c r="I88" t="str">
        <f>Original!J88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2">
        <f>IF(B89&lt;&gt;"",C89/Original!B89,"")</f>
        <v>1</v>
      </c>
      <c r="B89" t="str">
        <f>IF(Original!A89&lt;&gt;"",Original!A89,"")</f>
        <v>Crystals</v>
      </c>
      <c r="C89">
        <f>Original!B89</f>
        <v>8</v>
      </c>
      <c r="D89">
        <f t="shared" si="13"/>
        <v>8</v>
      </c>
      <c r="E89">
        <f>Original!D89</f>
        <v>1</v>
      </c>
      <c r="F89">
        <f>Original!G89</f>
        <v>63</v>
      </c>
      <c r="G89">
        <f>Original!H89</f>
        <v>7</v>
      </c>
      <c r="H89">
        <v>0.25</v>
      </c>
      <c r="I89" t="str">
        <f>Original!J89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2">
        <f>IF(B90&lt;&gt;"",C90/Original!B90,"")</f>
        <v>1</v>
      </c>
      <c r="B90" t="str">
        <f>IF(Original!A90&lt;&gt;"",Original!A90,"")</f>
        <v>CardboardBox</v>
      </c>
      <c r="C90">
        <f>Original!B90</f>
        <v>4</v>
      </c>
      <c r="D90">
        <f t="shared" si="13"/>
        <v>4</v>
      </c>
      <c r="E90">
        <f>Original!D90</f>
        <v>1</v>
      </c>
      <c r="F90">
        <v>35</v>
      </c>
      <c r="G90">
        <v>0</v>
      </c>
      <c r="H90">
        <v>0.25</v>
      </c>
      <c r="I90" t="str">
        <f>Original!J90</f>
        <v>KrakenScience</v>
      </c>
      <c r="J90" t="str">
        <f t="shared" si="14"/>
        <v>Yes</v>
      </c>
      <c r="K90" t="str">
        <f t="shared" si="15"/>
        <v>Yes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2">
        <f>IF(B91&lt;&gt;"",C91/Original!B91,"")</f>
        <v>1</v>
      </c>
      <c r="B91" t="str">
        <f>IF(Original!A91&lt;&gt;"",Original!A91,"")</f>
        <v>SampleBox</v>
      </c>
      <c r="C91">
        <f>Original!B91</f>
        <v>6</v>
      </c>
      <c r="D91">
        <f t="shared" si="13"/>
        <v>6</v>
      </c>
      <c r="E91">
        <f>Original!D91</f>
        <v>1</v>
      </c>
      <c r="F91">
        <v>35</v>
      </c>
      <c r="G91">
        <v>0</v>
      </c>
      <c r="H91">
        <v>0.25</v>
      </c>
      <c r="I91" t="str">
        <f>Original!J91</f>
        <v>KrakenScience</v>
      </c>
      <c r="J91" t="str">
        <f t="shared" si="14"/>
        <v>Yes</v>
      </c>
      <c r="K91" t="str">
        <f t="shared" si="15"/>
        <v>Yes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2">
        <f>IF(B92&lt;&gt;"",C92/Original!B92,"")</f>
        <v>1</v>
      </c>
      <c r="B92" t="str">
        <f>IF(Original!A92&lt;&gt;"",Original!A92,"")</f>
        <v>KrakenScanner</v>
      </c>
      <c r="C92">
        <f>Original!B92</f>
        <v>25</v>
      </c>
      <c r="D92">
        <f t="shared" si="13"/>
        <v>25</v>
      </c>
      <c r="E92">
        <f>Original!D92</f>
        <v>3</v>
      </c>
      <c r="F92">
        <v>35</v>
      </c>
      <c r="G92">
        <v>0</v>
      </c>
      <c r="H92">
        <v>0.25</v>
      </c>
      <c r="I92" t="str">
        <f>Original!J92</f>
        <v>KrakenScience</v>
      </c>
      <c r="J92" t="str">
        <f t="shared" si="14"/>
        <v>Yes</v>
      </c>
      <c r="K92" t="str">
        <f t="shared" si="15"/>
        <v>Yes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2">
        <f>IF(B93&lt;&gt;"",C93/Original!B93,"")</f>
        <v>1</v>
      </c>
      <c r="B93" t="str">
        <f>IF(Original!A93&lt;&gt;"",Original!A93,"")</f>
        <v>Incubator</v>
      </c>
      <c r="C93">
        <f>Original!B93</f>
        <v>10</v>
      </c>
      <c r="D93">
        <f t="shared" si="13"/>
        <v>10</v>
      </c>
      <c r="E93">
        <f>Original!D93</f>
        <v>2</v>
      </c>
      <c r="F93">
        <v>35</v>
      </c>
      <c r="G93">
        <v>0</v>
      </c>
      <c r="H93">
        <v>0.25</v>
      </c>
      <c r="I93" t="str">
        <f>Original!J93</f>
        <v>KrakenScience</v>
      </c>
      <c r="J93" t="str">
        <f t="shared" si="14"/>
        <v>Yes</v>
      </c>
      <c r="K93" t="str">
        <f t="shared" si="15"/>
        <v>Yes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2">
        <f>IF(B94&lt;&gt;"",C94/Original!B94,"")</f>
        <v>1</v>
      </c>
      <c r="B94" t="str">
        <f>IF(Original!A94&lt;&gt;"",Original!A94,"")</f>
        <v>TentacleSample</v>
      </c>
      <c r="C94">
        <f>Original!B94</f>
        <v>12</v>
      </c>
      <c r="D94">
        <f t="shared" si="13"/>
        <v>12</v>
      </c>
      <c r="E94">
        <f>Original!D94</f>
        <v>1</v>
      </c>
      <c r="F94">
        <v>35</v>
      </c>
      <c r="G94">
        <v>0</v>
      </c>
      <c r="H94">
        <v>0.25</v>
      </c>
      <c r="I94" t="str">
        <f>Original!J94</f>
        <v>KrakenScience</v>
      </c>
      <c r="J94" t="str">
        <f t="shared" si="14"/>
        <v>Yes</v>
      </c>
      <c r="K94" t="str">
        <f t="shared" si="15"/>
        <v>Yes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2">
        <f>IF(B95&lt;&gt;"",C95/Original!B95,"")</f>
        <v>1</v>
      </c>
      <c r="B95" t="str">
        <f>IF(Original!A95&lt;&gt;"",Original!A95,"")</f>
        <v>SkinSample</v>
      </c>
      <c r="C95">
        <f>Original!B95</f>
        <v>10</v>
      </c>
      <c r="D95">
        <f t="shared" si="13"/>
        <v>10</v>
      </c>
      <c r="E95">
        <f>Original!D95</f>
        <v>1</v>
      </c>
      <c r="F95">
        <v>35</v>
      </c>
      <c r="G95">
        <v>0</v>
      </c>
      <c r="H95">
        <v>0.25</v>
      </c>
      <c r="I95" t="str">
        <f>Original!J95</f>
        <v>KrakenScience</v>
      </c>
      <c r="J95" t="str">
        <f t="shared" si="14"/>
        <v>Yes</v>
      </c>
      <c r="K95" t="str">
        <f t="shared" si="15"/>
        <v>Yes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2">
        <f>IF(B96&lt;&gt;"",C96/Original!B96,"")</f>
        <v>1</v>
      </c>
      <c r="B96" t="str">
        <f>IF(Original!A96&lt;&gt;"",Original!A96,"")</f>
        <v>EyeSample</v>
      </c>
      <c r="C96">
        <f>Original!B96</f>
        <v>10</v>
      </c>
      <c r="D96">
        <f t="shared" si="13"/>
        <v>10</v>
      </c>
      <c r="E96">
        <f>Original!D96</f>
        <v>1</v>
      </c>
      <c r="F96">
        <v>35</v>
      </c>
      <c r="G96">
        <v>0</v>
      </c>
      <c r="H96">
        <v>0.25</v>
      </c>
      <c r="I96" t="str">
        <f>Original!J96</f>
        <v>KrakenScience</v>
      </c>
      <c r="J96" t="str">
        <f t="shared" si="14"/>
        <v>Yes</v>
      </c>
      <c r="K96" t="str">
        <f t="shared" si="15"/>
        <v>Yes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2">
        <f>IF(B97&lt;&gt;"",C97/Original!B97,"")</f>
        <v>1</v>
      </c>
      <c r="B97" t="str">
        <f>IF(Original!A97&lt;&gt;"",Original!A97,"")</f>
        <v>BloodSample</v>
      </c>
      <c r="C97">
        <f>Original!B97</f>
        <v>22</v>
      </c>
      <c r="D97">
        <f t="shared" si="13"/>
        <v>22</v>
      </c>
      <c r="E97">
        <f>Original!D97</f>
        <v>1</v>
      </c>
      <c r="F97">
        <v>35</v>
      </c>
      <c r="G97">
        <v>0</v>
      </c>
      <c r="H97">
        <v>0.25</v>
      </c>
      <c r="I97" t="str">
        <f>Original!J97</f>
        <v>KrakenScience</v>
      </c>
      <c r="J97" t="str">
        <f t="shared" si="14"/>
        <v>Yes</v>
      </c>
      <c r="K97" t="str">
        <f t="shared" si="15"/>
        <v>Yes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2">
        <f>IF(B98&lt;&gt;"",C98/Original!B98,"")</f>
        <v>1</v>
      </c>
      <c r="B98" t="str">
        <f>IF(Original!A98&lt;&gt;"",Original!A98,"")</f>
        <v>Microwaves</v>
      </c>
      <c r="C98">
        <f>Original!B98</f>
        <v>8</v>
      </c>
      <c r="D98">
        <f t="shared" si="13"/>
        <v>8</v>
      </c>
      <c r="E98">
        <f>Original!D98</f>
        <v>1</v>
      </c>
      <c r="F98">
        <v>35</v>
      </c>
      <c r="G98">
        <v>0</v>
      </c>
      <c r="H98">
        <v>0.25</v>
      </c>
      <c r="I98" t="str">
        <f>Original!J98</f>
        <v>KrakenScience</v>
      </c>
      <c r="J98" t="str">
        <f t="shared" si="14"/>
        <v>Yes</v>
      </c>
      <c r="K98" t="str">
        <f t="shared" si="15"/>
        <v>Yes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2">
        <f>IF(B99&lt;&gt;"",C99/Original!B99,"")</f>
        <v>1</v>
      </c>
      <c r="B99" t="str">
        <f>IF(Original!A99&lt;&gt;"",Original!A99,"")</f>
        <v>ScienceRackBio</v>
      </c>
      <c r="C99">
        <f>Original!B99</f>
        <v>20</v>
      </c>
      <c r="D99">
        <f t="shared" si="13"/>
        <v>20</v>
      </c>
      <c r="E99">
        <f>Original!D99</f>
        <v>2</v>
      </c>
      <c r="F99">
        <v>35</v>
      </c>
      <c r="G99">
        <v>0</v>
      </c>
      <c r="H99">
        <v>0.25</v>
      </c>
      <c r="I99" t="str">
        <f>Original!J99</f>
        <v>KrakenScience</v>
      </c>
      <c r="J99" t="str">
        <f t="shared" si="14"/>
        <v>Yes</v>
      </c>
      <c r="K99" t="str">
        <f t="shared" si="15"/>
        <v>Yes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2">
        <f>IF(B100&lt;&gt;"",C100/Original!B100,"")</f>
        <v>1</v>
      </c>
      <c r="B100" t="str">
        <f>IF(Original!A100&lt;&gt;"",Original!A100,"")</f>
        <v>ScienceRackExp</v>
      </c>
      <c r="C100">
        <f>Original!B100</f>
        <v>20</v>
      </c>
      <c r="D100">
        <f t="shared" si="13"/>
        <v>20</v>
      </c>
      <c r="E100">
        <f>Original!D100</f>
        <v>2</v>
      </c>
      <c r="F100">
        <v>35</v>
      </c>
      <c r="G100">
        <v>0</v>
      </c>
      <c r="H100">
        <v>0.25</v>
      </c>
      <c r="I100" t="str">
        <f>Original!J100</f>
        <v>KrakenScience</v>
      </c>
      <c r="J100" t="str">
        <f t="shared" si="14"/>
        <v>Yes</v>
      </c>
      <c r="K100" t="str">
        <f t="shared" si="15"/>
        <v>Yes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2">
        <f>IF(B101&lt;&gt;"",C101/Original!B101,"")</f>
        <v>1</v>
      </c>
      <c r="B101" t="str">
        <f>IF(Original!A101&lt;&gt;"",Original!A101,"")</f>
        <v>KrakenSpecimen1</v>
      </c>
      <c r="C101">
        <f>Original!B101</f>
        <v>22</v>
      </c>
      <c r="D101">
        <f t="shared" si="13"/>
        <v>22</v>
      </c>
      <c r="E101">
        <f>Original!D101</f>
        <v>1</v>
      </c>
      <c r="F101">
        <v>35</v>
      </c>
      <c r="G101">
        <v>0</v>
      </c>
      <c r="H101">
        <v>0.25</v>
      </c>
      <c r="I101" t="str">
        <f>Original!J101</f>
        <v>KrakenScience</v>
      </c>
      <c r="J101" t="str">
        <f t="shared" si="14"/>
        <v>Yes</v>
      </c>
      <c r="K101" t="str">
        <f t="shared" si="15"/>
        <v>Yes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2">
        <f>IF(B102&lt;&gt;"",C102/Original!B102,"")</f>
        <v>1</v>
      </c>
      <c r="B102" t="str">
        <f>IF(Original!A102&lt;&gt;"",Original!A102,"")</f>
        <v>KrakenSpecimen2</v>
      </c>
      <c r="C102">
        <f>Original!B102</f>
        <v>22</v>
      </c>
      <c r="D102">
        <f t="shared" si="13"/>
        <v>22</v>
      </c>
      <c r="E102">
        <f>Original!D102</f>
        <v>1</v>
      </c>
      <c r="F102">
        <v>35</v>
      </c>
      <c r="G102">
        <v>0</v>
      </c>
      <c r="H102">
        <v>0.25</v>
      </c>
      <c r="I102" t="str">
        <f>Original!J102</f>
        <v>KrakenScience</v>
      </c>
      <c r="J102" t="str">
        <f t="shared" si="14"/>
        <v>Yes</v>
      </c>
      <c r="K102" t="str">
        <f t="shared" si="15"/>
        <v>Yes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2">
        <f>IF(B103&lt;&gt;"",C103/Original!B103,"")</f>
        <v>1</v>
      </c>
      <c r="B103" t="str">
        <f>IF(Original!A103&lt;&gt;"",Original!A103,"")</f>
        <v>KrakenSpecimen3</v>
      </c>
      <c r="C103">
        <f>Original!B103</f>
        <v>25</v>
      </c>
      <c r="D103">
        <f t="shared" si="13"/>
        <v>25</v>
      </c>
      <c r="E103">
        <f>Original!D103</f>
        <v>1</v>
      </c>
      <c r="F103">
        <v>35</v>
      </c>
      <c r="G103">
        <v>0</v>
      </c>
      <c r="H103">
        <v>0.25</v>
      </c>
      <c r="I103" t="str">
        <f>Original!J103</f>
        <v>KrakenScience</v>
      </c>
      <c r="J103" t="str">
        <f t="shared" si="14"/>
        <v>Yes</v>
      </c>
      <c r="K103" t="str">
        <f t="shared" si="15"/>
        <v>Yes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2">
        <f>IF(B104&lt;&gt;"",C104/Original!B104,"")</f>
        <v>1</v>
      </c>
      <c r="B104" t="str">
        <f>IF(Original!A104&lt;&gt;"",Original!A104,"")</f>
        <v>Color?Samples</v>
      </c>
      <c r="C104">
        <f>Original!B104</f>
        <v>12</v>
      </c>
      <c r="D104">
        <f t="shared" si="13"/>
        <v>12</v>
      </c>
      <c r="E104">
        <f>Original!D104</f>
        <v>2</v>
      </c>
      <c r="F104">
        <f>Original!G104</f>
        <v>63</v>
      </c>
      <c r="G104">
        <f>Original!H104</f>
        <v>7</v>
      </c>
      <c r="H104">
        <v>1</v>
      </c>
      <c r="I104" t="str">
        <f>Original!J104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2">
        <f>IF(B105&lt;&gt;"",C105/Original!B105,"")</f>
        <v>1</v>
      </c>
      <c r="B105" t="str">
        <f>IF(Original!A105&lt;&gt;"",Original!A105,"")</f>
        <v>ScienceRackBioExperiment</v>
      </c>
      <c r="C105">
        <f>Original!B105</f>
        <v>20</v>
      </c>
      <c r="D105">
        <f t="shared" si="13"/>
        <v>20</v>
      </c>
      <c r="E105">
        <f>Original!D105</f>
        <v>2</v>
      </c>
      <c r="F105">
        <f>Original!G105</f>
        <v>63</v>
      </c>
      <c r="G105">
        <f>Original!H105</f>
        <v>7</v>
      </c>
      <c r="H105">
        <v>0.25</v>
      </c>
      <c r="I105" t="str">
        <f>Original!J105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2">
        <f>IF(B106&lt;&gt;"",C106/Original!B106,"")</f>
        <v>1</v>
      </c>
      <c r="B106" t="str">
        <f>IF(Original!A106&lt;&gt;"",Original!A106,"")</f>
        <v>CosmoCat</v>
      </c>
      <c r="C106">
        <f>Original!B106</f>
        <v>20</v>
      </c>
      <c r="D106">
        <f t="shared" si="13"/>
        <v>20</v>
      </c>
      <c r="E106">
        <f>Original!D106</f>
        <v>1</v>
      </c>
      <c r="F106">
        <f>Original!G106</f>
        <v>63</v>
      </c>
      <c r="G106">
        <f>Original!H106</f>
        <v>7</v>
      </c>
      <c r="H106">
        <v>0.25</v>
      </c>
      <c r="I106" t="str">
        <f>Original!J106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2">
        <f>IF(B107&lt;&gt;"",C107/Original!B107,"")</f>
        <v>8.3333333333333329E-2</v>
      </c>
      <c r="B107" t="str">
        <f>IF(Original!A107&lt;&gt;"",Original!A107,"")</f>
        <v>Telemetry</v>
      </c>
      <c r="C107">
        <v>1</v>
      </c>
      <c r="D107">
        <f t="shared" si="13"/>
        <v>1</v>
      </c>
      <c r="E107">
        <f>Original!D107</f>
        <v>1</v>
      </c>
      <c r="F107">
        <f>Original!G107</f>
        <v>63</v>
      </c>
      <c r="G107">
        <f>Original!H107</f>
        <v>3</v>
      </c>
      <c r="H107">
        <v>1</v>
      </c>
      <c r="I107" t="str">
        <f>Original!J107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2">
        <f>IF(B108&lt;&gt;"",C108/Original!B108,"")</f>
        <v>1</v>
      </c>
      <c r="B108" t="str">
        <f>IF(Original!A108&lt;&gt;"",Original!A108,"")</f>
        <v>Geodesy</v>
      </c>
      <c r="C108">
        <f>Original!B108</f>
        <v>12</v>
      </c>
      <c r="D108">
        <f t="shared" si="13"/>
        <v>12</v>
      </c>
      <c r="E108">
        <f>Original!D108</f>
        <v>1</v>
      </c>
      <c r="F108">
        <f>Original!G108</f>
        <v>63</v>
      </c>
      <c r="G108">
        <f>Original!H108</f>
        <v>3</v>
      </c>
      <c r="H108">
        <v>0.25</v>
      </c>
      <c r="I108" t="str">
        <f>Original!J108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2">
        <f>IF(B109&lt;&gt;"",C109/Original!B109,"")</f>
        <v>1</v>
      </c>
      <c r="B109" t="str">
        <f>IF(Original!A109&lt;&gt;"",Original!A109,"")</f>
        <v>ScienceRackExperiment</v>
      </c>
      <c r="C109">
        <f>Original!B109</f>
        <v>20</v>
      </c>
      <c r="D109">
        <f t="shared" si="13"/>
        <v>20</v>
      </c>
      <c r="E109">
        <f>Original!D109</f>
        <v>2</v>
      </c>
      <c r="F109">
        <f>Original!G109</f>
        <v>63</v>
      </c>
      <c r="G109">
        <f>Original!H109</f>
        <v>7</v>
      </c>
      <c r="H109">
        <v>0.25</v>
      </c>
      <c r="I109" t="str">
        <f>Original!J109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2">
        <f>IF(B110&lt;&gt;"",C110/Original!B110,"")</f>
        <v>1</v>
      </c>
      <c r="B110" t="str">
        <f>IF(Original!A110&lt;&gt;"",Original!A110,"")</f>
        <v>StudentExperiment</v>
      </c>
      <c r="C110">
        <f>Original!B110</f>
        <v>8</v>
      </c>
      <c r="D110">
        <f t="shared" si="13"/>
        <v>8</v>
      </c>
      <c r="E110">
        <f>Original!D110</f>
        <v>1</v>
      </c>
      <c r="F110">
        <f>Original!G110</f>
        <v>63</v>
      </c>
      <c r="G110">
        <f>Original!H110</f>
        <v>23</v>
      </c>
      <c r="H110">
        <f>Original!K110</f>
        <v>1</v>
      </c>
      <c r="I110" t="str">
        <f>Original!J110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2">
        <f>IF(B111&lt;&gt;"",C111/Original!B111,"")</f>
        <v>1</v>
      </c>
      <c r="B111" t="str">
        <f>IF(Original!A111&lt;&gt;"",Original!A111,"")</f>
        <v>CustomerExperiment</v>
      </c>
      <c r="C111">
        <f>Original!B111</f>
        <v>8</v>
      </c>
      <c r="D111">
        <f t="shared" si="13"/>
        <v>8</v>
      </c>
      <c r="E111">
        <f>Original!D111</f>
        <v>1</v>
      </c>
      <c r="F111">
        <f>Original!G111</f>
        <v>63</v>
      </c>
      <c r="G111">
        <f>Original!H111</f>
        <v>23</v>
      </c>
      <c r="H111">
        <f>Original!K111</f>
        <v>1</v>
      </c>
      <c r="I111" t="str">
        <f>Original!J111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2">
        <f>IF(B112&lt;&gt;"",C112/Original!B112,"")</f>
        <v>1</v>
      </c>
      <c r="B112" t="str">
        <f>IF(Original!A112&lt;&gt;"",Original!A112,"")</f>
        <v>KSCExperiment</v>
      </c>
      <c r="C112">
        <f>Original!B112</f>
        <v>8</v>
      </c>
      <c r="D112">
        <f t="shared" si="13"/>
        <v>8</v>
      </c>
      <c r="E112">
        <f>Original!D112</f>
        <v>1</v>
      </c>
      <c r="F112">
        <f>Original!G112</f>
        <v>63</v>
      </c>
      <c r="G112">
        <f>Original!H112</f>
        <v>23</v>
      </c>
      <c r="H112">
        <f>Original!K112</f>
        <v>1</v>
      </c>
      <c r="I112" t="str">
        <f>Original!J112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2">
        <f>IF(B113&lt;&gt;"",C113/Original!B113,"")</f>
        <v>1</v>
      </c>
      <c r="B113" t="str">
        <f>IF(Original!A113&lt;&gt;"",Original!A113,"")</f>
        <v>DDCarbon</v>
      </c>
      <c r="C113">
        <f>Original!B113</f>
        <v>5</v>
      </c>
      <c r="D113">
        <f t="shared" si="13"/>
        <v>5</v>
      </c>
      <c r="E113">
        <f>Original!D113</f>
        <v>1</v>
      </c>
      <c r="F113">
        <f>Original!G113</f>
        <v>63</v>
      </c>
      <c r="G113">
        <f>Original!H113</f>
        <v>7</v>
      </c>
      <c r="H113">
        <v>1</v>
      </c>
      <c r="I113" t="str">
        <f>Original!J113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2">
        <f>IF(B114&lt;&gt;"",C114/Original!B114,"")</f>
        <v>1</v>
      </c>
      <c r="B114" t="str">
        <f>IF(Original!A114&lt;&gt;"",Original!A114,"")</f>
        <v>DDMassSpectro</v>
      </c>
      <c r="C114">
        <f>Original!B114</f>
        <v>5</v>
      </c>
      <c r="D114">
        <f t="shared" si="13"/>
        <v>5</v>
      </c>
      <c r="E114">
        <f>Original!D114</f>
        <v>1</v>
      </c>
      <c r="F114">
        <f>Original!G114</f>
        <v>63</v>
      </c>
      <c r="G114">
        <f>Original!H114</f>
        <v>7</v>
      </c>
      <c r="H114">
        <v>1</v>
      </c>
      <c r="I114" t="str">
        <f>Original!J114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2">
        <f>IF(B115&lt;&gt;"",C115/Original!B115,"")</f>
        <v>1</v>
      </c>
      <c r="B115" t="str">
        <f>IF(Original!A115&lt;&gt;"",Original!A115,"")</f>
        <v>DDXray</v>
      </c>
      <c r="C115">
        <f>Original!B115</f>
        <v>5</v>
      </c>
      <c r="D115">
        <f t="shared" si="13"/>
        <v>5</v>
      </c>
      <c r="E115">
        <f>Original!D115</f>
        <v>1</v>
      </c>
      <c r="F115">
        <f>Original!G115</f>
        <v>63</v>
      </c>
      <c r="G115">
        <f>Original!H115</f>
        <v>7</v>
      </c>
      <c r="H115">
        <v>1</v>
      </c>
      <c r="I115" t="str">
        <f>Original!J115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2">
        <f>IF(B116&lt;&gt;"",C116/Original!B116,"")</f>
        <v>1</v>
      </c>
      <c r="B116" t="str">
        <f>IF(Original!A116&lt;&gt;"",Original!A116,"")</f>
        <v>DDLaser</v>
      </c>
      <c r="C116">
        <f>Original!B116</f>
        <v>5</v>
      </c>
      <c r="D116">
        <f t="shared" si="13"/>
        <v>5</v>
      </c>
      <c r="E116">
        <f>Original!D116</f>
        <v>1</v>
      </c>
      <c r="F116">
        <f>Original!G116</f>
        <v>63</v>
      </c>
      <c r="G116">
        <f>Original!H116</f>
        <v>7</v>
      </c>
      <c r="H116">
        <v>1</v>
      </c>
      <c r="I116" t="str">
        <f>Original!J116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2">
        <f>IF(B117&lt;&gt;"",C117/Original!B117,"")</f>
        <v>1</v>
      </c>
      <c r="B117" t="str">
        <f>IF(Original!A117&lt;&gt;"",Original!A117,"")</f>
        <v>DDMicroscopy</v>
      </c>
      <c r="C117">
        <f>Original!B117</f>
        <v>5</v>
      </c>
      <c r="D117">
        <f t="shared" si="13"/>
        <v>5</v>
      </c>
      <c r="E117">
        <f>Original!D117</f>
        <v>1</v>
      </c>
      <c r="F117">
        <f>Original!G117</f>
        <v>63</v>
      </c>
      <c r="G117">
        <f>Original!H117</f>
        <v>7</v>
      </c>
      <c r="H117">
        <v>1</v>
      </c>
      <c r="I117" t="str">
        <f>Original!J117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2">
        <f>IF(B118&lt;&gt;"",C118/Original!B118,"")</f>
        <v>1</v>
      </c>
      <c r="B118" t="str">
        <f>IF(Original!A118&lt;&gt;"",Original!A118,"")</f>
        <v>DDPlants</v>
      </c>
      <c r="C118">
        <f>Original!B118</f>
        <v>5</v>
      </c>
      <c r="D118">
        <f t="shared" si="13"/>
        <v>5</v>
      </c>
      <c r="E118">
        <f>Original!D118</f>
        <v>1</v>
      </c>
      <c r="F118">
        <f>Original!G118</f>
        <v>63</v>
      </c>
      <c r="G118">
        <f>Original!H118</f>
        <v>7</v>
      </c>
      <c r="H118">
        <v>0.25</v>
      </c>
      <c r="I118" t="str">
        <f>Original!J118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2">
        <f>IF(B119&lt;&gt;"",C119/Original!B119,"")</f>
        <v>1</v>
      </c>
      <c r="B119" t="str">
        <f>IF(Original!A119&lt;&gt;"",Original!A119,"")</f>
        <v>DDGas</v>
      </c>
      <c r="C119">
        <f>Original!B119</f>
        <v>5</v>
      </c>
      <c r="D119">
        <f t="shared" si="13"/>
        <v>5</v>
      </c>
      <c r="E119">
        <f>Original!D119</f>
        <v>1</v>
      </c>
      <c r="F119">
        <f>Original!G119</f>
        <v>63</v>
      </c>
      <c r="G119">
        <f>Original!H119</f>
        <v>7</v>
      </c>
      <c r="H119">
        <f>Original!K119</f>
        <v>1</v>
      </c>
      <c r="I119" t="str">
        <f>Original!J119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2">
        <f>IF(B120&lt;&gt;"",C120/Original!B120,"")</f>
        <v>1</v>
      </c>
      <c r="B120" t="str">
        <f>IF(Original!A120&lt;&gt;"",Original!A120,"")</f>
        <v>SCANsatAltimetryLoRes</v>
      </c>
      <c r="C120">
        <f>Original!B120</f>
        <v>10</v>
      </c>
      <c r="D120">
        <f t="shared" si="13"/>
        <v>10</v>
      </c>
      <c r="E120">
        <f>Original!D120</f>
        <v>2</v>
      </c>
      <c r="F120">
        <f>Original!G120</f>
        <v>0</v>
      </c>
      <c r="G120">
        <f>Original!H120</f>
        <v>0</v>
      </c>
      <c r="H120">
        <f>Original!K120</f>
        <v>1</v>
      </c>
      <c r="I120" t="str">
        <f>Original!J120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2">
        <f>IF(B121&lt;&gt;"",C121/Original!B121,"")</f>
        <v>1</v>
      </c>
      <c r="B121" t="str">
        <f>IF(Original!A121&lt;&gt;"",Original!A121,"")</f>
        <v>SCANsatAltimetryHiRes</v>
      </c>
      <c r="C121">
        <f>Original!B121</f>
        <v>20</v>
      </c>
      <c r="D121">
        <f t="shared" si="13"/>
        <v>20</v>
      </c>
      <c r="E121">
        <f>Original!D121</f>
        <v>4</v>
      </c>
      <c r="F121">
        <f>Original!G121</f>
        <v>0</v>
      </c>
      <c r="G121">
        <f>Original!H121</f>
        <v>0</v>
      </c>
      <c r="H121">
        <f>Original!K121</f>
        <v>1</v>
      </c>
      <c r="I121" t="str">
        <f>Original!J121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2">
        <f>IF(B122&lt;&gt;"",C122/Original!B122,"")</f>
        <v>1</v>
      </c>
      <c r="B122" t="str">
        <f>IF(Original!A122&lt;&gt;"",Original!A122,"")</f>
        <v>SCANsatBiomeAnomaly</v>
      </c>
      <c r="C122">
        <f>Original!B122</f>
        <v>15</v>
      </c>
      <c r="D122">
        <f t="shared" si="13"/>
        <v>15</v>
      </c>
      <c r="E122">
        <f>Original!D122</f>
        <v>3</v>
      </c>
      <c r="F122">
        <f>Original!G122</f>
        <v>0</v>
      </c>
      <c r="G122">
        <f>Original!H122</f>
        <v>0</v>
      </c>
      <c r="H122">
        <f>Original!K122</f>
        <v>1</v>
      </c>
      <c r="I122" t="str">
        <f>Original!J122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2">
        <f>IF(B123&lt;&gt;"",C123/Original!B123,"")</f>
        <v>1</v>
      </c>
      <c r="B123" t="str">
        <f>IF(Original!A123&lt;&gt;"",Original!A123,"")</f>
        <v>SCANsatResources</v>
      </c>
      <c r="C123">
        <f>Original!B123</f>
        <v>10</v>
      </c>
      <c r="D123">
        <f t="shared" si="13"/>
        <v>10</v>
      </c>
      <c r="E123">
        <f>Original!D123</f>
        <v>2</v>
      </c>
      <c r="F123">
        <f>Original!G123</f>
        <v>0</v>
      </c>
      <c r="G123">
        <f>Original!H123</f>
        <v>0</v>
      </c>
      <c r="H123">
        <f>Original!K123</f>
        <v>1</v>
      </c>
      <c r="I123" t="str">
        <f>Original!J123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2">
        <f>IF(B124&lt;&gt;"",C124/Original!B124,"")</f>
        <v>1</v>
      </c>
      <c r="B124" t="str">
        <f>IF(Original!A124&lt;&gt;"",Original!A124,"")</f>
        <v>SCANsatVisual</v>
      </c>
      <c r="C124">
        <f>Original!B124</f>
        <v>12</v>
      </c>
      <c r="D124">
        <f t="shared" si="13"/>
        <v>12</v>
      </c>
      <c r="E124">
        <f>Original!D124</f>
        <v>4</v>
      </c>
      <c r="F124">
        <f>Original!G124</f>
        <v>0</v>
      </c>
      <c r="G124">
        <f>Original!H124</f>
        <v>0</v>
      </c>
      <c r="H124">
        <f>Original!K124</f>
        <v>1</v>
      </c>
      <c r="I124" t="str">
        <f>Original!J124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2">
        <f>IF(B125&lt;&gt;"",C125/Original!B125,"")</f>
        <v>1</v>
      </c>
      <c r="B125" t="str">
        <f>IF(Original!A125&lt;&gt;"",Original!A125,"")</f>
        <v>sspxFishStudy</v>
      </c>
      <c r="C125">
        <f>Original!B125</f>
        <v>10</v>
      </c>
      <c r="D125">
        <f t="shared" si="13"/>
        <v>10</v>
      </c>
      <c r="E125">
        <f>Original!D125</f>
        <v>2</v>
      </c>
      <c r="F125">
        <f>Original!G125</f>
        <v>51</v>
      </c>
      <c r="G125">
        <f>Original!H125</f>
        <v>0</v>
      </c>
      <c r="H125">
        <v>0.25</v>
      </c>
      <c r="I125" t="str">
        <f>Original!J125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2">
        <f>IF(B126&lt;&gt;"",C126/Original!B126,"")</f>
        <v>1</v>
      </c>
      <c r="B126" t="str">
        <f>IF(Original!A126&lt;&gt;"",Original!A126,"")</f>
        <v>sspxPlantGrowth</v>
      </c>
      <c r="C126">
        <f>Original!B126</f>
        <v>10</v>
      </c>
      <c r="D126">
        <f t="shared" si="13"/>
        <v>10</v>
      </c>
      <c r="E126">
        <f>Original!D126</f>
        <v>2</v>
      </c>
      <c r="F126">
        <f>Original!G126</f>
        <v>51</v>
      </c>
      <c r="G126">
        <f>Original!H126</f>
        <v>0</v>
      </c>
      <c r="H126">
        <v>0.25</v>
      </c>
      <c r="I126" t="str">
        <f>Original!J126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2">
        <f>IF(B127&lt;&gt;"",C127/Original!B127,"")</f>
        <v>1</v>
      </c>
      <c r="B127" t="str">
        <f>IF(Original!A127&lt;&gt;"",Original!A127,"")</f>
        <v>sspxVisualObservation</v>
      </c>
      <c r="C127">
        <f>Original!B127</f>
        <v>15</v>
      </c>
      <c r="D127">
        <f t="shared" si="13"/>
        <v>15</v>
      </c>
      <c r="E127">
        <f>Original!D127</f>
        <v>2</v>
      </c>
      <c r="F127">
        <f>Original!G127</f>
        <v>51</v>
      </c>
      <c r="G127">
        <f>Original!H127</f>
        <v>7</v>
      </c>
      <c r="H127">
        <f>Original!K127</f>
        <v>1</v>
      </c>
      <c r="I127" t="str">
        <f>Original!J127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2">
        <f>IF(B128&lt;&gt;"",C128/Original!B128,"")</f>
        <v>0.66666666666666663</v>
      </c>
      <c r="B128" t="str">
        <f>IF(Original!A128&lt;&gt;"",Original!A128,"")</f>
        <v>tantares_telemetry_report</v>
      </c>
      <c r="C128">
        <v>2</v>
      </c>
      <c r="D128">
        <f t="shared" si="13"/>
        <v>2</v>
      </c>
      <c r="E128">
        <f>Original!D128</f>
        <v>1</v>
      </c>
      <c r="F128">
        <f>Original!G128</f>
        <v>63</v>
      </c>
      <c r="G128">
        <f>Original!H128</f>
        <v>7</v>
      </c>
      <c r="H128">
        <f>Original!K128</f>
        <v>1</v>
      </c>
      <c r="I128" t="str">
        <f>Original!J128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2">
        <f>IF(B129&lt;&gt;"",C129/Original!B129,"")</f>
        <v>1</v>
      </c>
      <c r="B129" t="str">
        <f>IF(Original!A129&lt;&gt;"",Original!A129,"")</f>
        <v>tantares_x_ray_scan</v>
      </c>
      <c r="C129">
        <f>Original!B129</f>
        <v>20</v>
      </c>
      <c r="D129">
        <f t="shared" si="13"/>
        <v>20</v>
      </c>
      <c r="E129">
        <f>Original!D129</f>
        <v>3</v>
      </c>
      <c r="F129">
        <f>Original!G129</f>
        <v>51</v>
      </c>
      <c r="G129">
        <f>Original!H129</f>
        <v>51</v>
      </c>
      <c r="H129">
        <f>Original!K129</f>
        <v>1</v>
      </c>
      <c r="I129" t="str">
        <f>Original!J129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2">
        <f>IF(B130&lt;&gt;"",C130/Original!B130,"")</f>
        <v>1</v>
      </c>
      <c r="B130" t="str">
        <f>IF(Original!A130&lt;&gt;"",Original!A130,"")</f>
        <v>tantares_multispectral_scan</v>
      </c>
      <c r="C130">
        <f>Original!B130</f>
        <v>20</v>
      </c>
      <c r="D130">
        <f t="shared" si="13"/>
        <v>20</v>
      </c>
      <c r="E130">
        <f>Original!D130</f>
        <v>3</v>
      </c>
      <c r="F130">
        <f>Original!G130</f>
        <v>51</v>
      </c>
      <c r="G130">
        <f>Original!H130</f>
        <v>51</v>
      </c>
      <c r="H130">
        <f>Original!K130</f>
        <v>1</v>
      </c>
      <c r="I130" t="str">
        <f>Original!J130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2">
        <f>IF(B131&lt;&gt;"",C131/Original!B131,"")</f>
        <v>1</v>
      </c>
      <c r="B131" t="str">
        <f>IF(Original!A131&lt;&gt;"",Original!A131,"")</f>
        <v>tantares_sp_ion_trap</v>
      </c>
      <c r="C131">
        <f>Original!B131</f>
        <v>3</v>
      </c>
      <c r="D131">
        <f t="shared" ref="D131:D194" si="26">C131</f>
        <v>3</v>
      </c>
      <c r="E131">
        <f>Original!D131</f>
        <v>1</v>
      </c>
      <c r="F131">
        <f>Original!G131</f>
        <v>63</v>
      </c>
      <c r="G131">
        <f>Original!H131</f>
        <v>7</v>
      </c>
      <c r="H131">
        <v>1</v>
      </c>
      <c r="I131" t="str">
        <f>Original!J131</f>
        <v>TantaresSP</v>
      </c>
      <c r="J131" t="str">
        <f t="shared" ref="J131:J194" si="27">IF($F131&lt;&gt;"",IF(LEFT(RIGHT(DEC2BIN($F131,6),1),1)*1=1,"Yes","No"),"")</f>
        <v>Yes</v>
      </c>
      <c r="K131" t="str">
        <f t="shared" ref="K131:K194" si="28">IF($F131&lt;&gt;"",IF(LEFT(RIGHT(DEC2BIN($F131,6),2),1)*1=1,"Yes","No"),"")</f>
        <v>Yes</v>
      </c>
      <c r="L131" t="str">
        <f t="shared" ref="L131:L194" si="29">IF($F131&lt;&gt;"",IF(LEFT(RIGHT(DEC2BIN($F131,6),3),1)*1=1,"Yes","No"),"")</f>
        <v>Yes</v>
      </c>
      <c r="M131" t="str">
        <f t="shared" ref="M131:M194" si="30">IF($F131&lt;&gt;"",IF(LEFT(RIGHT(DEC2BIN($F131,6),4),1)*1=1,"Yes","No"),"")</f>
        <v>Yes</v>
      </c>
      <c r="N131" t="str">
        <f t="shared" ref="N131:N194" si="31">IF($F131&lt;&gt;"",IF(LEFT(RIGHT(DEC2BIN($F131,6),5),1)*1=1,"Yes","No"),"")</f>
        <v>Yes</v>
      </c>
      <c r="O131" t="str">
        <f t="shared" ref="O131:O194" si="32">IF($F131&lt;&gt;"",IF(LEFT(RIGHT(DEC2BIN($F131,6),6),1)*1=1,"Yes","No"),"")</f>
        <v>Yes</v>
      </c>
      <c r="P131" t="str">
        <f t="shared" ref="P131:P194" si="33">IF($G131&lt;&gt;"",IF(LEFT(RIGHT(DEC2BIN($G131,6),1),1)*1=1,"Yes","No"),"")</f>
        <v>Yes</v>
      </c>
      <c r="Q131" t="str">
        <f t="shared" ref="Q131:Q194" si="34">IF($G131&lt;&gt;"",IF(LEFT(RIGHT(DEC2BIN($G131,6),2),1)*1=1,"Yes","No"),"")</f>
        <v>Yes</v>
      </c>
      <c r="R131" t="str">
        <f t="shared" ref="R131:R194" si="35">IF($G131&lt;&gt;"",IF(LEFT(RIGHT(DEC2BIN($G131,6),3),1)*1=1,"Yes","No"),"")</f>
        <v>Yes</v>
      </c>
      <c r="S131" t="str">
        <f t="shared" ref="S131:S194" si="36">IF($G131&lt;&gt;"",IF(LEFT(RIGHT(DEC2BIN($G131,6),4),1)*1=1,"Yes","No"),"")</f>
        <v>No</v>
      </c>
      <c r="T131" t="str">
        <f t="shared" ref="T131:T194" si="37">IF($G131&lt;&gt;"",IF(LEFT(RIGHT(DEC2BIN($G131,6),5),1)*1=1,"Yes","No"),"")</f>
        <v>No</v>
      </c>
      <c r="U131" t="str">
        <f t="shared" ref="U131:U194" si="38">IF($G131&lt;&gt;"",IF(LEFT(RIGHT(DEC2BIN($G131,6),6),1)*1=1,"Yes","No"),"")</f>
        <v>No</v>
      </c>
    </row>
    <row r="132" spans="1:21" x14ac:dyDescent="0.35">
      <c r="A132" s="2">
        <f>IF(B132&lt;&gt;"",C132/Original!B132,"")</f>
        <v>1</v>
      </c>
      <c r="B132" t="str">
        <f>IF(Original!A132&lt;&gt;"",Original!A132,"")</f>
        <v>tantares_sp_cosmic_ray_detector</v>
      </c>
      <c r="C132">
        <f>Original!B132</f>
        <v>3</v>
      </c>
      <c r="D132">
        <f t="shared" si="26"/>
        <v>3</v>
      </c>
      <c r="E132">
        <f>Original!D132</f>
        <v>1</v>
      </c>
      <c r="F132">
        <f>Original!G132</f>
        <v>63</v>
      </c>
      <c r="G132">
        <f>Original!H132</f>
        <v>7</v>
      </c>
      <c r="H132">
        <v>1</v>
      </c>
      <c r="I132" t="str">
        <f>Original!J132</f>
        <v>TantaresSP</v>
      </c>
      <c r="J132" t="str">
        <f t="shared" si="27"/>
        <v>Yes</v>
      </c>
      <c r="K132" t="str">
        <f t="shared" si="28"/>
        <v>Yes</v>
      </c>
      <c r="L132" t="str">
        <f t="shared" si="29"/>
        <v>Yes</v>
      </c>
      <c r="M132" t="str">
        <f t="shared" si="30"/>
        <v>Yes</v>
      </c>
      <c r="N132" t="str">
        <f t="shared" si="31"/>
        <v>Yes</v>
      </c>
      <c r="O132" t="str">
        <f t="shared" si="32"/>
        <v>Yes</v>
      </c>
      <c r="P132" t="str">
        <f t="shared" si="33"/>
        <v>Yes</v>
      </c>
      <c r="Q132" t="str">
        <f t="shared" si="34"/>
        <v>Yes</v>
      </c>
      <c r="R132" t="str">
        <f t="shared" si="35"/>
        <v>Yes</v>
      </c>
      <c r="S132" t="str">
        <f t="shared" si="36"/>
        <v>No</v>
      </c>
      <c r="T132" t="str">
        <f t="shared" si="37"/>
        <v>No</v>
      </c>
      <c r="U132" t="str">
        <f t="shared" si="38"/>
        <v>No</v>
      </c>
    </row>
    <row r="133" spans="1:21" x14ac:dyDescent="0.35">
      <c r="A133" s="2">
        <f>IF(B133&lt;&gt;"",C133/Original!B133,"")</f>
        <v>1</v>
      </c>
      <c r="B133" t="str">
        <f>IF(Original!A133&lt;&gt;"",Original!A133,"")</f>
        <v>tantares_sp_gamma_ray_spectrometer</v>
      </c>
      <c r="C133">
        <f>Original!B133</f>
        <v>3</v>
      </c>
      <c r="D133">
        <f t="shared" si="26"/>
        <v>3</v>
      </c>
      <c r="E133">
        <f>Original!D133</f>
        <v>1</v>
      </c>
      <c r="F133">
        <f>Original!G133</f>
        <v>63</v>
      </c>
      <c r="G133">
        <f>Original!H133</f>
        <v>7</v>
      </c>
      <c r="H133">
        <v>1</v>
      </c>
      <c r="I133" t="str">
        <f>Original!J133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2">
        <f>IF(B134&lt;&gt;"",C134/Original!B134,"")</f>
        <v>1</v>
      </c>
      <c r="B134" t="str">
        <f>IF(Original!A134&lt;&gt;"",Original!A134,"")</f>
        <v>tantares_sp_visible_light_camera</v>
      </c>
      <c r="C134">
        <f>Original!B134</f>
        <v>3</v>
      </c>
      <c r="D134">
        <f t="shared" si="26"/>
        <v>3</v>
      </c>
      <c r="E134">
        <f>Original!D134</f>
        <v>1</v>
      </c>
      <c r="F134">
        <f>Original!G134</f>
        <v>63</v>
      </c>
      <c r="G134">
        <f>Original!H134</f>
        <v>7</v>
      </c>
      <c r="H134">
        <v>0.5</v>
      </c>
      <c r="I134" t="str">
        <f>Original!J134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2">
        <f>IF(B135&lt;&gt;"",C135/Original!B135,"")</f>
        <v>1</v>
      </c>
      <c r="B135" t="str">
        <f>IF(Original!A135&lt;&gt;"",Original!A135,"")</f>
        <v>tantares_sp_ultraviolet_light_camera</v>
      </c>
      <c r="C135">
        <f>Original!B135</f>
        <v>3</v>
      </c>
      <c r="D135">
        <f t="shared" si="26"/>
        <v>3</v>
      </c>
      <c r="E135">
        <f>Original!D135</f>
        <v>1</v>
      </c>
      <c r="F135">
        <f>Original!G135</f>
        <v>63</v>
      </c>
      <c r="G135">
        <f>Original!H135</f>
        <v>7</v>
      </c>
      <c r="H135">
        <v>1</v>
      </c>
      <c r="I135" t="str">
        <f>Original!J135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2">
        <f>IF(B136&lt;&gt;"",C136/Original!B136,"")</f>
        <v>1</v>
      </c>
      <c r="B136" t="str">
        <f>IF(Original!A136&lt;&gt;"",Original!A136,"")</f>
        <v>tantares_sp_infrared_light_camera</v>
      </c>
      <c r="C136">
        <f>Original!B136</f>
        <v>3</v>
      </c>
      <c r="D136">
        <f t="shared" si="26"/>
        <v>3</v>
      </c>
      <c r="E136">
        <f>Original!D136</f>
        <v>1</v>
      </c>
      <c r="F136">
        <f>Original!G136</f>
        <v>63</v>
      </c>
      <c r="G136">
        <f>Original!H136</f>
        <v>7</v>
      </c>
      <c r="H136">
        <v>1</v>
      </c>
      <c r="I136" t="str">
        <f>Original!J136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2">
        <f>IF(B137&lt;&gt;"",C137/Original!B137,"")</f>
        <v>1</v>
      </c>
      <c r="B137" t="str">
        <f>IF(Original!A137&lt;&gt;"",Original!A137,"")</f>
        <v>telescopiccamera</v>
      </c>
      <c r="C137">
        <f>Original!B137</f>
        <v>15</v>
      </c>
      <c r="D137">
        <f t="shared" si="26"/>
        <v>15</v>
      </c>
      <c r="E137">
        <f>Original!D137</f>
        <v>1</v>
      </c>
      <c r="F137">
        <f>Original!G137</f>
        <v>48</v>
      </c>
      <c r="G137">
        <f>Original!H137</f>
        <v>1</v>
      </c>
      <c r="H137">
        <f>Original!K137</f>
        <v>1</v>
      </c>
      <c r="I137" t="str">
        <f>Original!J137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2">
        <f>IF(B138&lt;&gt;"",C138/Original!B138,"")</f>
        <v>1</v>
      </c>
      <c r="B138" t="str">
        <f>IF(Original!A138&lt;&gt;"",Original!A138,"")</f>
        <v>spacedustcollecter</v>
      </c>
      <c r="C138">
        <f>Original!B138</f>
        <v>15</v>
      </c>
      <c r="D138">
        <f t="shared" si="26"/>
        <v>15</v>
      </c>
      <c r="E138">
        <f>Original!D138</f>
        <v>1</v>
      </c>
      <c r="F138">
        <f>Original!G138</f>
        <v>48</v>
      </c>
      <c r="G138">
        <f>Original!H138</f>
        <v>1</v>
      </c>
      <c r="H138">
        <f>Original!K138</f>
        <v>1</v>
      </c>
      <c r="I138" t="str">
        <f>Original!J138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2">
        <f>IF(B139&lt;&gt;"",C139/Original!B139,"")</f>
        <v>1</v>
      </c>
      <c r="B139" t="str">
        <f>IF(Original!A139&lt;&gt;"",Original!A139,"")</f>
        <v>bd_Uvspec</v>
      </c>
      <c r="C139">
        <f>Original!B139</f>
        <v>6</v>
      </c>
      <c r="D139">
        <f t="shared" si="26"/>
        <v>6</v>
      </c>
      <c r="E139">
        <f>Original!D139</f>
        <v>1</v>
      </c>
      <c r="F139">
        <f>Original!G139</f>
        <v>48</v>
      </c>
      <c r="G139">
        <f>Original!H139</f>
        <v>0</v>
      </c>
      <c r="H139">
        <f>Original!K139</f>
        <v>1</v>
      </c>
      <c r="I139" t="str">
        <f>Original!J139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2">
        <f>IF(B140&lt;&gt;"",C140/Original!B140,"")</f>
        <v>1</v>
      </c>
      <c r="B140" t="str">
        <f>IF(Original!A140&lt;&gt;"",Original!A140,"")</f>
        <v>logmmImpacts</v>
      </c>
      <c r="C140">
        <f>Original!B140</f>
        <v>6</v>
      </c>
      <c r="D140">
        <f t="shared" si="26"/>
        <v>6</v>
      </c>
      <c r="E140">
        <f>Original!D140</f>
        <v>1</v>
      </c>
      <c r="F140">
        <f>Original!G140</f>
        <v>48</v>
      </c>
      <c r="G140">
        <f>Original!H140</f>
        <v>0</v>
      </c>
      <c r="H140">
        <v>0.25</v>
      </c>
      <c r="I140" t="str">
        <f>Original!J140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2">
        <f>IF(B141&lt;&gt;"",C141/Original!B141,"")</f>
        <v>1</v>
      </c>
      <c r="B141" t="str">
        <f>IF(Original!A141&lt;&gt;"",Original!A141,"")</f>
        <v>logIonTrap</v>
      </c>
      <c r="C141">
        <f>Original!B141</f>
        <v>6</v>
      </c>
      <c r="D141">
        <f t="shared" si="26"/>
        <v>6</v>
      </c>
      <c r="E141">
        <f>Original!D141</f>
        <v>1</v>
      </c>
      <c r="F141">
        <f>Original!G141</f>
        <v>48</v>
      </c>
      <c r="G141">
        <f>Original!H141</f>
        <v>0</v>
      </c>
      <c r="H141">
        <v>1</v>
      </c>
      <c r="I141" t="str">
        <f>Original!J141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2">
        <f>IF(B142&lt;&gt;"",C142/Original!B142,"")</f>
        <v>1</v>
      </c>
      <c r="B142" t="str">
        <f>IF(Original!A142&lt;&gt;"",Original!A142,"")</f>
        <v>bd_atm</v>
      </c>
      <c r="C142">
        <f>Original!B142</f>
        <v>15</v>
      </c>
      <c r="D142">
        <f t="shared" si="26"/>
        <v>15</v>
      </c>
      <c r="E142">
        <f>Original!D142</f>
        <v>1</v>
      </c>
      <c r="F142">
        <f>Original!G142</f>
        <v>48</v>
      </c>
      <c r="G142">
        <f>Original!H142</f>
        <v>0</v>
      </c>
      <c r="H142">
        <v>0.25</v>
      </c>
      <c r="I142" t="str">
        <f>Original!J142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2">
        <f>IF(B143&lt;&gt;"",C143/Original!B143,"")</f>
        <v>1</v>
      </c>
      <c r="B143" t="str">
        <f>IF(Original!A143&lt;&gt;"",Original!A143,"")</f>
        <v>bd_bioexp</v>
      </c>
      <c r="C143">
        <f>Original!B143</f>
        <v>15</v>
      </c>
      <c r="D143">
        <f t="shared" si="26"/>
        <v>15</v>
      </c>
      <c r="E143">
        <f>Original!D143</f>
        <v>1</v>
      </c>
      <c r="F143">
        <f>Original!G143</f>
        <v>63</v>
      </c>
      <c r="G143">
        <f>Original!H143</f>
        <v>3</v>
      </c>
      <c r="H143">
        <v>0.25</v>
      </c>
      <c r="I143" t="str">
        <f>Original!J143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2">
        <f>IF(B144&lt;&gt;"",C144/Original!B144,"")</f>
        <v>1</v>
      </c>
      <c r="B144" t="str">
        <f>IF(Original!A144&lt;&gt;"",Original!A144,"")</f>
        <v>bd_camera</v>
      </c>
      <c r="C144">
        <f>Original!B144</f>
        <v>4</v>
      </c>
      <c r="D144">
        <f t="shared" si="26"/>
        <v>4</v>
      </c>
      <c r="E144">
        <f>Original!D144</f>
        <v>1</v>
      </c>
      <c r="F144">
        <f>Original!G144</f>
        <v>63</v>
      </c>
      <c r="G144">
        <f>Original!H144</f>
        <v>19</v>
      </c>
      <c r="H144">
        <v>0.5</v>
      </c>
      <c r="I144" t="str">
        <f>Original!J144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2">
        <f>IF(B145&lt;&gt;"",C145/Original!B145,"")</f>
        <v>1</v>
      </c>
      <c r="B145" t="str">
        <f>IF(Original!A145&lt;&gt;"",Original!A145,"")</f>
        <v>bd_gammaRay</v>
      </c>
      <c r="C145">
        <f>Original!B145</f>
        <v>6</v>
      </c>
      <c r="D145">
        <f t="shared" si="26"/>
        <v>6</v>
      </c>
      <c r="E145">
        <f>Original!D145</f>
        <v>1</v>
      </c>
      <c r="F145">
        <f>Original!G145</f>
        <v>48</v>
      </c>
      <c r="G145">
        <f>Original!H145</f>
        <v>0</v>
      </c>
      <c r="H145">
        <v>1</v>
      </c>
      <c r="I145" t="str">
        <f>Original!J145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2">
        <f>IF(B146&lt;&gt;"",C146/Original!B146,"")</f>
        <v>1</v>
      </c>
      <c r="B146" t="str">
        <f>IF(Original!A146&lt;&gt;"",Original!A146,"")</f>
        <v>bd_GeigerCounter</v>
      </c>
      <c r="C146">
        <f>Original!B146</f>
        <v>8</v>
      </c>
      <c r="D146">
        <f t="shared" si="26"/>
        <v>8</v>
      </c>
      <c r="E146">
        <f>Original!D146</f>
        <v>1</v>
      </c>
      <c r="F146">
        <f>Original!G146</f>
        <v>63</v>
      </c>
      <c r="G146">
        <f>Original!H146</f>
        <v>19</v>
      </c>
      <c r="H146">
        <v>1</v>
      </c>
      <c r="I146" t="str">
        <f>Original!J146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2">
        <f>IF(B147&lt;&gt;"",C147/Original!B147,"")</f>
        <v>1</v>
      </c>
      <c r="B147" t="str">
        <f>IF(Original!A147&lt;&gt;"",Original!A147,"")</f>
        <v>bd_hydrometer</v>
      </c>
      <c r="C147">
        <f>Original!B147</f>
        <v>9</v>
      </c>
      <c r="D147">
        <f t="shared" si="26"/>
        <v>9</v>
      </c>
      <c r="E147">
        <f>Original!D147</f>
        <v>1</v>
      </c>
      <c r="F147">
        <f>Original!G147</f>
        <v>15</v>
      </c>
      <c r="G147">
        <f>Original!H147</f>
        <v>1</v>
      </c>
      <c r="H147">
        <v>0.5</v>
      </c>
      <c r="I147" t="str">
        <f>Original!J147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2">
        <f>IF(B148&lt;&gt;"",C148/Original!B148,"")</f>
        <v>1</v>
      </c>
      <c r="B148" t="str">
        <f>IF(Original!A148&lt;&gt;"",Original!A148,"")</f>
        <v>bd_ionElec</v>
      </c>
      <c r="C148">
        <f>Original!B148</f>
        <v>5</v>
      </c>
      <c r="D148">
        <f t="shared" si="26"/>
        <v>5</v>
      </c>
      <c r="E148">
        <f>Original!D148</f>
        <v>1</v>
      </c>
      <c r="F148">
        <f>Original!G148</f>
        <v>24</v>
      </c>
      <c r="G148">
        <f>Original!H148</f>
        <v>1</v>
      </c>
      <c r="H148">
        <v>1</v>
      </c>
      <c r="I148" t="str">
        <f>Original!J148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2">
        <f>IF(B149&lt;&gt;"",C149/Original!B149,"")</f>
        <v>1</v>
      </c>
      <c r="B149" t="str">
        <f>IF(Original!A149&lt;&gt;"",Original!A149,"")</f>
        <v>bd_IRradiometer</v>
      </c>
      <c r="C149">
        <f>Original!B149</f>
        <v>6</v>
      </c>
      <c r="D149">
        <f t="shared" si="26"/>
        <v>6</v>
      </c>
      <c r="E149">
        <f>Original!D149</f>
        <v>1</v>
      </c>
      <c r="F149">
        <f>Original!G149</f>
        <v>48</v>
      </c>
      <c r="G149">
        <f>Original!H149</f>
        <v>0</v>
      </c>
      <c r="H149">
        <v>1</v>
      </c>
      <c r="I149" t="str">
        <f>Original!J149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2">
        <f>IF(B150&lt;&gt;"",C150/Original!B150,"")</f>
        <v>1</v>
      </c>
      <c r="B150" t="str">
        <f>IF(Original!A150&lt;&gt;"",Original!A150,"")</f>
        <v>bd_Irspec</v>
      </c>
      <c r="C150">
        <f>Original!B150</f>
        <v>6</v>
      </c>
      <c r="D150">
        <f t="shared" si="26"/>
        <v>6</v>
      </c>
      <c r="E150">
        <f>Original!D150</f>
        <v>1</v>
      </c>
      <c r="F150">
        <f>Original!G150</f>
        <v>48</v>
      </c>
      <c r="G150">
        <f>Original!H150</f>
        <v>0</v>
      </c>
      <c r="H150">
        <v>1</v>
      </c>
      <c r="I150" t="str">
        <f>Original!J150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2">
        <f>IF(B151&lt;&gt;"",C151/Original!B151,"")</f>
        <v>1</v>
      </c>
      <c r="B151" t="str">
        <f>IF(Original!A151&lt;&gt;"",Original!A151,"")</f>
        <v>bd_magScan</v>
      </c>
      <c r="C151">
        <f>Original!B151</f>
        <v>5</v>
      </c>
      <c r="D151">
        <f t="shared" si="26"/>
        <v>5</v>
      </c>
      <c r="E151">
        <f>Original!D151</f>
        <v>1</v>
      </c>
      <c r="F151">
        <f>Original!G151</f>
        <v>51</v>
      </c>
      <c r="G151">
        <f>Original!H151</f>
        <v>0</v>
      </c>
      <c r="H151">
        <v>1</v>
      </c>
      <c r="I151" t="str">
        <f>Original!J151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2">
        <f>IF(B152&lt;&gt;"",C152/Original!B152,"")</f>
        <v>1</v>
      </c>
      <c r="B152" t="str">
        <f>IF(Original!A152&lt;&gt;"",Original!A152,"")</f>
        <v>bd_mapping</v>
      </c>
      <c r="C152">
        <f>Original!B152</f>
        <v>4</v>
      </c>
      <c r="D152">
        <f t="shared" si="26"/>
        <v>4</v>
      </c>
      <c r="E152">
        <f>Original!D152</f>
        <v>1</v>
      </c>
      <c r="F152">
        <f>Original!G152</f>
        <v>16</v>
      </c>
      <c r="G152">
        <f>Original!H152</f>
        <v>16</v>
      </c>
      <c r="H152">
        <v>0.5</v>
      </c>
      <c r="I152" t="str">
        <f>Original!J152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2">
        <f>IF(B153&lt;&gt;"",C153/Original!B153,"")</f>
        <v>1</v>
      </c>
      <c r="B153" t="str">
        <f>IF(Original!A153&lt;&gt;"",Original!A153,"")</f>
        <v>bd_massSpec</v>
      </c>
      <c r="C153">
        <f>Original!B153</f>
        <v>8</v>
      </c>
      <c r="D153">
        <f t="shared" si="26"/>
        <v>8</v>
      </c>
      <c r="E153">
        <f>Original!D153</f>
        <v>1</v>
      </c>
      <c r="F153">
        <f>Original!G153</f>
        <v>31</v>
      </c>
      <c r="G153">
        <f>Original!H153</f>
        <v>1</v>
      </c>
      <c r="H153">
        <v>1</v>
      </c>
      <c r="I153" t="str">
        <f>Original!J153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2">
        <f>IF(B154&lt;&gt;"",C154/Original!B154,"")</f>
        <v>1</v>
      </c>
      <c r="B154" t="str">
        <f>IF(Original!A154&lt;&gt;"",Original!A154,"")</f>
        <v>bd_microwaveSpec</v>
      </c>
      <c r="C154">
        <f>Original!B154</f>
        <v>3</v>
      </c>
      <c r="D154">
        <f t="shared" si="26"/>
        <v>3</v>
      </c>
      <c r="E154">
        <f>Original!D154</f>
        <v>1</v>
      </c>
      <c r="F154">
        <f>Original!G154</f>
        <v>48</v>
      </c>
      <c r="G154">
        <f>Original!H154</f>
        <v>0</v>
      </c>
      <c r="H154">
        <v>1</v>
      </c>
      <c r="I154" t="str">
        <f>Original!J154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2">
        <f>IF(B155&lt;&gt;"",C155/Original!B155,"")</f>
        <v>1</v>
      </c>
      <c r="B155" t="str">
        <f>IF(Original!A155&lt;&gt;"",Original!A155,"")</f>
        <v>bd_orbitalScope</v>
      </c>
      <c r="C155">
        <f>Original!B155</f>
        <v>6</v>
      </c>
      <c r="D155">
        <f t="shared" si="26"/>
        <v>6</v>
      </c>
      <c r="E155">
        <f>Original!D155</f>
        <v>3</v>
      </c>
      <c r="F155">
        <f>Original!G155</f>
        <v>48</v>
      </c>
      <c r="G155">
        <f>Original!H155</f>
        <v>16</v>
      </c>
      <c r="H155">
        <v>1</v>
      </c>
      <c r="I155" t="str">
        <f>Original!J155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2">
        <f>IF(B156&lt;&gt;"",C156/Original!B156,"")</f>
        <v>1</v>
      </c>
      <c r="B156" t="str">
        <f>IF(Original!A156&lt;&gt;"",Original!A156,"")</f>
        <v>bd_oso</v>
      </c>
      <c r="C156">
        <f>Original!B156</f>
        <v>10</v>
      </c>
      <c r="D156">
        <f t="shared" si="26"/>
        <v>10</v>
      </c>
      <c r="E156">
        <f>Original!D156</f>
        <v>1</v>
      </c>
      <c r="F156">
        <f>Original!G156</f>
        <v>48</v>
      </c>
      <c r="G156">
        <f>Original!H156</f>
        <v>0</v>
      </c>
      <c r="H156">
        <v>1</v>
      </c>
      <c r="I156" t="str">
        <f>Original!J156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2">
        <f>IF(B157&lt;&gt;"",C157/Original!B157,"")</f>
        <v>1</v>
      </c>
      <c r="B157" t="str">
        <f>IF(Original!A157&lt;&gt;"",Original!A157,"")</f>
        <v>bd_Photometer</v>
      </c>
      <c r="C157">
        <f>Original!B157</f>
        <v>3</v>
      </c>
      <c r="D157">
        <f t="shared" si="26"/>
        <v>3</v>
      </c>
      <c r="E157">
        <f>Original!D157</f>
        <v>1</v>
      </c>
      <c r="F157">
        <f>Original!G157</f>
        <v>48</v>
      </c>
      <c r="G157">
        <f>Original!H157</f>
        <v>0</v>
      </c>
      <c r="H157">
        <v>1</v>
      </c>
      <c r="I157" t="str">
        <f>Original!J157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2">
        <f>IF(B158&lt;&gt;"",C158/Original!B158,"")</f>
        <v>1</v>
      </c>
      <c r="B158" t="str">
        <f>IF(Original!A158&lt;&gt;"",Original!A158,"")</f>
        <v>bd_radarAltimeter</v>
      </c>
      <c r="C158">
        <f>Original!B158</f>
        <v>6</v>
      </c>
      <c r="D158">
        <f t="shared" si="26"/>
        <v>6</v>
      </c>
      <c r="E158">
        <f>Original!D158</f>
        <v>3</v>
      </c>
      <c r="F158">
        <f>Original!G158</f>
        <v>16</v>
      </c>
      <c r="G158">
        <f>Original!H158</f>
        <v>16</v>
      </c>
      <c r="H158">
        <v>1</v>
      </c>
      <c r="I158" t="str">
        <f>Original!J158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2">
        <f>IF(B159&lt;&gt;"",C159/Original!B159,"")</f>
        <v>1</v>
      </c>
      <c r="B159" t="str">
        <f>IF(Original!A159&lt;&gt;"",Original!A159,"")</f>
        <v>bd_rpws</v>
      </c>
      <c r="C159">
        <f>Original!B159</f>
        <v>7</v>
      </c>
      <c r="D159">
        <f t="shared" si="26"/>
        <v>7</v>
      </c>
      <c r="E159">
        <f>Original!D159</f>
        <v>2</v>
      </c>
      <c r="F159">
        <f>Original!G159</f>
        <v>48</v>
      </c>
      <c r="G159">
        <f>Original!H159</f>
        <v>0</v>
      </c>
      <c r="H159">
        <v>1</v>
      </c>
      <c r="I159" t="str">
        <f>Original!J159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2">
        <f>IF(B160&lt;&gt;"",C160/Original!B160,"")</f>
        <v>1</v>
      </c>
      <c r="B160" t="str">
        <f>IF(Original!A160&lt;&gt;"",Original!A160,"")</f>
        <v>bd_SIGINT</v>
      </c>
      <c r="C160">
        <f>Original!B160</f>
        <v>40</v>
      </c>
      <c r="D160">
        <f t="shared" si="26"/>
        <v>40</v>
      </c>
      <c r="E160">
        <f>Original!D160</f>
        <v>4</v>
      </c>
      <c r="F160">
        <f>Original!G160</f>
        <v>48</v>
      </c>
      <c r="G160">
        <f>Original!H160</f>
        <v>0</v>
      </c>
      <c r="H160">
        <v>1</v>
      </c>
      <c r="I160" t="str">
        <f>Original!J160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2">
        <f>IF(B161&lt;&gt;"",C161/Original!B161,"")</f>
        <v>1</v>
      </c>
      <c r="B161" t="str">
        <f>IF(Original!A161&lt;&gt;"",Original!A161,"")</f>
        <v>bd_solarWind</v>
      </c>
      <c r="C161">
        <f>Original!B161</f>
        <v>6</v>
      </c>
      <c r="D161">
        <f t="shared" si="26"/>
        <v>6</v>
      </c>
      <c r="E161">
        <f>Original!D161</f>
        <v>1</v>
      </c>
      <c r="F161">
        <f>Original!G161</f>
        <v>48</v>
      </c>
      <c r="G161">
        <f>Original!H161</f>
        <v>0</v>
      </c>
      <c r="H161">
        <v>1</v>
      </c>
      <c r="I161" t="str">
        <f>Original!J161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2">
        <f>IF(B162&lt;&gt;"",C162/Original!B162,"")</f>
        <v>1</v>
      </c>
      <c r="B162" t="str">
        <f>IF(Original!A162&lt;&gt;"",Original!A162,"")</f>
        <v>bd_surveillance</v>
      </c>
      <c r="C162">
        <f>Original!B162</f>
        <v>10</v>
      </c>
      <c r="D162">
        <f t="shared" si="26"/>
        <v>10</v>
      </c>
      <c r="E162">
        <f>Original!D162</f>
        <v>1</v>
      </c>
      <c r="F162">
        <f>Original!G162</f>
        <v>16</v>
      </c>
      <c r="G162">
        <f>Original!H162</f>
        <v>16</v>
      </c>
      <c r="H162">
        <v>0.5</v>
      </c>
      <c r="I162" t="str">
        <f>Original!J162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2">
        <f>IF(B163&lt;&gt;"",C163/Original!B163,"")</f>
        <v>1</v>
      </c>
      <c r="B163" t="str">
        <f>IF(Original!A163&lt;&gt;"",Original!A163,"")</f>
        <v>bd_UVscope</v>
      </c>
      <c r="C163">
        <f>Original!B163</f>
        <v>8</v>
      </c>
      <c r="D163">
        <f t="shared" si="26"/>
        <v>8</v>
      </c>
      <c r="E163">
        <f>Original!D163</f>
        <v>1</v>
      </c>
      <c r="F163">
        <f>Original!G163</f>
        <v>48</v>
      </c>
      <c r="G163">
        <f>Original!H163</f>
        <v>0</v>
      </c>
      <c r="H163">
        <v>1</v>
      </c>
      <c r="I163" t="str">
        <f>Original!J163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2">
        <f>IF(B164&lt;&gt;"",C164/Original!B164,"")</f>
        <v>1</v>
      </c>
      <c r="B164" t="str">
        <f>IF(Original!A164&lt;&gt;"",Original!A164,"")</f>
        <v>bd_weather</v>
      </c>
      <c r="C164">
        <f>Original!B164</f>
        <v>10</v>
      </c>
      <c r="D164">
        <f t="shared" si="26"/>
        <v>10</v>
      </c>
      <c r="E164">
        <f>Original!D164</f>
        <v>1</v>
      </c>
      <c r="F164">
        <f>Original!G164</f>
        <v>48</v>
      </c>
      <c r="G164">
        <f>Original!H164</f>
        <v>16</v>
      </c>
      <c r="H164">
        <v>0.25</v>
      </c>
      <c r="I164" t="str">
        <f>Original!J164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2">
        <f>IF(B165&lt;&gt;"",C165/Original!B165,"")</f>
        <v>1</v>
      </c>
      <c r="B165" t="str">
        <f>IF(Original!A165&lt;&gt;"",Original!A165,"")</f>
        <v>bd_XrayImaging</v>
      </c>
      <c r="C165">
        <f>Original!B165</f>
        <v>6</v>
      </c>
      <c r="D165">
        <f t="shared" si="26"/>
        <v>6</v>
      </c>
      <c r="E165">
        <f>Original!D165</f>
        <v>1</v>
      </c>
      <c r="F165">
        <f>Original!G165</f>
        <v>48</v>
      </c>
      <c r="G165">
        <f>Original!H165</f>
        <v>0</v>
      </c>
      <c r="H165">
        <v>1</v>
      </c>
      <c r="I165" t="str">
        <f>Original!J165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2">
        <f>IF(B166&lt;&gt;"",C166/Original!B166,"")</f>
        <v>1</v>
      </c>
      <c r="B166" t="str">
        <f>IF(Original!A166&lt;&gt;"",Original!A166,"")</f>
        <v>fftParticleDetector</v>
      </c>
      <c r="C166">
        <f>Original!B166</f>
        <v>10</v>
      </c>
      <c r="D166">
        <f t="shared" si="26"/>
        <v>10</v>
      </c>
      <c r="E166">
        <f>Original!D166</f>
        <v>2</v>
      </c>
      <c r="F166">
        <f>Original!G166</f>
        <v>51</v>
      </c>
      <c r="G166">
        <f>Original!H166</f>
        <v>3</v>
      </c>
      <c r="H166">
        <f>Original!K166</f>
        <v>1</v>
      </c>
      <c r="I166" t="str">
        <f>Original!J166</f>
        <v>FarFutureTechnologies</v>
      </c>
      <c r="J166" t="str">
        <f t="shared" si="27"/>
        <v>Yes</v>
      </c>
      <c r="K166" t="str">
        <f t="shared" si="28"/>
        <v>Yes</v>
      </c>
      <c r="L166" t="str">
        <f t="shared" si="29"/>
        <v>No</v>
      </c>
      <c r="M166" t="str">
        <f t="shared" si="30"/>
        <v>No</v>
      </c>
      <c r="N166" t="str">
        <f t="shared" si="31"/>
        <v>Yes</v>
      </c>
      <c r="O166" t="str">
        <f t="shared" si="32"/>
        <v>Yes</v>
      </c>
      <c r="P166" t="str">
        <f t="shared" si="33"/>
        <v>Yes</v>
      </c>
      <c r="Q166" t="str">
        <f t="shared" si="34"/>
        <v>Yes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2" t="str">
        <f>IF(B167&lt;&gt;"",C167/Original!B167,"")</f>
        <v/>
      </c>
      <c r="B167" t="str">
        <f>IF(Original!A167&lt;&gt;"",Original!A167,"")</f>
        <v/>
      </c>
      <c r="C167">
        <f>Original!B167</f>
        <v>0</v>
      </c>
      <c r="D167">
        <f t="shared" si="26"/>
        <v>0</v>
      </c>
      <c r="E167">
        <f>Original!D167</f>
        <v>0</v>
      </c>
      <c r="F167">
        <f>Original!G167</f>
        <v>0</v>
      </c>
      <c r="G167">
        <f>Original!H167</f>
        <v>0</v>
      </c>
      <c r="H167">
        <f>Original!K167</f>
        <v>0</v>
      </c>
      <c r="I167">
        <f>Original!J167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2" t="str">
        <f>IF(B168&lt;&gt;"",C168/Original!B168,"")</f>
        <v/>
      </c>
      <c r="B168" t="str">
        <f>IF(Original!A168&lt;&gt;"",Original!A168,"")</f>
        <v/>
      </c>
      <c r="C168">
        <f>Original!B168</f>
        <v>0</v>
      </c>
      <c r="D168">
        <f t="shared" si="26"/>
        <v>0</v>
      </c>
      <c r="E168">
        <f>Original!D168</f>
        <v>0</v>
      </c>
      <c r="F168">
        <f>Original!G168</f>
        <v>0</v>
      </c>
      <c r="G168">
        <f>Original!H168</f>
        <v>0</v>
      </c>
      <c r="H168">
        <f>Original!K168</f>
        <v>0</v>
      </c>
      <c r="I168">
        <f>Original!J168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2" t="str">
        <f>IF(B169&lt;&gt;"",C169/Original!B169,"")</f>
        <v/>
      </c>
      <c r="B169" t="str">
        <f>IF(Original!A169&lt;&gt;"",Original!A169,"")</f>
        <v/>
      </c>
      <c r="C169">
        <f>Original!B169</f>
        <v>0</v>
      </c>
      <c r="D169">
        <f t="shared" si="26"/>
        <v>0</v>
      </c>
      <c r="E169">
        <f>Original!D169</f>
        <v>0</v>
      </c>
      <c r="F169">
        <f>Original!G169</f>
        <v>0</v>
      </c>
      <c r="G169">
        <f>Original!H169</f>
        <v>0</v>
      </c>
      <c r="H169">
        <f>Original!K169</f>
        <v>0</v>
      </c>
      <c r="I169">
        <f>Original!J169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2" t="str">
        <f>IF(B170&lt;&gt;"",C170/Original!B170,"")</f>
        <v/>
      </c>
      <c r="B170" t="str">
        <f>IF(Original!A170&lt;&gt;"",Original!A170,"")</f>
        <v/>
      </c>
      <c r="C170">
        <f>Original!B170</f>
        <v>0</v>
      </c>
      <c r="D170">
        <f t="shared" si="26"/>
        <v>0</v>
      </c>
      <c r="E170">
        <f>Original!D170</f>
        <v>0</v>
      </c>
      <c r="F170">
        <f>Original!G170</f>
        <v>0</v>
      </c>
      <c r="G170">
        <f>Original!H170</f>
        <v>0</v>
      </c>
      <c r="H170">
        <f>Original!K170</f>
        <v>0</v>
      </c>
      <c r="I170">
        <f>Original!J170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2" t="str">
        <f>IF(B171&lt;&gt;"",C171/Original!B171,"")</f>
        <v/>
      </c>
      <c r="B171" t="str">
        <f>IF(Original!A171&lt;&gt;"",Original!A171,"")</f>
        <v/>
      </c>
      <c r="C171">
        <f>Original!B171</f>
        <v>0</v>
      </c>
      <c r="D171">
        <f t="shared" si="26"/>
        <v>0</v>
      </c>
      <c r="E171">
        <f>Original!D171</f>
        <v>0</v>
      </c>
      <c r="F171">
        <f>Original!G171</f>
        <v>0</v>
      </c>
      <c r="G171">
        <f>Original!H171</f>
        <v>0</v>
      </c>
      <c r="H171">
        <f>Original!K171</f>
        <v>0</v>
      </c>
      <c r="I171">
        <f>Original!J171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2" t="str">
        <f>IF(B172&lt;&gt;"",C172/Original!B172,"")</f>
        <v/>
      </c>
      <c r="B172" t="str">
        <f>IF(Original!A172&lt;&gt;"",Original!A172,"")</f>
        <v/>
      </c>
      <c r="C172">
        <f>Original!B172</f>
        <v>0</v>
      </c>
      <c r="D172">
        <f t="shared" si="26"/>
        <v>0</v>
      </c>
      <c r="E172">
        <f>Original!D172</f>
        <v>0</v>
      </c>
      <c r="F172">
        <f>Original!G172</f>
        <v>0</v>
      </c>
      <c r="G172">
        <f>Original!H172</f>
        <v>0</v>
      </c>
      <c r="H172">
        <f>Original!K172</f>
        <v>0</v>
      </c>
      <c r="I172">
        <f>Original!J172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2" t="str">
        <f>IF(B173&lt;&gt;"",C173/Original!B173,"")</f>
        <v/>
      </c>
      <c r="B173" t="str">
        <f>IF(Original!A173&lt;&gt;"",Original!A173,"")</f>
        <v/>
      </c>
      <c r="C173">
        <f>Original!B173</f>
        <v>0</v>
      </c>
      <c r="D173">
        <f t="shared" si="26"/>
        <v>0</v>
      </c>
      <c r="E173">
        <f>Original!D173</f>
        <v>0</v>
      </c>
      <c r="F173">
        <f>Original!G173</f>
        <v>0</v>
      </c>
      <c r="G173">
        <f>Original!H173</f>
        <v>0</v>
      </c>
      <c r="H173">
        <f>Original!K173</f>
        <v>0</v>
      </c>
      <c r="I173">
        <f>Original!J173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2" t="str">
        <f>IF(B174&lt;&gt;"",C174/Original!B174,"")</f>
        <v/>
      </c>
      <c r="B174" t="str">
        <f>IF(Original!A174&lt;&gt;"",Original!A174,"")</f>
        <v/>
      </c>
      <c r="C174">
        <f>Original!B174</f>
        <v>0</v>
      </c>
      <c r="D174">
        <f t="shared" si="26"/>
        <v>0</v>
      </c>
      <c r="E174">
        <f>Original!D174</f>
        <v>0</v>
      </c>
      <c r="F174">
        <f>Original!G174</f>
        <v>0</v>
      </c>
      <c r="G174">
        <f>Original!H174</f>
        <v>0</v>
      </c>
      <c r="H174">
        <f>Original!K174</f>
        <v>0</v>
      </c>
      <c r="I174">
        <f>Original!J174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2" t="str">
        <f>IF(B175&lt;&gt;"",C175/Original!B175,"")</f>
        <v/>
      </c>
      <c r="B175" t="str">
        <f>IF(Original!A175&lt;&gt;"",Original!A175,"")</f>
        <v/>
      </c>
      <c r="C175">
        <f>Original!B175</f>
        <v>0</v>
      </c>
      <c r="D175">
        <f t="shared" si="26"/>
        <v>0</v>
      </c>
      <c r="E175">
        <f>Original!D175</f>
        <v>0</v>
      </c>
      <c r="F175">
        <f>Original!G175</f>
        <v>0</v>
      </c>
      <c r="G175">
        <f>Original!H175</f>
        <v>0</v>
      </c>
      <c r="H175">
        <f>Original!K175</f>
        <v>0</v>
      </c>
      <c r="I175">
        <f>Original!J175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2" t="str">
        <f>IF(B176&lt;&gt;"",C176/Original!B176,"")</f>
        <v/>
      </c>
      <c r="B176" t="str">
        <f>IF(Original!A176&lt;&gt;"",Original!A176,"")</f>
        <v/>
      </c>
      <c r="C176">
        <f>Original!B176</f>
        <v>0</v>
      </c>
      <c r="D176">
        <f t="shared" si="26"/>
        <v>0</v>
      </c>
      <c r="E176">
        <f>Original!D176</f>
        <v>0</v>
      </c>
      <c r="F176">
        <f>Original!G176</f>
        <v>0</v>
      </c>
      <c r="G176">
        <f>Original!H176</f>
        <v>0</v>
      </c>
      <c r="H176">
        <f>Original!K176</f>
        <v>0</v>
      </c>
      <c r="I176">
        <f>Original!J176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2" t="str">
        <f>IF(B177&lt;&gt;"",C177/Original!B177,"")</f>
        <v/>
      </c>
      <c r="B177" t="str">
        <f>IF(Original!A177&lt;&gt;"",Original!A177,"")</f>
        <v/>
      </c>
      <c r="C177">
        <f>Original!B177</f>
        <v>0</v>
      </c>
      <c r="D177">
        <f t="shared" si="26"/>
        <v>0</v>
      </c>
      <c r="E177">
        <f>Original!D177</f>
        <v>0</v>
      </c>
      <c r="F177">
        <f>Original!G177</f>
        <v>0</v>
      </c>
      <c r="G177">
        <f>Original!H177</f>
        <v>0</v>
      </c>
      <c r="H177">
        <f>Original!K177</f>
        <v>0</v>
      </c>
      <c r="I177">
        <f>Original!J177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2" t="str">
        <f>IF(B178&lt;&gt;"",C178/Original!B178,"")</f>
        <v/>
      </c>
      <c r="B178" t="str">
        <f>IF(Original!A178&lt;&gt;"",Original!A178,"")</f>
        <v/>
      </c>
      <c r="C178">
        <f>Original!B178</f>
        <v>0</v>
      </c>
      <c r="D178">
        <f t="shared" si="26"/>
        <v>0</v>
      </c>
      <c r="E178">
        <f>Original!D178</f>
        <v>0</v>
      </c>
      <c r="F178">
        <f>Original!G178</f>
        <v>0</v>
      </c>
      <c r="G178">
        <f>Original!H178</f>
        <v>0</v>
      </c>
      <c r="H178">
        <f>Original!K178</f>
        <v>0</v>
      </c>
      <c r="I178">
        <f>Original!J178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2" t="str">
        <f>IF(B179&lt;&gt;"",C179/Original!B179,"")</f>
        <v/>
      </c>
      <c r="B179" t="str">
        <f>IF(Original!A179&lt;&gt;"",Original!A179,"")</f>
        <v/>
      </c>
      <c r="C179">
        <f>Original!B179</f>
        <v>0</v>
      </c>
      <c r="D179">
        <f t="shared" si="26"/>
        <v>0</v>
      </c>
      <c r="E179">
        <f>Original!D179</f>
        <v>0</v>
      </c>
      <c r="F179">
        <f>Original!G179</f>
        <v>0</v>
      </c>
      <c r="G179">
        <f>Original!H179</f>
        <v>0</v>
      </c>
      <c r="H179">
        <f>Original!K179</f>
        <v>0</v>
      </c>
      <c r="I179">
        <f>Original!J179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2" t="str">
        <f>IF(B180&lt;&gt;"",C180/Original!B180,"")</f>
        <v/>
      </c>
      <c r="B180" t="str">
        <f>IF(Original!A180&lt;&gt;"",Original!A180,"")</f>
        <v/>
      </c>
      <c r="C180">
        <f>Original!B180</f>
        <v>0</v>
      </c>
      <c r="D180">
        <f t="shared" si="26"/>
        <v>0</v>
      </c>
      <c r="E180">
        <f>Original!D180</f>
        <v>0</v>
      </c>
      <c r="F180">
        <f>Original!G180</f>
        <v>0</v>
      </c>
      <c r="G180">
        <f>Original!H180</f>
        <v>0</v>
      </c>
      <c r="H180">
        <f>Original!K180</f>
        <v>0</v>
      </c>
      <c r="I180">
        <f>Original!J180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2" t="str">
        <f>IF(B181&lt;&gt;"",C181/Original!B181,"")</f>
        <v/>
      </c>
      <c r="B181" t="str">
        <f>IF(Original!A181&lt;&gt;"",Original!A181,"")</f>
        <v/>
      </c>
      <c r="C181">
        <f>Original!B181</f>
        <v>0</v>
      </c>
      <c r="D181">
        <f t="shared" si="26"/>
        <v>0</v>
      </c>
      <c r="E181">
        <f>Original!D181</f>
        <v>0</v>
      </c>
      <c r="F181">
        <f>Original!G181</f>
        <v>0</v>
      </c>
      <c r="G181">
        <f>Original!H181</f>
        <v>0</v>
      </c>
      <c r="H181">
        <f>Original!K181</f>
        <v>0</v>
      </c>
      <c r="I181">
        <f>Original!J181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2" t="str">
        <f>IF(B182&lt;&gt;"",C182/Original!B182,"")</f>
        <v/>
      </c>
      <c r="B182" t="str">
        <f>IF(Original!A182&lt;&gt;"",Original!A182,"")</f>
        <v/>
      </c>
      <c r="C182">
        <f>Original!B182</f>
        <v>0</v>
      </c>
      <c r="D182">
        <f t="shared" si="26"/>
        <v>0</v>
      </c>
      <c r="E182">
        <f>Original!D182</f>
        <v>0</v>
      </c>
      <c r="F182">
        <f>Original!G182</f>
        <v>0</v>
      </c>
      <c r="G182">
        <f>Original!H182</f>
        <v>0</v>
      </c>
      <c r="H182">
        <f>Original!K182</f>
        <v>0</v>
      </c>
      <c r="I182">
        <f>Original!J182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2" t="str">
        <f>IF(B183&lt;&gt;"",C183/Original!B183,"")</f>
        <v/>
      </c>
      <c r="B183" t="str">
        <f>IF(Original!A183&lt;&gt;"",Original!A183,"")</f>
        <v/>
      </c>
      <c r="C183">
        <f>Original!B183</f>
        <v>0</v>
      </c>
      <c r="D183">
        <f t="shared" si="26"/>
        <v>0</v>
      </c>
      <c r="E183">
        <f>Original!D183</f>
        <v>0</v>
      </c>
      <c r="F183">
        <f>Original!G183</f>
        <v>0</v>
      </c>
      <c r="G183">
        <f>Original!H183</f>
        <v>0</v>
      </c>
      <c r="H183">
        <f>Original!K183</f>
        <v>0</v>
      </c>
      <c r="I183">
        <f>Original!J183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2" t="str">
        <f>IF(B184&lt;&gt;"",C184/Original!B184,"")</f>
        <v/>
      </c>
      <c r="B184" t="str">
        <f>IF(Original!A184&lt;&gt;"",Original!A184,"")</f>
        <v/>
      </c>
      <c r="C184">
        <f>Original!B184</f>
        <v>0</v>
      </c>
      <c r="D184">
        <f t="shared" si="26"/>
        <v>0</v>
      </c>
      <c r="E184">
        <f>Original!D184</f>
        <v>0</v>
      </c>
      <c r="F184">
        <f>Original!G184</f>
        <v>0</v>
      </c>
      <c r="G184">
        <f>Original!H184</f>
        <v>0</v>
      </c>
      <c r="H184">
        <f>Original!K184</f>
        <v>0</v>
      </c>
      <c r="I184">
        <f>Original!J184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2" t="str">
        <f>IF(B185&lt;&gt;"",C185/Original!B185,"")</f>
        <v/>
      </c>
      <c r="B185" t="str">
        <f>IF(Original!A185&lt;&gt;"",Original!A185,"")</f>
        <v/>
      </c>
      <c r="C185">
        <f>Original!B185</f>
        <v>0</v>
      </c>
      <c r="D185">
        <f t="shared" si="26"/>
        <v>0</v>
      </c>
      <c r="E185">
        <f>Original!D185</f>
        <v>0</v>
      </c>
      <c r="F185">
        <f>Original!G185</f>
        <v>0</v>
      </c>
      <c r="G185">
        <f>Original!H185</f>
        <v>0</v>
      </c>
      <c r="H185">
        <f>Original!K185</f>
        <v>0</v>
      </c>
      <c r="I185">
        <f>Original!J185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2" t="str">
        <f>IF(B186&lt;&gt;"",C186/Original!B186,"")</f>
        <v/>
      </c>
      <c r="B186" t="str">
        <f>IF(Original!A186&lt;&gt;"",Original!A186,"")</f>
        <v/>
      </c>
      <c r="C186">
        <f>Original!B186</f>
        <v>0</v>
      </c>
      <c r="D186">
        <f t="shared" si="26"/>
        <v>0</v>
      </c>
      <c r="E186">
        <f>Original!D186</f>
        <v>0</v>
      </c>
      <c r="F186">
        <f>Original!G186</f>
        <v>0</v>
      </c>
      <c r="G186">
        <f>Original!H186</f>
        <v>0</v>
      </c>
      <c r="H186">
        <f>Original!K186</f>
        <v>0</v>
      </c>
      <c r="I186">
        <f>Original!J186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2" t="str">
        <f>IF(B187&lt;&gt;"",C187/Original!B187,"")</f>
        <v/>
      </c>
      <c r="B187" t="str">
        <f>IF(Original!A187&lt;&gt;"",Original!A187,"")</f>
        <v/>
      </c>
      <c r="C187">
        <f>Original!B187</f>
        <v>0</v>
      </c>
      <c r="D187">
        <f t="shared" si="26"/>
        <v>0</v>
      </c>
      <c r="E187">
        <f>Original!D187</f>
        <v>0</v>
      </c>
      <c r="F187">
        <f>Original!G187</f>
        <v>0</v>
      </c>
      <c r="G187">
        <f>Original!H187</f>
        <v>0</v>
      </c>
      <c r="H187">
        <f>Original!K187</f>
        <v>0</v>
      </c>
      <c r="I187">
        <f>Original!J187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2" t="str">
        <f>IF(B188&lt;&gt;"",C188/Original!B188,"")</f>
        <v/>
      </c>
      <c r="B188" t="str">
        <f>IF(Original!A188&lt;&gt;"",Original!A188,"")</f>
        <v/>
      </c>
      <c r="C188">
        <f>Original!B188</f>
        <v>0</v>
      </c>
      <c r="D188">
        <f t="shared" si="26"/>
        <v>0</v>
      </c>
      <c r="E188">
        <f>Original!D188</f>
        <v>0</v>
      </c>
      <c r="F188">
        <f>Original!G188</f>
        <v>0</v>
      </c>
      <c r="G188">
        <f>Original!H188</f>
        <v>0</v>
      </c>
      <c r="H188">
        <f>Original!K188</f>
        <v>0</v>
      </c>
      <c r="I188">
        <f>Original!J188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2" t="str">
        <f>IF(B189&lt;&gt;"",C189/Original!B189,"")</f>
        <v/>
      </c>
      <c r="B189" t="str">
        <f>IF(Original!A189&lt;&gt;"",Original!A189,"")</f>
        <v/>
      </c>
      <c r="C189">
        <f>Original!B189</f>
        <v>0</v>
      </c>
      <c r="D189">
        <f t="shared" si="26"/>
        <v>0</v>
      </c>
      <c r="E189">
        <f>Original!D189</f>
        <v>0</v>
      </c>
      <c r="F189">
        <f>Original!G189</f>
        <v>0</v>
      </c>
      <c r="G189">
        <f>Original!H189</f>
        <v>0</v>
      </c>
      <c r="H189">
        <f>Original!K189</f>
        <v>0</v>
      </c>
      <c r="I189">
        <f>Original!J189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2" t="str">
        <f>IF(B190&lt;&gt;"",C190/Original!B190,"")</f>
        <v/>
      </c>
      <c r="B190" t="str">
        <f>IF(Original!A190&lt;&gt;"",Original!A190,"")</f>
        <v/>
      </c>
      <c r="C190">
        <f>Original!B190</f>
        <v>0</v>
      </c>
      <c r="D190">
        <f t="shared" si="26"/>
        <v>0</v>
      </c>
      <c r="E190">
        <f>Original!D190</f>
        <v>0</v>
      </c>
      <c r="F190">
        <f>Original!G190</f>
        <v>0</v>
      </c>
      <c r="G190">
        <f>Original!H190</f>
        <v>0</v>
      </c>
      <c r="H190">
        <f>Original!K190</f>
        <v>0</v>
      </c>
      <c r="I190">
        <f>Original!J190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2" t="str">
        <f>IF(B191&lt;&gt;"",C191/Original!B191,"")</f>
        <v/>
      </c>
      <c r="B191" t="str">
        <f>IF(Original!A191&lt;&gt;"",Original!A191,"")</f>
        <v/>
      </c>
      <c r="C191">
        <f>Original!B191</f>
        <v>0</v>
      </c>
      <c r="D191">
        <f t="shared" si="26"/>
        <v>0</v>
      </c>
      <c r="E191">
        <f>Original!D191</f>
        <v>0</v>
      </c>
      <c r="F191">
        <f>Original!G191</f>
        <v>0</v>
      </c>
      <c r="G191">
        <f>Original!H191</f>
        <v>0</v>
      </c>
      <c r="H191">
        <f>Original!K191</f>
        <v>0</v>
      </c>
      <c r="I191">
        <f>Original!J191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2" t="str">
        <f>IF(B192&lt;&gt;"",C192/Original!B192,"")</f>
        <v/>
      </c>
      <c r="B192" t="str">
        <f>IF(Original!A192&lt;&gt;"",Original!A192,"")</f>
        <v/>
      </c>
      <c r="C192">
        <f>Original!B192</f>
        <v>0</v>
      </c>
      <c r="D192">
        <f t="shared" si="26"/>
        <v>0</v>
      </c>
      <c r="E192">
        <f>Original!D192</f>
        <v>0</v>
      </c>
      <c r="F192">
        <f>Original!G192</f>
        <v>0</v>
      </c>
      <c r="G192">
        <f>Original!H192</f>
        <v>0</v>
      </c>
      <c r="H192">
        <f>Original!K192</f>
        <v>0</v>
      </c>
      <c r="I192">
        <f>Original!J192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2" t="str">
        <f>IF(B193&lt;&gt;"",C193/Original!B193,"")</f>
        <v/>
      </c>
      <c r="B193" t="str">
        <f>IF(Original!A193&lt;&gt;"",Original!A193,"")</f>
        <v/>
      </c>
      <c r="C193">
        <f>Original!B193</f>
        <v>0</v>
      </c>
      <c r="D193">
        <f t="shared" si="26"/>
        <v>0</v>
      </c>
      <c r="E193">
        <f>Original!D193</f>
        <v>0</v>
      </c>
      <c r="F193">
        <f>Original!G193</f>
        <v>0</v>
      </c>
      <c r="G193">
        <f>Original!H193</f>
        <v>0</v>
      </c>
      <c r="H193">
        <f>Original!K193</f>
        <v>0</v>
      </c>
      <c r="I193">
        <f>Original!J193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2" t="str">
        <f>IF(B194&lt;&gt;"",C194/Original!B194,"")</f>
        <v/>
      </c>
      <c r="B194" t="str">
        <f>IF(Original!A194&lt;&gt;"",Original!A194,"")</f>
        <v/>
      </c>
      <c r="C194">
        <f>Original!B194</f>
        <v>0</v>
      </c>
      <c r="D194">
        <f t="shared" si="26"/>
        <v>0</v>
      </c>
      <c r="E194">
        <f>Original!D194</f>
        <v>0</v>
      </c>
      <c r="F194">
        <f>Original!G194</f>
        <v>0</v>
      </c>
      <c r="G194">
        <f>Original!H194</f>
        <v>0</v>
      </c>
      <c r="H194">
        <f>Original!K194</f>
        <v>0</v>
      </c>
      <c r="I194">
        <f>Original!J194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2" t="str">
        <f>IF(B195&lt;&gt;"",C195/Original!B195,"")</f>
        <v/>
      </c>
      <c r="B195" t="str">
        <f>IF(Original!A195&lt;&gt;"",Original!A195,"")</f>
        <v/>
      </c>
      <c r="C195">
        <f>Original!B195</f>
        <v>0</v>
      </c>
      <c r="D195">
        <f t="shared" ref="D195:D258" si="39">C195</f>
        <v>0</v>
      </c>
      <c r="E195">
        <f>Original!D195</f>
        <v>0</v>
      </c>
      <c r="F195">
        <f>Original!G195</f>
        <v>0</v>
      </c>
      <c r="G195">
        <f>Original!H195</f>
        <v>0</v>
      </c>
      <c r="H195">
        <f>Original!K195</f>
        <v>0</v>
      </c>
      <c r="I195">
        <f>Original!J195</f>
        <v>0</v>
      </c>
      <c r="J195" t="str">
        <f t="shared" ref="J195:J251" si="40">IF($F195&lt;&gt;"",IF(LEFT(RIGHT(DEC2BIN($F195,6),1),1)*1=1,"Yes","No"),"")</f>
        <v>No</v>
      </c>
      <c r="K195" t="str">
        <f t="shared" ref="K195:K251" si="41">IF($F195&lt;&gt;"",IF(LEFT(RIGHT(DEC2BIN($F195,6),2),1)*1=1,"Yes","No"),"")</f>
        <v>No</v>
      </c>
      <c r="L195" t="str">
        <f t="shared" ref="L195:L251" si="42">IF($F195&lt;&gt;"",IF(LEFT(RIGHT(DEC2BIN($F195,6),3),1)*1=1,"Yes","No"),"")</f>
        <v>No</v>
      </c>
      <c r="M195" t="str">
        <f t="shared" ref="M195:M251" si="43">IF($F195&lt;&gt;"",IF(LEFT(RIGHT(DEC2BIN($F195,6),4),1)*1=1,"Yes","No"),"")</f>
        <v>No</v>
      </c>
      <c r="N195" t="str">
        <f t="shared" ref="N195:N251" si="44">IF($F195&lt;&gt;"",IF(LEFT(RIGHT(DEC2BIN($F195,6),5),1)*1=1,"Yes","No"),"")</f>
        <v>No</v>
      </c>
      <c r="O195" t="str">
        <f t="shared" ref="O195:O251" si="45">IF($F195&lt;&gt;"",IF(LEFT(RIGHT(DEC2BIN($F195,6),6),1)*1=1,"Yes","No"),"")</f>
        <v>No</v>
      </c>
      <c r="P195" t="str">
        <f t="shared" ref="P195:P251" si="46">IF($G195&lt;&gt;"",IF(LEFT(RIGHT(DEC2BIN($G195,6),1),1)*1=1,"Yes","No"),"")</f>
        <v>No</v>
      </c>
      <c r="Q195" t="str">
        <f t="shared" ref="Q195:Q251" si="47">IF($G195&lt;&gt;"",IF(LEFT(RIGHT(DEC2BIN($G195,6),2),1)*1=1,"Yes","No"),"")</f>
        <v>No</v>
      </c>
      <c r="R195" t="str">
        <f t="shared" ref="R195:R251" si="48">IF($G195&lt;&gt;"",IF(LEFT(RIGHT(DEC2BIN($G195,6),3),1)*1=1,"Yes","No"),"")</f>
        <v>No</v>
      </c>
      <c r="S195" t="str">
        <f t="shared" ref="S195:S251" si="49">IF($G195&lt;&gt;"",IF(LEFT(RIGHT(DEC2BIN($G195,6),4),1)*1=1,"Yes","No"),"")</f>
        <v>No</v>
      </c>
      <c r="T195" t="str">
        <f t="shared" ref="T195:T251" si="50">IF($G195&lt;&gt;"",IF(LEFT(RIGHT(DEC2BIN($G195,6),5),1)*1=1,"Yes","No"),"")</f>
        <v>No</v>
      </c>
      <c r="U195" t="str">
        <f t="shared" ref="U195:U251" si="51">IF($G195&lt;&gt;"",IF(LEFT(RIGHT(DEC2BIN($G195,6),6),1)*1=1,"Yes","No"),"")</f>
        <v>No</v>
      </c>
    </row>
    <row r="196" spans="1:21" x14ac:dyDescent="0.35">
      <c r="A196" s="2" t="str">
        <f>IF(B196&lt;&gt;"",C196/Original!B196,"")</f>
        <v/>
      </c>
      <c r="B196" t="str">
        <f>IF(Original!A196&lt;&gt;"",Original!A196,"")</f>
        <v/>
      </c>
      <c r="C196">
        <f>Original!B196</f>
        <v>0</v>
      </c>
      <c r="D196">
        <f t="shared" si="39"/>
        <v>0</v>
      </c>
      <c r="E196">
        <f>Original!D196</f>
        <v>0</v>
      </c>
      <c r="F196">
        <f>Original!G196</f>
        <v>0</v>
      </c>
      <c r="G196">
        <f>Original!H196</f>
        <v>0</v>
      </c>
      <c r="H196">
        <f>Original!K196</f>
        <v>0</v>
      </c>
      <c r="I196">
        <f>Original!J196</f>
        <v>0</v>
      </c>
      <c r="J196" t="str">
        <f t="shared" si="40"/>
        <v>No</v>
      </c>
      <c r="K196" t="str">
        <f t="shared" si="41"/>
        <v>No</v>
      </c>
      <c r="L196" t="str">
        <f t="shared" si="42"/>
        <v>No</v>
      </c>
      <c r="M196" t="str">
        <f t="shared" si="43"/>
        <v>No</v>
      </c>
      <c r="N196" t="str">
        <f t="shared" si="44"/>
        <v>No</v>
      </c>
      <c r="O196" t="str">
        <f t="shared" si="45"/>
        <v>No</v>
      </c>
      <c r="P196" t="str">
        <f t="shared" si="46"/>
        <v>No</v>
      </c>
      <c r="Q196" t="str">
        <f t="shared" si="47"/>
        <v>No</v>
      </c>
      <c r="R196" t="str">
        <f t="shared" si="48"/>
        <v>No</v>
      </c>
      <c r="S196" t="str">
        <f t="shared" si="49"/>
        <v>No</v>
      </c>
      <c r="T196" t="str">
        <f t="shared" si="50"/>
        <v>No</v>
      </c>
      <c r="U196" t="str">
        <f t="shared" si="51"/>
        <v>No</v>
      </c>
    </row>
    <row r="197" spans="1:21" x14ac:dyDescent="0.35">
      <c r="A197" s="2" t="str">
        <f>IF(B197&lt;&gt;"",C197/Original!B197,"")</f>
        <v/>
      </c>
      <c r="B197" t="str">
        <f>IF(Original!A197&lt;&gt;"",Original!A197,"")</f>
        <v/>
      </c>
      <c r="C197">
        <f>Original!B197</f>
        <v>0</v>
      </c>
      <c r="D197">
        <f t="shared" si="39"/>
        <v>0</v>
      </c>
      <c r="E197">
        <f>Original!D197</f>
        <v>0</v>
      </c>
      <c r="F197">
        <f>Original!G197</f>
        <v>0</v>
      </c>
      <c r="G197">
        <f>Original!H197</f>
        <v>0</v>
      </c>
      <c r="H197">
        <f>Original!K197</f>
        <v>0</v>
      </c>
      <c r="I197">
        <f>Original!J197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2" t="str">
        <f>IF(B198&lt;&gt;"",C198/Original!B198,"")</f>
        <v/>
      </c>
      <c r="B198" t="str">
        <f>IF(Original!A198&lt;&gt;"",Original!A198,"")</f>
        <v/>
      </c>
      <c r="C198">
        <f>Original!B198</f>
        <v>0</v>
      </c>
      <c r="D198">
        <f t="shared" si="39"/>
        <v>0</v>
      </c>
      <c r="E198">
        <f>Original!D198</f>
        <v>0</v>
      </c>
      <c r="F198">
        <f>Original!G198</f>
        <v>0</v>
      </c>
      <c r="G198">
        <f>Original!H198</f>
        <v>0</v>
      </c>
      <c r="H198">
        <f>Original!K198</f>
        <v>0</v>
      </c>
      <c r="I198">
        <f>Original!J198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2" t="str">
        <f>IF(B199&lt;&gt;"",C199/Original!B199,"")</f>
        <v/>
      </c>
      <c r="B199" t="str">
        <f>IF(Original!A199&lt;&gt;"",Original!A199,"")</f>
        <v/>
      </c>
      <c r="C199">
        <f>Original!B199</f>
        <v>0</v>
      </c>
      <c r="D199">
        <f t="shared" si="39"/>
        <v>0</v>
      </c>
      <c r="E199">
        <f>Original!D199</f>
        <v>0</v>
      </c>
      <c r="F199">
        <f>Original!G199</f>
        <v>0</v>
      </c>
      <c r="G199">
        <f>Original!H199</f>
        <v>0</v>
      </c>
      <c r="H199">
        <f>Original!K199</f>
        <v>0</v>
      </c>
      <c r="I199">
        <f>Original!J199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2" t="str">
        <f>IF(B200&lt;&gt;"",C200/Original!B200,"")</f>
        <v/>
      </c>
      <c r="B200" t="str">
        <f>IF(Original!A200&lt;&gt;"",Original!A200,"")</f>
        <v/>
      </c>
      <c r="C200">
        <f>Original!B200</f>
        <v>0</v>
      </c>
      <c r="D200">
        <f t="shared" si="39"/>
        <v>0</v>
      </c>
      <c r="E200">
        <f>Original!D200</f>
        <v>0</v>
      </c>
      <c r="F200">
        <f>Original!G200</f>
        <v>0</v>
      </c>
      <c r="G200">
        <f>Original!H200</f>
        <v>0</v>
      </c>
      <c r="H200">
        <f>Original!K200</f>
        <v>0</v>
      </c>
      <c r="I200">
        <f>Original!J200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2" t="str">
        <f>IF(B201&lt;&gt;"",C201/Original!B201,"")</f>
        <v/>
      </c>
      <c r="B201" t="str">
        <f>IF(Original!A201&lt;&gt;"",Original!A201,"")</f>
        <v/>
      </c>
      <c r="C201">
        <f>Original!B201</f>
        <v>0</v>
      </c>
      <c r="D201">
        <f t="shared" si="39"/>
        <v>0</v>
      </c>
      <c r="E201">
        <f>Original!D201</f>
        <v>0</v>
      </c>
      <c r="F201">
        <f>Original!G201</f>
        <v>0</v>
      </c>
      <c r="G201">
        <f>Original!H201</f>
        <v>0</v>
      </c>
      <c r="H201">
        <f>Original!K201</f>
        <v>0</v>
      </c>
      <c r="I201">
        <f>Original!J201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2" t="str">
        <f>IF(B202&lt;&gt;"",C202/Original!B202,"")</f>
        <v/>
      </c>
      <c r="B202" t="str">
        <f>IF(Original!A202&lt;&gt;"",Original!A202,"")</f>
        <v/>
      </c>
      <c r="C202">
        <f>Original!B202</f>
        <v>0</v>
      </c>
      <c r="D202">
        <f t="shared" si="39"/>
        <v>0</v>
      </c>
      <c r="E202">
        <f>Original!D202</f>
        <v>0</v>
      </c>
      <c r="F202">
        <f>Original!G202</f>
        <v>0</v>
      </c>
      <c r="G202">
        <f>Original!H202</f>
        <v>0</v>
      </c>
      <c r="H202">
        <f>Original!K202</f>
        <v>0</v>
      </c>
      <c r="I202">
        <f>Original!J202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2" t="str">
        <f>IF(B203&lt;&gt;"",C203/Original!B203,"")</f>
        <v/>
      </c>
      <c r="B203" t="str">
        <f>IF(Original!A203&lt;&gt;"",Original!A203,"")</f>
        <v/>
      </c>
      <c r="C203">
        <f>Original!B203</f>
        <v>0</v>
      </c>
      <c r="D203">
        <f t="shared" si="39"/>
        <v>0</v>
      </c>
      <c r="E203">
        <f>Original!D203</f>
        <v>0</v>
      </c>
      <c r="F203">
        <f>Original!G203</f>
        <v>0</v>
      </c>
      <c r="G203">
        <f>Original!H203</f>
        <v>0</v>
      </c>
      <c r="H203">
        <f>Original!K203</f>
        <v>0</v>
      </c>
      <c r="I203">
        <f>Original!J203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2" t="str">
        <f>IF(B204&lt;&gt;"",C204/Original!B204,"")</f>
        <v/>
      </c>
      <c r="B204" t="str">
        <f>IF(Original!A204&lt;&gt;"",Original!A204,"")</f>
        <v/>
      </c>
      <c r="C204">
        <f>Original!B204</f>
        <v>0</v>
      </c>
      <c r="D204">
        <f t="shared" si="39"/>
        <v>0</v>
      </c>
      <c r="E204">
        <f>Original!D204</f>
        <v>0</v>
      </c>
      <c r="F204">
        <f>Original!G204</f>
        <v>0</v>
      </c>
      <c r="G204">
        <f>Original!H204</f>
        <v>0</v>
      </c>
      <c r="H204">
        <f>Original!K204</f>
        <v>0</v>
      </c>
      <c r="I204">
        <f>Original!J204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2" t="str">
        <f>IF(B205&lt;&gt;"",C205/Original!B205,"")</f>
        <v/>
      </c>
      <c r="B205" t="str">
        <f>IF(Original!A205&lt;&gt;"",Original!A205,"")</f>
        <v/>
      </c>
      <c r="C205">
        <f>Original!B205</f>
        <v>0</v>
      </c>
      <c r="D205">
        <f t="shared" si="39"/>
        <v>0</v>
      </c>
      <c r="E205">
        <f>Original!D205</f>
        <v>0</v>
      </c>
      <c r="F205">
        <f>Original!G205</f>
        <v>0</v>
      </c>
      <c r="G205">
        <f>Original!H205</f>
        <v>0</v>
      </c>
      <c r="H205">
        <f>Original!K205</f>
        <v>0</v>
      </c>
      <c r="I205">
        <f>Original!J205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2" t="str">
        <f>IF(B206&lt;&gt;"",C206/Original!B206,"")</f>
        <v/>
      </c>
      <c r="B206" t="str">
        <f>IF(Original!A206&lt;&gt;"",Original!A206,"")</f>
        <v/>
      </c>
      <c r="C206">
        <f>Original!B206</f>
        <v>0</v>
      </c>
      <c r="D206">
        <f t="shared" si="39"/>
        <v>0</v>
      </c>
      <c r="E206">
        <f>Original!D206</f>
        <v>0</v>
      </c>
      <c r="F206">
        <f>Original!G206</f>
        <v>0</v>
      </c>
      <c r="G206">
        <f>Original!H206</f>
        <v>0</v>
      </c>
      <c r="H206">
        <f>Original!K206</f>
        <v>0</v>
      </c>
      <c r="I206">
        <f>Original!J206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2" t="str">
        <f>IF(B207&lt;&gt;"",C207/Original!B207,"")</f>
        <v/>
      </c>
      <c r="B207" t="str">
        <f>IF(Original!A207&lt;&gt;"",Original!A207,"")</f>
        <v/>
      </c>
      <c r="C207">
        <f>Original!B207</f>
        <v>0</v>
      </c>
      <c r="D207">
        <f t="shared" si="39"/>
        <v>0</v>
      </c>
      <c r="E207">
        <f>Original!D207</f>
        <v>0</v>
      </c>
      <c r="F207">
        <f>Original!G207</f>
        <v>0</v>
      </c>
      <c r="G207">
        <f>Original!H207</f>
        <v>0</v>
      </c>
      <c r="H207">
        <f>Original!K207</f>
        <v>0</v>
      </c>
      <c r="I207">
        <f>Original!J207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2" t="str">
        <f>IF(B208&lt;&gt;"",C208/Original!B208,"")</f>
        <v/>
      </c>
      <c r="B208" t="str">
        <f>IF(Original!A208&lt;&gt;"",Original!A208,"")</f>
        <v/>
      </c>
      <c r="C208">
        <f>Original!B208</f>
        <v>0</v>
      </c>
      <c r="D208">
        <f t="shared" si="39"/>
        <v>0</v>
      </c>
      <c r="E208">
        <f>Original!D208</f>
        <v>0</v>
      </c>
      <c r="F208">
        <f>Original!G208</f>
        <v>0</v>
      </c>
      <c r="G208">
        <f>Original!H208</f>
        <v>0</v>
      </c>
      <c r="H208">
        <f>Original!K208</f>
        <v>0</v>
      </c>
      <c r="I208">
        <f>Original!J208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2" t="str">
        <f>IF(B209&lt;&gt;"",C209/Original!B209,"")</f>
        <v/>
      </c>
      <c r="B209" t="str">
        <f>IF(Original!A209&lt;&gt;"",Original!A209,"")</f>
        <v/>
      </c>
      <c r="C209">
        <f>Original!B209</f>
        <v>0</v>
      </c>
      <c r="D209">
        <f t="shared" si="39"/>
        <v>0</v>
      </c>
      <c r="E209">
        <f>Original!D209</f>
        <v>0</v>
      </c>
      <c r="F209">
        <f>Original!G209</f>
        <v>0</v>
      </c>
      <c r="G209">
        <f>Original!H209</f>
        <v>0</v>
      </c>
      <c r="H209">
        <f>Original!K209</f>
        <v>0</v>
      </c>
      <c r="I209">
        <f>Original!J209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2" t="str">
        <f>IF(B210&lt;&gt;"",C210/Original!B210,"")</f>
        <v/>
      </c>
      <c r="B210" t="str">
        <f>IF(Original!A210&lt;&gt;"",Original!A210,"")</f>
        <v/>
      </c>
      <c r="C210">
        <f>Original!B210</f>
        <v>0</v>
      </c>
      <c r="D210">
        <f t="shared" si="39"/>
        <v>0</v>
      </c>
      <c r="E210">
        <f>Original!D210</f>
        <v>0</v>
      </c>
      <c r="F210">
        <f>Original!G210</f>
        <v>0</v>
      </c>
      <c r="G210">
        <f>Original!H210</f>
        <v>0</v>
      </c>
      <c r="H210">
        <f>Original!K210</f>
        <v>0</v>
      </c>
      <c r="I210">
        <f>Original!J210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2" t="str">
        <f>IF(B211&lt;&gt;"",C211/Original!B211,"")</f>
        <v/>
      </c>
      <c r="B211" t="str">
        <f>IF(Original!A211&lt;&gt;"",Original!A211,"")</f>
        <v/>
      </c>
      <c r="C211">
        <f>Original!B211</f>
        <v>0</v>
      </c>
      <c r="D211">
        <f t="shared" si="39"/>
        <v>0</v>
      </c>
      <c r="E211">
        <f>Original!D211</f>
        <v>0</v>
      </c>
      <c r="F211">
        <f>Original!G211</f>
        <v>0</v>
      </c>
      <c r="G211">
        <f>Original!H211</f>
        <v>0</v>
      </c>
      <c r="H211">
        <f>Original!K211</f>
        <v>0</v>
      </c>
      <c r="I211">
        <f>Original!J211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2" t="str">
        <f>IF(B212&lt;&gt;"",C212/Original!B212,"")</f>
        <v/>
      </c>
      <c r="B212" t="str">
        <f>IF(Original!A212&lt;&gt;"",Original!A212,"")</f>
        <v/>
      </c>
      <c r="C212">
        <f>Original!B212</f>
        <v>0</v>
      </c>
      <c r="D212">
        <f t="shared" si="39"/>
        <v>0</v>
      </c>
      <c r="E212">
        <f>Original!D212</f>
        <v>0</v>
      </c>
      <c r="F212">
        <f>Original!G212</f>
        <v>0</v>
      </c>
      <c r="G212">
        <f>Original!H212</f>
        <v>0</v>
      </c>
      <c r="H212">
        <f>Original!K212</f>
        <v>0</v>
      </c>
      <c r="I212">
        <f>Original!J212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2" t="str">
        <f>IF(B213&lt;&gt;"",C213/Original!B213,"")</f>
        <v/>
      </c>
      <c r="B213" t="str">
        <f>IF(Original!A213&lt;&gt;"",Original!A213,"")</f>
        <v/>
      </c>
      <c r="C213">
        <f>Original!B213</f>
        <v>0</v>
      </c>
      <c r="D213">
        <f t="shared" si="39"/>
        <v>0</v>
      </c>
      <c r="E213">
        <f>Original!D213</f>
        <v>0</v>
      </c>
      <c r="F213">
        <f>Original!G213</f>
        <v>0</v>
      </c>
      <c r="G213">
        <f>Original!H213</f>
        <v>0</v>
      </c>
      <c r="H213">
        <f>Original!K213</f>
        <v>0</v>
      </c>
      <c r="I213">
        <f>Original!J213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2" t="str">
        <f>IF(B214&lt;&gt;"",C214/Original!B214,"")</f>
        <v/>
      </c>
      <c r="B214" t="str">
        <f>IF(Original!A214&lt;&gt;"",Original!A214,"")</f>
        <v/>
      </c>
      <c r="C214">
        <f>Original!B214</f>
        <v>0</v>
      </c>
      <c r="D214">
        <f t="shared" si="39"/>
        <v>0</v>
      </c>
      <c r="E214">
        <f>Original!D214</f>
        <v>0</v>
      </c>
      <c r="F214">
        <f>Original!G214</f>
        <v>0</v>
      </c>
      <c r="G214">
        <f>Original!H214</f>
        <v>0</v>
      </c>
      <c r="H214">
        <f>Original!K214</f>
        <v>0</v>
      </c>
      <c r="I214">
        <f>Original!J214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2" t="str">
        <f>IF(B215&lt;&gt;"",C215/Original!B215,"")</f>
        <v/>
      </c>
      <c r="B215" t="str">
        <f>IF(Original!A215&lt;&gt;"",Original!A215,"")</f>
        <v/>
      </c>
      <c r="C215">
        <f>Original!B215</f>
        <v>0</v>
      </c>
      <c r="D215">
        <f t="shared" si="39"/>
        <v>0</v>
      </c>
      <c r="E215">
        <f>Original!D215</f>
        <v>0</v>
      </c>
      <c r="F215">
        <f>Original!G215</f>
        <v>0</v>
      </c>
      <c r="G215">
        <f>Original!H215</f>
        <v>0</v>
      </c>
      <c r="H215">
        <f>Original!K215</f>
        <v>0</v>
      </c>
      <c r="I215">
        <f>Original!J215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2" t="str">
        <f>IF(B216&lt;&gt;"",C216/Original!B216,"")</f>
        <v/>
      </c>
      <c r="B216" t="str">
        <f>IF(Original!A216&lt;&gt;"",Original!A216,"")</f>
        <v/>
      </c>
      <c r="C216">
        <f>Original!B216</f>
        <v>0</v>
      </c>
      <c r="D216">
        <f t="shared" si="39"/>
        <v>0</v>
      </c>
      <c r="E216">
        <f>Original!D216</f>
        <v>0</v>
      </c>
      <c r="F216">
        <f>Original!G216</f>
        <v>0</v>
      </c>
      <c r="G216">
        <f>Original!H216</f>
        <v>0</v>
      </c>
      <c r="H216">
        <f>Original!K216</f>
        <v>0</v>
      </c>
      <c r="I216">
        <f>Original!J216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2" t="str">
        <f>IF(B217&lt;&gt;"",C217/Original!B217,"")</f>
        <v/>
      </c>
      <c r="B217" t="str">
        <f>IF(Original!A217&lt;&gt;"",Original!A217,"")</f>
        <v/>
      </c>
      <c r="C217">
        <f>Original!B217</f>
        <v>0</v>
      </c>
      <c r="D217">
        <f t="shared" si="39"/>
        <v>0</v>
      </c>
      <c r="E217">
        <f>Original!D217</f>
        <v>0</v>
      </c>
      <c r="F217">
        <f>Original!G217</f>
        <v>0</v>
      </c>
      <c r="G217">
        <f>Original!H217</f>
        <v>0</v>
      </c>
      <c r="H217">
        <f>Original!K217</f>
        <v>0</v>
      </c>
      <c r="I217">
        <f>Original!J217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2" t="str">
        <f>IF(B218&lt;&gt;"",C218/Original!B218,"")</f>
        <v/>
      </c>
      <c r="B218" t="str">
        <f>IF(Original!A218&lt;&gt;"",Original!A218,"")</f>
        <v/>
      </c>
      <c r="C218">
        <f>Original!B218</f>
        <v>0</v>
      </c>
      <c r="D218">
        <f t="shared" si="39"/>
        <v>0</v>
      </c>
      <c r="E218">
        <f>Original!D218</f>
        <v>0</v>
      </c>
      <c r="F218">
        <f>Original!G218</f>
        <v>0</v>
      </c>
      <c r="G218">
        <f>Original!H218</f>
        <v>0</v>
      </c>
      <c r="H218">
        <f>Original!K218</f>
        <v>0</v>
      </c>
      <c r="I218">
        <f>Original!J218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2" t="str">
        <f>IF(B219&lt;&gt;"",C219/Original!B219,"")</f>
        <v/>
      </c>
      <c r="B219" t="str">
        <f>IF(Original!A219&lt;&gt;"",Original!A219,"")</f>
        <v/>
      </c>
      <c r="C219">
        <f>Original!B219</f>
        <v>0</v>
      </c>
      <c r="D219">
        <f t="shared" si="39"/>
        <v>0</v>
      </c>
      <c r="E219">
        <f>Original!D219</f>
        <v>0</v>
      </c>
      <c r="F219">
        <f>Original!G219</f>
        <v>0</v>
      </c>
      <c r="G219">
        <f>Original!H219</f>
        <v>0</v>
      </c>
      <c r="H219">
        <f>Original!K219</f>
        <v>0</v>
      </c>
      <c r="I219">
        <f>Original!J219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2" t="str">
        <f>IF(B220&lt;&gt;"",C220/Original!B220,"")</f>
        <v/>
      </c>
      <c r="B220" t="str">
        <f>IF(Original!A220&lt;&gt;"",Original!A220,"")</f>
        <v/>
      </c>
      <c r="C220">
        <f>Original!B220</f>
        <v>0</v>
      </c>
      <c r="D220">
        <f t="shared" si="39"/>
        <v>0</v>
      </c>
      <c r="E220">
        <f>Original!D220</f>
        <v>0</v>
      </c>
      <c r="F220">
        <f>Original!G220</f>
        <v>0</v>
      </c>
      <c r="G220">
        <f>Original!H220</f>
        <v>0</v>
      </c>
      <c r="H220">
        <f>Original!K220</f>
        <v>0</v>
      </c>
      <c r="I220">
        <f>Original!J220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2" t="str">
        <f>IF(B221&lt;&gt;"",C221/Original!B221,"")</f>
        <v/>
      </c>
      <c r="B221" t="str">
        <f>IF(Original!A221&lt;&gt;"",Original!A221,"")</f>
        <v/>
      </c>
      <c r="C221">
        <f>Original!B221</f>
        <v>0</v>
      </c>
      <c r="D221">
        <f t="shared" si="39"/>
        <v>0</v>
      </c>
      <c r="E221">
        <f>Original!D221</f>
        <v>0</v>
      </c>
      <c r="F221">
        <f>Original!G221</f>
        <v>0</v>
      </c>
      <c r="G221">
        <f>Original!H221</f>
        <v>0</v>
      </c>
      <c r="H221">
        <f>Original!K221</f>
        <v>0</v>
      </c>
      <c r="I221">
        <f>Original!J221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2" t="str">
        <f>IF(B222&lt;&gt;"",C222/Original!B222,"")</f>
        <v/>
      </c>
      <c r="B222" t="str">
        <f>IF(Original!A222&lt;&gt;"",Original!A222,"")</f>
        <v/>
      </c>
      <c r="C222">
        <f>Original!B222</f>
        <v>0</v>
      </c>
      <c r="D222">
        <f t="shared" si="39"/>
        <v>0</v>
      </c>
      <c r="E222">
        <f>Original!D222</f>
        <v>0</v>
      </c>
      <c r="F222">
        <f>Original!G222</f>
        <v>0</v>
      </c>
      <c r="G222">
        <f>Original!H222</f>
        <v>0</v>
      </c>
      <c r="H222">
        <f>Original!K222</f>
        <v>0</v>
      </c>
      <c r="I222">
        <f>Original!J222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2" t="str">
        <f>IF(B223&lt;&gt;"",C223/Original!B223,"")</f>
        <v/>
      </c>
      <c r="B223" t="str">
        <f>IF(Original!A223&lt;&gt;"",Original!A223,"")</f>
        <v/>
      </c>
      <c r="C223">
        <f>Original!B223</f>
        <v>0</v>
      </c>
      <c r="D223">
        <f t="shared" si="39"/>
        <v>0</v>
      </c>
      <c r="E223">
        <f>Original!D223</f>
        <v>0</v>
      </c>
      <c r="F223">
        <f>Original!G223</f>
        <v>0</v>
      </c>
      <c r="G223">
        <f>Original!H223</f>
        <v>0</v>
      </c>
      <c r="H223">
        <f>Original!K223</f>
        <v>0</v>
      </c>
      <c r="I223">
        <f>Original!J223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2" t="str">
        <f>IF(B224&lt;&gt;"",C224/Original!B224,"")</f>
        <v/>
      </c>
      <c r="B224" t="str">
        <f>IF(Original!A224&lt;&gt;"",Original!A224,"")</f>
        <v/>
      </c>
      <c r="C224">
        <f>Original!B224</f>
        <v>0</v>
      </c>
      <c r="D224">
        <f t="shared" si="39"/>
        <v>0</v>
      </c>
      <c r="E224">
        <f>Original!D224</f>
        <v>0</v>
      </c>
      <c r="F224">
        <f>Original!G224</f>
        <v>0</v>
      </c>
      <c r="G224">
        <f>Original!H224</f>
        <v>0</v>
      </c>
      <c r="H224">
        <f>Original!K224</f>
        <v>0</v>
      </c>
      <c r="I224">
        <f>Original!J224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2" t="str">
        <f>IF(B225&lt;&gt;"",C225/Original!B225,"")</f>
        <v/>
      </c>
      <c r="B225" t="str">
        <f>IF(Original!A225&lt;&gt;"",Original!A225,"")</f>
        <v/>
      </c>
      <c r="C225">
        <f>Original!B225</f>
        <v>0</v>
      </c>
      <c r="D225">
        <f t="shared" si="39"/>
        <v>0</v>
      </c>
      <c r="E225">
        <f>Original!D225</f>
        <v>0</v>
      </c>
      <c r="F225">
        <f>Original!G225</f>
        <v>0</v>
      </c>
      <c r="G225">
        <f>Original!H225</f>
        <v>0</v>
      </c>
      <c r="H225">
        <f>Original!K225</f>
        <v>0</v>
      </c>
      <c r="I225">
        <f>Original!J225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2" t="str">
        <f>IF(B226&lt;&gt;"",C226/Original!B226,"")</f>
        <v/>
      </c>
      <c r="B226" t="str">
        <f>IF(Original!A226&lt;&gt;"",Original!A226,"")</f>
        <v/>
      </c>
      <c r="C226">
        <f>Original!B226</f>
        <v>0</v>
      </c>
      <c r="D226">
        <f t="shared" si="39"/>
        <v>0</v>
      </c>
      <c r="E226">
        <f>Original!D226</f>
        <v>0</v>
      </c>
      <c r="F226">
        <f>Original!G226</f>
        <v>0</v>
      </c>
      <c r="G226">
        <f>Original!H226</f>
        <v>0</v>
      </c>
      <c r="H226">
        <f>Original!K226</f>
        <v>0</v>
      </c>
      <c r="I226">
        <f>Original!J226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2" t="str">
        <f>IF(B227&lt;&gt;"",C227/Original!B227,"")</f>
        <v/>
      </c>
      <c r="B227" t="str">
        <f>IF(Original!A227&lt;&gt;"",Original!A227,"")</f>
        <v/>
      </c>
      <c r="C227">
        <f>Original!B227</f>
        <v>0</v>
      </c>
      <c r="D227">
        <f t="shared" si="39"/>
        <v>0</v>
      </c>
      <c r="E227">
        <f>Original!D227</f>
        <v>0</v>
      </c>
      <c r="F227">
        <f>Original!G227</f>
        <v>0</v>
      </c>
      <c r="G227">
        <f>Original!H227</f>
        <v>0</v>
      </c>
      <c r="H227">
        <f>Original!K227</f>
        <v>0</v>
      </c>
      <c r="I227">
        <f>Original!J227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2" t="str">
        <f>IF(B228&lt;&gt;"",C228/Original!B228,"")</f>
        <v/>
      </c>
      <c r="B228" t="str">
        <f>IF(Original!A228&lt;&gt;"",Original!A228,"")</f>
        <v/>
      </c>
      <c r="C228">
        <f>Original!B228</f>
        <v>0</v>
      </c>
      <c r="D228">
        <f t="shared" si="39"/>
        <v>0</v>
      </c>
      <c r="E228">
        <f>Original!D228</f>
        <v>0</v>
      </c>
      <c r="F228">
        <f>Original!G228</f>
        <v>0</v>
      </c>
      <c r="G228">
        <f>Original!H228</f>
        <v>0</v>
      </c>
      <c r="H228">
        <f>Original!K228</f>
        <v>0</v>
      </c>
      <c r="I228">
        <f>Original!J228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2" t="str">
        <f>IF(B229&lt;&gt;"",C229/Original!B229,"")</f>
        <v/>
      </c>
      <c r="B229" t="str">
        <f>IF(Original!A229&lt;&gt;"",Original!A229,"")</f>
        <v/>
      </c>
      <c r="C229">
        <f>Original!B229</f>
        <v>0</v>
      </c>
      <c r="D229">
        <f t="shared" si="39"/>
        <v>0</v>
      </c>
      <c r="E229">
        <f>Original!D229</f>
        <v>0</v>
      </c>
      <c r="F229">
        <f>Original!G229</f>
        <v>0</v>
      </c>
      <c r="G229">
        <f>Original!H229</f>
        <v>0</v>
      </c>
      <c r="H229">
        <f>Original!K229</f>
        <v>0</v>
      </c>
      <c r="I229">
        <f>Original!J229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2" t="str">
        <f>IF(B230&lt;&gt;"",C230/Original!B230,"")</f>
        <v/>
      </c>
      <c r="B230" t="str">
        <f>IF(Original!A230&lt;&gt;"",Original!A230,"")</f>
        <v/>
      </c>
      <c r="C230">
        <f>Original!B230</f>
        <v>0</v>
      </c>
      <c r="D230">
        <f t="shared" si="39"/>
        <v>0</v>
      </c>
      <c r="E230">
        <f>Original!D230</f>
        <v>0</v>
      </c>
      <c r="F230">
        <f>Original!G230</f>
        <v>0</v>
      </c>
      <c r="G230">
        <f>Original!H230</f>
        <v>0</v>
      </c>
      <c r="H230">
        <f>Original!K230</f>
        <v>0</v>
      </c>
      <c r="I230">
        <f>Original!J230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2" t="str">
        <f>IF(B231&lt;&gt;"",C231/Original!B231,"")</f>
        <v/>
      </c>
      <c r="B231" t="str">
        <f>IF(Original!A231&lt;&gt;"",Original!A231,"")</f>
        <v/>
      </c>
      <c r="C231">
        <f>Original!B231</f>
        <v>0</v>
      </c>
      <c r="D231">
        <f t="shared" si="39"/>
        <v>0</v>
      </c>
      <c r="E231">
        <f>Original!D231</f>
        <v>0</v>
      </c>
      <c r="F231">
        <f>Original!G231</f>
        <v>0</v>
      </c>
      <c r="G231">
        <f>Original!H231</f>
        <v>0</v>
      </c>
      <c r="H231">
        <f>Original!K231</f>
        <v>0</v>
      </c>
      <c r="I231">
        <f>Original!J231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2" t="str">
        <f>IF(B232&lt;&gt;"",C232/Original!B232,"")</f>
        <v/>
      </c>
      <c r="B232" t="str">
        <f>IF(Original!A232&lt;&gt;"",Original!A232,"")</f>
        <v/>
      </c>
      <c r="C232">
        <f>Original!B232</f>
        <v>0</v>
      </c>
      <c r="D232">
        <f t="shared" si="39"/>
        <v>0</v>
      </c>
      <c r="E232">
        <f>Original!D232</f>
        <v>0</v>
      </c>
      <c r="F232">
        <f>Original!G232</f>
        <v>0</v>
      </c>
      <c r="G232">
        <f>Original!H232</f>
        <v>0</v>
      </c>
      <c r="H232">
        <f>Original!K232</f>
        <v>0</v>
      </c>
      <c r="I232">
        <f>Original!J232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2" t="str">
        <f>IF(B233&lt;&gt;"",C233/Original!B233,"")</f>
        <v/>
      </c>
      <c r="B233" t="str">
        <f>IF(Original!A233&lt;&gt;"",Original!A233,"")</f>
        <v/>
      </c>
      <c r="C233">
        <f>Original!B233</f>
        <v>0</v>
      </c>
      <c r="D233">
        <f t="shared" si="39"/>
        <v>0</v>
      </c>
      <c r="E233">
        <f>Original!D233</f>
        <v>0</v>
      </c>
      <c r="F233">
        <f>Original!G233</f>
        <v>0</v>
      </c>
      <c r="G233">
        <f>Original!H233</f>
        <v>0</v>
      </c>
      <c r="H233">
        <f>Original!K233</f>
        <v>0</v>
      </c>
      <c r="I233">
        <f>Original!J233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2" t="str">
        <f>IF(B234&lt;&gt;"",C234/Original!B234,"")</f>
        <v/>
      </c>
      <c r="B234" t="str">
        <f>IF(Original!A234&lt;&gt;"",Original!A234,"")</f>
        <v/>
      </c>
      <c r="C234">
        <f>Original!B234</f>
        <v>0</v>
      </c>
      <c r="D234">
        <f t="shared" si="39"/>
        <v>0</v>
      </c>
      <c r="E234">
        <f>Original!D234</f>
        <v>0</v>
      </c>
      <c r="F234">
        <f>Original!G234</f>
        <v>0</v>
      </c>
      <c r="G234">
        <f>Original!H234</f>
        <v>0</v>
      </c>
      <c r="H234">
        <f>Original!K234</f>
        <v>0</v>
      </c>
      <c r="I234">
        <f>Original!J234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2" t="str">
        <f>IF(B235&lt;&gt;"",C235/Original!B235,"")</f>
        <v/>
      </c>
      <c r="B235" t="str">
        <f>IF(Original!A235&lt;&gt;"",Original!A235,"")</f>
        <v/>
      </c>
      <c r="C235">
        <f>Original!B235</f>
        <v>0</v>
      </c>
      <c r="D235">
        <f t="shared" si="39"/>
        <v>0</v>
      </c>
      <c r="E235">
        <f>Original!D235</f>
        <v>0</v>
      </c>
      <c r="F235">
        <f>Original!G235</f>
        <v>0</v>
      </c>
      <c r="G235">
        <f>Original!H235</f>
        <v>0</v>
      </c>
      <c r="H235">
        <f>Original!K235</f>
        <v>0</v>
      </c>
      <c r="I235">
        <f>Original!J235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2" t="str">
        <f>IF(B236&lt;&gt;"",C236/Original!B236,"")</f>
        <v/>
      </c>
      <c r="B236" t="str">
        <f>IF(Original!A236&lt;&gt;"",Original!A236,"")</f>
        <v/>
      </c>
      <c r="C236">
        <f>Original!B236</f>
        <v>0</v>
      </c>
      <c r="D236">
        <f t="shared" si="39"/>
        <v>0</v>
      </c>
      <c r="E236">
        <f>Original!D236</f>
        <v>0</v>
      </c>
      <c r="F236">
        <f>Original!G236</f>
        <v>0</v>
      </c>
      <c r="G236">
        <f>Original!H236</f>
        <v>0</v>
      </c>
      <c r="H236">
        <f>Original!K236</f>
        <v>0</v>
      </c>
      <c r="I236">
        <f>Original!J236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2" t="str">
        <f>IF(B237&lt;&gt;"",C237/Original!B237,"")</f>
        <v/>
      </c>
      <c r="B237" t="str">
        <f>IF(Original!A237&lt;&gt;"",Original!A237,"")</f>
        <v/>
      </c>
      <c r="C237">
        <f>Original!B237</f>
        <v>0</v>
      </c>
      <c r="D237">
        <f t="shared" si="39"/>
        <v>0</v>
      </c>
      <c r="E237">
        <f>Original!D237</f>
        <v>0</v>
      </c>
      <c r="F237">
        <f>Original!G237</f>
        <v>0</v>
      </c>
      <c r="G237">
        <f>Original!H237</f>
        <v>0</v>
      </c>
      <c r="H237">
        <f>Original!K237</f>
        <v>0</v>
      </c>
      <c r="I237">
        <f>Original!J237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2" t="str">
        <f>IF(B238&lt;&gt;"",C238/Original!B238,"")</f>
        <v/>
      </c>
      <c r="B238" t="str">
        <f>IF(Original!A238&lt;&gt;"",Original!A238,"")</f>
        <v/>
      </c>
      <c r="C238">
        <f>Original!B238</f>
        <v>0</v>
      </c>
      <c r="D238">
        <f t="shared" si="39"/>
        <v>0</v>
      </c>
      <c r="E238">
        <f>Original!D238</f>
        <v>0</v>
      </c>
      <c r="F238">
        <f>Original!G238</f>
        <v>0</v>
      </c>
      <c r="G238">
        <f>Original!H238</f>
        <v>0</v>
      </c>
      <c r="H238">
        <f>Original!K238</f>
        <v>0</v>
      </c>
      <c r="I238">
        <f>Original!J238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2" t="str">
        <f>IF(B239&lt;&gt;"",C239/Original!B239,"")</f>
        <v/>
      </c>
      <c r="B239" t="str">
        <f>IF(Original!A239&lt;&gt;"",Original!A239,"")</f>
        <v/>
      </c>
      <c r="C239">
        <f>Original!B239</f>
        <v>0</v>
      </c>
      <c r="D239">
        <f t="shared" si="39"/>
        <v>0</v>
      </c>
      <c r="E239">
        <f>Original!D239</f>
        <v>0</v>
      </c>
      <c r="F239">
        <f>Original!G239</f>
        <v>0</v>
      </c>
      <c r="G239">
        <f>Original!H239</f>
        <v>0</v>
      </c>
      <c r="H239">
        <f>Original!K239</f>
        <v>0</v>
      </c>
      <c r="I239">
        <f>Original!J239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2" t="str">
        <f>IF(B240&lt;&gt;"",C240/Original!B240,"")</f>
        <v/>
      </c>
      <c r="B240" t="str">
        <f>IF(Original!A240&lt;&gt;"",Original!A240,"")</f>
        <v/>
      </c>
      <c r="C240">
        <f>Original!B240</f>
        <v>0</v>
      </c>
      <c r="D240">
        <f t="shared" si="39"/>
        <v>0</v>
      </c>
      <c r="E240">
        <f>Original!D240</f>
        <v>0</v>
      </c>
      <c r="F240">
        <f>Original!G240</f>
        <v>0</v>
      </c>
      <c r="G240">
        <f>Original!H240</f>
        <v>0</v>
      </c>
      <c r="H240">
        <f>Original!K240</f>
        <v>0</v>
      </c>
      <c r="I240">
        <f>Original!J240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2" t="str">
        <f>IF(B241&lt;&gt;"",C241/Original!B241,"")</f>
        <v/>
      </c>
      <c r="B241" t="str">
        <f>IF(Original!A241&lt;&gt;"",Original!A241,"")</f>
        <v/>
      </c>
      <c r="C241">
        <f>Original!B241</f>
        <v>0</v>
      </c>
      <c r="D241">
        <f t="shared" si="39"/>
        <v>0</v>
      </c>
      <c r="E241">
        <f>Original!D241</f>
        <v>0</v>
      </c>
      <c r="F241">
        <f>Original!G241</f>
        <v>0</v>
      </c>
      <c r="G241">
        <f>Original!H241</f>
        <v>0</v>
      </c>
      <c r="H241">
        <f>Original!K241</f>
        <v>0</v>
      </c>
      <c r="I241">
        <f>Original!J241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2" t="str">
        <f>IF(B242&lt;&gt;"",C242/Original!B242,"")</f>
        <v/>
      </c>
      <c r="B242" t="str">
        <f>IF(Original!A242&lt;&gt;"",Original!A242,"")</f>
        <v/>
      </c>
      <c r="C242">
        <f>Original!B242</f>
        <v>0</v>
      </c>
      <c r="D242">
        <f t="shared" si="39"/>
        <v>0</v>
      </c>
      <c r="E242">
        <f>Original!D242</f>
        <v>0</v>
      </c>
      <c r="F242">
        <f>Original!G242</f>
        <v>0</v>
      </c>
      <c r="G242">
        <f>Original!H242</f>
        <v>0</v>
      </c>
      <c r="H242">
        <f>Original!K242</f>
        <v>0</v>
      </c>
      <c r="I242">
        <f>Original!J242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2" t="str">
        <f>IF(B243&lt;&gt;"",C243/Original!B243,"")</f>
        <v/>
      </c>
      <c r="B243" t="str">
        <f>IF(Original!A243&lt;&gt;"",Original!A243,"")</f>
        <v/>
      </c>
      <c r="C243">
        <f>Original!B243</f>
        <v>0</v>
      </c>
      <c r="D243">
        <f t="shared" si="39"/>
        <v>0</v>
      </c>
      <c r="E243">
        <f>Original!D243</f>
        <v>0</v>
      </c>
      <c r="F243">
        <f>Original!G243</f>
        <v>0</v>
      </c>
      <c r="G243">
        <f>Original!H243</f>
        <v>0</v>
      </c>
      <c r="H243">
        <f>Original!K243</f>
        <v>0</v>
      </c>
      <c r="I243">
        <f>Original!J243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2" t="str">
        <f>IF(B244&lt;&gt;"",C244/Original!B244,"")</f>
        <v/>
      </c>
      <c r="B244" t="str">
        <f>IF(Original!A244&lt;&gt;"",Original!A244,"")</f>
        <v/>
      </c>
      <c r="C244">
        <f>Original!B244</f>
        <v>0</v>
      </c>
      <c r="D244">
        <f t="shared" si="39"/>
        <v>0</v>
      </c>
      <c r="E244">
        <f>Original!D244</f>
        <v>0</v>
      </c>
      <c r="F244">
        <f>Original!G244</f>
        <v>0</v>
      </c>
      <c r="G244">
        <f>Original!H244</f>
        <v>0</v>
      </c>
      <c r="H244">
        <f>Original!K244</f>
        <v>0</v>
      </c>
      <c r="I244">
        <f>Original!J244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2" t="str">
        <f>IF(B245&lt;&gt;"",C245/Original!B245,"")</f>
        <v/>
      </c>
      <c r="B245" t="str">
        <f>IF(Original!A245&lt;&gt;"",Original!A245,"")</f>
        <v/>
      </c>
      <c r="C245">
        <f>Original!B245</f>
        <v>0</v>
      </c>
      <c r="D245">
        <f t="shared" si="39"/>
        <v>0</v>
      </c>
      <c r="E245">
        <f>Original!D245</f>
        <v>0</v>
      </c>
      <c r="F245">
        <f>Original!G245</f>
        <v>0</v>
      </c>
      <c r="G245">
        <f>Original!H245</f>
        <v>0</v>
      </c>
      <c r="H245">
        <f>Original!K245</f>
        <v>0</v>
      </c>
      <c r="I245">
        <f>Original!J245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2" t="str">
        <f>IF(B246&lt;&gt;"",C246/Original!B246,"")</f>
        <v/>
      </c>
      <c r="B246" t="str">
        <f>IF(Original!A246&lt;&gt;"",Original!A246,"")</f>
        <v/>
      </c>
      <c r="C246">
        <f>Original!B246</f>
        <v>0</v>
      </c>
      <c r="D246">
        <f t="shared" si="39"/>
        <v>0</v>
      </c>
      <c r="E246">
        <f>Original!D246</f>
        <v>0</v>
      </c>
      <c r="F246">
        <f>Original!G246</f>
        <v>0</v>
      </c>
      <c r="G246">
        <f>Original!H246</f>
        <v>0</v>
      </c>
      <c r="H246">
        <f>Original!K246</f>
        <v>0</v>
      </c>
      <c r="I246">
        <f>Original!J246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2" t="str">
        <f>IF(B247&lt;&gt;"",C247/Original!B247,"")</f>
        <v/>
      </c>
      <c r="B247" t="str">
        <f>IF(Original!A247&lt;&gt;"",Original!A247,"")</f>
        <v/>
      </c>
      <c r="C247">
        <f>Original!B247</f>
        <v>0</v>
      </c>
      <c r="D247">
        <f t="shared" si="39"/>
        <v>0</v>
      </c>
      <c r="E247">
        <f>Original!D247</f>
        <v>0</v>
      </c>
      <c r="F247">
        <f>Original!G247</f>
        <v>0</v>
      </c>
      <c r="G247">
        <f>Original!H247</f>
        <v>0</v>
      </c>
      <c r="H247">
        <f>Original!K247</f>
        <v>0</v>
      </c>
      <c r="I247">
        <f>Original!J247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2" t="str">
        <f>IF(B248&lt;&gt;"",C248/Original!B248,"")</f>
        <v/>
      </c>
      <c r="B248" t="str">
        <f>IF(Original!A248&lt;&gt;"",Original!A248,"")</f>
        <v/>
      </c>
      <c r="C248">
        <f>Original!B248</f>
        <v>0</v>
      </c>
      <c r="D248">
        <f t="shared" si="39"/>
        <v>0</v>
      </c>
      <c r="E248">
        <f>Original!D248</f>
        <v>0</v>
      </c>
      <c r="F248">
        <f>Original!G248</f>
        <v>0</v>
      </c>
      <c r="G248">
        <f>Original!H248</f>
        <v>0</v>
      </c>
      <c r="H248">
        <f>Original!K248</f>
        <v>0</v>
      </c>
      <c r="I248">
        <f>Original!J248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2" t="str">
        <f>IF(B249&lt;&gt;"",C249/Original!B249,"")</f>
        <v/>
      </c>
      <c r="B249" t="str">
        <f>IF(Original!A249&lt;&gt;"",Original!A249,"")</f>
        <v/>
      </c>
      <c r="C249">
        <f>Original!B249</f>
        <v>0</v>
      </c>
      <c r="D249">
        <f t="shared" si="39"/>
        <v>0</v>
      </c>
      <c r="E249">
        <f>Original!D249</f>
        <v>0</v>
      </c>
      <c r="F249">
        <f>Original!G249</f>
        <v>0</v>
      </c>
      <c r="G249">
        <f>Original!H249</f>
        <v>0</v>
      </c>
      <c r="H249">
        <f>Original!K249</f>
        <v>0</v>
      </c>
      <c r="I249">
        <f>Original!J249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2" t="str">
        <f>IF(B250&lt;&gt;"",C250/Original!B250,"")</f>
        <v/>
      </c>
      <c r="B250" t="str">
        <f>IF(Original!A250&lt;&gt;"",Original!A250,"")</f>
        <v/>
      </c>
      <c r="C250">
        <f>Original!B250</f>
        <v>0</v>
      </c>
      <c r="D250">
        <f t="shared" si="39"/>
        <v>0</v>
      </c>
      <c r="E250">
        <f>Original!D250</f>
        <v>0</v>
      </c>
      <c r="F250">
        <f>Original!G250</f>
        <v>0</v>
      </c>
      <c r="G250">
        <f>Original!H250</f>
        <v>0</v>
      </c>
      <c r="H250">
        <f>Original!K250</f>
        <v>0</v>
      </c>
      <c r="I250">
        <f>Original!J250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2" t="str">
        <f>IF(B251&lt;&gt;"",C251/Original!B251,"")</f>
        <v/>
      </c>
      <c r="B251" t="str">
        <f>IF(Original!A251&lt;&gt;"",Original!A251,"")</f>
        <v/>
      </c>
      <c r="C251">
        <f>Original!B251</f>
        <v>0</v>
      </c>
      <c r="D251">
        <f t="shared" si="39"/>
        <v>0</v>
      </c>
      <c r="E251">
        <f>Original!D251</f>
        <v>0</v>
      </c>
      <c r="F251">
        <f>Original!G251</f>
        <v>0</v>
      </c>
      <c r="G251">
        <f>Original!H251</f>
        <v>0</v>
      </c>
      <c r="H251">
        <f>Original!K251</f>
        <v>0</v>
      </c>
      <c r="I251">
        <f>Original!J251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1"/>
  <sheetViews>
    <sheetView topLeftCell="A128" zoomScaleNormal="100" workbookViewId="0">
      <selection activeCell="K127" sqref="K127"/>
    </sheetView>
  </sheetViews>
  <sheetFormatPr defaultColWidth="8.54296875" defaultRowHeight="14.5" x14ac:dyDescent="0.35"/>
  <cols>
    <col min="1" max="1" width="14.6328125" customWidth="1"/>
    <col min="2" max="2" width="34.1796875" customWidth="1"/>
    <col min="3" max="3" width="12" customWidth="1"/>
    <col min="4" max="4" width="13.6328125" customWidth="1"/>
    <col min="5" max="5" width="11.7265625" customWidth="1"/>
    <col min="6" max="6" width="16.1796875" customWidth="1"/>
    <col min="7" max="7" width="15.26953125" customWidth="1"/>
    <col min="8" max="8" width="16.90625" customWidth="1"/>
    <col min="9" max="9" width="24.81640625" customWidth="1"/>
  </cols>
  <sheetData>
    <row r="1" spans="1:21" x14ac:dyDescent="0.35">
      <c r="J1" s="1" t="s">
        <v>0</v>
      </c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</row>
    <row r="2" spans="1:21" x14ac:dyDescent="0.35">
      <c r="A2" t="s">
        <v>223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9</v>
      </c>
      <c r="H2" t="s">
        <v>12</v>
      </c>
      <c r="I2" t="s">
        <v>11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5">
      <c r="A3" s="2">
        <f>IF(B3&lt;&gt;"",C3/Default!C3,"")</f>
        <v>1</v>
      </c>
      <c r="B3" t="str">
        <f>IF(Default!B3&lt;&gt;"",Default!B3,"")</f>
        <v>telemetryReport</v>
      </c>
      <c r="C3">
        <f>Default!C3</f>
        <v>2</v>
      </c>
      <c r="D3">
        <f t="shared" ref="D3:D66" si="0">C3</f>
        <v>2</v>
      </c>
      <c r="E3">
        <f>Default!E3*2</f>
        <v>2</v>
      </c>
      <c r="F3">
        <f>Default!F3</f>
        <v>63</v>
      </c>
      <c r="G3">
        <v>12</v>
      </c>
      <c r="H3">
        <f>Default!H3</f>
        <v>1</v>
      </c>
      <c r="I3" t="str">
        <f>Default!I3</f>
        <v>KiwiTechTree</v>
      </c>
      <c r="J3" t="str">
        <f t="shared" ref="J3:J66" si="1">IF($F3&lt;&gt;"",IF(LEFT(RIGHT(DEC2BIN($F3,6),1),1)*1=1,"Yes","No"),"")</f>
        <v>Yes</v>
      </c>
      <c r="K3" t="str">
        <f t="shared" ref="K3:K66" si="2">IF($F3&lt;&gt;"",IF(LEFT(RIGHT(DEC2BIN($F3,6),2),1)*1=1,"Yes","No"),"")</f>
        <v>Yes</v>
      </c>
      <c r="L3" t="str">
        <f t="shared" ref="L3:L66" si="3">IF($F3&lt;&gt;"",IF(LEFT(RIGHT(DEC2BIN($F3,6),3),1)*1=1,"Yes","No"),"")</f>
        <v>Yes</v>
      </c>
      <c r="M3" t="str">
        <f t="shared" ref="M3:M66" si="4">IF($F3&lt;&gt;"",IF(LEFT(RIGHT(DEC2BIN($F3,6),4),1)*1=1,"Yes","No"),"")</f>
        <v>Yes</v>
      </c>
      <c r="N3" t="str">
        <f t="shared" ref="N3:N66" si="5">IF($F3&lt;&gt;"",IF(LEFT(RIGHT(DEC2BIN($F3,6),5),1)*1=1,"Yes","No"),"")</f>
        <v>Yes</v>
      </c>
      <c r="O3" t="str">
        <f t="shared" ref="O3:O66" si="6">IF($F3&lt;&gt;"",IF(LEFT(RIGHT(DEC2BIN($F3,6),6),1)*1=1,"Yes","No"),"")</f>
        <v>Yes</v>
      </c>
      <c r="P3" t="str">
        <f t="shared" ref="P3:P66" si="7">IF($G3&lt;&gt;"",IF(LEFT(RIGHT(DEC2BIN($G3,6),1),1)*1=1,"Yes","No"),"")</f>
        <v>No</v>
      </c>
      <c r="Q3" t="str">
        <f t="shared" ref="Q3:Q66" si="8">IF($G3&lt;&gt;"",IF(LEFT(RIGHT(DEC2BIN($G3,6),2),1)*1=1,"Yes","No"),"")</f>
        <v>No</v>
      </c>
      <c r="R3" t="str">
        <f t="shared" ref="R3:R66" si="9">IF($G3&lt;&gt;"",IF(LEFT(RIGHT(DEC2BIN($G3,6),3),1)*1=1,"Yes","No"),"")</f>
        <v>Yes</v>
      </c>
      <c r="S3" t="str">
        <f t="shared" ref="S3:S66" si="10">IF($G3&lt;&gt;"",IF(LEFT(RIGHT(DEC2BIN($G3,6),4),1)*1=1,"Yes","No"),"")</f>
        <v>Yes</v>
      </c>
      <c r="T3" t="str">
        <f t="shared" ref="T3:T66" si="11">IF($G3&lt;&gt;"",IF(LEFT(RIGHT(DEC2BIN($G3,6),5),1)*1=1,"Yes","No"),"")</f>
        <v>No</v>
      </c>
      <c r="U3" t="str">
        <f t="shared" ref="U3:U66" si="12">IF($G3&lt;&gt;"",IF(LEFT(RIGHT(DEC2BIN($G3,6),6),1)*1=1,"Yes","No"),"")</f>
        <v>No</v>
      </c>
    </row>
    <row r="4" spans="1:21" x14ac:dyDescent="0.35">
      <c r="A4" s="2">
        <f>IF(B4&lt;&gt;"",C4/Default!C4,"")</f>
        <v>1</v>
      </c>
      <c r="B4" t="str">
        <f>IF(Default!B4&lt;&gt;"",Default!B4,"")</f>
        <v>insectStorage</v>
      </c>
      <c r="C4">
        <f>Default!C4</f>
        <v>4</v>
      </c>
      <c r="D4">
        <f t="shared" si="0"/>
        <v>4</v>
      </c>
      <c r="E4">
        <f>Default!E4*2</f>
        <v>2</v>
      </c>
      <c r="F4">
        <f>Default!F4</f>
        <v>56</v>
      </c>
      <c r="G4">
        <f>Default!G4</f>
        <v>0</v>
      </c>
      <c r="H4">
        <f>Default!H4</f>
        <v>0.25</v>
      </c>
      <c r="I4" t="str">
        <f>Default!I4</f>
        <v>KiwiTechTree,TantaresSP</v>
      </c>
      <c r="J4" t="str">
        <f t="shared" si="1"/>
        <v>No</v>
      </c>
      <c r="K4" t="str">
        <f t="shared" si="2"/>
        <v>No</v>
      </c>
      <c r="L4" t="str">
        <f t="shared" si="3"/>
        <v>No</v>
      </c>
      <c r="M4" t="str">
        <f t="shared" si="4"/>
        <v>Yes</v>
      </c>
      <c r="N4" t="str">
        <f t="shared" si="5"/>
        <v>Yes</v>
      </c>
      <c r="O4" t="str">
        <f t="shared" si="6"/>
        <v>Yes</v>
      </c>
      <c r="P4" t="str">
        <f t="shared" si="7"/>
        <v>No</v>
      </c>
      <c r="Q4" t="str">
        <f t="shared" si="8"/>
        <v>No</v>
      </c>
      <c r="R4" t="str">
        <f t="shared" si="9"/>
        <v>No</v>
      </c>
      <c r="S4" t="str">
        <f t="shared" si="10"/>
        <v>No</v>
      </c>
      <c r="T4" t="str">
        <f t="shared" si="11"/>
        <v>No</v>
      </c>
      <c r="U4" t="str">
        <f t="shared" si="12"/>
        <v>No</v>
      </c>
    </row>
    <row r="5" spans="1:21" x14ac:dyDescent="0.35">
      <c r="A5" s="2">
        <f>IF(B5&lt;&gt;"",C5/Default!C5,"")</f>
        <v>1</v>
      </c>
      <c r="B5" t="str">
        <f>IF(Default!B5&lt;&gt;"",Default!B5,"")</f>
        <v>crewReport</v>
      </c>
      <c r="C5">
        <f>Default!C5</f>
        <v>10</v>
      </c>
      <c r="D5">
        <f t="shared" si="0"/>
        <v>10</v>
      </c>
      <c r="E5">
        <f>Default!E5*2</f>
        <v>2</v>
      </c>
      <c r="F5">
        <f>Default!F5</f>
        <v>63</v>
      </c>
      <c r="G5">
        <f>Default!G5</f>
        <v>23</v>
      </c>
      <c r="H5">
        <f>Default!H5</f>
        <v>1</v>
      </c>
      <c r="I5" t="str">
        <f>Default!I5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2">
        <f>IF(B6&lt;&gt;"",C6/Default!C6,"")</f>
        <v>1</v>
      </c>
      <c r="B6" t="str">
        <f>IF(Default!B6&lt;&gt;"",Default!B6,"")</f>
        <v>evaReport</v>
      </c>
      <c r="C6">
        <f>Default!C6</f>
        <v>14</v>
      </c>
      <c r="D6">
        <f t="shared" si="0"/>
        <v>14</v>
      </c>
      <c r="E6">
        <f>Default!E6*2</f>
        <v>2</v>
      </c>
      <c r="F6">
        <f>Default!F6</f>
        <v>59</v>
      </c>
      <c r="G6">
        <f>Default!G6</f>
        <v>3</v>
      </c>
      <c r="H6">
        <f>Default!H6</f>
        <v>1</v>
      </c>
      <c r="I6" t="str">
        <f>Default!I6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2">
        <f>IF(B7&lt;&gt;"",C7/Default!C7,"")</f>
        <v>1</v>
      </c>
      <c r="B7" t="str">
        <f>IF(Default!B7&lt;&gt;"",Default!B7,"")</f>
        <v>mysteryGoo</v>
      </c>
      <c r="C7">
        <f>Default!C7</f>
        <v>15</v>
      </c>
      <c r="D7">
        <f t="shared" si="0"/>
        <v>15</v>
      </c>
      <c r="E7">
        <f>Default!E7*2</f>
        <v>2</v>
      </c>
      <c r="F7">
        <f>Default!F7</f>
        <v>63</v>
      </c>
      <c r="G7">
        <f>Default!G7</f>
        <v>3</v>
      </c>
      <c r="H7">
        <f>Default!H7</f>
        <v>0.25</v>
      </c>
      <c r="I7" t="str">
        <f>Default!I7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2">
        <f>IF(B8&lt;&gt;"",C8/Default!C8,"")</f>
        <v>1</v>
      </c>
      <c r="B8" t="str">
        <f>IF(Default!B8&lt;&gt;"",Default!B8,"")</f>
        <v>surfaceSample</v>
      </c>
      <c r="C8">
        <f>Default!C8</f>
        <v>30</v>
      </c>
      <c r="D8">
        <f t="shared" si="0"/>
        <v>30</v>
      </c>
      <c r="E8">
        <f>Default!E8*2</f>
        <v>2</v>
      </c>
      <c r="F8">
        <f>Default!F8</f>
        <v>3</v>
      </c>
      <c r="G8">
        <f>Default!G8</f>
        <v>3</v>
      </c>
      <c r="H8">
        <f>Default!H8</f>
        <v>0.25</v>
      </c>
      <c r="I8" t="str">
        <f>Default!I8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2">
        <f>IF(B9&lt;&gt;"",C9/Default!C9,"")</f>
        <v>1</v>
      </c>
      <c r="B9" t="str">
        <f>IF(Default!B9&lt;&gt;"",Default!B9,"")</f>
        <v>mobileMaterialsLab</v>
      </c>
      <c r="C9">
        <f>Default!C9</f>
        <v>20</v>
      </c>
      <c r="D9">
        <f t="shared" si="0"/>
        <v>20</v>
      </c>
      <c r="E9">
        <f>Default!E9*2</f>
        <v>2</v>
      </c>
      <c r="F9">
        <f>Default!F9</f>
        <v>63</v>
      </c>
      <c r="G9">
        <f>Default!G9</f>
        <v>3</v>
      </c>
      <c r="H9">
        <f>Default!H9</f>
        <v>0.25</v>
      </c>
      <c r="I9" t="str">
        <f>Default!I9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2">
        <f>IF(B10&lt;&gt;"",C10/Default!C10,"")</f>
        <v>0.5</v>
      </c>
      <c r="B10" t="str">
        <f>IF(Default!B10&lt;&gt;"",Default!B10,"")</f>
        <v>temperatureScan</v>
      </c>
      <c r="C10">
        <v>4</v>
      </c>
      <c r="D10">
        <f t="shared" si="0"/>
        <v>4</v>
      </c>
      <c r="E10">
        <f>Default!E10*2</f>
        <v>2</v>
      </c>
      <c r="F10">
        <f>Default!F10</f>
        <v>63</v>
      </c>
      <c r="G10">
        <f>Default!G10</f>
        <v>7</v>
      </c>
      <c r="H10">
        <f>Default!H10</f>
        <v>1</v>
      </c>
      <c r="I10" t="str">
        <f>Default!I10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2">
        <f>IF(B11&lt;&gt;"",C11/Default!C11,"")</f>
        <v>0.4</v>
      </c>
      <c r="B11" t="str">
        <f>IF(Default!B11&lt;&gt;"",Default!B11,"")</f>
        <v>barometerScan</v>
      </c>
      <c r="C11">
        <v>4</v>
      </c>
      <c r="D11">
        <f t="shared" si="0"/>
        <v>4</v>
      </c>
      <c r="E11">
        <f>Default!E11*2</f>
        <v>2</v>
      </c>
      <c r="F11">
        <f>Default!F11</f>
        <v>31</v>
      </c>
      <c r="G11">
        <f>Default!G11</f>
        <v>3</v>
      </c>
      <c r="H11">
        <f>Default!H11</f>
        <v>1</v>
      </c>
      <c r="I11" t="str">
        <f>Default!I11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2">
        <f>IF(B12&lt;&gt;"",C12/Default!C12,"")</f>
        <v>0.5</v>
      </c>
      <c r="B12" t="str">
        <f>IF(Default!B12&lt;&gt;"",Default!B12,"")</f>
        <v>seismicScan</v>
      </c>
      <c r="C12">
        <v>10</v>
      </c>
      <c r="D12">
        <f t="shared" si="0"/>
        <v>10</v>
      </c>
      <c r="E12">
        <f>Default!E12*2</f>
        <v>5</v>
      </c>
      <c r="F12">
        <f>Default!F12</f>
        <v>1</v>
      </c>
      <c r="G12">
        <f>Default!G12</f>
        <v>1</v>
      </c>
      <c r="H12">
        <f>Default!H12</f>
        <v>1</v>
      </c>
      <c r="I12" t="str">
        <f>Default!I12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2">
        <f>IF(B13&lt;&gt;"",C13/Default!C13,"")</f>
        <v>0.5</v>
      </c>
      <c r="B13" t="str">
        <f>IF(Default!B13&lt;&gt;"",Default!B13,"")</f>
        <v>gravityScan</v>
      </c>
      <c r="C13">
        <v>8</v>
      </c>
      <c r="D13">
        <f t="shared" si="0"/>
        <v>8</v>
      </c>
      <c r="E13">
        <f>Default!E13*2</f>
        <v>6</v>
      </c>
      <c r="F13">
        <f>Default!F13</f>
        <v>51</v>
      </c>
      <c r="G13">
        <f>Default!G13</f>
        <v>51</v>
      </c>
      <c r="H13">
        <f>Default!H13</f>
        <v>1</v>
      </c>
      <c r="I13" t="str">
        <f>Default!I13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2">
        <f>IF(B14&lt;&gt;"",C14/Default!C14,"")</f>
        <v>0.5</v>
      </c>
      <c r="B14" t="str">
        <f>IF(Default!B14&lt;&gt;"",Default!B14,"")</f>
        <v>atmosphereAnalysis</v>
      </c>
      <c r="C14">
        <v>10</v>
      </c>
      <c r="D14">
        <f t="shared" si="0"/>
        <v>10</v>
      </c>
      <c r="E14">
        <f>Default!E14*2</f>
        <v>10</v>
      </c>
      <c r="F14">
        <f>Default!F14</f>
        <v>13</v>
      </c>
      <c r="G14">
        <f>Default!G14</f>
        <v>13</v>
      </c>
      <c r="H14">
        <f>Default!H14</f>
        <v>1</v>
      </c>
      <c r="I14" t="str">
        <f>Default!I14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2">
        <f>IF(B15&lt;&gt;"",C15/Default!C15,"")</f>
        <v>1</v>
      </c>
      <c r="B15" t="str">
        <f>IF(Default!B15&lt;&gt;"",Default!B15,"")</f>
        <v>asteroidSample</v>
      </c>
      <c r="C15">
        <f>Default!C15</f>
        <v>50</v>
      </c>
      <c r="D15">
        <f t="shared" si="0"/>
        <v>50</v>
      </c>
      <c r="E15">
        <f>Default!E15*2</f>
        <v>6</v>
      </c>
      <c r="F15">
        <f>Default!F15</f>
        <v>63</v>
      </c>
      <c r="G15">
        <f>Default!G15</f>
        <v>7</v>
      </c>
      <c r="H15">
        <f>Default!H15</f>
        <v>0.25</v>
      </c>
      <c r="I15" t="str">
        <f>Default!I15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2">
        <f>IF(B16&lt;&gt;"",C16/Default!C16,"")</f>
        <v>1</v>
      </c>
      <c r="B16" t="str">
        <f>IF(Default!B16&lt;&gt;"",Default!B16,"")</f>
        <v>cometSample_short</v>
      </c>
      <c r="C16">
        <f>Default!C16</f>
        <v>80</v>
      </c>
      <c r="D16">
        <f t="shared" si="0"/>
        <v>80</v>
      </c>
      <c r="E16">
        <f>Default!E16*2</f>
        <v>6</v>
      </c>
      <c r="F16">
        <f>Default!F16</f>
        <v>63</v>
      </c>
      <c r="G16">
        <f>Default!G16</f>
        <v>7</v>
      </c>
      <c r="H16">
        <f>Default!H16</f>
        <v>0.25</v>
      </c>
      <c r="I16" t="str">
        <f>Default!I16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2">
        <f>IF(B17&lt;&gt;"",C17/Default!C17,"")</f>
        <v>1</v>
      </c>
      <c r="B17" t="str">
        <f>IF(Default!B17&lt;&gt;"",Default!B17,"")</f>
        <v>cometSample_intermediate</v>
      </c>
      <c r="C17">
        <f>Default!C17</f>
        <v>120</v>
      </c>
      <c r="D17">
        <f t="shared" si="0"/>
        <v>120</v>
      </c>
      <c r="E17">
        <f>Default!E17*2</f>
        <v>6</v>
      </c>
      <c r="F17">
        <f>Default!F17</f>
        <v>63</v>
      </c>
      <c r="G17">
        <f>Default!G17</f>
        <v>7</v>
      </c>
      <c r="H17">
        <f>Default!H17</f>
        <v>0.25</v>
      </c>
      <c r="I17" t="str">
        <f>Default!I17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2">
        <f>IF(B18&lt;&gt;"",C18/Default!C18,"")</f>
        <v>1</v>
      </c>
      <c r="B18" t="str">
        <f>IF(Default!B18&lt;&gt;"",Default!B18,"")</f>
        <v>cometSample_long</v>
      </c>
      <c r="C18">
        <f>Default!C18</f>
        <v>250</v>
      </c>
      <c r="D18">
        <f t="shared" si="0"/>
        <v>250</v>
      </c>
      <c r="E18">
        <f>Default!E18*2</f>
        <v>6</v>
      </c>
      <c r="F18">
        <f>Default!F18</f>
        <v>63</v>
      </c>
      <c r="G18">
        <f>Default!G18</f>
        <v>7</v>
      </c>
      <c r="H18">
        <f>Default!H18</f>
        <v>0.25</v>
      </c>
      <c r="I18" t="str">
        <f>Default!I18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2">
        <f>IF(B19&lt;&gt;"",C19/Default!C19,"")</f>
        <v>1</v>
      </c>
      <c r="B19" t="str">
        <f>IF(Default!B19&lt;&gt;"",Default!B19,"")</f>
        <v>cometSample_interstellar</v>
      </c>
      <c r="C19">
        <f>Default!C19</f>
        <v>800</v>
      </c>
      <c r="D19">
        <f t="shared" si="0"/>
        <v>800</v>
      </c>
      <c r="E19">
        <f>Default!E19*2</f>
        <v>6</v>
      </c>
      <c r="F19">
        <f>Default!F19</f>
        <v>63</v>
      </c>
      <c r="G19">
        <f>Default!G19</f>
        <v>7</v>
      </c>
      <c r="H19">
        <f>Default!H19</f>
        <v>0.25</v>
      </c>
      <c r="I19" t="str">
        <f>Default!I19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2">
        <f>IF(B20&lt;&gt;"",C20/Default!C20,"")</f>
        <v>0.53333333333333333</v>
      </c>
      <c r="B20" t="str">
        <f>IF(Default!B20&lt;&gt;"",Default!B20,"")</f>
        <v>infraredTelescope</v>
      </c>
      <c r="C20">
        <v>8</v>
      </c>
      <c r="D20">
        <f t="shared" si="0"/>
        <v>8</v>
      </c>
      <c r="E20">
        <f>Default!E20*2</f>
        <v>4</v>
      </c>
      <c r="F20">
        <f>Default!F20</f>
        <v>32</v>
      </c>
      <c r="G20">
        <f>Default!G20</f>
        <v>0</v>
      </c>
      <c r="H20">
        <f>Default!H20</f>
        <v>1</v>
      </c>
      <c r="I20" t="str">
        <f>Default!I20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2">
        <f>IF(B21&lt;&gt;"",C21/Default!C21,"")</f>
        <v>0.7</v>
      </c>
      <c r="B21" t="str">
        <f>IF(Default!B21&lt;&gt;"",Default!B21,"")</f>
        <v>magnetometer</v>
      </c>
      <c r="C21">
        <v>7</v>
      </c>
      <c r="D21">
        <f t="shared" si="0"/>
        <v>7</v>
      </c>
      <c r="E21">
        <f>Default!E21*2</f>
        <v>4</v>
      </c>
      <c r="F21">
        <f>Default!F21</f>
        <v>51</v>
      </c>
      <c r="G21">
        <f>Default!G21</f>
        <v>1</v>
      </c>
      <c r="H21">
        <f>Default!H21</f>
        <v>1</v>
      </c>
      <c r="I21" t="str">
        <f>Default!I21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2">
        <f>IF(B22&lt;&gt;"",C22/Default!C22,"")</f>
        <v>1</v>
      </c>
      <c r="B22" t="str">
        <f>IF(Default!B22&lt;&gt;"",Default!B22,"")</f>
        <v>photo-Tylo-Cave</v>
      </c>
      <c r="C22">
        <f>Default!C22</f>
        <v>5</v>
      </c>
      <c r="D22">
        <f t="shared" si="0"/>
        <v>5</v>
      </c>
      <c r="E22">
        <f>Default!E22*2</f>
        <v>4</v>
      </c>
      <c r="F22">
        <f>Default!F22</f>
        <v>63</v>
      </c>
      <c r="G22">
        <f>Default!G22</f>
        <v>0</v>
      </c>
      <c r="H22">
        <f>Default!H22</f>
        <v>0.5</v>
      </c>
      <c r="I22" t="str">
        <f>Default!I22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2">
        <f>IF(B23&lt;&gt;"",C23/Default!C23,"")</f>
        <v>1</v>
      </c>
      <c r="B23" t="str">
        <f>IF(Default!B23&lt;&gt;"",Default!B23,"")</f>
        <v>photo-Bop-DeadKraken</v>
      </c>
      <c r="C23">
        <f>Default!C23</f>
        <v>5</v>
      </c>
      <c r="D23">
        <f t="shared" si="0"/>
        <v>5</v>
      </c>
      <c r="E23">
        <f>Default!E23*2</f>
        <v>4</v>
      </c>
      <c r="F23">
        <f>Default!F23</f>
        <v>63</v>
      </c>
      <c r="G23">
        <f>Default!G23</f>
        <v>0</v>
      </c>
      <c r="H23">
        <f>Default!H23</f>
        <v>0.5</v>
      </c>
      <c r="I23" t="str">
        <f>Default!I23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2">
        <f>IF(B24&lt;&gt;"",C24/Default!C24,"")</f>
        <v>1</v>
      </c>
      <c r="B24" t="str">
        <f>IF(Default!B24&lt;&gt;"",Default!B24,"")</f>
        <v>photo-Duna-Face</v>
      </c>
      <c r="C24">
        <f>Default!C24</f>
        <v>5</v>
      </c>
      <c r="D24">
        <f t="shared" si="0"/>
        <v>5</v>
      </c>
      <c r="E24">
        <f>Default!E24*2</f>
        <v>4</v>
      </c>
      <c r="F24">
        <f>Default!F24</f>
        <v>63</v>
      </c>
      <c r="G24">
        <f>Default!G24</f>
        <v>0</v>
      </c>
      <c r="H24">
        <f>Default!H24</f>
        <v>0.5</v>
      </c>
      <c r="I24" t="str">
        <f>Default!I24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2">
        <f>IF(B25&lt;&gt;"",C25/Default!C25,"")</f>
        <v>1</v>
      </c>
      <c r="B25" t="str">
        <f>IF(Default!B25&lt;&gt;"",Default!B25,"")</f>
        <v>photo-Duna-MSL</v>
      </c>
      <c r="C25">
        <f>Default!C25</f>
        <v>5</v>
      </c>
      <c r="D25">
        <f t="shared" si="0"/>
        <v>5</v>
      </c>
      <c r="E25">
        <f>Default!E25*2</f>
        <v>4</v>
      </c>
      <c r="F25">
        <f>Default!F25</f>
        <v>63</v>
      </c>
      <c r="G25">
        <f>Default!G25</f>
        <v>0</v>
      </c>
      <c r="H25">
        <f>Default!H25</f>
        <v>0.5</v>
      </c>
      <c r="I25" t="str">
        <f>Default!I25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2">
        <f>IF(B26&lt;&gt;"",C26/Default!C26,"")</f>
        <v>1</v>
      </c>
      <c r="B26" t="str">
        <f>IF(Default!B26&lt;&gt;"",Default!B26,"")</f>
        <v>photo-Duna-Pyramid</v>
      </c>
      <c r="C26">
        <f>Default!C26</f>
        <v>5</v>
      </c>
      <c r="D26">
        <f t="shared" si="0"/>
        <v>5</v>
      </c>
      <c r="E26">
        <f>Default!E26*2</f>
        <v>4</v>
      </c>
      <c r="F26">
        <f>Default!F26</f>
        <v>63</v>
      </c>
      <c r="G26">
        <f>Default!G26</f>
        <v>0</v>
      </c>
      <c r="H26">
        <f>Default!H26</f>
        <v>0.5</v>
      </c>
      <c r="I26" t="str">
        <f>Default!I26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2">
        <f>IF(B27&lt;&gt;"",C27/Default!C27,"")</f>
        <v>1</v>
      </c>
      <c r="B27" t="str">
        <f>IF(Default!B27&lt;&gt;"",Default!B27,"")</f>
        <v>photo-Kerbin-KSC2</v>
      </c>
      <c r="C27">
        <f>Default!C27</f>
        <v>5</v>
      </c>
      <c r="D27">
        <f t="shared" si="0"/>
        <v>5</v>
      </c>
      <c r="E27">
        <f>Default!E27*2</f>
        <v>4</v>
      </c>
      <c r="F27">
        <f>Default!F27</f>
        <v>63</v>
      </c>
      <c r="G27">
        <f>Default!G27</f>
        <v>0</v>
      </c>
      <c r="H27">
        <f>Default!H27</f>
        <v>0.5</v>
      </c>
      <c r="I27" t="str">
        <f>Default!I27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2">
        <f>IF(B28&lt;&gt;"",C28/Default!C28,"")</f>
        <v>1</v>
      </c>
      <c r="B28" t="str">
        <f>IF(Default!B28&lt;&gt;"",Default!B28,"")</f>
        <v>photo-Kerbin-KSC</v>
      </c>
      <c r="C28">
        <f>Default!C28</f>
        <v>5</v>
      </c>
      <c r="D28">
        <f t="shared" si="0"/>
        <v>5</v>
      </c>
      <c r="E28">
        <f>Default!E28*2</f>
        <v>4</v>
      </c>
      <c r="F28">
        <f>Default!F28</f>
        <v>63</v>
      </c>
      <c r="G28">
        <f>Default!G28</f>
        <v>0</v>
      </c>
      <c r="H28">
        <f>Default!H28</f>
        <v>0.5</v>
      </c>
      <c r="I28" t="str">
        <f>Default!I28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2">
        <f>IF(B29&lt;&gt;"",C29/Default!C29,"")</f>
        <v>1</v>
      </c>
      <c r="B29" t="str">
        <f>IF(Default!B29&lt;&gt;"",Default!B29,"")</f>
        <v>photo-Kerbin-Pyramids</v>
      </c>
      <c r="C29">
        <f>Default!C29</f>
        <v>5</v>
      </c>
      <c r="D29">
        <f t="shared" si="0"/>
        <v>5</v>
      </c>
      <c r="E29">
        <f>Default!E29*2</f>
        <v>4</v>
      </c>
      <c r="F29">
        <f>Default!F29</f>
        <v>63</v>
      </c>
      <c r="G29">
        <f>Default!G29</f>
        <v>0</v>
      </c>
      <c r="H29">
        <f>Default!H29</f>
        <v>0.5</v>
      </c>
      <c r="I29" t="str">
        <f>Default!I29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2">
        <f>IF(B30&lt;&gt;"",C30/Default!C30,"")</f>
        <v>1</v>
      </c>
      <c r="B30" t="str">
        <f>IF(Default!B30&lt;&gt;"",Default!B30,"")</f>
        <v>photo-Kerbin-IslandAirfield</v>
      </c>
      <c r="C30">
        <f>Default!C30</f>
        <v>5</v>
      </c>
      <c r="D30">
        <f t="shared" si="0"/>
        <v>5</v>
      </c>
      <c r="E30">
        <f>Default!E30*2</f>
        <v>4</v>
      </c>
      <c r="F30">
        <f>Default!F30</f>
        <v>63</v>
      </c>
      <c r="G30">
        <f>Default!G30</f>
        <v>0</v>
      </c>
      <c r="H30">
        <f>Default!H30</f>
        <v>0.5</v>
      </c>
      <c r="I30" t="str">
        <f>Default!I30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2">
        <f>IF(B31&lt;&gt;"",C31/Default!C31,"")</f>
        <v>1</v>
      </c>
      <c r="B31" t="str">
        <f>IF(Default!B31&lt;&gt;"",Default!B31,"")</f>
        <v>photo-Kerbin-UFO</v>
      </c>
      <c r="C31">
        <f>Default!C31</f>
        <v>5</v>
      </c>
      <c r="D31">
        <f t="shared" si="0"/>
        <v>5</v>
      </c>
      <c r="E31">
        <f>Default!E31*2</f>
        <v>4</v>
      </c>
      <c r="F31">
        <f>Default!F31</f>
        <v>63</v>
      </c>
      <c r="G31">
        <f>Default!G31</f>
        <v>0</v>
      </c>
      <c r="H31">
        <f>Default!H31</f>
        <v>0.5</v>
      </c>
      <c r="I31" t="str">
        <f>Default!I31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2">
        <f>IF(B32&lt;&gt;"",C32/Default!C32,"")</f>
        <v>1</v>
      </c>
      <c r="B32" t="str">
        <f>IF(Default!B32&lt;&gt;"",Default!B32,"")</f>
        <v>photo-Mun-UFO</v>
      </c>
      <c r="C32">
        <f>Default!C32</f>
        <v>5</v>
      </c>
      <c r="D32">
        <f t="shared" si="0"/>
        <v>5</v>
      </c>
      <c r="E32">
        <f>Default!E32*2</f>
        <v>4</v>
      </c>
      <c r="F32">
        <f>Default!F32</f>
        <v>63</v>
      </c>
      <c r="G32">
        <f>Default!G32</f>
        <v>0</v>
      </c>
      <c r="H32">
        <f>Default!H32</f>
        <v>0.5</v>
      </c>
      <c r="I32" t="str">
        <f>Default!I32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2">
        <f>IF(B33&lt;&gt;"",C33/Default!C33,"")</f>
        <v>1</v>
      </c>
      <c r="B33" t="str">
        <f>IF(Default!B33&lt;&gt;"",Default!B33,"")</f>
        <v>photo-Mun-ArmstrongMemorial</v>
      </c>
      <c r="C33">
        <f>Default!C33</f>
        <v>5</v>
      </c>
      <c r="D33">
        <f t="shared" si="0"/>
        <v>5</v>
      </c>
      <c r="E33">
        <f>Default!E33*2</f>
        <v>4</v>
      </c>
      <c r="F33">
        <f>Default!F33</f>
        <v>63</v>
      </c>
      <c r="G33">
        <f>Default!G33</f>
        <v>0</v>
      </c>
      <c r="H33">
        <f>Default!H33</f>
        <v>0.5</v>
      </c>
      <c r="I33" t="str">
        <f>Default!I33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2">
        <f>IF(B34&lt;&gt;"",C34/Default!C34,"")</f>
        <v>1</v>
      </c>
      <c r="B34" t="str">
        <f>IF(Default!B34&lt;&gt;"",Default!B34,"")</f>
        <v>photo-Mun-RockArch02</v>
      </c>
      <c r="C34">
        <f>Default!C34</f>
        <v>5</v>
      </c>
      <c r="D34">
        <f t="shared" si="0"/>
        <v>5</v>
      </c>
      <c r="E34">
        <f>Default!E34*2</f>
        <v>4</v>
      </c>
      <c r="F34">
        <f>Default!F34</f>
        <v>63</v>
      </c>
      <c r="G34">
        <f>Default!G34</f>
        <v>0</v>
      </c>
      <c r="H34">
        <f>Default!H34</f>
        <v>0.5</v>
      </c>
      <c r="I34" t="str">
        <f>Default!I34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2">
        <f>IF(B35&lt;&gt;"",C35/Default!C35,"")</f>
        <v>1</v>
      </c>
      <c r="B35" t="str">
        <f>IF(Default!B35&lt;&gt;"",Default!B35,"")</f>
        <v>photo-Mun-RockArch01</v>
      </c>
      <c r="C35">
        <f>Default!C35</f>
        <v>5</v>
      </c>
      <c r="D35">
        <f t="shared" si="0"/>
        <v>5</v>
      </c>
      <c r="E35">
        <f>Default!E35*2</f>
        <v>4</v>
      </c>
      <c r="F35">
        <f>Default!F35</f>
        <v>63</v>
      </c>
      <c r="G35">
        <f>Default!G35</f>
        <v>0</v>
      </c>
      <c r="H35">
        <f>Default!H35</f>
        <v>0.5</v>
      </c>
      <c r="I35" t="str">
        <f>Default!I35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2">
        <f>IF(B36&lt;&gt;"",C36/Default!C36,"")</f>
        <v>1</v>
      </c>
      <c r="B36" t="str">
        <f>IF(Default!B36&lt;&gt;"",Default!B36,"")</f>
        <v>photo-Mun-RockArch00</v>
      </c>
      <c r="C36">
        <f>Default!C36</f>
        <v>5</v>
      </c>
      <c r="D36">
        <f t="shared" si="0"/>
        <v>5</v>
      </c>
      <c r="E36">
        <f>Default!E36*2</f>
        <v>4</v>
      </c>
      <c r="F36">
        <f>Default!F36</f>
        <v>63</v>
      </c>
      <c r="G36">
        <f>Default!G36</f>
        <v>0</v>
      </c>
      <c r="H36">
        <f>Default!H36</f>
        <v>0.5</v>
      </c>
      <c r="I36" t="str">
        <f>Default!I36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2">
        <f>IF(B37&lt;&gt;"",C37/Default!C37,"")</f>
        <v>1</v>
      </c>
      <c r="B37" t="str">
        <f>IF(Default!B37&lt;&gt;"",Default!B37,"")</f>
        <v>photo-Space</v>
      </c>
      <c r="C37">
        <f>Default!C37</f>
        <v>5</v>
      </c>
      <c r="D37">
        <f t="shared" si="0"/>
        <v>5</v>
      </c>
      <c r="E37">
        <f>Default!E37*2</f>
        <v>4</v>
      </c>
      <c r="F37">
        <f>Default!F37</f>
        <v>63</v>
      </c>
      <c r="G37">
        <f>Default!G37</f>
        <v>0</v>
      </c>
      <c r="H37">
        <f>Default!H37</f>
        <v>0.5</v>
      </c>
      <c r="I37" t="str">
        <f>Default!I37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2">
        <f>IF(B38&lt;&gt;"",C38/Default!C38,"")</f>
        <v>1</v>
      </c>
      <c r="B38" t="str">
        <f>IF(Default!B38&lt;&gt;"",Default!B38,"")</f>
        <v>hullcampicture</v>
      </c>
      <c r="C38">
        <f>Default!C38</f>
        <v>5</v>
      </c>
      <c r="D38">
        <f t="shared" si="0"/>
        <v>5</v>
      </c>
      <c r="E38">
        <f>Default!E38*2</f>
        <v>4</v>
      </c>
      <c r="F38">
        <f>Default!F38</f>
        <v>63</v>
      </c>
      <c r="G38">
        <f>Default!G38</f>
        <v>0</v>
      </c>
      <c r="H38">
        <f>Default!H38</f>
        <v>0.5</v>
      </c>
      <c r="I38" t="str">
        <f>Default!I38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2">
        <f>IF(B39&lt;&gt;"",C39/Default!C39,"")</f>
        <v>1</v>
      </c>
      <c r="B39" t="str">
        <f>IF(Default!B39&lt;&gt;"",Default!B39,"")</f>
        <v>photo-Minmus-Monolith00</v>
      </c>
      <c r="C39">
        <f>Default!C39</f>
        <v>5</v>
      </c>
      <c r="D39">
        <f t="shared" si="0"/>
        <v>5</v>
      </c>
      <c r="E39">
        <f>Default!E39*2</f>
        <v>4</v>
      </c>
      <c r="F39">
        <f>Default!F39</f>
        <v>63</v>
      </c>
      <c r="G39">
        <f>Default!G39</f>
        <v>0</v>
      </c>
      <c r="H39">
        <f>Default!H39</f>
        <v>0.5</v>
      </c>
      <c r="I39" t="str">
        <f>Default!I39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2">
        <f>IF(B40&lt;&gt;"",C40/Default!C40,"")</f>
        <v>1</v>
      </c>
      <c r="B40" t="str">
        <f>IF(Default!B40&lt;&gt;"",Default!B40,"")</f>
        <v>photo-Mun-Monolith00</v>
      </c>
      <c r="C40">
        <f>Default!C40</f>
        <v>5</v>
      </c>
      <c r="D40">
        <f t="shared" si="0"/>
        <v>5</v>
      </c>
      <c r="E40">
        <f>Default!E40*2</f>
        <v>4</v>
      </c>
      <c r="F40">
        <f>Default!F40</f>
        <v>63</v>
      </c>
      <c r="G40">
        <f>Default!G40</f>
        <v>0</v>
      </c>
      <c r="H40">
        <f>Default!H40</f>
        <v>0.5</v>
      </c>
      <c r="I40" t="str">
        <f>Default!I40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2">
        <f>IF(B41&lt;&gt;"",C41/Default!C41,"")</f>
        <v>1</v>
      </c>
      <c r="B41" t="str">
        <f>IF(Default!B41&lt;&gt;"",Default!B41,"")</f>
        <v>photo-Mun-Monolith01</v>
      </c>
      <c r="C41">
        <f>Default!C41</f>
        <v>5</v>
      </c>
      <c r="D41">
        <f t="shared" si="0"/>
        <v>5</v>
      </c>
      <c r="E41">
        <f>Default!E41*2</f>
        <v>4</v>
      </c>
      <c r="F41">
        <f>Default!F41</f>
        <v>63</v>
      </c>
      <c r="G41">
        <f>Default!G41</f>
        <v>0</v>
      </c>
      <c r="H41">
        <f>Default!H41</f>
        <v>0.5</v>
      </c>
      <c r="I41" t="str">
        <f>Default!I41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2">
        <f>IF(B42&lt;&gt;"",C42/Default!C42,"")</f>
        <v>1</v>
      </c>
      <c r="B42" t="str">
        <f>IF(Default!B42&lt;&gt;"",Default!B42,"")</f>
        <v>photo-Mun-Monolith02</v>
      </c>
      <c r="C42">
        <f>Default!C42</f>
        <v>5</v>
      </c>
      <c r="D42">
        <f t="shared" si="0"/>
        <v>5</v>
      </c>
      <c r="E42">
        <f>Default!E42*2</f>
        <v>4</v>
      </c>
      <c r="F42">
        <f>Default!F42</f>
        <v>63</v>
      </c>
      <c r="G42">
        <f>Default!G42</f>
        <v>0</v>
      </c>
      <c r="H42">
        <f>Default!H42</f>
        <v>0.5</v>
      </c>
      <c r="I42" t="str">
        <f>Default!I42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2">
        <f>IF(B43&lt;&gt;"",C43/Default!C43,"")</f>
        <v>1</v>
      </c>
      <c r="B43" t="str">
        <f>IF(Default!B43&lt;&gt;"",Default!B43,"")</f>
        <v>photo-Kerbin-Monolith02</v>
      </c>
      <c r="C43">
        <f>Default!C43</f>
        <v>5</v>
      </c>
      <c r="D43">
        <f t="shared" si="0"/>
        <v>5</v>
      </c>
      <c r="E43">
        <f>Default!E43*2</f>
        <v>4</v>
      </c>
      <c r="F43">
        <f>Default!F43</f>
        <v>63</v>
      </c>
      <c r="G43">
        <f>Default!G43</f>
        <v>0</v>
      </c>
      <c r="H43">
        <f>Default!H43</f>
        <v>0.5</v>
      </c>
      <c r="I43" t="str">
        <f>Default!I43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2">
        <f>IF(B44&lt;&gt;"",C44/Default!C44,"")</f>
        <v>1</v>
      </c>
      <c r="B44" t="str">
        <f>IF(Default!B44&lt;&gt;"",Default!B44,"")</f>
        <v>photo-Kerbin-Monolith01</v>
      </c>
      <c r="C44">
        <f>Default!C44</f>
        <v>5</v>
      </c>
      <c r="D44">
        <f t="shared" si="0"/>
        <v>5</v>
      </c>
      <c r="E44">
        <f>Default!E44*2</f>
        <v>4</v>
      </c>
      <c r="F44">
        <f>Default!F44</f>
        <v>63</v>
      </c>
      <c r="G44">
        <f>Default!G44</f>
        <v>0</v>
      </c>
      <c r="H44">
        <f>Default!H44</f>
        <v>0.5</v>
      </c>
      <c r="I44" t="str">
        <f>Default!I44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2">
        <f>IF(B45&lt;&gt;"",C45/Default!C45,"")</f>
        <v>1</v>
      </c>
      <c r="B45" t="str">
        <f>IF(Default!B45&lt;&gt;"",Default!B45,"")</f>
        <v>photo-Kerbin-Monolith00</v>
      </c>
      <c r="C45">
        <f>Default!C45</f>
        <v>5</v>
      </c>
      <c r="D45">
        <f t="shared" si="0"/>
        <v>5</v>
      </c>
      <c r="E45">
        <f>Default!E45*2</f>
        <v>4</v>
      </c>
      <c r="F45">
        <f>Default!F45</f>
        <v>63</v>
      </c>
      <c r="G45">
        <f>Default!G45</f>
        <v>0</v>
      </c>
      <c r="H45">
        <f>Default!H45</f>
        <v>0.5</v>
      </c>
      <c r="I45" t="str">
        <f>Default!I45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2">
        <f>IF(B46&lt;&gt;"",C46/Default!C46,"")</f>
        <v>0.5</v>
      </c>
      <c r="B46" t="str">
        <f>IF(Default!B46&lt;&gt;"",Default!B46,"")</f>
        <v>radioWaves</v>
      </c>
      <c r="C46">
        <v>5</v>
      </c>
      <c r="D46">
        <f t="shared" si="0"/>
        <v>5</v>
      </c>
      <c r="E46">
        <f>Default!E46*2</f>
        <v>3.6</v>
      </c>
      <c r="F46">
        <f>Default!F46</f>
        <v>51</v>
      </c>
      <c r="G46">
        <f>Default!G46</f>
        <v>51</v>
      </c>
      <c r="H46">
        <f>Default!H46</f>
        <v>1</v>
      </c>
      <c r="I46" t="str">
        <f>Default!I46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2">
        <f>IF(B47&lt;&gt;"",C47/Default!C47,"")</f>
        <v>0.46666666666666667</v>
      </c>
      <c r="B47" t="str">
        <f>IF(Default!B47&lt;&gt;"",Default!B47,"")</f>
        <v>radiationScan</v>
      </c>
      <c r="C47">
        <v>7</v>
      </c>
      <c r="D47">
        <f t="shared" si="0"/>
        <v>7</v>
      </c>
      <c r="E47">
        <f>Default!E47*2</f>
        <v>6</v>
      </c>
      <c r="F47">
        <f>Default!F47</f>
        <v>63</v>
      </c>
      <c r="G47">
        <f>Default!G47</f>
        <v>63</v>
      </c>
      <c r="H47">
        <f>Default!H47</f>
        <v>1</v>
      </c>
      <c r="I47" t="str">
        <f>Default!I47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2">
        <f>IF(B48&lt;&gt;"",C48/Default!C48,"")</f>
        <v>0.5</v>
      </c>
      <c r="B48" t="str">
        <f>IF(Default!B48&lt;&gt;"",Default!B48,"")</f>
        <v>microGrav</v>
      </c>
      <c r="C48">
        <v>5</v>
      </c>
      <c r="D48">
        <f t="shared" si="0"/>
        <v>5</v>
      </c>
      <c r="E48">
        <f>Default!E48*2</f>
        <v>0.08</v>
      </c>
      <c r="F48">
        <f>Default!F48</f>
        <v>48</v>
      </c>
      <c r="G48">
        <f>Default!G48</f>
        <v>0</v>
      </c>
      <c r="H48">
        <f>Default!H48</f>
        <v>0.25</v>
      </c>
      <c r="I48" t="str">
        <f>Default!I48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2">
        <f>IF(B49&lt;&gt;"",C49/Default!C49,"")</f>
        <v>0.5</v>
      </c>
      <c r="B49" t="str">
        <f>IF(Default!B49&lt;&gt;"",Default!B49,"")</f>
        <v>modelRockets</v>
      </c>
      <c r="C49">
        <v>5</v>
      </c>
      <c r="D49">
        <f t="shared" si="0"/>
        <v>5</v>
      </c>
      <c r="E49">
        <f>Default!E49*2</f>
        <v>0.08</v>
      </c>
      <c r="F49">
        <f>Default!F49</f>
        <v>49</v>
      </c>
      <c r="G49">
        <f>Default!G49</f>
        <v>0</v>
      </c>
      <c r="H49">
        <f>Default!H49</f>
        <v>0.25</v>
      </c>
      <c r="I49" t="str">
        <f>Default!I49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2">
        <f>IF(B50&lt;&gt;"",C50/Default!C50,"")</f>
        <v>0.5</v>
      </c>
      <c r="B50" t="str">
        <f>IF(Default!B50&lt;&gt;"",Default!B50,"")</f>
        <v>habCheck</v>
      </c>
      <c r="C50">
        <v>5</v>
      </c>
      <c r="D50">
        <f t="shared" si="0"/>
        <v>5</v>
      </c>
      <c r="E50">
        <f>Default!E50*2</f>
        <v>0.08</v>
      </c>
      <c r="F50">
        <f>Default!F50</f>
        <v>3</v>
      </c>
      <c r="G50">
        <f>Default!G50</f>
        <v>0</v>
      </c>
      <c r="H50">
        <f>Default!H50</f>
        <v>0.25</v>
      </c>
      <c r="I50" t="str">
        <f>Default!I50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2">
        <f>IF(B51&lt;&gt;"",C51/Default!C51,"")</f>
        <v>0.48</v>
      </c>
      <c r="B51" t="str">
        <f>IF(Default!B51&lt;&gt;"",Default!B51,"")</f>
        <v>fireCheck</v>
      </c>
      <c r="C51">
        <v>12</v>
      </c>
      <c r="D51">
        <f t="shared" si="0"/>
        <v>12</v>
      </c>
      <c r="E51">
        <f>Default!E51*2</f>
        <v>0.2</v>
      </c>
      <c r="F51">
        <f>Default!F51</f>
        <v>48</v>
      </c>
      <c r="G51">
        <f>Default!G51</f>
        <v>0</v>
      </c>
      <c r="H51">
        <f>Default!H51</f>
        <v>0.25</v>
      </c>
      <c r="I51" t="str">
        <f>Default!I51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2">
        <f>IF(B52&lt;&gt;"",C52/Default!C52,"")</f>
        <v>0.48</v>
      </c>
      <c r="B52" t="str">
        <f>IF(Default!B52&lt;&gt;"",Default!B52,"")</f>
        <v>plantCheck</v>
      </c>
      <c r="C52">
        <v>12</v>
      </c>
      <c r="D52">
        <f t="shared" si="0"/>
        <v>12</v>
      </c>
      <c r="E52">
        <f>Default!E52*2</f>
        <v>20</v>
      </c>
      <c r="F52">
        <f>Default!F52</f>
        <v>48</v>
      </c>
      <c r="G52">
        <f>Default!G52</f>
        <v>0</v>
      </c>
      <c r="H52">
        <f>Default!H52</f>
        <v>0.25</v>
      </c>
      <c r="I52" t="str">
        <f>Default!I52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2">
        <f>IF(B53&lt;&gt;"",C53/Default!C53,"")</f>
        <v>0.83333333333333337</v>
      </c>
      <c r="B53" t="str">
        <f>IF(Default!B53&lt;&gt;"",Default!B53,"")</f>
        <v>ca_SiteSurvey</v>
      </c>
      <c r="C53">
        <v>5</v>
      </c>
      <c r="D53">
        <f t="shared" si="0"/>
        <v>5</v>
      </c>
      <c r="E53">
        <f>Default!E53*2</f>
        <v>2</v>
      </c>
      <c r="F53">
        <f>Default!F53</f>
        <v>3</v>
      </c>
      <c r="G53">
        <f>Default!G53</f>
        <v>3</v>
      </c>
      <c r="H53">
        <f>Default!H53</f>
        <v>0.25</v>
      </c>
      <c r="I53" t="str">
        <f>Default!I53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2">
        <f>IF(B54&lt;&gt;"",C54/Default!C54,"")</f>
        <v>0.83333333333333337</v>
      </c>
      <c r="B54" t="str">
        <f>IF(Default!B54&lt;&gt;"",Default!B54,"")</f>
        <v>ca_soilScoop</v>
      </c>
      <c r="C54">
        <v>5</v>
      </c>
      <c r="D54">
        <f t="shared" si="0"/>
        <v>5</v>
      </c>
      <c r="E54">
        <f>Default!E54*2</f>
        <v>2</v>
      </c>
      <c r="F54">
        <f>Default!F54</f>
        <v>3</v>
      </c>
      <c r="G54">
        <f>Default!G54</f>
        <v>3</v>
      </c>
      <c r="H54">
        <f>Default!H54</f>
        <v>0.25</v>
      </c>
      <c r="I54" t="str">
        <f>Default!I54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2">
        <f>IF(B55&lt;&gt;"",C55/Default!C55,"")</f>
        <v>0.83333333333333337</v>
      </c>
      <c r="B55" t="str">
        <f>IF(Default!B55&lt;&gt;"",Default!B55,"")</f>
        <v>ca_gammaRay</v>
      </c>
      <c r="C55">
        <v>5</v>
      </c>
      <c r="D55">
        <f t="shared" si="0"/>
        <v>5</v>
      </c>
      <c r="E55">
        <f>Default!E55*2</f>
        <v>2</v>
      </c>
      <c r="F55">
        <f>Default!F55</f>
        <v>48</v>
      </c>
      <c r="G55">
        <f>Default!G55</f>
        <v>1</v>
      </c>
      <c r="H55">
        <f>Default!H55</f>
        <v>1</v>
      </c>
      <c r="I55" t="str">
        <f>Default!I55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2">
        <f>IF(B56&lt;&gt;"",C56/Default!C56,"")</f>
        <v>0.5</v>
      </c>
      <c r="B56" t="str">
        <f>IF(Default!B56&lt;&gt;"",Default!B56,"")</f>
        <v>ca_rpws</v>
      </c>
      <c r="C56">
        <v>6</v>
      </c>
      <c r="D56">
        <f t="shared" si="0"/>
        <v>6</v>
      </c>
      <c r="E56">
        <f>Default!E56*2</f>
        <v>4</v>
      </c>
      <c r="F56">
        <f>Default!F56</f>
        <v>48</v>
      </c>
      <c r="G56">
        <f>Default!G56</f>
        <v>0</v>
      </c>
      <c r="H56">
        <f>Default!H56</f>
        <v>1</v>
      </c>
      <c r="I56" t="str">
        <f>Default!I56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2">
        <f>IF(B57&lt;&gt;"",C57/Default!C57,"")</f>
        <v>0.5</v>
      </c>
      <c r="B57" t="str">
        <f>IF(Default!B57&lt;&gt;"",Default!B57,"")</f>
        <v>ca_orbitalScope</v>
      </c>
      <c r="C57">
        <v>3</v>
      </c>
      <c r="D57">
        <f t="shared" si="0"/>
        <v>3</v>
      </c>
      <c r="E57">
        <f>Default!E57*2</f>
        <v>6</v>
      </c>
      <c r="F57">
        <f>Default!F57</f>
        <v>48</v>
      </c>
      <c r="G57">
        <f>Default!G57</f>
        <v>16</v>
      </c>
      <c r="H57">
        <f>Default!H57</f>
        <v>1</v>
      </c>
      <c r="I57" t="str">
        <f>Default!I57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2">
        <f>IF(B58&lt;&gt;"",C58/Default!C58,"")</f>
        <v>0.7</v>
      </c>
      <c r="B58" t="str">
        <f>IF(Default!B58&lt;&gt;"",Default!B58,"")</f>
        <v>ca_mag</v>
      </c>
      <c r="C58">
        <v>7</v>
      </c>
      <c r="D58">
        <f t="shared" si="0"/>
        <v>7</v>
      </c>
      <c r="E58">
        <f>Default!E58*2</f>
        <v>2</v>
      </c>
      <c r="F58">
        <f>Default!F58</f>
        <v>48</v>
      </c>
      <c r="G58">
        <f>Default!G58</f>
        <v>1</v>
      </c>
      <c r="H58">
        <f>Default!H58</f>
        <v>1</v>
      </c>
      <c r="I58" t="str">
        <f>Default!I58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2">
        <f>IF(B59&lt;&gt;"",C59/Default!C59,"")</f>
        <v>0.83333333333333337</v>
      </c>
      <c r="B59" t="str">
        <f>IF(Default!B59&lt;&gt;"",Default!B59,"")</f>
        <v>ca_IRspec</v>
      </c>
      <c r="C59">
        <v>5</v>
      </c>
      <c r="D59">
        <f t="shared" si="0"/>
        <v>5</v>
      </c>
      <c r="E59">
        <f>Default!E59*2</f>
        <v>2</v>
      </c>
      <c r="F59">
        <f>Default!F59</f>
        <v>48</v>
      </c>
      <c r="G59">
        <f>Default!G59</f>
        <v>1</v>
      </c>
      <c r="H59">
        <f>Default!H59</f>
        <v>1</v>
      </c>
      <c r="I59" t="str">
        <f>Default!I59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2">
        <f>IF(B60&lt;&gt;"",C60/Default!C60,"")</f>
        <v>0.8</v>
      </c>
      <c r="B60" t="str">
        <f>IF(Default!B60&lt;&gt;"",Default!B60,"")</f>
        <v>ca_ionElec</v>
      </c>
      <c r="C60">
        <v>4</v>
      </c>
      <c r="D60">
        <f t="shared" si="0"/>
        <v>4</v>
      </c>
      <c r="E60">
        <f>Default!E60*2</f>
        <v>2</v>
      </c>
      <c r="F60">
        <f>Default!F60</f>
        <v>24</v>
      </c>
      <c r="G60">
        <f>Default!G60</f>
        <v>1</v>
      </c>
      <c r="H60">
        <f>Default!H60</f>
        <v>1</v>
      </c>
      <c r="I60" t="str">
        <f>Default!I60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2">
        <f>IF(B61&lt;&gt;"",C61/Default!C61,"")</f>
        <v>0.83333333333333337</v>
      </c>
      <c r="B61" t="str">
        <f>IF(Default!B61&lt;&gt;"",Default!B61,"")</f>
        <v>ca_Uvspec</v>
      </c>
      <c r="C61">
        <v>5</v>
      </c>
      <c r="D61">
        <f t="shared" si="0"/>
        <v>5</v>
      </c>
      <c r="E61">
        <f>Default!E61*2</f>
        <v>2</v>
      </c>
      <c r="F61">
        <f>Default!F61</f>
        <v>48</v>
      </c>
      <c r="G61">
        <f>Default!G61</f>
        <v>1</v>
      </c>
      <c r="H61">
        <f>Default!H61</f>
        <v>1</v>
      </c>
      <c r="I61" t="str">
        <f>Default!I61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2">
        <f>IF(B62&lt;&gt;"",C62/Default!C62,"")</f>
        <v>0.83333333333333337</v>
      </c>
      <c r="B62" t="str">
        <f>IF(Default!B62&lt;&gt;"",Default!B62,"")</f>
        <v>ca_solarWind</v>
      </c>
      <c r="C62">
        <v>5</v>
      </c>
      <c r="D62">
        <f t="shared" si="0"/>
        <v>5</v>
      </c>
      <c r="E62">
        <f>Default!E62*2</f>
        <v>2</v>
      </c>
      <c r="F62">
        <f>Default!F62</f>
        <v>32</v>
      </c>
      <c r="G62">
        <f>Default!G62</f>
        <v>1</v>
      </c>
      <c r="H62">
        <f>Default!H62</f>
        <v>1</v>
      </c>
      <c r="I62" t="str">
        <f>Default!I62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2">
        <f>IF(B63&lt;&gt;"",C63/Default!C63,"")</f>
        <v>1</v>
      </c>
      <c r="B63" t="str">
        <f>IF(Default!B63&lt;&gt;"",Default!B63,"")</f>
        <v>ca_kdex</v>
      </c>
      <c r="C63">
        <f>Default!C63</f>
        <v>10</v>
      </c>
      <c r="D63">
        <f t="shared" si="0"/>
        <v>10</v>
      </c>
      <c r="E63">
        <f>Default!E63*2</f>
        <v>4</v>
      </c>
      <c r="F63">
        <f>Default!F63</f>
        <v>63</v>
      </c>
      <c r="G63">
        <f>Default!G63</f>
        <v>21</v>
      </c>
      <c r="H63">
        <f>Default!H63</f>
        <v>0.25</v>
      </c>
      <c r="I63" t="str">
        <f>Default!I63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2">
        <f>IF(B64&lt;&gt;"",C64/Default!C64,"")</f>
        <v>1</v>
      </c>
      <c r="B64" t="str">
        <f>IF(Default!B64&lt;&gt;"",Default!B64,"")</f>
        <v>ca_micrometeoroid</v>
      </c>
      <c r="C64">
        <f>Default!C64</f>
        <v>6</v>
      </c>
      <c r="D64">
        <f t="shared" si="0"/>
        <v>6</v>
      </c>
      <c r="E64">
        <f>Default!E64*2</f>
        <v>2</v>
      </c>
      <c r="F64">
        <f>Default!F64</f>
        <v>48</v>
      </c>
      <c r="G64">
        <f>Default!G64</f>
        <v>1</v>
      </c>
      <c r="H64">
        <f>Default!H64</f>
        <v>0.5</v>
      </c>
      <c r="I64" t="str">
        <f>Default!I64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2">
        <f>IF(B65&lt;&gt;"",C65/Default!C65,"")</f>
        <v>0.5</v>
      </c>
      <c r="B65" t="str">
        <f>IF(Default!B65&lt;&gt;"",Default!B65,"")</f>
        <v>ca_radsci</v>
      </c>
      <c r="C65">
        <v>4</v>
      </c>
      <c r="D65">
        <f t="shared" si="0"/>
        <v>4</v>
      </c>
      <c r="E65">
        <f>Default!E65*2</f>
        <v>2</v>
      </c>
      <c r="F65">
        <f>Default!F65</f>
        <v>63</v>
      </c>
      <c r="G65">
        <f>Default!G65</f>
        <v>23</v>
      </c>
      <c r="H65">
        <f>Default!H65</f>
        <v>1</v>
      </c>
      <c r="I65" t="str">
        <f>Default!I65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2">
        <f>IF(B66&lt;&gt;"",C66/Default!C66,"")</f>
        <v>1</v>
      </c>
      <c r="B66" t="str">
        <f>IF(Default!B66&lt;&gt;"",Default!B66,"")</f>
        <v>ca_filmCamera</v>
      </c>
      <c r="C66">
        <f>Default!C66</f>
        <v>7</v>
      </c>
      <c r="D66">
        <f t="shared" si="0"/>
        <v>7</v>
      </c>
      <c r="E66">
        <f>Default!E66*2</f>
        <v>2</v>
      </c>
      <c r="F66">
        <f>Default!F66</f>
        <v>63</v>
      </c>
      <c r="G66">
        <f>Default!G66</f>
        <v>23</v>
      </c>
      <c r="H66">
        <f>Default!H66</f>
        <v>1</v>
      </c>
      <c r="I66" t="str">
        <f>Default!I66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2">
        <f>IF(B67&lt;&gt;"",C67/Default!C67,"")</f>
        <v>0.7</v>
      </c>
      <c r="B67" t="str">
        <f>IF(Default!B67&lt;&gt;"",Default!B67,"")</f>
        <v>magScan</v>
      </c>
      <c r="C67">
        <v>7</v>
      </c>
      <c r="D67">
        <f t="shared" ref="D67:D130" si="13">C67</f>
        <v>7</v>
      </c>
      <c r="E67">
        <f>Default!E67*2</f>
        <v>4</v>
      </c>
      <c r="F67">
        <f>Default!F67</f>
        <v>51</v>
      </c>
      <c r="G67">
        <f>Default!G67</f>
        <v>1</v>
      </c>
      <c r="H67">
        <f>Default!H67</f>
        <v>1</v>
      </c>
      <c r="I67" t="str">
        <f>Default!I67</f>
        <v>DMagicOrbitalScience</v>
      </c>
      <c r="J67" t="str">
        <f t="shared" ref="J67:J130" si="14">IF($F67&lt;&gt;"",IF(LEFT(RIGHT(DEC2BIN($F67,6),1),1)*1=1,"Yes","No"),"")</f>
        <v>Yes</v>
      </c>
      <c r="K67" t="str">
        <f t="shared" ref="K67:K130" si="15">IF($F67&lt;&gt;"",IF(LEFT(RIGHT(DEC2BIN($F67,6),2),1)*1=1,"Yes","No"),"")</f>
        <v>Yes</v>
      </c>
      <c r="L67" t="str">
        <f t="shared" ref="L67:L130" si="16">IF($F67&lt;&gt;"",IF(LEFT(RIGHT(DEC2BIN($F67,6),3),1)*1=1,"Yes","No"),"")</f>
        <v>No</v>
      </c>
      <c r="M67" t="str">
        <f t="shared" ref="M67:M130" si="17">IF($F67&lt;&gt;"",IF(LEFT(RIGHT(DEC2BIN($F67,6),4),1)*1=1,"Yes","No"),"")</f>
        <v>No</v>
      </c>
      <c r="N67" t="str">
        <f t="shared" ref="N67:N130" si="18">IF($F67&lt;&gt;"",IF(LEFT(RIGHT(DEC2BIN($F67,6),5),1)*1=1,"Yes","No"),"")</f>
        <v>Yes</v>
      </c>
      <c r="O67" t="str">
        <f t="shared" ref="O67:O130" si="19">IF($F67&lt;&gt;"",IF(LEFT(RIGHT(DEC2BIN($F67,6),6),1)*1=1,"Yes","No"),"")</f>
        <v>Yes</v>
      </c>
      <c r="P67" t="str">
        <f t="shared" ref="P67:P130" si="20">IF($G67&lt;&gt;"",IF(LEFT(RIGHT(DEC2BIN($G67,6),1),1)*1=1,"Yes","No"),"")</f>
        <v>Yes</v>
      </c>
      <c r="Q67" t="str">
        <f t="shared" ref="Q67:Q130" si="21">IF($G67&lt;&gt;"",IF(LEFT(RIGHT(DEC2BIN($G67,6),2),1)*1=1,"Yes","No"),"")</f>
        <v>No</v>
      </c>
      <c r="R67" t="str">
        <f t="shared" ref="R67:R130" si="22">IF($G67&lt;&gt;"",IF(LEFT(RIGHT(DEC2BIN($G67,6),3),1)*1=1,"Yes","No"),"")</f>
        <v>No</v>
      </c>
      <c r="S67" t="str">
        <f t="shared" ref="S67:S130" si="23">IF($G67&lt;&gt;"",IF(LEFT(RIGHT(DEC2BIN($G67,6),4),1)*1=1,"Yes","No"),"")</f>
        <v>No</v>
      </c>
      <c r="T67" t="str">
        <f t="shared" ref="T67:T130" si="24">IF($G67&lt;&gt;"",IF(LEFT(RIGHT(DEC2BIN($G67,6),5),1)*1=1,"Yes","No"),"")</f>
        <v>No</v>
      </c>
      <c r="U67" t="str">
        <f t="shared" ref="U67:U130" si="25">IF($G67&lt;&gt;"",IF(LEFT(RIGHT(DEC2BIN($G67,6),6),1)*1=1,"Yes","No"),"")</f>
        <v>No</v>
      </c>
    </row>
    <row r="68" spans="1:21" x14ac:dyDescent="0.35">
      <c r="A68" s="2">
        <f>IF(B68&lt;&gt;"",C68/Default!C68,"")</f>
        <v>0.66666666666666663</v>
      </c>
      <c r="B68" t="str">
        <f>IF(Default!B68&lt;&gt;"",Default!B68,"")</f>
        <v>rpwsScan</v>
      </c>
      <c r="C68">
        <v>6</v>
      </c>
      <c r="D68">
        <f t="shared" si="13"/>
        <v>6</v>
      </c>
      <c r="E68">
        <f>Default!E68*2</f>
        <v>4</v>
      </c>
      <c r="F68">
        <f>Default!F68</f>
        <v>48</v>
      </c>
      <c r="G68">
        <f>Default!G68</f>
        <v>0</v>
      </c>
      <c r="H68">
        <f>Default!H68</f>
        <v>1</v>
      </c>
      <c r="I68" t="str">
        <f>Default!I68</f>
        <v>DMagicOrbitalScience</v>
      </c>
      <c r="J68" t="str">
        <f t="shared" si="14"/>
        <v>No</v>
      </c>
      <c r="K68" t="str">
        <f t="shared" si="15"/>
        <v>No</v>
      </c>
      <c r="L68" t="str">
        <f t="shared" si="16"/>
        <v>No</v>
      </c>
      <c r="M68" t="str">
        <f t="shared" si="17"/>
        <v>No</v>
      </c>
      <c r="N68" t="str">
        <f t="shared" si="18"/>
        <v>Yes</v>
      </c>
      <c r="O68" t="str">
        <f t="shared" si="19"/>
        <v>Yes</v>
      </c>
      <c r="P68" t="str">
        <f t="shared" si="20"/>
        <v>No</v>
      </c>
      <c r="Q68" t="str">
        <f t="shared" si="21"/>
        <v>No</v>
      </c>
      <c r="R68" t="str">
        <f t="shared" si="22"/>
        <v>No</v>
      </c>
      <c r="S68" t="str">
        <f t="shared" si="23"/>
        <v>No</v>
      </c>
      <c r="T68" t="str">
        <f t="shared" si="24"/>
        <v>No</v>
      </c>
      <c r="U68" t="str">
        <f t="shared" si="25"/>
        <v>No</v>
      </c>
    </row>
    <row r="69" spans="1:21" x14ac:dyDescent="0.35">
      <c r="A69" s="2">
        <f>IF(B69&lt;&gt;"",C69/Default!C69,"")</f>
        <v>0.5</v>
      </c>
      <c r="B69" t="str">
        <f>IF(Default!B69&lt;&gt;"",Default!B69,"")</f>
        <v>scopeScan</v>
      </c>
      <c r="C69">
        <v>3</v>
      </c>
      <c r="D69">
        <f t="shared" si="13"/>
        <v>3</v>
      </c>
      <c r="E69">
        <f>Default!E69*2</f>
        <v>6</v>
      </c>
      <c r="F69">
        <f>Default!F69</f>
        <v>48</v>
      </c>
      <c r="G69">
        <f>Default!G69</f>
        <v>16</v>
      </c>
      <c r="H69">
        <f>Default!H69</f>
        <v>1</v>
      </c>
      <c r="I69" t="str">
        <f>Default!I69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2">
        <f>IF(B70&lt;&gt;"",C70/Default!C70,"")</f>
        <v>0.5</v>
      </c>
      <c r="B70" t="str">
        <f>IF(Default!B70&lt;&gt;"",Default!B70,"")</f>
        <v>dmImagingPlatform</v>
      </c>
      <c r="C70">
        <v>6</v>
      </c>
      <c r="D70">
        <f t="shared" si="13"/>
        <v>6</v>
      </c>
      <c r="E70">
        <f>Default!E70*2</f>
        <v>8</v>
      </c>
      <c r="F70">
        <f>Default!F70</f>
        <v>48</v>
      </c>
      <c r="G70">
        <f>Default!G70</f>
        <v>16</v>
      </c>
      <c r="H70">
        <f>Default!H70</f>
        <v>1</v>
      </c>
      <c r="I70" t="str">
        <f>Default!I70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2">
        <f>IF(B71&lt;&gt;"",C71/Default!C71,"")</f>
        <v>0.625</v>
      </c>
      <c r="B71" t="str">
        <f>IF(Default!B71&lt;&gt;"",Default!B71,"")</f>
        <v>dmSIGINT</v>
      </c>
      <c r="C71">
        <v>25</v>
      </c>
      <c r="D71">
        <f t="shared" si="13"/>
        <v>25</v>
      </c>
      <c r="E71">
        <f>Default!E71*2</f>
        <v>8</v>
      </c>
      <c r="F71">
        <f>Default!F71</f>
        <v>16</v>
      </c>
      <c r="G71">
        <f>Default!G71</f>
        <v>0</v>
      </c>
      <c r="H71">
        <f>Default!H71</f>
        <v>1</v>
      </c>
      <c r="I71" t="str">
        <f>Default!I71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2">
        <f>IF(B72&lt;&gt;"",C72/Default!C72,"")</f>
        <v>0.5</v>
      </c>
      <c r="B72" t="str">
        <f>IF(Default!B72&lt;&gt;"",Default!B72,"")</f>
        <v>dmReconScan</v>
      </c>
      <c r="C72">
        <v>20</v>
      </c>
      <c r="D72">
        <f t="shared" si="13"/>
        <v>20</v>
      </c>
      <c r="E72">
        <f>Default!E72*2</f>
        <v>6</v>
      </c>
      <c r="F72">
        <f>Default!F72</f>
        <v>16</v>
      </c>
      <c r="G72">
        <f>Default!G72</f>
        <v>0</v>
      </c>
      <c r="H72">
        <f>Default!H72</f>
        <v>1</v>
      </c>
      <c r="I72" t="str">
        <f>Default!I72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2">
        <f>IF(B73&lt;&gt;"",C73/Default!C73,"")</f>
        <v>0.3</v>
      </c>
      <c r="B73" t="str">
        <f>IF(Default!B73&lt;&gt;"",Default!B73,"")</f>
        <v>dmNAlbedoScan</v>
      </c>
      <c r="C73">
        <v>6</v>
      </c>
      <c r="D73">
        <f t="shared" si="13"/>
        <v>6</v>
      </c>
      <c r="E73">
        <f>Default!E73*2</f>
        <v>4</v>
      </c>
      <c r="F73">
        <f>Default!F73</f>
        <v>1</v>
      </c>
      <c r="G73">
        <f>Default!G73</f>
        <v>1</v>
      </c>
      <c r="H73">
        <f>Default!H73</f>
        <v>1</v>
      </c>
      <c r="I73" t="str">
        <f>Default!I73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2">
        <f>IF(B74&lt;&gt;"",C74/Default!C74,"")</f>
        <v>0.4</v>
      </c>
      <c r="B74" t="str">
        <f>IF(Default!B74&lt;&gt;"",Default!B74,"")</f>
        <v>dmXRayDiffract</v>
      </c>
      <c r="C74">
        <v>10</v>
      </c>
      <c r="D74">
        <f t="shared" si="13"/>
        <v>10</v>
      </c>
      <c r="E74">
        <f>Default!E74*2</f>
        <v>6</v>
      </c>
      <c r="F74">
        <f>Default!F74</f>
        <v>1</v>
      </c>
      <c r="G74">
        <f>Default!G74</f>
        <v>1</v>
      </c>
      <c r="H74">
        <f>Default!H74</f>
        <v>1</v>
      </c>
      <c r="I74" t="str">
        <f>Default!I74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2">
        <f>IF(B75&lt;&gt;"",C75/Default!C75,"")</f>
        <v>0.5</v>
      </c>
      <c r="B75" t="str">
        <f>IF(Default!B75&lt;&gt;"",Default!B75,"")</f>
        <v>dmlaserblastscan</v>
      </c>
      <c r="C75">
        <v>3</v>
      </c>
      <c r="D75">
        <f t="shared" si="13"/>
        <v>3</v>
      </c>
      <c r="E75">
        <f>Default!E75*2</f>
        <v>6</v>
      </c>
      <c r="F75">
        <f>Default!F75</f>
        <v>3</v>
      </c>
      <c r="G75">
        <f>Default!G75</f>
        <v>3</v>
      </c>
      <c r="H75">
        <f>Default!H75</f>
        <v>1</v>
      </c>
      <c r="I75" t="str">
        <f>Default!I75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2">
        <f>IF(B76&lt;&gt;"",C76/Default!C76,"")</f>
        <v>0.48</v>
      </c>
      <c r="B76" t="str">
        <f>IF(Default!B76&lt;&gt;"",Default!B76,"")</f>
        <v>dmSolarParticles</v>
      </c>
      <c r="C76">
        <v>12</v>
      </c>
      <c r="D76">
        <f t="shared" si="13"/>
        <v>12</v>
      </c>
      <c r="E76">
        <f>Default!E76*2</f>
        <v>4</v>
      </c>
      <c r="F76">
        <f>Default!F76</f>
        <v>48</v>
      </c>
      <c r="G76">
        <f>Default!G76</f>
        <v>0</v>
      </c>
      <c r="H76">
        <f>Default!H76</f>
        <v>0.25</v>
      </c>
      <c r="I76" t="str">
        <f>Default!I76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2">
        <f>IF(B77&lt;&gt;"",C77/Default!C77,"")</f>
        <v>0.6</v>
      </c>
      <c r="B77" t="str">
        <f>IF(Default!B77&lt;&gt;"",Default!B77,"")</f>
        <v>dmSoilMoisture</v>
      </c>
      <c r="C77">
        <v>12</v>
      </c>
      <c r="D77">
        <f t="shared" si="13"/>
        <v>12</v>
      </c>
      <c r="E77">
        <f>Default!E77*2</f>
        <v>6</v>
      </c>
      <c r="F77">
        <f>Default!F77</f>
        <v>16</v>
      </c>
      <c r="G77">
        <f>Default!G77</f>
        <v>0</v>
      </c>
      <c r="H77">
        <f>Default!H77</f>
        <v>1</v>
      </c>
      <c r="I77" t="str">
        <f>Default!I77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2">
        <f>IF(B78&lt;&gt;"",C78/Default!C78,"")</f>
        <v>0.4</v>
      </c>
      <c r="B78" t="str">
        <f>IF(Default!B78&lt;&gt;"",Default!B78,"")</f>
        <v>dmAsteroidScan</v>
      </c>
      <c r="C78">
        <v>8</v>
      </c>
      <c r="D78">
        <f t="shared" si="13"/>
        <v>8</v>
      </c>
      <c r="E78">
        <f>Default!E78*2</f>
        <v>6</v>
      </c>
      <c r="F78">
        <f>Default!F78</f>
        <v>0</v>
      </c>
      <c r="G78">
        <f>Default!G78</f>
        <v>0</v>
      </c>
      <c r="H78">
        <f>Default!H78</f>
        <v>1</v>
      </c>
      <c r="I78" t="str">
        <f>Default!I78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2">
        <f>IF(B79&lt;&gt;"",C79/Default!C79,"")</f>
        <v>0.5</v>
      </c>
      <c r="B79" t="str">
        <f>IF(Default!B79&lt;&gt;"",Default!B79,"")</f>
        <v>dmRadiometerScan</v>
      </c>
      <c r="C79">
        <v>6</v>
      </c>
      <c r="D79">
        <f t="shared" si="13"/>
        <v>6</v>
      </c>
      <c r="E79">
        <f>Default!E79*2</f>
        <v>8</v>
      </c>
      <c r="F79">
        <f>Default!F79</f>
        <v>32</v>
      </c>
      <c r="G79">
        <f>Default!G79</f>
        <v>0</v>
      </c>
      <c r="H79">
        <f>Default!H79</f>
        <v>1</v>
      </c>
      <c r="I79" t="str">
        <f>Default!I79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2">
        <f>IF(B80&lt;&gt;"",C80/Default!C80,"")</f>
        <v>0.5</v>
      </c>
      <c r="B80" t="str">
        <f>IF(Default!B80&lt;&gt;"",Default!B80,"")</f>
        <v>dmseismicHammer</v>
      </c>
      <c r="C80">
        <v>10</v>
      </c>
      <c r="D80">
        <f t="shared" si="13"/>
        <v>10</v>
      </c>
      <c r="E80">
        <f>Default!E80*2</f>
        <v>6</v>
      </c>
      <c r="F80">
        <f>Default!F80</f>
        <v>1</v>
      </c>
      <c r="G80">
        <f>Default!G80</f>
        <v>1</v>
      </c>
      <c r="H80">
        <f>Default!H80</f>
        <v>1</v>
      </c>
      <c r="I80" t="str">
        <f>Default!I80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2">
        <f>IF(B81&lt;&gt;"",C81/Default!C81,"")</f>
        <v>1</v>
      </c>
      <c r="B81" t="str">
        <f>IF(Default!B81&lt;&gt;"",Default!B81,"")</f>
        <v>dmbathymetryscan</v>
      </c>
      <c r="C81">
        <f>Default!C81</f>
        <v>16</v>
      </c>
      <c r="D81">
        <f t="shared" si="13"/>
        <v>16</v>
      </c>
      <c r="E81">
        <f>Default!E81*2</f>
        <v>6</v>
      </c>
      <c r="F81">
        <f>Default!F81</f>
        <v>2</v>
      </c>
      <c r="G81">
        <f>Default!G81</f>
        <v>2</v>
      </c>
      <c r="H81">
        <f>Default!H81</f>
        <v>0.5</v>
      </c>
      <c r="I81" t="str">
        <f>Default!I81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2">
        <f>IF(B82&lt;&gt;"",C82/Default!C82,"")</f>
        <v>0.22222222222222221</v>
      </c>
      <c r="B82" t="str">
        <f>IF(Default!B82&lt;&gt;"",Default!B82,"")</f>
        <v>dmbiodrillscan</v>
      </c>
      <c r="C82">
        <v>10</v>
      </c>
      <c r="D82">
        <f t="shared" si="13"/>
        <v>10</v>
      </c>
      <c r="E82">
        <f>Default!E82*2</f>
        <v>10</v>
      </c>
      <c r="F82">
        <f>Default!F82</f>
        <v>1</v>
      </c>
      <c r="G82">
        <f>Default!G82</f>
        <v>1</v>
      </c>
      <c r="H82">
        <f>Default!H82</f>
        <v>0.25</v>
      </c>
      <c r="I82" t="str">
        <f>Default!I82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2">
        <f>IF(B83&lt;&gt;"",C83/Default!C83,"")</f>
        <v>1</v>
      </c>
      <c r="B83" t="str">
        <f>IF(Default!B83&lt;&gt;"",Default!B83,"")</f>
        <v>AnomalyScan</v>
      </c>
      <c r="C83">
        <f>Default!C83</f>
        <v>16</v>
      </c>
      <c r="D83">
        <f t="shared" si="13"/>
        <v>16</v>
      </c>
      <c r="E83">
        <f>Default!E83*2</f>
        <v>8</v>
      </c>
      <c r="F83">
        <f>Default!F83</f>
        <v>0</v>
      </c>
      <c r="G83">
        <f>Default!G83</f>
        <v>0</v>
      </c>
      <c r="H83">
        <f>Default!H83</f>
        <v>1</v>
      </c>
      <c r="I83" t="str">
        <f>Default!I83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2">
        <f>IF(B84&lt;&gt;"",C84/Default!C84,"")</f>
        <v>0.66666666666666663</v>
      </c>
      <c r="B84" t="str">
        <f>IF(Default!B84&lt;&gt;"",Default!B84,"")</f>
        <v>GasAnalyzer</v>
      </c>
      <c r="C84">
        <v>8</v>
      </c>
      <c r="D84">
        <f t="shared" si="13"/>
        <v>8</v>
      </c>
      <c r="E84">
        <f>Default!E84*2</f>
        <v>2</v>
      </c>
      <c r="F84">
        <f>Default!F84</f>
        <v>63</v>
      </c>
      <c r="G84">
        <f>Default!G84</f>
        <v>3</v>
      </c>
      <c r="H84">
        <f>Default!H84</f>
        <v>0.25</v>
      </c>
      <c r="I84" t="str">
        <f>Default!I84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2">
        <f>IF(B85&lt;&gt;"",C85/Default!C85,"")</f>
        <v>0.75</v>
      </c>
      <c r="B85" t="str">
        <f>IF(Default!B85&lt;&gt;"",Default!B85,"")</f>
        <v>Hydrometer</v>
      </c>
      <c r="C85">
        <v>6</v>
      </c>
      <c r="D85">
        <f t="shared" si="13"/>
        <v>6</v>
      </c>
      <c r="E85">
        <f>Default!E85*2</f>
        <v>2</v>
      </c>
      <c r="F85">
        <f>Default!F85</f>
        <v>63</v>
      </c>
      <c r="G85">
        <f>Default!G85</f>
        <v>7</v>
      </c>
      <c r="H85">
        <f>Default!H85</f>
        <v>0.25</v>
      </c>
      <c r="I85" t="str">
        <f>Default!I85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2">
        <f>IF(B86&lt;&gt;"",C86/Default!C86,"")</f>
        <v>0.5</v>
      </c>
      <c r="B86" t="str">
        <f>IF(Default!B86&lt;&gt;"",Default!B86,"")</f>
        <v>IRSpectrometer</v>
      </c>
      <c r="C86">
        <v>5</v>
      </c>
      <c r="D86">
        <f t="shared" si="13"/>
        <v>5</v>
      </c>
      <c r="E86">
        <f>Default!E86*2</f>
        <v>2</v>
      </c>
      <c r="F86">
        <f>Default!F86</f>
        <v>63</v>
      </c>
      <c r="G86">
        <f>Default!G86</f>
        <v>7</v>
      </c>
      <c r="H86">
        <f>Default!H86</f>
        <v>1</v>
      </c>
      <c r="I86" t="str">
        <f>Default!I86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2">
        <f>IF(B87&lt;&gt;"",C87/Default!C87,"")</f>
        <v>0.5</v>
      </c>
      <c r="B87" t="str">
        <f>IF(Default!B87&lt;&gt;"",Default!B87,"")</f>
        <v>Photometer</v>
      </c>
      <c r="C87">
        <v>5</v>
      </c>
      <c r="D87">
        <f t="shared" si="13"/>
        <v>5</v>
      </c>
      <c r="E87">
        <f>Default!E87*2</f>
        <v>2</v>
      </c>
      <c r="F87">
        <f>Default!F87</f>
        <v>63</v>
      </c>
      <c r="G87">
        <f>Default!G87</f>
        <v>7</v>
      </c>
      <c r="H87">
        <f>Default!H87</f>
        <v>1</v>
      </c>
      <c r="I87" t="str">
        <f>Default!I87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2">
        <f>IF(B88&lt;&gt;"",C88/Default!C88,"")</f>
        <v>0.55555555555555558</v>
      </c>
      <c r="B88" t="str">
        <f>IF(Default!B88&lt;&gt;"",Default!B88,"")</f>
        <v>Photopolarimeter</v>
      </c>
      <c r="C88">
        <v>5</v>
      </c>
      <c r="D88">
        <f t="shared" si="13"/>
        <v>5</v>
      </c>
      <c r="E88">
        <f>Default!E88*2</f>
        <v>2</v>
      </c>
      <c r="F88">
        <f>Default!F88</f>
        <v>63</v>
      </c>
      <c r="G88">
        <f>Default!G88</f>
        <v>7</v>
      </c>
      <c r="H88">
        <f>Default!H88</f>
        <v>1</v>
      </c>
      <c r="I88" t="str">
        <f>Default!I88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2">
        <f>IF(B89&lt;&gt;"",C89/Default!C89,"")</f>
        <v>0.5</v>
      </c>
      <c r="B89" t="str">
        <f>IF(Default!B89&lt;&gt;"",Default!B89,"")</f>
        <v>Crystals</v>
      </c>
      <c r="C89">
        <v>4</v>
      </c>
      <c r="D89">
        <f t="shared" si="13"/>
        <v>4</v>
      </c>
      <c r="E89">
        <f>Default!E89*2</f>
        <v>2</v>
      </c>
      <c r="F89">
        <f>Default!F89</f>
        <v>63</v>
      </c>
      <c r="G89">
        <f>Default!G89</f>
        <v>7</v>
      </c>
      <c r="H89">
        <f>Default!H89</f>
        <v>0.25</v>
      </c>
      <c r="I89" t="str">
        <f>Default!I89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2">
        <f>IF(B90&lt;&gt;"",C90/Default!C90,"")</f>
        <v>0.5</v>
      </c>
      <c r="B90" t="str">
        <f>IF(Default!B90&lt;&gt;"",Default!B90,"")</f>
        <v>CardboardBox</v>
      </c>
      <c r="C90">
        <v>2</v>
      </c>
      <c r="D90">
        <f t="shared" si="13"/>
        <v>2</v>
      </c>
      <c r="E90">
        <f>Default!E90*2</f>
        <v>2</v>
      </c>
      <c r="F90">
        <v>32</v>
      </c>
      <c r="G90">
        <f>Default!G90</f>
        <v>0</v>
      </c>
      <c r="H90">
        <f>Default!H90</f>
        <v>0.25</v>
      </c>
      <c r="I90" t="str">
        <f>Default!I90</f>
        <v>KrakenScience</v>
      </c>
      <c r="J90" t="str">
        <f t="shared" si="14"/>
        <v>No</v>
      </c>
      <c r="K90" t="str">
        <f t="shared" si="15"/>
        <v>No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2">
        <f>IF(B91&lt;&gt;"",C91/Default!C91,"")</f>
        <v>0.5</v>
      </c>
      <c r="B91" t="str">
        <f>IF(Default!B91&lt;&gt;"",Default!B91,"")</f>
        <v>SampleBox</v>
      </c>
      <c r="C91">
        <v>3</v>
      </c>
      <c r="D91">
        <f t="shared" si="13"/>
        <v>3</v>
      </c>
      <c r="E91">
        <f>Default!E91*2</f>
        <v>2</v>
      </c>
      <c r="F91">
        <v>32</v>
      </c>
      <c r="G91">
        <f>Default!G91</f>
        <v>0</v>
      </c>
      <c r="H91">
        <f>Default!H91</f>
        <v>0.25</v>
      </c>
      <c r="I91" t="str">
        <f>Default!I91</f>
        <v>KrakenScience</v>
      </c>
      <c r="J91" t="str">
        <f t="shared" si="14"/>
        <v>No</v>
      </c>
      <c r="K91" t="str">
        <f t="shared" si="15"/>
        <v>No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2">
        <f>IF(B92&lt;&gt;"",C92/Default!C92,"")</f>
        <v>0.48</v>
      </c>
      <c r="B92" t="str">
        <f>IF(Default!B92&lt;&gt;"",Default!B92,"")</f>
        <v>KrakenScanner</v>
      </c>
      <c r="C92">
        <v>12</v>
      </c>
      <c r="D92">
        <f t="shared" si="13"/>
        <v>12</v>
      </c>
      <c r="E92">
        <f>Default!E92*2</f>
        <v>6</v>
      </c>
      <c r="F92">
        <v>32</v>
      </c>
      <c r="G92">
        <f>Default!G92</f>
        <v>0</v>
      </c>
      <c r="H92">
        <f>Default!H92</f>
        <v>0.25</v>
      </c>
      <c r="I92" t="str">
        <f>Default!I92</f>
        <v>KrakenScience</v>
      </c>
      <c r="J92" t="str">
        <f t="shared" si="14"/>
        <v>No</v>
      </c>
      <c r="K92" t="str">
        <f t="shared" si="15"/>
        <v>No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2">
        <f>IF(B93&lt;&gt;"",C93/Default!C93,"")</f>
        <v>0.5</v>
      </c>
      <c r="B93" t="str">
        <f>IF(Default!B93&lt;&gt;"",Default!B93,"")</f>
        <v>Incubator</v>
      </c>
      <c r="C93">
        <v>5</v>
      </c>
      <c r="D93">
        <f t="shared" si="13"/>
        <v>5</v>
      </c>
      <c r="E93">
        <f>Default!E93*2</f>
        <v>4</v>
      </c>
      <c r="F93">
        <v>32</v>
      </c>
      <c r="G93">
        <f>Default!G93</f>
        <v>0</v>
      </c>
      <c r="H93">
        <f>Default!H93</f>
        <v>0.25</v>
      </c>
      <c r="I93" t="str">
        <f>Default!I93</f>
        <v>KrakenScience</v>
      </c>
      <c r="J93" t="str">
        <f t="shared" si="14"/>
        <v>No</v>
      </c>
      <c r="K93" t="str">
        <f t="shared" si="15"/>
        <v>No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2">
        <f>IF(B94&lt;&gt;"",C94/Default!C94,"")</f>
        <v>0.5</v>
      </c>
      <c r="B94" t="str">
        <f>IF(Default!B94&lt;&gt;"",Default!B94,"")</f>
        <v>TentacleSample</v>
      </c>
      <c r="C94">
        <v>6</v>
      </c>
      <c r="D94">
        <f t="shared" si="13"/>
        <v>6</v>
      </c>
      <c r="E94">
        <f>Default!E94*2</f>
        <v>2</v>
      </c>
      <c r="F94">
        <v>32</v>
      </c>
      <c r="G94">
        <f>Default!G94</f>
        <v>0</v>
      </c>
      <c r="H94">
        <f>Default!H94</f>
        <v>0.25</v>
      </c>
      <c r="I94" t="str">
        <f>Default!I94</f>
        <v>KrakenScience</v>
      </c>
      <c r="J94" t="str">
        <f t="shared" si="14"/>
        <v>No</v>
      </c>
      <c r="K94" t="str">
        <f t="shared" si="15"/>
        <v>No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2">
        <f>IF(B95&lt;&gt;"",C95/Default!C95,"")</f>
        <v>0.5</v>
      </c>
      <c r="B95" t="str">
        <f>IF(Default!B95&lt;&gt;"",Default!B95,"")</f>
        <v>SkinSample</v>
      </c>
      <c r="C95">
        <v>5</v>
      </c>
      <c r="D95">
        <f t="shared" si="13"/>
        <v>5</v>
      </c>
      <c r="E95">
        <f>Default!E95*2</f>
        <v>2</v>
      </c>
      <c r="F95">
        <v>32</v>
      </c>
      <c r="G95">
        <f>Default!G95</f>
        <v>0</v>
      </c>
      <c r="H95">
        <f>Default!H95</f>
        <v>0.25</v>
      </c>
      <c r="I95" t="str">
        <f>Default!I95</f>
        <v>KrakenScience</v>
      </c>
      <c r="J95" t="str">
        <f t="shared" si="14"/>
        <v>No</v>
      </c>
      <c r="K95" t="str">
        <f t="shared" si="15"/>
        <v>No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2">
        <f>IF(B96&lt;&gt;"",C96/Default!C96,"")</f>
        <v>0.5</v>
      </c>
      <c r="B96" t="str">
        <f>IF(Default!B96&lt;&gt;"",Default!B96,"")</f>
        <v>EyeSample</v>
      </c>
      <c r="C96">
        <v>5</v>
      </c>
      <c r="D96">
        <f t="shared" si="13"/>
        <v>5</v>
      </c>
      <c r="E96">
        <f>Default!E96*2</f>
        <v>2</v>
      </c>
      <c r="F96">
        <v>32</v>
      </c>
      <c r="G96">
        <f>Default!G96</f>
        <v>0</v>
      </c>
      <c r="H96">
        <f>Default!H96</f>
        <v>0.25</v>
      </c>
      <c r="I96" t="str">
        <f>Default!I96</f>
        <v>KrakenScience</v>
      </c>
      <c r="J96" t="str">
        <f t="shared" si="14"/>
        <v>No</v>
      </c>
      <c r="K96" t="str">
        <f t="shared" si="15"/>
        <v>No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2">
        <f>IF(B97&lt;&gt;"",C97/Default!C97,"")</f>
        <v>0.54545454545454541</v>
      </c>
      <c r="B97" t="str">
        <f>IF(Default!B97&lt;&gt;"",Default!B97,"")</f>
        <v>BloodSample</v>
      </c>
      <c r="C97">
        <v>12</v>
      </c>
      <c r="D97">
        <f t="shared" si="13"/>
        <v>12</v>
      </c>
      <c r="E97">
        <f>Default!E97*2</f>
        <v>2</v>
      </c>
      <c r="F97">
        <v>32</v>
      </c>
      <c r="G97">
        <f>Default!G97</f>
        <v>0</v>
      </c>
      <c r="H97">
        <f>Default!H97</f>
        <v>0.25</v>
      </c>
      <c r="I97" t="str">
        <f>Default!I97</f>
        <v>KrakenScience</v>
      </c>
      <c r="J97" t="str">
        <f t="shared" si="14"/>
        <v>No</v>
      </c>
      <c r="K97" t="str">
        <f t="shared" si="15"/>
        <v>No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2">
        <f>IF(B98&lt;&gt;"",C98/Default!C98,"")</f>
        <v>0.5</v>
      </c>
      <c r="B98" t="str">
        <f>IF(Default!B98&lt;&gt;"",Default!B98,"")</f>
        <v>Microwaves</v>
      </c>
      <c r="C98">
        <v>4</v>
      </c>
      <c r="D98">
        <f t="shared" si="13"/>
        <v>4</v>
      </c>
      <c r="E98">
        <f>Default!E98*2</f>
        <v>2</v>
      </c>
      <c r="F98">
        <v>32</v>
      </c>
      <c r="G98">
        <f>Default!G98</f>
        <v>0</v>
      </c>
      <c r="H98">
        <f>Default!H98</f>
        <v>0.25</v>
      </c>
      <c r="I98" t="str">
        <f>Default!I98</f>
        <v>KrakenScience</v>
      </c>
      <c r="J98" t="str">
        <f t="shared" si="14"/>
        <v>No</v>
      </c>
      <c r="K98" t="str">
        <f t="shared" si="15"/>
        <v>No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2">
        <f>IF(B99&lt;&gt;"",C99/Default!C99,"")</f>
        <v>0.5</v>
      </c>
      <c r="B99" t="str">
        <f>IF(Default!B99&lt;&gt;"",Default!B99,"")</f>
        <v>ScienceRackBio</v>
      </c>
      <c r="C99">
        <v>10</v>
      </c>
      <c r="D99">
        <f t="shared" si="13"/>
        <v>10</v>
      </c>
      <c r="E99">
        <f>Default!E99*2</f>
        <v>4</v>
      </c>
      <c r="F99">
        <v>32</v>
      </c>
      <c r="G99">
        <f>Default!G99</f>
        <v>0</v>
      </c>
      <c r="H99">
        <f>Default!H99</f>
        <v>0.25</v>
      </c>
      <c r="I99" t="str">
        <f>Default!I99</f>
        <v>KrakenScience</v>
      </c>
      <c r="J99" t="str">
        <f t="shared" si="14"/>
        <v>No</v>
      </c>
      <c r="K99" t="str">
        <f t="shared" si="15"/>
        <v>No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2">
        <f>IF(B100&lt;&gt;"",C100/Default!C100,"")</f>
        <v>0.5</v>
      </c>
      <c r="B100" t="str">
        <f>IF(Default!B100&lt;&gt;"",Default!B100,"")</f>
        <v>ScienceRackExp</v>
      </c>
      <c r="C100">
        <v>10</v>
      </c>
      <c r="D100">
        <f t="shared" si="13"/>
        <v>10</v>
      </c>
      <c r="E100">
        <f>Default!E100*2</f>
        <v>4</v>
      </c>
      <c r="F100">
        <v>32</v>
      </c>
      <c r="G100">
        <f>Default!G100</f>
        <v>0</v>
      </c>
      <c r="H100">
        <f>Default!H100</f>
        <v>0.25</v>
      </c>
      <c r="I100" t="str">
        <f>Default!I100</f>
        <v>KrakenScience</v>
      </c>
      <c r="J100" t="str">
        <f t="shared" si="14"/>
        <v>No</v>
      </c>
      <c r="K100" t="str">
        <f t="shared" si="15"/>
        <v>No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2">
        <f>IF(B101&lt;&gt;"",C101/Default!C101,"")</f>
        <v>0.5</v>
      </c>
      <c r="B101" t="str">
        <f>IF(Default!B101&lt;&gt;"",Default!B101,"")</f>
        <v>KrakenSpecimen1</v>
      </c>
      <c r="C101">
        <v>11</v>
      </c>
      <c r="D101">
        <f t="shared" si="13"/>
        <v>11</v>
      </c>
      <c r="E101">
        <f>Default!E101*2</f>
        <v>2</v>
      </c>
      <c r="F101">
        <v>32</v>
      </c>
      <c r="G101">
        <f>Default!G101</f>
        <v>0</v>
      </c>
      <c r="H101">
        <f>Default!H101</f>
        <v>0.25</v>
      </c>
      <c r="I101" t="str">
        <f>Default!I101</f>
        <v>KrakenScience</v>
      </c>
      <c r="J101" t="str">
        <f t="shared" si="14"/>
        <v>No</v>
      </c>
      <c r="K101" t="str">
        <f t="shared" si="15"/>
        <v>No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2">
        <f>IF(B102&lt;&gt;"",C102/Default!C102,"")</f>
        <v>0.5</v>
      </c>
      <c r="B102" t="str">
        <f>IF(Default!B102&lt;&gt;"",Default!B102,"")</f>
        <v>KrakenSpecimen2</v>
      </c>
      <c r="C102">
        <v>11</v>
      </c>
      <c r="D102">
        <f t="shared" si="13"/>
        <v>11</v>
      </c>
      <c r="E102">
        <f>Default!E102*2</f>
        <v>2</v>
      </c>
      <c r="F102">
        <v>32</v>
      </c>
      <c r="G102">
        <f>Default!G102</f>
        <v>0</v>
      </c>
      <c r="H102">
        <f>Default!H102</f>
        <v>0.25</v>
      </c>
      <c r="I102" t="str">
        <f>Default!I102</f>
        <v>KrakenScience</v>
      </c>
      <c r="J102" t="str">
        <f t="shared" si="14"/>
        <v>No</v>
      </c>
      <c r="K102" t="str">
        <f t="shared" si="15"/>
        <v>No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2">
        <f>IF(B103&lt;&gt;"",C103/Default!C103,"")</f>
        <v>0.48</v>
      </c>
      <c r="B103" t="str">
        <f>IF(Default!B103&lt;&gt;"",Default!B103,"")</f>
        <v>KrakenSpecimen3</v>
      </c>
      <c r="C103">
        <v>12</v>
      </c>
      <c r="D103">
        <f t="shared" si="13"/>
        <v>12</v>
      </c>
      <c r="E103">
        <f>Default!E103*2</f>
        <v>2</v>
      </c>
      <c r="F103">
        <v>32</v>
      </c>
      <c r="G103">
        <f>Default!G103</f>
        <v>0</v>
      </c>
      <c r="H103">
        <f>Default!H103</f>
        <v>0.25</v>
      </c>
      <c r="I103" t="str">
        <f>Default!I103</f>
        <v>KrakenScience</v>
      </c>
      <c r="J103" t="str">
        <f t="shared" si="14"/>
        <v>No</v>
      </c>
      <c r="K103" t="str">
        <f t="shared" si="15"/>
        <v>No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2">
        <f>IF(B104&lt;&gt;"",C104/Default!C104,"")</f>
        <v>0.5</v>
      </c>
      <c r="B104" t="str">
        <f>IF(Default!B104&lt;&gt;"",Default!B104,"")</f>
        <v>Color?Samples</v>
      </c>
      <c r="C104">
        <v>6</v>
      </c>
      <c r="D104">
        <f t="shared" si="13"/>
        <v>6</v>
      </c>
      <c r="E104">
        <f>Default!E104*2</f>
        <v>4</v>
      </c>
      <c r="F104">
        <f>Default!F104</f>
        <v>63</v>
      </c>
      <c r="G104">
        <f>Default!G104</f>
        <v>7</v>
      </c>
      <c r="H104">
        <f>Default!H104</f>
        <v>1</v>
      </c>
      <c r="I104" t="str">
        <f>Default!I104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2">
        <f>IF(B105&lt;&gt;"",C105/Default!C105,"")</f>
        <v>0.6</v>
      </c>
      <c r="B105" t="str">
        <f>IF(Default!B105&lt;&gt;"",Default!B105,"")</f>
        <v>ScienceRackBioExperiment</v>
      </c>
      <c r="C105">
        <v>12</v>
      </c>
      <c r="D105">
        <f t="shared" si="13"/>
        <v>12</v>
      </c>
      <c r="E105">
        <f>Default!E105*2</f>
        <v>4</v>
      </c>
      <c r="F105">
        <f>Default!F105</f>
        <v>63</v>
      </c>
      <c r="G105">
        <f>Default!G105</f>
        <v>7</v>
      </c>
      <c r="H105">
        <f>Default!H105</f>
        <v>0.25</v>
      </c>
      <c r="I105" t="str">
        <f>Default!I105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2">
        <f>IF(B106&lt;&gt;"",C106/Default!C106,"")</f>
        <v>0.6</v>
      </c>
      <c r="B106" t="str">
        <f>IF(Default!B106&lt;&gt;"",Default!B106,"")</f>
        <v>CosmoCat</v>
      </c>
      <c r="C106">
        <v>12</v>
      </c>
      <c r="D106">
        <f t="shared" si="13"/>
        <v>12</v>
      </c>
      <c r="E106">
        <f>Default!E106*2</f>
        <v>2</v>
      </c>
      <c r="F106">
        <f>Default!F106</f>
        <v>63</v>
      </c>
      <c r="G106">
        <f>Default!G106</f>
        <v>7</v>
      </c>
      <c r="H106">
        <f>Default!H106</f>
        <v>0.25</v>
      </c>
      <c r="I106" t="str">
        <f>Default!I106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2">
        <f>IF(B107&lt;&gt;"",C107/Default!C107,"")</f>
        <v>1</v>
      </c>
      <c r="B107" t="str">
        <f>IF(Default!B107&lt;&gt;"",Default!B107,"")</f>
        <v>Telemetry</v>
      </c>
      <c r="C107">
        <f>Default!C107</f>
        <v>1</v>
      </c>
      <c r="D107">
        <f t="shared" si="13"/>
        <v>1</v>
      </c>
      <c r="E107">
        <f>Default!E107*2</f>
        <v>2</v>
      </c>
      <c r="F107">
        <f>Default!F107</f>
        <v>63</v>
      </c>
      <c r="G107">
        <f>Default!G107</f>
        <v>3</v>
      </c>
      <c r="H107">
        <f>Default!H107</f>
        <v>1</v>
      </c>
      <c r="I107" t="str">
        <f>Default!I107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2">
        <f>IF(B108&lt;&gt;"",C108/Default!C108,"")</f>
        <v>1</v>
      </c>
      <c r="B108" t="str">
        <f>IF(Default!B108&lt;&gt;"",Default!B108,"")</f>
        <v>Geodesy</v>
      </c>
      <c r="C108">
        <f>Default!C108</f>
        <v>12</v>
      </c>
      <c r="D108">
        <f t="shared" si="13"/>
        <v>12</v>
      </c>
      <c r="E108">
        <f>Default!E108*2</f>
        <v>2</v>
      </c>
      <c r="F108">
        <f>Default!F108</f>
        <v>63</v>
      </c>
      <c r="G108">
        <f>Default!G108</f>
        <v>3</v>
      </c>
      <c r="H108">
        <f>Default!H108</f>
        <v>0.25</v>
      </c>
      <c r="I108" t="str">
        <f>Default!I108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2">
        <f>IF(B109&lt;&gt;"",C109/Default!C109,"")</f>
        <v>0.6</v>
      </c>
      <c r="B109" t="str">
        <f>IF(Default!B109&lt;&gt;"",Default!B109,"")</f>
        <v>ScienceRackExperiment</v>
      </c>
      <c r="C109">
        <v>12</v>
      </c>
      <c r="D109">
        <f t="shared" si="13"/>
        <v>12</v>
      </c>
      <c r="E109">
        <f>Default!E109*2</f>
        <v>4</v>
      </c>
      <c r="F109">
        <f>Default!F109</f>
        <v>63</v>
      </c>
      <c r="G109">
        <f>Default!G109</f>
        <v>7</v>
      </c>
      <c r="H109">
        <f>Default!H109</f>
        <v>0.25</v>
      </c>
      <c r="I109" t="str">
        <f>Default!I109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2">
        <f>IF(B110&lt;&gt;"",C110/Default!C110,"")</f>
        <v>0.5</v>
      </c>
      <c r="B110" t="str">
        <f>IF(Default!B110&lt;&gt;"",Default!B110,"")</f>
        <v>StudentExperiment</v>
      </c>
      <c r="C110">
        <v>4</v>
      </c>
      <c r="D110">
        <f t="shared" si="13"/>
        <v>4</v>
      </c>
      <c r="E110">
        <f>Default!E110*2</f>
        <v>2</v>
      </c>
      <c r="F110">
        <f>Default!F110</f>
        <v>63</v>
      </c>
      <c r="G110">
        <f>Default!G110</f>
        <v>23</v>
      </c>
      <c r="H110">
        <f>Default!H110</f>
        <v>1</v>
      </c>
      <c r="I110" t="str">
        <f>Default!I110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2">
        <f>IF(B111&lt;&gt;"",C111/Default!C111,"")</f>
        <v>0.5</v>
      </c>
      <c r="B111" t="str">
        <f>IF(Default!B111&lt;&gt;"",Default!B111,"")</f>
        <v>CustomerExperiment</v>
      </c>
      <c r="C111">
        <v>4</v>
      </c>
      <c r="D111">
        <f t="shared" si="13"/>
        <v>4</v>
      </c>
      <c r="E111">
        <f>Default!E111*2</f>
        <v>2</v>
      </c>
      <c r="F111">
        <f>Default!F111</f>
        <v>63</v>
      </c>
      <c r="G111">
        <f>Default!G111</f>
        <v>23</v>
      </c>
      <c r="H111">
        <f>Default!H111</f>
        <v>1</v>
      </c>
      <c r="I111" t="str">
        <f>Default!I111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2">
        <f>IF(B112&lt;&gt;"",C112/Default!C112,"")</f>
        <v>0.5</v>
      </c>
      <c r="B112" t="str">
        <f>IF(Default!B112&lt;&gt;"",Default!B112,"")</f>
        <v>KSCExperiment</v>
      </c>
      <c r="C112">
        <v>4</v>
      </c>
      <c r="D112">
        <f t="shared" si="13"/>
        <v>4</v>
      </c>
      <c r="E112">
        <f>Default!E112*2</f>
        <v>2</v>
      </c>
      <c r="F112">
        <f>Default!F112</f>
        <v>63</v>
      </c>
      <c r="G112">
        <f>Default!G112</f>
        <v>23</v>
      </c>
      <c r="H112">
        <f>Default!H112</f>
        <v>1</v>
      </c>
      <c r="I112" t="str">
        <f>Default!I112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2">
        <f>IF(B113&lt;&gt;"",C113/Default!C113,"")</f>
        <v>0.6</v>
      </c>
      <c r="B113" t="str">
        <f>IF(Default!B113&lt;&gt;"",Default!B113,"")</f>
        <v>DDCarbon</v>
      </c>
      <c r="C113">
        <v>3</v>
      </c>
      <c r="D113">
        <f t="shared" si="13"/>
        <v>3</v>
      </c>
      <c r="E113">
        <f>Default!E113*2</f>
        <v>2</v>
      </c>
      <c r="F113">
        <f>Default!F113</f>
        <v>63</v>
      </c>
      <c r="G113">
        <f>Default!G113</f>
        <v>7</v>
      </c>
      <c r="H113">
        <f>Default!H113</f>
        <v>1</v>
      </c>
      <c r="I113" t="str">
        <f>Default!I113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2">
        <f>IF(B114&lt;&gt;"",C114/Default!C114,"")</f>
        <v>0.6</v>
      </c>
      <c r="B114" t="str">
        <f>IF(Default!B114&lt;&gt;"",Default!B114,"")</f>
        <v>DDMassSpectro</v>
      </c>
      <c r="C114">
        <v>3</v>
      </c>
      <c r="D114">
        <f t="shared" si="13"/>
        <v>3</v>
      </c>
      <c r="E114">
        <f>Default!E114*2</f>
        <v>2</v>
      </c>
      <c r="F114">
        <f>Default!F114</f>
        <v>63</v>
      </c>
      <c r="G114">
        <f>Default!G114</f>
        <v>7</v>
      </c>
      <c r="H114">
        <f>Default!H114</f>
        <v>1</v>
      </c>
      <c r="I114" t="str">
        <f>Default!I114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2">
        <f>IF(B115&lt;&gt;"",C115/Default!C115,"")</f>
        <v>0.6</v>
      </c>
      <c r="B115" t="str">
        <f>IF(Default!B115&lt;&gt;"",Default!B115,"")</f>
        <v>DDXray</v>
      </c>
      <c r="C115">
        <v>3</v>
      </c>
      <c r="D115">
        <f t="shared" si="13"/>
        <v>3</v>
      </c>
      <c r="E115">
        <f>Default!E115*2</f>
        <v>2</v>
      </c>
      <c r="F115">
        <f>Default!F115</f>
        <v>63</v>
      </c>
      <c r="G115">
        <f>Default!G115</f>
        <v>7</v>
      </c>
      <c r="H115">
        <f>Default!H115</f>
        <v>1</v>
      </c>
      <c r="I115" t="str">
        <f>Default!I115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2">
        <f>IF(B116&lt;&gt;"",C116/Default!C116,"")</f>
        <v>0.6</v>
      </c>
      <c r="B116" t="str">
        <f>IF(Default!B116&lt;&gt;"",Default!B116,"")</f>
        <v>DDLaser</v>
      </c>
      <c r="C116">
        <v>3</v>
      </c>
      <c r="D116">
        <f t="shared" si="13"/>
        <v>3</v>
      </c>
      <c r="E116">
        <f>Default!E116*2</f>
        <v>2</v>
      </c>
      <c r="F116">
        <f>Default!F116</f>
        <v>63</v>
      </c>
      <c r="G116">
        <f>Default!G116</f>
        <v>7</v>
      </c>
      <c r="H116">
        <f>Default!H116</f>
        <v>1</v>
      </c>
      <c r="I116" t="str">
        <f>Default!I116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2">
        <f>IF(B117&lt;&gt;"",C117/Default!C117,"")</f>
        <v>0.6</v>
      </c>
      <c r="B117" t="str">
        <f>IF(Default!B117&lt;&gt;"",Default!B117,"")</f>
        <v>DDMicroscopy</v>
      </c>
      <c r="C117">
        <v>3</v>
      </c>
      <c r="D117">
        <f t="shared" si="13"/>
        <v>3</v>
      </c>
      <c r="E117">
        <f>Default!E117*2</f>
        <v>2</v>
      </c>
      <c r="F117">
        <f>Default!F117</f>
        <v>63</v>
      </c>
      <c r="G117">
        <f>Default!G117</f>
        <v>7</v>
      </c>
      <c r="H117">
        <f>Default!H117</f>
        <v>1</v>
      </c>
      <c r="I117" t="str">
        <f>Default!I117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2">
        <f>IF(B118&lt;&gt;"",C118/Default!C118,"")</f>
        <v>0.6</v>
      </c>
      <c r="B118" t="str">
        <f>IF(Default!B118&lt;&gt;"",Default!B118,"")</f>
        <v>DDPlants</v>
      </c>
      <c r="C118">
        <v>3</v>
      </c>
      <c r="D118">
        <f t="shared" si="13"/>
        <v>3</v>
      </c>
      <c r="E118">
        <f>Default!E118*2</f>
        <v>2</v>
      </c>
      <c r="F118">
        <f>Default!F118</f>
        <v>63</v>
      </c>
      <c r="G118">
        <f>Default!G118</f>
        <v>7</v>
      </c>
      <c r="H118">
        <f>Default!H118</f>
        <v>0.25</v>
      </c>
      <c r="I118" t="str">
        <f>Default!I118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2">
        <f>IF(B119&lt;&gt;"",C119/Default!C119,"")</f>
        <v>0.6</v>
      </c>
      <c r="B119" t="str">
        <f>IF(Default!B119&lt;&gt;"",Default!B119,"")</f>
        <v>DDGas</v>
      </c>
      <c r="C119">
        <v>3</v>
      </c>
      <c r="D119">
        <f t="shared" si="13"/>
        <v>3</v>
      </c>
      <c r="E119">
        <f>Default!E119*2</f>
        <v>2</v>
      </c>
      <c r="F119">
        <f>Default!F119</f>
        <v>63</v>
      </c>
      <c r="G119">
        <f>Default!G119</f>
        <v>7</v>
      </c>
      <c r="H119">
        <f>Default!H119</f>
        <v>1</v>
      </c>
      <c r="I119" t="str">
        <f>Default!I119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2">
        <f>IF(B120&lt;&gt;"",C120/Default!C120,"")</f>
        <v>1</v>
      </c>
      <c r="B120" t="str">
        <f>IF(Default!B120&lt;&gt;"",Default!B120,"")</f>
        <v>SCANsatAltimetryLoRes</v>
      </c>
      <c r="C120">
        <f>Default!C120</f>
        <v>10</v>
      </c>
      <c r="D120">
        <f t="shared" si="13"/>
        <v>10</v>
      </c>
      <c r="E120">
        <f>Default!E120*2</f>
        <v>4</v>
      </c>
      <c r="F120">
        <f>Default!F120</f>
        <v>0</v>
      </c>
      <c r="G120">
        <f>Default!G120</f>
        <v>0</v>
      </c>
      <c r="H120">
        <f>Default!H120</f>
        <v>1</v>
      </c>
      <c r="I120" t="str">
        <f>Default!I120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2">
        <f>IF(B121&lt;&gt;"",C121/Default!C121,"")</f>
        <v>1</v>
      </c>
      <c r="B121" t="str">
        <f>IF(Default!B121&lt;&gt;"",Default!B121,"")</f>
        <v>SCANsatAltimetryHiRes</v>
      </c>
      <c r="C121">
        <f>Default!C121</f>
        <v>20</v>
      </c>
      <c r="D121">
        <f t="shared" si="13"/>
        <v>20</v>
      </c>
      <c r="E121">
        <f>Default!E121*2</f>
        <v>8</v>
      </c>
      <c r="F121">
        <f>Default!F121</f>
        <v>0</v>
      </c>
      <c r="G121">
        <f>Default!G121</f>
        <v>0</v>
      </c>
      <c r="H121">
        <f>Default!H121</f>
        <v>1</v>
      </c>
      <c r="I121" t="str">
        <f>Default!I121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2">
        <f>IF(B122&lt;&gt;"",C122/Default!C122,"")</f>
        <v>1</v>
      </c>
      <c r="B122" t="str">
        <f>IF(Default!B122&lt;&gt;"",Default!B122,"")</f>
        <v>SCANsatBiomeAnomaly</v>
      </c>
      <c r="C122">
        <f>Default!C122</f>
        <v>15</v>
      </c>
      <c r="D122">
        <f t="shared" si="13"/>
        <v>15</v>
      </c>
      <c r="E122">
        <f>Default!E122*2</f>
        <v>6</v>
      </c>
      <c r="F122">
        <f>Default!F122</f>
        <v>0</v>
      </c>
      <c r="G122">
        <f>Default!G122</f>
        <v>0</v>
      </c>
      <c r="H122">
        <f>Default!H122</f>
        <v>1</v>
      </c>
      <c r="I122" t="str">
        <f>Default!I122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2">
        <f>IF(B123&lt;&gt;"",C123/Default!C123,"")</f>
        <v>1</v>
      </c>
      <c r="B123" t="str">
        <f>IF(Default!B123&lt;&gt;"",Default!B123,"")</f>
        <v>SCANsatResources</v>
      </c>
      <c r="C123">
        <f>Default!C123</f>
        <v>10</v>
      </c>
      <c r="D123">
        <f t="shared" si="13"/>
        <v>10</v>
      </c>
      <c r="E123">
        <f>Default!E123*2</f>
        <v>4</v>
      </c>
      <c r="F123">
        <f>Default!F123</f>
        <v>0</v>
      </c>
      <c r="G123">
        <f>Default!G123</f>
        <v>0</v>
      </c>
      <c r="H123">
        <f>Default!H123</f>
        <v>1</v>
      </c>
      <c r="I123" t="str">
        <f>Default!I123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2">
        <f>IF(B124&lt;&gt;"",C124/Default!C124,"")</f>
        <v>1</v>
      </c>
      <c r="B124" t="str">
        <f>IF(Default!B124&lt;&gt;"",Default!B124,"")</f>
        <v>SCANsatVisual</v>
      </c>
      <c r="C124">
        <f>Default!C124</f>
        <v>12</v>
      </c>
      <c r="D124">
        <f t="shared" si="13"/>
        <v>12</v>
      </c>
      <c r="E124">
        <f>Default!E124*2</f>
        <v>8</v>
      </c>
      <c r="F124">
        <f>Default!F124</f>
        <v>0</v>
      </c>
      <c r="G124">
        <f>Default!G124</f>
        <v>0</v>
      </c>
      <c r="H124">
        <f>Default!H124</f>
        <v>1</v>
      </c>
      <c r="I124" t="str">
        <f>Default!I124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2">
        <f>IF(B125&lt;&gt;"",C125/Default!C125,"")</f>
        <v>2.5</v>
      </c>
      <c r="B125" t="str">
        <f>IF(Default!B125&lt;&gt;"",Default!B125,"")</f>
        <v>sspxFishStudy</v>
      </c>
      <c r="C125">
        <v>25</v>
      </c>
      <c r="D125">
        <f t="shared" si="13"/>
        <v>25</v>
      </c>
      <c r="E125">
        <f>Default!E125*2</f>
        <v>4</v>
      </c>
      <c r="F125">
        <f>Default!F125</f>
        <v>51</v>
      </c>
      <c r="G125">
        <f>Default!G125</f>
        <v>0</v>
      </c>
      <c r="H125">
        <f>Default!H125</f>
        <v>0.25</v>
      </c>
      <c r="I125" t="str">
        <f>Default!I125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2">
        <f>IF(B126&lt;&gt;"",C126/Default!C126,"")</f>
        <v>2</v>
      </c>
      <c r="B126" t="str">
        <f>IF(Default!B126&lt;&gt;"",Default!B126,"")</f>
        <v>sspxPlantGrowth</v>
      </c>
      <c r="C126">
        <v>20</v>
      </c>
      <c r="D126">
        <f t="shared" si="13"/>
        <v>20</v>
      </c>
      <c r="E126">
        <f>Default!E126*2</f>
        <v>4</v>
      </c>
      <c r="F126">
        <f>Default!F126</f>
        <v>51</v>
      </c>
      <c r="G126">
        <f>Default!G126</f>
        <v>0</v>
      </c>
      <c r="H126">
        <f>Default!H126</f>
        <v>0.25</v>
      </c>
      <c r="I126" t="str">
        <f>Default!I126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2">
        <f>IF(B127&lt;&gt;"",C127/Default!C127,"")</f>
        <v>1</v>
      </c>
      <c r="B127" t="str">
        <f>IF(Default!B127&lt;&gt;"",Default!B127,"")</f>
        <v>sspxVisualObservation</v>
      </c>
      <c r="C127">
        <v>15</v>
      </c>
      <c r="D127">
        <f t="shared" si="13"/>
        <v>15</v>
      </c>
      <c r="E127">
        <f>Default!E127*2</f>
        <v>4</v>
      </c>
      <c r="F127">
        <f>Default!F127</f>
        <v>51</v>
      </c>
      <c r="G127">
        <f>Default!G127</f>
        <v>7</v>
      </c>
      <c r="H127">
        <f>Default!H127</f>
        <v>1</v>
      </c>
      <c r="I127" t="str">
        <f>Default!I127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2">
        <f>IF(B128&lt;&gt;"",C128/Default!C128,"")</f>
        <v>1</v>
      </c>
      <c r="B128" t="str">
        <f>IF(Default!B128&lt;&gt;"",Default!B128,"")</f>
        <v>tantares_telemetry_report</v>
      </c>
      <c r="C128">
        <f>Default!C128</f>
        <v>2</v>
      </c>
      <c r="D128">
        <f t="shared" si="13"/>
        <v>2</v>
      </c>
      <c r="E128">
        <f>Default!E128*2</f>
        <v>2</v>
      </c>
      <c r="F128">
        <f>Default!F128</f>
        <v>63</v>
      </c>
      <c r="G128">
        <f>Default!G128</f>
        <v>7</v>
      </c>
      <c r="H128">
        <f>Default!H128</f>
        <v>1</v>
      </c>
      <c r="I128" t="str">
        <f>Default!I128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2">
        <f>IF(B129&lt;&gt;"",C129/Default!C129,"")</f>
        <v>0.5</v>
      </c>
      <c r="B129" t="str">
        <f>IF(Default!B129&lt;&gt;"",Default!B129,"")</f>
        <v>tantares_x_ray_scan</v>
      </c>
      <c r="C129">
        <v>10</v>
      </c>
      <c r="D129">
        <f t="shared" si="13"/>
        <v>10</v>
      </c>
      <c r="E129">
        <f>Default!E129*2</f>
        <v>6</v>
      </c>
      <c r="F129">
        <f>Default!F129</f>
        <v>51</v>
      </c>
      <c r="G129">
        <f>Default!G129</f>
        <v>51</v>
      </c>
      <c r="H129">
        <f>Default!H129</f>
        <v>1</v>
      </c>
      <c r="I129" t="str">
        <f>Default!I129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2">
        <f>IF(B130&lt;&gt;"",C130/Default!C130,"")</f>
        <v>0.5</v>
      </c>
      <c r="B130" t="str">
        <f>IF(Default!B130&lt;&gt;"",Default!B130,"")</f>
        <v>tantares_multispectral_scan</v>
      </c>
      <c r="C130">
        <v>10</v>
      </c>
      <c r="D130">
        <f t="shared" si="13"/>
        <v>10</v>
      </c>
      <c r="E130">
        <f>Default!E130*2</f>
        <v>6</v>
      </c>
      <c r="F130">
        <f>Default!F130</f>
        <v>51</v>
      </c>
      <c r="G130">
        <f>Default!G130</f>
        <v>51</v>
      </c>
      <c r="H130">
        <f>Default!H130</f>
        <v>1</v>
      </c>
      <c r="I130" t="str">
        <f>Default!I130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2">
        <f>IF(B131&lt;&gt;"",C131/Default!C131,"")</f>
        <v>1</v>
      </c>
      <c r="B131" t="str">
        <f>IF(Default!B131&lt;&gt;"",Default!B131,"")</f>
        <v>tantares_sp_ion_trap</v>
      </c>
      <c r="C131">
        <f>Default!C131</f>
        <v>3</v>
      </c>
      <c r="D131">
        <f t="shared" ref="D131:D194" si="26">C131</f>
        <v>3</v>
      </c>
      <c r="E131">
        <f>Default!E131*2</f>
        <v>2</v>
      </c>
      <c r="F131">
        <f>Default!F131</f>
        <v>63</v>
      </c>
      <c r="G131">
        <f>Default!G131</f>
        <v>7</v>
      </c>
      <c r="H131">
        <f>Default!H131</f>
        <v>1</v>
      </c>
      <c r="I131" t="str">
        <f>Default!I131</f>
        <v>TantaresSP</v>
      </c>
      <c r="J131" t="str">
        <f t="shared" ref="J131:J194" si="27">IF($F131&lt;&gt;"",IF(LEFT(RIGHT(DEC2BIN($F131,6),1),1)*1=1,"Yes","No"),"")</f>
        <v>Yes</v>
      </c>
      <c r="K131" t="str">
        <f t="shared" ref="K131:K194" si="28">IF($F131&lt;&gt;"",IF(LEFT(RIGHT(DEC2BIN($F131,6),2),1)*1=1,"Yes","No"),"")</f>
        <v>Yes</v>
      </c>
      <c r="L131" t="str">
        <f t="shared" ref="L131:L194" si="29">IF($F131&lt;&gt;"",IF(LEFT(RIGHT(DEC2BIN($F131,6),3),1)*1=1,"Yes","No"),"")</f>
        <v>Yes</v>
      </c>
      <c r="M131" t="str">
        <f t="shared" ref="M131:M194" si="30">IF($F131&lt;&gt;"",IF(LEFT(RIGHT(DEC2BIN($F131,6),4),1)*1=1,"Yes","No"),"")</f>
        <v>Yes</v>
      </c>
      <c r="N131" t="str">
        <f t="shared" ref="N131:N194" si="31">IF($F131&lt;&gt;"",IF(LEFT(RIGHT(DEC2BIN($F131,6),5),1)*1=1,"Yes","No"),"")</f>
        <v>Yes</v>
      </c>
      <c r="O131" t="str">
        <f t="shared" ref="O131:O194" si="32">IF($F131&lt;&gt;"",IF(LEFT(RIGHT(DEC2BIN($F131,6),6),1)*1=1,"Yes","No"),"")</f>
        <v>Yes</v>
      </c>
      <c r="P131" t="str">
        <f t="shared" ref="P131:P194" si="33">IF($G131&lt;&gt;"",IF(LEFT(RIGHT(DEC2BIN($G131,6),1),1)*1=1,"Yes","No"),"")</f>
        <v>Yes</v>
      </c>
      <c r="Q131" t="str">
        <f t="shared" ref="Q131:Q194" si="34">IF($G131&lt;&gt;"",IF(LEFT(RIGHT(DEC2BIN($G131,6),2),1)*1=1,"Yes","No"),"")</f>
        <v>Yes</v>
      </c>
      <c r="R131" t="str">
        <f t="shared" ref="R131:R194" si="35">IF($G131&lt;&gt;"",IF(LEFT(RIGHT(DEC2BIN($G131,6),3),1)*1=1,"Yes","No"),"")</f>
        <v>Yes</v>
      </c>
      <c r="S131" t="str">
        <f t="shared" ref="S131:S194" si="36">IF($G131&lt;&gt;"",IF(LEFT(RIGHT(DEC2BIN($G131,6),4),1)*1=1,"Yes","No"),"")</f>
        <v>No</v>
      </c>
      <c r="T131" t="str">
        <f t="shared" ref="T131:T194" si="37">IF($G131&lt;&gt;"",IF(LEFT(RIGHT(DEC2BIN($G131,6),5),1)*1=1,"Yes","No"),"")</f>
        <v>No</v>
      </c>
      <c r="U131" t="str">
        <f t="shared" ref="U131:U194" si="38">IF($G131&lt;&gt;"",IF(LEFT(RIGHT(DEC2BIN($G131,6),6),1)*1=1,"Yes","No"),"")</f>
        <v>No</v>
      </c>
    </row>
    <row r="132" spans="1:21" x14ac:dyDescent="0.35">
      <c r="A132" s="2">
        <f>IF(B132&lt;&gt;"",C132/Default!C132,"")</f>
        <v>1</v>
      </c>
      <c r="B132" t="str">
        <f>IF(Default!B132&lt;&gt;"",Default!B132,"")</f>
        <v>tantares_sp_cosmic_ray_detector</v>
      </c>
      <c r="C132">
        <f>Default!C132</f>
        <v>3</v>
      </c>
      <c r="D132">
        <f t="shared" si="26"/>
        <v>3</v>
      </c>
      <c r="E132">
        <f>Default!E132*2</f>
        <v>2</v>
      </c>
      <c r="F132">
        <f>Default!F132</f>
        <v>63</v>
      </c>
      <c r="G132">
        <f>Default!G132</f>
        <v>7</v>
      </c>
      <c r="H132">
        <f>Default!H132</f>
        <v>1</v>
      </c>
      <c r="I132" t="str">
        <f>Default!I132</f>
        <v>TantaresSP</v>
      </c>
      <c r="J132" t="str">
        <f t="shared" si="27"/>
        <v>Yes</v>
      </c>
      <c r="K132" t="str">
        <f t="shared" si="28"/>
        <v>Yes</v>
      </c>
      <c r="L132" t="str">
        <f t="shared" si="29"/>
        <v>Yes</v>
      </c>
      <c r="M132" t="str">
        <f t="shared" si="30"/>
        <v>Yes</v>
      </c>
      <c r="N132" t="str">
        <f t="shared" si="31"/>
        <v>Yes</v>
      </c>
      <c r="O132" t="str">
        <f t="shared" si="32"/>
        <v>Yes</v>
      </c>
      <c r="P132" t="str">
        <f t="shared" si="33"/>
        <v>Yes</v>
      </c>
      <c r="Q132" t="str">
        <f t="shared" si="34"/>
        <v>Yes</v>
      </c>
      <c r="R132" t="str">
        <f t="shared" si="35"/>
        <v>Yes</v>
      </c>
      <c r="S132" t="str">
        <f t="shared" si="36"/>
        <v>No</v>
      </c>
      <c r="T132" t="str">
        <f t="shared" si="37"/>
        <v>No</v>
      </c>
      <c r="U132" t="str">
        <f t="shared" si="38"/>
        <v>No</v>
      </c>
    </row>
    <row r="133" spans="1:21" x14ac:dyDescent="0.35">
      <c r="A133" s="2">
        <f>IF(B133&lt;&gt;"",C133/Default!C133,"")</f>
        <v>1</v>
      </c>
      <c r="B133" t="str">
        <f>IF(Default!B133&lt;&gt;"",Default!B133,"")</f>
        <v>tantares_sp_gamma_ray_spectrometer</v>
      </c>
      <c r="C133">
        <f>Default!C133</f>
        <v>3</v>
      </c>
      <c r="D133">
        <f t="shared" si="26"/>
        <v>3</v>
      </c>
      <c r="E133">
        <f>Default!E133*2</f>
        <v>2</v>
      </c>
      <c r="F133">
        <f>Default!F133</f>
        <v>63</v>
      </c>
      <c r="G133">
        <f>Default!G133</f>
        <v>7</v>
      </c>
      <c r="H133">
        <f>Default!H133</f>
        <v>1</v>
      </c>
      <c r="I133" t="str">
        <f>Default!I133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2">
        <f>IF(B134&lt;&gt;"",C134/Default!C134,"")</f>
        <v>1</v>
      </c>
      <c r="B134" t="str">
        <f>IF(Default!B134&lt;&gt;"",Default!B134,"")</f>
        <v>tantares_sp_visible_light_camera</v>
      </c>
      <c r="C134">
        <f>Default!C134</f>
        <v>3</v>
      </c>
      <c r="D134">
        <f t="shared" si="26"/>
        <v>3</v>
      </c>
      <c r="E134">
        <f>Default!E134*2</f>
        <v>2</v>
      </c>
      <c r="F134">
        <f>Default!F134</f>
        <v>63</v>
      </c>
      <c r="G134">
        <f>Default!G134</f>
        <v>7</v>
      </c>
      <c r="H134">
        <f>Default!H134</f>
        <v>0.5</v>
      </c>
      <c r="I134" t="str">
        <f>Default!I134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2">
        <f>IF(B135&lt;&gt;"",C135/Default!C135,"")</f>
        <v>1</v>
      </c>
      <c r="B135" t="str">
        <f>IF(Default!B135&lt;&gt;"",Default!B135,"")</f>
        <v>tantares_sp_ultraviolet_light_camera</v>
      </c>
      <c r="C135">
        <f>Default!C135</f>
        <v>3</v>
      </c>
      <c r="D135">
        <f t="shared" si="26"/>
        <v>3</v>
      </c>
      <c r="E135">
        <f>Default!E135*2</f>
        <v>2</v>
      </c>
      <c r="F135">
        <f>Default!F135</f>
        <v>63</v>
      </c>
      <c r="G135">
        <f>Default!G135</f>
        <v>7</v>
      </c>
      <c r="H135">
        <f>Default!H135</f>
        <v>1</v>
      </c>
      <c r="I135" t="str">
        <f>Default!I135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2">
        <f>IF(B136&lt;&gt;"",C136/Default!C136,"")</f>
        <v>1</v>
      </c>
      <c r="B136" t="str">
        <f>IF(Default!B136&lt;&gt;"",Default!B136,"")</f>
        <v>tantares_sp_infrared_light_camera</v>
      </c>
      <c r="C136">
        <f>Default!C136</f>
        <v>3</v>
      </c>
      <c r="D136">
        <f t="shared" si="26"/>
        <v>3</v>
      </c>
      <c r="E136">
        <f>Default!E136*2</f>
        <v>2</v>
      </c>
      <c r="F136">
        <f>Default!F136</f>
        <v>63</v>
      </c>
      <c r="G136">
        <f>Default!G136</f>
        <v>7</v>
      </c>
      <c r="H136">
        <f>Default!H136</f>
        <v>1</v>
      </c>
      <c r="I136" t="str">
        <f>Default!I136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2">
        <f>IF(B137&lt;&gt;"",C137/Default!C137,"")</f>
        <v>0.33333333333333331</v>
      </c>
      <c r="B137" t="str">
        <f>IF(Default!B137&lt;&gt;"",Default!B137,"")</f>
        <v>telescopiccamera</v>
      </c>
      <c r="C137">
        <v>5</v>
      </c>
      <c r="D137">
        <f t="shared" si="26"/>
        <v>5</v>
      </c>
      <c r="E137">
        <f>Default!E137*2</f>
        <v>2</v>
      </c>
      <c r="F137">
        <f>Default!F137</f>
        <v>48</v>
      </c>
      <c r="G137">
        <f>Default!G137</f>
        <v>1</v>
      </c>
      <c r="H137">
        <f>Default!H137</f>
        <v>1</v>
      </c>
      <c r="I137" t="str">
        <f>Default!I137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2">
        <f>IF(B138&lt;&gt;"",C138/Default!C138,"")</f>
        <v>0.33333333333333331</v>
      </c>
      <c r="B138" t="str">
        <f>IF(Default!B138&lt;&gt;"",Default!B138,"")</f>
        <v>spacedustcollecter</v>
      </c>
      <c r="C138">
        <v>5</v>
      </c>
      <c r="D138">
        <f t="shared" si="26"/>
        <v>5</v>
      </c>
      <c r="E138">
        <f>Default!E138*2</f>
        <v>2</v>
      </c>
      <c r="F138">
        <f>Default!F138</f>
        <v>48</v>
      </c>
      <c r="G138">
        <f>Default!G138</f>
        <v>1</v>
      </c>
      <c r="H138">
        <f>Default!H138</f>
        <v>1</v>
      </c>
      <c r="I138" t="str">
        <f>Default!I138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2">
        <f>IF(B139&lt;&gt;"",C139/Default!C139,"")</f>
        <v>0.5</v>
      </c>
      <c r="B139" t="str">
        <f>IF(Default!B139&lt;&gt;"",Default!B139,"")</f>
        <v>bd_Uvspec</v>
      </c>
      <c r="C139">
        <v>3</v>
      </c>
      <c r="D139">
        <f t="shared" si="26"/>
        <v>3</v>
      </c>
      <c r="E139">
        <f>Default!E139*2</f>
        <v>2</v>
      </c>
      <c r="F139">
        <f>Default!F139</f>
        <v>48</v>
      </c>
      <c r="G139">
        <f>Default!G139</f>
        <v>0</v>
      </c>
      <c r="H139">
        <f>Default!H139</f>
        <v>1</v>
      </c>
      <c r="I139" t="str">
        <f>Default!I139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2">
        <f>IF(B140&lt;&gt;"",C140/Default!C140,"")</f>
        <v>0.5</v>
      </c>
      <c r="B140" t="str">
        <f>IF(Default!B140&lt;&gt;"",Default!B140,"")</f>
        <v>logmmImpacts</v>
      </c>
      <c r="C140">
        <v>3</v>
      </c>
      <c r="D140">
        <f t="shared" si="26"/>
        <v>3</v>
      </c>
      <c r="E140">
        <f>Default!E140*2</f>
        <v>2</v>
      </c>
      <c r="F140">
        <f>Default!F140</f>
        <v>48</v>
      </c>
      <c r="G140">
        <f>Default!G140</f>
        <v>0</v>
      </c>
      <c r="H140">
        <f>Default!H140</f>
        <v>0.25</v>
      </c>
      <c r="I140" t="str">
        <f>Default!I140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2">
        <f>IF(B141&lt;&gt;"",C141/Default!C141,"")</f>
        <v>0.5</v>
      </c>
      <c r="B141" t="str">
        <f>IF(Default!B141&lt;&gt;"",Default!B141,"")</f>
        <v>logIonTrap</v>
      </c>
      <c r="C141">
        <v>3</v>
      </c>
      <c r="D141">
        <f t="shared" si="26"/>
        <v>3</v>
      </c>
      <c r="E141">
        <f>Default!E141*2</f>
        <v>2</v>
      </c>
      <c r="F141">
        <f>Default!F141</f>
        <v>48</v>
      </c>
      <c r="G141">
        <f>Default!G141</f>
        <v>0</v>
      </c>
      <c r="H141">
        <f>Default!H141</f>
        <v>1</v>
      </c>
      <c r="I141" t="str">
        <f>Default!I141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2">
        <f>IF(B142&lt;&gt;"",C142/Default!C142,"")</f>
        <v>0.8</v>
      </c>
      <c r="B142" t="str">
        <f>IF(Default!B142&lt;&gt;"",Default!B142,"")</f>
        <v>bd_atm</v>
      </c>
      <c r="C142">
        <v>12</v>
      </c>
      <c r="D142">
        <f t="shared" si="26"/>
        <v>12</v>
      </c>
      <c r="E142">
        <f>Default!E142*2</f>
        <v>2</v>
      </c>
      <c r="F142">
        <f>Default!F142</f>
        <v>48</v>
      </c>
      <c r="G142">
        <f>Default!G142</f>
        <v>0</v>
      </c>
      <c r="H142">
        <f>Default!H142</f>
        <v>0.25</v>
      </c>
      <c r="I142" t="str">
        <f>Default!I142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2">
        <f>IF(B143&lt;&gt;"",C143/Default!C143,"")</f>
        <v>0.8</v>
      </c>
      <c r="B143" t="str">
        <f>IF(Default!B143&lt;&gt;"",Default!B143,"")</f>
        <v>bd_bioexp</v>
      </c>
      <c r="C143">
        <v>12</v>
      </c>
      <c r="D143">
        <f t="shared" si="26"/>
        <v>12</v>
      </c>
      <c r="E143">
        <f>Default!E143*2</f>
        <v>2</v>
      </c>
      <c r="F143">
        <f>Default!F143</f>
        <v>63</v>
      </c>
      <c r="G143">
        <f>Default!G143</f>
        <v>3</v>
      </c>
      <c r="H143">
        <f>Default!H143</f>
        <v>0.25</v>
      </c>
      <c r="I143" t="str">
        <f>Default!I143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2">
        <f>IF(B144&lt;&gt;"",C144/Default!C144,"")</f>
        <v>1</v>
      </c>
      <c r="B144" t="str">
        <f>IF(Default!B144&lt;&gt;"",Default!B144,"")</f>
        <v>bd_camera</v>
      </c>
      <c r="C144">
        <f>Default!C144</f>
        <v>4</v>
      </c>
      <c r="D144">
        <f t="shared" si="26"/>
        <v>4</v>
      </c>
      <c r="E144">
        <f>Default!E144*2</f>
        <v>2</v>
      </c>
      <c r="F144">
        <f>Default!F144</f>
        <v>63</v>
      </c>
      <c r="G144">
        <f>Default!G144</f>
        <v>19</v>
      </c>
      <c r="H144">
        <f>Default!H144</f>
        <v>0.5</v>
      </c>
      <c r="I144" t="str">
        <f>Default!I144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2">
        <f>IF(B145&lt;&gt;"",C145/Default!C145,"")</f>
        <v>0.5</v>
      </c>
      <c r="B145" t="str">
        <f>IF(Default!B145&lt;&gt;"",Default!B145,"")</f>
        <v>bd_gammaRay</v>
      </c>
      <c r="C145">
        <v>3</v>
      </c>
      <c r="D145">
        <f t="shared" si="26"/>
        <v>3</v>
      </c>
      <c r="E145">
        <f>Default!E145*2</f>
        <v>2</v>
      </c>
      <c r="F145">
        <f>Default!F145</f>
        <v>48</v>
      </c>
      <c r="G145">
        <f>Default!G145</f>
        <v>0</v>
      </c>
      <c r="H145">
        <f>Default!H145</f>
        <v>1</v>
      </c>
      <c r="I145" t="str">
        <f>Default!I145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2">
        <f>IF(B146&lt;&gt;"",C146/Default!C146,"")</f>
        <v>0.5</v>
      </c>
      <c r="B146" t="str">
        <f>IF(Default!B146&lt;&gt;"",Default!B146,"")</f>
        <v>bd_GeigerCounter</v>
      </c>
      <c r="C146">
        <v>4</v>
      </c>
      <c r="D146">
        <f t="shared" si="26"/>
        <v>4</v>
      </c>
      <c r="E146">
        <f>Default!E146*2</f>
        <v>2</v>
      </c>
      <c r="F146">
        <f>Default!F146</f>
        <v>63</v>
      </c>
      <c r="G146">
        <f>Default!G146</f>
        <v>19</v>
      </c>
      <c r="H146">
        <f>Default!H146</f>
        <v>1</v>
      </c>
      <c r="I146" t="str">
        <f>Default!I146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2">
        <f>IF(B147&lt;&gt;"",C147/Default!C147,"")</f>
        <v>0.77777777777777779</v>
      </c>
      <c r="B147" t="str">
        <f>IF(Default!B147&lt;&gt;"",Default!B147,"")</f>
        <v>bd_hydrometer</v>
      </c>
      <c r="C147">
        <v>7</v>
      </c>
      <c r="D147">
        <f t="shared" si="26"/>
        <v>7</v>
      </c>
      <c r="E147">
        <f>Default!E147*2</f>
        <v>2</v>
      </c>
      <c r="F147">
        <f>Default!F147</f>
        <v>15</v>
      </c>
      <c r="G147">
        <f>Default!G147</f>
        <v>1</v>
      </c>
      <c r="H147">
        <f>Default!H147</f>
        <v>0.5</v>
      </c>
      <c r="I147" t="str">
        <f>Default!I147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2">
        <f>IF(B148&lt;&gt;"",C148/Default!C148,"")</f>
        <v>0.6</v>
      </c>
      <c r="B148" t="str">
        <f>IF(Default!B148&lt;&gt;"",Default!B148,"")</f>
        <v>bd_ionElec</v>
      </c>
      <c r="C148">
        <v>3</v>
      </c>
      <c r="D148">
        <f t="shared" si="26"/>
        <v>3</v>
      </c>
      <c r="E148">
        <f>Default!E148*2</f>
        <v>2</v>
      </c>
      <c r="F148">
        <f>Default!F148</f>
        <v>24</v>
      </c>
      <c r="G148">
        <f>Default!G148</f>
        <v>1</v>
      </c>
      <c r="H148">
        <f>Default!H148</f>
        <v>1</v>
      </c>
      <c r="I148" t="str">
        <f>Default!I148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2">
        <f>IF(B149&lt;&gt;"",C149/Default!C149,"")</f>
        <v>0.5</v>
      </c>
      <c r="B149" t="str">
        <f>IF(Default!B149&lt;&gt;"",Default!B149,"")</f>
        <v>bd_IRradiometer</v>
      </c>
      <c r="C149">
        <v>3</v>
      </c>
      <c r="D149">
        <f t="shared" si="26"/>
        <v>3</v>
      </c>
      <c r="E149">
        <f>Default!E149*2</f>
        <v>2</v>
      </c>
      <c r="F149">
        <f>Default!F149</f>
        <v>48</v>
      </c>
      <c r="G149">
        <f>Default!G149</f>
        <v>0</v>
      </c>
      <c r="H149">
        <f>Default!H149</f>
        <v>1</v>
      </c>
      <c r="I149" t="str">
        <f>Default!I149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2">
        <f>IF(B150&lt;&gt;"",C150/Default!C150,"")</f>
        <v>0.5</v>
      </c>
      <c r="B150" t="str">
        <f>IF(Default!B150&lt;&gt;"",Default!B150,"")</f>
        <v>bd_Irspec</v>
      </c>
      <c r="C150">
        <v>3</v>
      </c>
      <c r="D150">
        <f t="shared" si="26"/>
        <v>3</v>
      </c>
      <c r="E150">
        <f>Default!E150*2</f>
        <v>2</v>
      </c>
      <c r="F150">
        <f>Default!F150</f>
        <v>48</v>
      </c>
      <c r="G150">
        <f>Default!G150</f>
        <v>0</v>
      </c>
      <c r="H150">
        <f>Default!H150</f>
        <v>1</v>
      </c>
      <c r="I150" t="str">
        <f>Default!I150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2">
        <f>IF(B151&lt;&gt;"",C151/Default!C151,"")</f>
        <v>1</v>
      </c>
      <c r="B151" t="str">
        <f>IF(Default!B151&lt;&gt;"",Default!B151,"")</f>
        <v>bd_magScan</v>
      </c>
      <c r="C151">
        <f>Default!C151</f>
        <v>5</v>
      </c>
      <c r="D151">
        <f t="shared" si="26"/>
        <v>5</v>
      </c>
      <c r="E151">
        <f>Default!E151*2</f>
        <v>2</v>
      </c>
      <c r="F151">
        <f>Default!F151</f>
        <v>51</v>
      </c>
      <c r="G151">
        <f>Default!G151</f>
        <v>0</v>
      </c>
      <c r="H151">
        <f>Default!H151</f>
        <v>1</v>
      </c>
      <c r="I151" t="str">
        <f>Default!I151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2">
        <f>IF(B152&lt;&gt;"",C152/Default!C152,"")</f>
        <v>1</v>
      </c>
      <c r="B152" t="str">
        <f>IF(Default!B152&lt;&gt;"",Default!B152,"")</f>
        <v>bd_mapping</v>
      </c>
      <c r="C152">
        <f>Default!C152</f>
        <v>4</v>
      </c>
      <c r="D152">
        <f t="shared" si="26"/>
        <v>4</v>
      </c>
      <c r="E152">
        <f>Default!E152*2</f>
        <v>2</v>
      </c>
      <c r="F152">
        <f>Default!F152</f>
        <v>16</v>
      </c>
      <c r="G152">
        <f>Default!G152</f>
        <v>16</v>
      </c>
      <c r="H152">
        <f>Default!H152</f>
        <v>0.5</v>
      </c>
      <c r="I152" t="str">
        <f>Default!I152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2">
        <f>IF(B153&lt;&gt;"",C153/Default!C153,"")</f>
        <v>0.5</v>
      </c>
      <c r="B153" t="str">
        <f>IF(Default!B153&lt;&gt;"",Default!B153,"")</f>
        <v>bd_massSpec</v>
      </c>
      <c r="C153">
        <v>4</v>
      </c>
      <c r="D153">
        <f t="shared" si="26"/>
        <v>4</v>
      </c>
      <c r="E153">
        <f>Default!E153*2</f>
        <v>2</v>
      </c>
      <c r="F153">
        <f>Default!F153</f>
        <v>31</v>
      </c>
      <c r="G153">
        <f>Default!G153</f>
        <v>1</v>
      </c>
      <c r="H153">
        <f>Default!H153</f>
        <v>1</v>
      </c>
      <c r="I153" t="str">
        <f>Default!I153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2">
        <f>IF(B154&lt;&gt;"",C154/Default!C154,"")</f>
        <v>1</v>
      </c>
      <c r="B154" t="str">
        <f>IF(Default!B154&lt;&gt;"",Default!B154,"")</f>
        <v>bd_microwaveSpec</v>
      </c>
      <c r="C154">
        <f>Default!C154</f>
        <v>3</v>
      </c>
      <c r="D154">
        <f t="shared" si="26"/>
        <v>3</v>
      </c>
      <c r="E154">
        <f>Default!E154*2</f>
        <v>2</v>
      </c>
      <c r="F154">
        <f>Default!F154</f>
        <v>48</v>
      </c>
      <c r="G154">
        <f>Default!G154</f>
        <v>0</v>
      </c>
      <c r="H154">
        <f>Default!H154</f>
        <v>1</v>
      </c>
      <c r="I154" t="str">
        <f>Default!I154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2">
        <f>IF(B155&lt;&gt;"",C155/Default!C155,"")</f>
        <v>0.66666666666666663</v>
      </c>
      <c r="B155" t="str">
        <f>IF(Default!B155&lt;&gt;"",Default!B155,"")</f>
        <v>bd_orbitalScope</v>
      </c>
      <c r="C155">
        <v>4</v>
      </c>
      <c r="D155">
        <f t="shared" si="26"/>
        <v>4</v>
      </c>
      <c r="E155">
        <f>Default!E155*2</f>
        <v>6</v>
      </c>
      <c r="F155">
        <f>Default!F155</f>
        <v>48</v>
      </c>
      <c r="G155">
        <f>Default!G155</f>
        <v>16</v>
      </c>
      <c r="H155">
        <f>Default!H155</f>
        <v>1</v>
      </c>
      <c r="I155" t="str">
        <f>Default!I155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2">
        <f>IF(B156&lt;&gt;"",C156/Default!C156,"")</f>
        <v>0.5</v>
      </c>
      <c r="B156" t="str">
        <f>IF(Default!B156&lt;&gt;"",Default!B156,"")</f>
        <v>bd_oso</v>
      </c>
      <c r="C156">
        <v>5</v>
      </c>
      <c r="D156">
        <f t="shared" si="26"/>
        <v>5</v>
      </c>
      <c r="E156">
        <f>Default!E156*2</f>
        <v>2</v>
      </c>
      <c r="F156">
        <f>Default!F156</f>
        <v>48</v>
      </c>
      <c r="G156">
        <f>Default!G156</f>
        <v>0</v>
      </c>
      <c r="H156">
        <f>Default!H156</f>
        <v>1</v>
      </c>
      <c r="I156" t="str">
        <f>Default!I156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2">
        <f>IF(B157&lt;&gt;"",C157/Default!C157,"")</f>
        <v>1</v>
      </c>
      <c r="B157" t="str">
        <f>IF(Default!B157&lt;&gt;"",Default!B157,"")</f>
        <v>bd_Photometer</v>
      </c>
      <c r="C157">
        <f>Default!C157</f>
        <v>3</v>
      </c>
      <c r="D157">
        <f t="shared" si="26"/>
        <v>3</v>
      </c>
      <c r="E157">
        <f>Default!E157*2</f>
        <v>2</v>
      </c>
      <c r="F157">
        <f>Default!F157</f>
        <v>48</v>
      </c>
      <c r="G157">
        <f>Default!G157</f>
        <v>0</v>
      </c>
      <c r="H157">
        <f>Default!H157</f>
        <v>1</v>
      </c>
      <c r="I157" t="str">
        <f>Default!I157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2">
        <f>IF(B158&lt;&gt;"",C158/Default!C158,"")</f>
        <v>0.5</v>
      </c>
      <c r="B158" t="str">
        <f>IF(Default!B158&lt;&gt;"",Default!B158,"")</f>
        <v>bd_radarAltimeter</v>
      </c>
      <c r="C158">
        <v>3</v>
      </c>
      <c r="D158">
        <f t="shared" si="26"/>
        <v>3</v>
      </c>
      <c r="E158">
        <f>Default!E158*2</f>
        <v>6</v>
      </c>
      <c r="F158">
        <f>Default!F158</f>
        <v>16</v>
      </c>
      <c r="G158">
        <f>Default!G158</f>
        <v>16</v>
      </c>
      <c r="H158">
        <f>Default!H158</f>
        <v>1</v>
      </c>
      <c r="I158" t="str">
        <f>Default!I158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2">
        <f>IF(B159&lt;&gt;"",C159/Default!C159,"")</f>
        <v>0.7142857142857143</v>
      </c>
      <c r="B159" t="str">
        <f>IF(Default!B159&lt;&gt;"",Default!B159,"")</f>
        <v>bd_rpws</v>
      </c>
      <c r="C159">
        <v>5</v>
      </c>
      <c r="D159">
        <f t="shared" si="26"/>
        <v>5</v>
      </c>
      <c r="E159">
        <f>Default!E159*2</f>
        <v>4</v>
      </c>
      <c r="F159">
        <f>Default!F159</f>
        <v>48</v>
      </c>
      <c r="G159">
        <f>Default!G159</f>
        <v>0</v>
      </c>
      <c r="H159">
        <f>Default!H159</f>
        <v>1</v>
      </c>
      <c r="I159" t="str">
        <f>Default!I159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2">
        <f>IF(B160&lt;&gt;"",C160/Default!C160,"")</f>
        <v>0.5</v>
      </c>
      <c r="B160" t="str">
        <f>IF(Default!B160&lt;&gt;"",Default!B160,"")</f>
        <v>bd_SIGINT</v>
      </c>
      <c r="C160">
        <v>20</v>
      </c>
      <c r="D160">
        <f t="shared" si="26"/>
        <v>20</v>
      </c>
      <c r="E160">
        <f>Default!E160*2</f>
        <v>8</v>
      </c>
      <c r="F160">
        <f>Default!F160</f>
        <v>48</v>
      </c>
      <c r="G160">
        <f>Default!G160</f>
        <v>0</v>
      </c>
      <c r="H160">
        <f>Default!H160</f>
        <v>1</v>
      </c>
      <c r="I160" t="str">
        <f>Default!I160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2">
        <f>IF(B161&lt;&gt;"",C161/Default!C161,"")</f>
        <v>0.5</v>
      </c>
      <c r="B161" t="str">
        <f>IF(Default!B161&lt;&gt;"",Default!B161,"")</f>
        <v>bd_solarWind</v>
      </c>
      <c r="C161">
        <v>3</v>
      </c>
      <c r="D161">
        <f t="shared" si="26"/>
        <v>3</v>
      </c>
      <c r="E161">
        <f>Default!E161*2</f>
        <v>2</v>
      </c>
      <c r="F161">
        <f>Default!F161</f>
        <v>48</v>
      </c>
      <c r="G161">
        <f>Default!G161</f>
        <v>0</v>
      </c>
      <c r="H161">
        <f>Default!H161</f>
        <v>1</v>
      </c>
      <c r="I161" t="str">
        <f>Default!I161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2">
        <f>IF(B162&lt;&gt;"",C162/Default!C162,"")</f>
        <v>1</v>
      </c>
      <c r="B162" t="str">
        <f>IF(Default!B162&lt;&gt;"",Default!B162,"")</f>
        <v>bd_surveillance</v>
      </c>
      <c r="C162">
        <f>Default!C162</f>
        <v>10</v>
      </c>
      <c r="D162">
        <f t="shared" si="26"/>
        <v>10</v>
      </c>
      <c r="E162">
        <f>Default!E162*2</f>
        <v>2</v>
      </c>
      <c r="F162">
        <f>Default!F162</f>
        <v>16</v>
      </c>
      <c r="G162">
        <f>Default!G162</f>
        <v>16</v>
      </c>
      <c r="H162">
        <f>Default!H162</f>
        <v>0.5</v>
      </c>
      <c r="I162" t="str">
        <f>Default!I162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2">
        <f>IF(B163&lt;&gt;"",C163/Default!C163,"")</f>
        <v>0.5</v>
      </c>
      <c r="B163" t="str">
        <f>IF(Default!B163&lt;&gt;"",Default!B163,"")</f>
        <v>bd_UVscope</v>
      </c>
      <c r="C163">
        <v>4</v>
      </c>
      <c r="D163">
        <f t="shared" si="26"/>
        <v>4</v>
      </c>
      <c r="E163">
        <f>Default!E163*2</f>
        <v>2</v>
      </c>
      <c r="F163">
        <f>Default!F163</f>
        <v>48</v>
      </c>
      <c r="G163">
        <f>Default!G163</f>
        <v>0</v>
      </c>
      <c r="H163">
        <f>Default!H163</f>
        <v>1</v>
      </c>
      <c r="I163" t="str">
        <f>Default!I163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2">
        <f>IF(B164&lt;&gt;"",C164/Default!C164,"")</f>
        <v>0.7</v>
      </c>
      <c r="B164" t="str">
        <f>IF(Default!B164&lt;&gt;"",Default!B164,"")</f>
        <v>bd_weather</v>
      </c>
      <c r="C164">
        <v>7</v>
      </c>
      <c r="D164">
        <f t="shared" si="26"/>
        <v>7</v>
      </c>
      <c r="E164">
        <f>Default!E164*2</f>
        <v>2</v>
      </c>
      <c r="F164">
        <f>Default!F164</f>
        <v>48</v>
      </c>
      <c r="G164">
        <f>Default!G164</f>
        <v>16</v>
      </c>
      <c r="H164">
        <f>Default!H164</f>
        <v>0.25</v>
      </c>
      <c r="I164" t="str">
        <f>Default!I164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2">
        <f>IF(B165&lt;&gt;"",C165/Default!C165,"")</f>
        <v>1</v>
      </c>
      <c r="B165" t="str">
        <f>IF(Default!B165&lt;&gt;"",Default!B165,"")</f>
        <v>bd_XrayImaging</v>
      </c>
      <c r="C165">
        <f>Default!C165</f>
        <v>6</v>
      </c>
      <c r="D165">
        <f t="shared" si="26"/>
        <v>6</v>
      </c>
      <c r="E165">
        <f>Default!E165*2</f>
        <v>2</v>
      </c>
      <c r="F165">
        <f>Default!F165</f>
        <v>48</v>
      </c>
      <c r="G165">
        <f>Default!G165</f>
        <v>0</v>
      </c>
      <c r="H165">
        <f>Default!H165</f>
        <v>1</v>
      </c>
      <c r="I165" t="str">
        <f>Default!I165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2">
        <f>IF(B166&lt;&gt;"",C166/Default!C166,"")</f>
        <v>1</v>
      </c>
      <c r="B166" t="str">
        <f>IF(Default!B166&lt;&gt;"",Default!B166,"")</f>
        <v>fftParticleDetector</v>
      </c>
      <c r="C166">
        <f>Default!C166</f>
        <v>10</v>
      </c>
      <c r="D166">
        <f t="shared" si="26"/>
        <v>10</v>
      </c>
      <c r="E166">
        <f>Default!E166*2</f>
        <v>4</v>
      </c>
      <c r="F166">
        <f>Default!F166</f>
        <v>51</v>
      </c>
      <c r="G166">
        <f>Default!G166</f>
        <v>3</v>
      </c>
      <c r="H166">
        <f>Default!H166</f>
        <v>1</v>
      </c>
      <c r="I166" t="str">
        <f>Default!I166</f>
        <v>FarFutureTechnologies</v>
      </c>
      <c r="J166" t="str">
        <f t="shared" si="27"/>
        <v>Yes</v>
      </c>
      <c r="K166" t="str">
        <f t="shared" si="28"/>
        <v>Yes</v>
      </c>
      <c r="L166" t="str">
        <f t="shared" si="29"/>
        <v>No</v>
      </c>
      <c r="M166" t="str">
        <f t="shared" si="30"/>
        <v>No</v>
      </c>
      <c r="N166" t="str">
        <f t="shared" si="31"/>
        <v>Yes</v>
      </c>
      <c r="O166" t="str">
        <f t="shared" si="32"/>
        <v>Yes</v>
      </c>
      <c r="P166" t="str">
        <f t="shared" si="33"/>
        <v>Yes</v>
      </c>
      <c r="Q166" t="str">
        <f t="shared" si="34"/>
        <v>Yes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2" t="str">
        <f>IF(B167&lt;&gt;"",C167/Default!C167,"")</f>
        <v/>
      </c>
      <c r="B167" t="str">
        <f>IF(Default!B167&lt;&gt;"",Default!B167,"")</f>
        <v/>
      </c>
      <c r="C167">
        <f>Default!C167</f>
        <v>0</v>
      </c>
      <c r="D167">
        <f t="shared" si="26"/>
        <v>0</v>
      </c>
      <c r="E167">
        <f>Default!E167*2</f>
        <v>0</v>
      </c>
      <c r="F167">
        <f>Default!F167</f>
        <v>0</v>
      </c>
      <c r="G167">
        <f>Default!G167</f>
        <v>0</v>
      </c>
      <c r="H167">
        <f>Default!H167</f>
        <v>0</v>
      </c>
      <c r="I167">
        <f>Default!I167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2" t="str">
        <f>IF(B168&lt;&gt;"",C168/Default!C168,"")</f>
        <v/>
      </c>
      <c r="B168" t="str">
        <f>IF(Default!B168&lt;&gt;"",Default!B168,"")</f>
        <v/>
      </c>
      <c r="C168">
        <f>Default!C168</f>
        <v>0</v>
      </c>
      <c r="D168">
        <f t="shared" si="26"/>
        <v>0</v>
      </c>
      <c r="E168">
        <f>Default!E168*2</f>
        <v>0</v>
      </c>
      <c r="F168">
        <f>Default!F168</f>
        <v>0</v>
      </c>
      <c r="G168">
        <f>Default!G168</f>
        <v>0</v>
      </c>
      <c r="H168">
        <f>Default!H168</f>
        <v>0</v>
      </c>
      <c r="I168">
        <f>Default!I168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2" t="str">
        <f>IF(B169&lt;&gt;"",C169/Default!C169,"")</f>
        <v/>
      </c>
      <c r="B169" t="str">
        <f>IF(Default!B169&lt;&gt;"",Default!B169,"")</f>
        <v/>
      </c>
      <c r="C169">
        <f>Default!C169</f>
        <v>0</v>
      </c>
      <c r="D169">
        <f t="shared" si="26"/>
        <v>0</v>
      </c>
      <c r="E169">
        <f>Default!E169*2</f>
        <v>0</v>
      </c>
      <c r="F169">
        <f>Default!F169</f>
        <v>0</v>
      </c>
      <c r="G169">
        <f>Default!G169</f>
        <v>0</v>
      </c>
      <c r="H169">
        <f>Default!H169</f>
        <v>0</v>
      </c>
      <c r="I169">
        <f>Default!I169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2" t="str">
        <f>IF(B170&lt;&gt;"",C170/Default!C170,"")</f>
        <v/>
      </c>
      <c r="B170" t="str">
        <f>IF(Default!B170&lt;&gt;"",Default!B170,"")</f>
        <v/>
      </c>
      <c r="C170">
        <f>Default!C170</f>
        <v>0</v>
      </c>
      <c r="D170">
        <f t="shared" si="26"/>
        <v>0</v>
      </c>
      <c r="E170">
        <f>Default!E170*2</f>
        <v>0</v>
      </c>
      <c r="F170">
        <f>Default!F170</f>
        <v>0</v>
      </c>
      <c r="G170">
        <f>Default!G170</f>
        <v>0</v>
      </c>
      <c r="H170">
        <f>Default!H170</f>
        <v>0</v>
      </c>
      <c r="I170">
        <f>Default!I170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2" t="str">
        <f>IF(B171&lt;&gt;"",C171/Default!C171,"")</f>
        <v/>
      </c>
      <c r="B171" t="str">
        <f>IF(Default!B171&lt;&gt;"",Default!B171,"")</f>
        <v/>
      </c>
      <c r="C171">
        <f>Default!C171</f>
        <v>0</v>
      </c>
      <c r="D171">
        <f t="shared" si="26"/>
        <v>0</v>
      </c>
      <c r="E171">
        <f>Default!E171*2</f>
        <v>0</v>
      </c>
      <c r="F171">
        <f>Default!F171</f>
        <v>0</v>
      </c>
      <c r="G171">
        <f>Default!G171</f>
        <v>0</v>
      </c>
      <c r="H171">
        <f>Default!H171</f>
        <v>0</v>
      </c>
      <c r="I171">
        <f>Default!I171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2" t="str">
        <f>IF(B172&lt;&gt;"",C172/Default!C172,"")</f>
        <v/>
      </c>
      <c r="B172" t="str">
        <f>IF(Default!B172&lt;&gt;"",Default!B172,"")</f>
        <v/>
      </c>
      <c r="C172">
        <f>Default!C172</f>
        <v>0</v>
      </c>
      <c r="D172">
        <f t="shared" si="26"/>
        <v>0</v>
      </c>
      <c r="E172">
        <f>Default!E172*2</f>
        <v>0</v>
      </c>
      <c r="F172">
        <f>Default!F172</f>
        <v>0</v>
      </c>
      <c r="G172">
        <f>Default!G172</f>
        <v>0</v>
      </c>
      <c r="H172">
        <f>Default!H172</f>
        <v>0</v>
      </c>
      <c r="I172">
        <f>Default!I172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2" t="str">
        <f>IF(B173&lt;&gt;"",C173/Default!C173,"")</f>
        <v/>
      </c>
      <c r="B173" t="str">
        <f>IF(Default!B173&lt;&gt;"",Default!B173,"")</f>
        <v/>
      </c>
      <c r="C173">
        <f>Default!C173</f>
        <v>0</v>
      </c>
      <c r="D173">
        <f t="shared" si="26"/>
        <v>0</v>
      </c>
      <c r="E173">
        <f>Default!E173*2</f>
        <v>0</v>
      </c>
      <c r="F173">
        <f>Default!F173</f>
        <v>0</v>
      </c>
      <c r="G173">
        <f>Default!G173</f>
        <v>0</v>
      </c>
      <c r="H173">
        <f>Default!H173</f>
        <v>0</v>
      </c>
      <c r="I173">
        <f>Default!I173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2" t="str">
        <f>IF(B174&lt;&gt;"",C174/Default!C174,"")</f>
        <v/>
      </c>
      <c r="B174" t="str">
        <f>IF(Default!B174&lt;&gt;"",Default!B174,"")</f>
        <v/>
      </c>
      <c r="C174">
        <f>Default!C174</f>
        <v>0</v>
      </c>
      <c r="D174">
        <f t="shared" si="26"/>
        <v>0</v>
      </c>
      <c r="E174">
        <f>Default!E174*2</f>
        <v>0</v>
      </c>
      <c r="F174">
        <f>Default!F174</f>
        <v>0</v>
      </c>
      <c r="G174">
        <f>Default!G174</f>
        <v>0</v>
      </c>
      <c r="H174">
        <f>Default!H174</f>
        <v>0</v>
      </c>
      <c r="I174">
        <f>Default!I174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2" t="str">
        <f>IF(B175&lt;&gt;"",C175/Default!C175,"")</f>
        <v/>
      </c>
      <c r="B175" t="str">
        <f>IF(Default!B175&lt;&gt;"",Default!B175,"")</f>
        <v/>
      </c>
      <c r="C175">
        <f>Default!C175</f>
        <v>0</v>
      </c>
      <c r="D175">
        <f t="shared" si="26"/>
        <v>0</v>
      </c>
      <c r="E175">
        <f>Default!E175*2</f>
        <v>0</v>
      </c>
      <c r="F175">
        <f>Default!F175</f>
        <v>0</v>
      </c>
      <c r="G175">
        <f>Default!G175</f>
        <v>0</v>
      </c>
      <c r="H175">
        <f>Default!H175</f>
        <v>0</v>
      </c>
      <c r="I175">
        <f>Default!I175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2" t="str">
        <f>IF(B176&lt;&gt;"",C176/Default!C176,"")</f>
        <v/>
      </c>
      <c r="B176" t="str">
        <f>IF(Default!B176&lt;&gt;"",Default!B176,"")</f>
        <v/>
      </c>
      <c r="C176">
        <f>Default!C176</f>
        <v>0</v>
      </c>
      <c r="D176">
        <f t="shared" si="26"/>
        <v>0</v>
      </c>
      <c r="E176">
        <f>Default!E176*2</f>
        <v>0</v>
      </c>
      <c r="F176">
        <f>Default!F176</f>
        <v>0</v>
      </c>
      <c r="G176">
        <f>Default!G176</f>
        <v>0</v>
      </c>
      <c r="H176">
        <f>Default!H176</f>
        <v>0</v>
      </c>
      <c r="I176">
        <f>Default!I176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2" t="str">
        <f>IF(B177&lt;&gt;"",C177/Default!C177,"")</f>
        <v/>
      </c>
      <c r="B177" t="str">
        <f>IF(Default!B177&lt;&gt;"",Default!B177,"")</f>
        <v/>
      </c>
      <c r="C177">
        <f>Default!C177</f>
        <v>0</v>
      </c>
      <c r="D177">
        <f t="shared" si="26"/>
        <v>0</v>
      </c>
      <c r="E177">
        <f>Default!E177*2</f>
        <v>0</v>
      </c>
      <c r="F177">
        <f>Default!F177</f>
        <v>0</v>
      </c>
      <c r="G177">
        <f>Default!G177</f>
        <v>0</v>
      </c>
      <c r="H177">
        <f>Default!H177</f>
        <v>0</v>
      </c>
      <c r="I177">
        <f>Default!I177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2" t="str">
        <f>IF(B178&lt;&gt;"",C178/Default!C178,"")</f>
        <v/>
      </c>
      <c r="B178" t="str">
        <f>IF(Default!B178&lt;&gt;"",Default!B178,"")</f>
        <v/>
      </c>
      <c r="C178">
        <f>Default!C178</f>
        <v>0</v>
      </c>
      <c r="D178">
        <f t="shared" si="26"/>
        <v>0</v>
      </c>
      <c r="E178">
        <f>Default!E178*2</f>
        <v>0</v>
      </c>
      <c r="F178">
        <f>Default!F178</f>
        <v>0</v>
      </c>
      <c r="G178">
        <f>Default!G178</f>
        <v>0</v>
      </c>
      <c r="H178">
        <f>Default!H178</f>
        <v>0</v>
      </c>
      <c r="I178">
        <f>Default!I178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2" t="str">
        <f>IF(B179&lt;&gt;"",C179/Default!C179,"")</f>
        <v/>
      </c>
      <c r="B179" t="str">
        <f>IF(Default!B179&lt;&gt;"",Default!B179,"")</f>
        <v/>
      </c>
      <c r="C179">
        <f>Default!C179</f>
        <v>0</v>
      </c>
      <c r="D179">
        <f t="shared" si="26"/>
        <v>0</v>
      </c>
      <c r="E179">
        <f>Default!E179*2</f>
        <v>0</v>
      </c>
      <c r="F179">
        <f>Default!F179</f>
        <v>0</v>
      </c>
      <c r="G179">
        <f>Default!G179</f>
        <v>0</v>
      </c>
      <c r="H179">
        <f>Default!H179</f>
        <v>0</v>
      </c>
      <c r="I179">
        <f>Default!I179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2" t="str">
        <f>IF(B180&lt;&gt;"",C180/Default!C180,"")</f>
        <v/>
      </c>
      <c r="B180" t="str">
        <f>IF(Default!B180&lt;&gt;"",Default!B180,"")</f>
        <v/>
      </c>
      <c r="C180">
        <f>Default!C180</f>
        <v>0</v>
      </c>
      <c r="D180">
        <f t="shared" si="26"/>
        <v>0</v>
      </c>
      <c r="E180">
        <f>Default!E180*2</f>
        <v>0</v>
      </c>
      <c r="F180">
        <f>Default!F180</f>
        <v>0</v>
      </c>
      <c r="G180">
        <f>Default!G180</f>
        <v>0</v>
      </c>
      <c r="H180">
        <f>Default!H180</f>
        <v>0</v>
      </c>
      <c r="I180">
        <f>Default!I180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2" t="str">
        <f>IF(B181&lt;&gt;"",C181/Default!C181,"")</f>
        <v/>
      </c>
      <c r="B181" t="str">
        <f>IF(Default!B181&lt;&gt;"",Default!B181,"")</f>
        <v/>
      </c>
      <c r="C181">
        <f>Default!C181</f>
        <v>0</v>
      </c>
      <c r="D181">
        <f t="shared" si="26"/>
        <v>0</v>
      </c>
      <c r="E181">
        <f>Default!E181*2</f>
        <v>0</v>
      </c>
      <c r="F181">
        <f>Default!F181</f>
        <v>0</v>
      </c>
      <c r="G181">
        <f>Default!G181</f>
        <v>0</v>
      </c>
      <c r="H181">
        <f>Default!H181</f>
        <v>0</v>
      </c>
      <c r="I181">
        <f>Default!I181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2" t="str">
        <f>IF(B182&lt;&gt;"",C182/Default!C182,"")</f>
        <v/>
      </c>
      <c r="B182" t="str">
        <f>IF(Default!B182&lt;&gt;"",Default!B182,"")</f>
        <v/>
      </c>
      <c r="C182">
        <f>Default!C182</f>
        <v>0</v>
      </c>
      <c r="D182">
        <f t="shared" si="26"/>
        <v>0</v>
      </c>
      <c r="E182">
        <f>Default!E182*2</f>
        <v>0</v>
      </c>
      <c r="F182">
        <f>Default!F182</f>
        <v>0</v>
      </c>
      <c r="G182">
        <f>Default!G182</f>
        <v>0</v>
      </c>
      <c r="H182">
        <f>Default!H182</f>
        <v>0</v>
      </c>
      <c r="I182">
        <f>Default!I182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2" t="str">
        <f>IF(B183&lt;&gt;"",C183/Default!C183,"")</f>
        <v/>
      </c>
      <c r="B183" t="str">
        <f>IF(Default!B183&lt;&gt;"",Default!B183,"")</f>
        <v/>
      </c>
      <c r="C183">
        <f>Default!C183</f>
        <v>0</v>
      </c>
      <c r="D183">
        <f t="shared" si="26"/>
        <v>0</v>
      </c>
      <c r="E183">
        <f>Default!E183*2</f>
        <v>0</v>
      </c>
      <c r="F183">
        <f>Default!F183</f>
        <v>0</v>
      </c>
      <c r="G183">
        <f>Default!G183</f>
        <v>0</v>
      </c>
      <c r="H183">
        <f>Default!H183</f>
        <v>0</v>
      </c>
      <c r="I183">
        <f>Default!I183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2" t="str">
        <f>IF(B184&lt;&gt;"",C184/Default!C184,"")</f>
        <v/>
      </c>
      <c r="B184" t="str">
        <f>IF(Default!B184&lt;&gt;"",Default!B184,"")</f>
        <v/>
      </c>
      <c r="C184">
        <f>Default!C184</f>
        <v>0</v>
      </c>
      <c r="D184">
        <f t="shared" si="26"/>
        <v>0</v>
      </c>
      <c r="E184">
        <f>Default!E184*2</f>
        <v>0</v>
      </c>
      <c r="F184">
        <f>Default!F184</f>
        <v>0</v>
      </c>
      <c r="G184">
        <f>Default!G184</f>
        <v>0</v>
      </c>
      <c r="H184">
        <f>Default!H184</f>
        <v>0</v>
      </c>
      <c r="I184">
        <f>Default!I184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2" t="str">
        <f>IF(B185&lt;&gt;"",C185/Default!C185,"")</f>
        <v/>
      </c>
      <c r="B185" t="str">
        <f>IF(Default!B185&lt;&gt;"",Default!B185,"")</f>
        <v/>
      </c>
      <c r="C185">
        <f>Default!C185</f>
        <v>0</v>
      </c>
      <c r="D185">
        <f t="shared" si="26"/>
        <v>0</v>
      </c>
      <c r="E185">
        <f>Default!E185*2</f>
        <v>0</v>
      </c>
      <c r="F185">
        <f>Default!F185</f>
        <v>0</v>
      </c>
      <c r="G185">
        <f>Default!G185</f>
        <v>0</v>
      </c>
      <c r="H185">
        <f>Default!H185</f>
        <v>0</v>
      </c>
      <c r="I185">
        <f>Default!I185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2" t="str">
        <f>IF(B186&lt;&gt;"",C186/Default!C186,"")</f>
        <v/>
      </c>
      <c r="B186" t="str">
        <f>IF(Default!B186&lt;&gt;"",Default!B186,"")</f>
        <v/>
      </c>
      <c r="C186">
        <f>Default!C186</f>
        <v>0</v>
      </c>
      <c r="D186">
        <f t="shared" si="26"/>
        <v>0</v>
      </c>
      <c r="E186">
        <f>Default!E186*2</f>
        <v>0</v>
      </c>
      <c r="F186">
        <f>Default!F186</f>
        <v>0</v>
      </c>
      <c r="G186">
        <f>Default!G186</f>
        <v>0</v>
      </c>
      <c r="H186">
        <f>Default!H186</f>
        <v>0</v>
      </c>
      <c r="I186">
        <f>Default!I186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2" t="str">
        <f>IF(B187&lt;&gt;"",C187/Default!C187,"")</f>
        <v/>
      </c>
      <c r="B187" t="str">
        <f>IF(Default!B187&lt;&gt;"",Default!B187,"")</f>
        <v/>
      </c>
      <c r="C187">
        <f>Default!C187</f>
        <v>0</v>
      </c>
      <c r="D187">
        <f t="shared" si="26"/>
        <v>0</v>
      </c>
      <c r="E187">
        <f>Default!E187*2</f>
        <v>0</v>
      </c>
      <c r="F187">
        <f>Default!F187</f>
        <v>0</v>
      </c>
      <c r="G187">
        <f>Default!G187</f>
        <v>0</v>
      </c>
      <c r="H187">
        <f>Default!H187</f>
        <v>0</v>
      </c>
      <c r="I187">
        <f>Default!I187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2" t="str">
        <f>IF(B188&lt;&gt;"",C188/Default!C188,"")</f>
        <v/>
      </c>
      <c r="B188" t="str">
        <f>IF(Default!B188&lt;&gt;"",Default!B188,"")</f>
        <v/>
      </c>
      <c r="C188">
        <f>Default!C188</f>
        <v>0</v>
      </c>
      <c r="D188">
        <f t="shared" si="26"/>
        <v>0</v>
      </c>
      <c r="E188">
        <f>Default!E188*2</f>
        <v>0</v>
      </c>
      <c r="F188">
        <f>Default!F188</f>
        <v>0</v>
      </c>
      <c r="G188">
        <f>Default!G188</f>
        <v>0</v>
      </c>
      <c r="H188">
        <f>Default!H188</f>
        <v>0</v>
      </c>
      <c r="I188">
        <f>Default!I188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2" t="str">
        <f>IF(B189&lt;&gt;"",C189/Default!C189,"")</f>
        <v/>
      </c>
      <c r="B189" t="str">
        <f>IF(Default!B189&lt;&gt;"",Default!B189,"")</f>
        <v/>
      </c>
      <c r="C189">
        <f>Default!C189</f>
        <v>0</v>
      </c>
      <c r="D189">
        <f t="shared" si="26"/>
        <v>0</v>
      </c>
      <c r="E189">
        <f>Default!E189*2</f>
        <v>0</v>
      </c>
      <c r="F189">
        <f>Default!F189</f>
        <v>0</v>
      </c>
      <c r="G189">
        <f>Default!G189</f>
        <v>0</v>
      </c>
      <c r="H189">
        <f>Default!H189</f>
        <v>0</v>
      </c>
      <c r="I189">
        <f>Default!I189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2" t="str">
        <f>IF(B190&lt;&gt;"",C190/Default!C190,"")</f>
        <v/>
      </c>
      <c r="B190" t="str">
        <f>IF(Default!B190&lt;&gt;"",Default!B190,"")</f>
        <v/>
      </c>
      <c r="C190">
        <f>Default!C190</f>
        <v>0</v>
      </c>
      <c r="D190">
        <f t="shared" si="26"/>
        <v>0</v>
      </c>
      <c r="E190">
        <f>Default!E190*2</f>
        <v>0</v>
      </c>
      <c r="F190">
        <f>Default!F190</f>
        <v>0</v>
      </c>
      <c r="G190">
        <f>Default!G190</f>
        <v>0</v>
      </c>
      <c r="H190">
        <f>Default!H190</f>
        <v>0</v>
      </c>
      <c r="I190">
        <f>Default!I190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2" t="str">
        <f>IF(B191&lt;&gt;"",C191/Default!C191,"")</f>
        <v/>
      </c>
      <c r="B191" t="str">
        <f>IF(Default!B191&lt;&gt;"",Default!B191,"")</f>
        <v/>
      </c>
      <c r="C191">
        <f>Default!C191</f>
        <v>0</v>
      </c>
      <c r="D191">
        <f t="shared" si="26"/>
        <v>0</v>
      </c>
      <c r="E191">
        <f>Default!E191*2</f>
        <v>0</v>
      </c>
      <c r="F191">
        <f>Default!F191</f>
        <v>0</v>
      </c>
      <c r="G191">
        <f>Default!G191</f>
        <v>0</v>
      </c>
      <c r="H191">
        <f>Default!H191</f>
        <v>0</v>
      </c>
      <c r="I191">
        <f>Default!I191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2" t="str">
        <f>IF(B192&lt;&gt;"",C192/Default!C192,"")</f>
        <v/>
      </c>
      <c r="B192" t="str">
        <f>IF(Default!B192&lt;&gt;"",Default!B192,"")</f>
        <v/>
      </c>
      <c r="C192">
        <f>Default!C192</f>
        <v>0</v>
      </c>
      <c r="D192">
        <f t="shared" si="26"/>
        <v>0</v>
      </c>
      <c r="E192">
        <f>Default!E192*2</f>
        <v>0</v>
      </c>
      <c r="F192">
        <f>Default!F192</f>
        <v>0</v>
      </c>
      <c r="G192">
        <f>Default!G192</f>
        <v>0</v>
      </c>
      <c r="H192">
        <f>Default!H192</f>
        <v>0</v>
      </c>
      <c r="I192">
        <f>Default!I192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2" t="str">
        <f>IF(B193&lt;&gt;"",C193/Default!C193,"")</f>
        <v/>
      </c>
      <c r="B193" t="str">
        <f>IF(Default!B193&lt;&gt;"",Default!B193,"")</f>
        <v/>
      </c>
      <c r="C193">
        <f>Default!C193</f>
        <v>0</v>
      </c>
      <c r="D193">
        <f t="shared" si="26"/>
        <v>0</v>
      </c>
      <c r="E193">
        <f>Default!E193*2</f>
        <v>0</v>
      </c>
      <c r="F193">
        <f>Default!F193</f>
        <v>0</v>
      </c>
      <c r="G193">
        <f>Default!G193</f>
        <v>0</v>
      </c>
      <c r="H193">
        <f>Default!H193</f>
        <v>0</v>
      </c>
      <c r="I193">
        <f>Default!I193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2" t="str">
        <f>IF(B194&lt;&gt;"",C194/Default!C194,"")</f>
        <v/>
      </c>
      <c r="B194" t="str">
        <f>IF(Default!B194&lt;&gt;"",Default!B194,"")</f>
        <v/>
      </c>
      <c r="C194">
        <f>Default!C194</f>
        <v>0</v>
      </c>
      <c r="D194">
        <f t="shared" si="26"/>
        <v>0</v>
      </c>
      <c r="E194">
        <f>Default!E194*2</f>
        <v>0</v>
      </c>
      <c r="F194">
        <f>Default!F194</f>
        <v>0</v>
      </c>
      <c r="G194">
        <f>Default!G194</f>
        <v>0</v>
      </c>
      <c r="H194">
        <f>Default!H194</f>
        <v>0</v>
      </c>
      <c r="I194">
        <f>Default!I194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2" t="str">
        <f>IF(B195&lt;&gt;"",C195/Default!C195,"")</f>
        <v/>
      </c>
      <c r="B195" t="str">
        <f>IF(Default!B195&lt;&gt;"",Default!B195,"")</f>
        <v/>
      </c>
      <c r="C195">
        <f>Default!C195</f>
        <v>0</v>
      </c>
      <c r="D195">
        <f t="shared" ref="D195:D258" si="39">C195</f>
        <v>0</v>
      </c>
      <c r="E195">
        <f>Default!E195*2</f>
        <v>0</v>
      </c>
      <c r="F195">
        <f>Default!F195</f>
        <v>0</v>
      </c>
      <c r="G195">
        <f>Default!G195</f>
        <v>0</v>
      </c>
      <c r="H195">
        <f>Default!H195</f>
        <v>0</v>
      </c>
      <c r="I195">
        <f>Default!I195</f>
        <v>0</v>
      </c>
      <c r="J195" t="str">
        <f t="shared" ref="J195:J251" si="40">IF($F195&lt;&gt;"",IF(LEFT(RIGHT(DEC2BIN($F195,6),1),1)*1=1,"Yes","No"),"")</f>
        <v>No</v>
      </c>
      <c r="K195" t="str">
        <f t="shared" ref="K195:K251" si="41">IF($F195&lt;&gt;"",IF(LEFT(RIGHT(DEC2BIN($F195,6),2),1)*1=1,"Yes","No"),"")</f>
        <v>No</v>
      </c>
      <c r="L195" t="str">
        <f t="shared" ref="L195:L251" si="42">IF($F195&lt;&gt;"",IF(LEFT(RIGHT(DEC2BIN($F195,6),3),1)*1=1,"Yes","No"),"")</f>
        <v>No</v>
      </c>
      <c r="M195" t="str">
        <f t="shared" ref="M195:M251" si="43">IF($F195&lt;&gt;"",IF(LEFT(RIGHT(DEC2BIN($F195,6),4),1)*1=1,"Yes","No"),"")</f>
        <v>No</v>
      </c>
      <c r="N195" t="str">
        <f t="shared" ref="N195:N251" si="44">IF($F195&lt;&gt;"",IF(LEFT(RIGHT(DEC2BIN($F195,6),5),1)*1=1,"Yes","No"),"")</f>
        <v>No</v>
      </c>
      <c r="O195" t="str">
        <f t="shared" ref="O195:O251" si="45">IF($F195&lt;&gt;"",IF(LEFT(RIGHT(DEC2BIN($F195,6),6),1)*1=1,"Yes","No"),"")</f>
        <v>No</v>
      </c>
      <c r="P195" t="str">
        <f t="shared" ref="P195:P251" si="46">IF($G195&lt;&gt;"",IF(LEFT(RIGHT(DEC2BIN($G195,6),1),1)*1=1,"Yes","No"),"")</f>
        <v>No</v>
      </c>
      <c r="Q195" t="str">
        <f t="shared" ref="Q195:Q251" si="47">IF($G195&lt;&gt;"",IF(LEFT(RIGHT(DEC2BIN($G195,6),2),1)*1=1,"Yes","No"),"")</f>
        <v>No</v>
      </c>
      <c r="R195" t="str">
        <f t="shared" ref="R195:R251" si="48">IF($G195&lt;&gt;"",IF(LEFT(RIGHT(DEC2BIN($G195,6),3),1)*1=1,"Yes","No"),"")</f>
        <v>No</v>
      </c>
      <c r="S195" t="str">
        <f t="shared" ref="S195:S251" si="49">IF($G195&lt;&gt;"",IF(LEFT(RIGHT(DEC2BIN($G195,6),4),1)*1=1,"Yes","No"),"")</f>
        <v>No</v>
      </c>
      <c r="T195" t="str">
        <f t="shared" ref="T195:T251" si="50">IF($G195&lt;&gt;"",IF(LEFT(RIGHT(DEC2BIN($G195,6),5),1)*1=1,"Yes","No"),"")</f>
        <v>No</v>
      </c>
      <c r="U195" t="str">
        <f t="shared" ref="U195:U251" si="51">IF($G195&lt;&gt;"",IF(LEFT(RIGHT(DEC2BIN($G195,6),6),1)*1=1,"Yes","No"),"")</f>
        <v>No</v>
      </c>
    </row>
    <row r="196" spans="1:21" x14ac:dyDescent="0.35">
      <c r="A196" s="2" t="str">
        <f>IF(B196&lt;&gt;"",C196/Default!C196,"")</f>
        <v/>
      </c>
      <c r="B196" t="str">
        <f>IF(Default!B196&lt;&gt;"",Default!B196,"")</f>
        <v/>
      </c>
      <c r="C196">
        <f>Default!C196</f>
        <v>0</v>
      </c>
      <c r="D196">
        <f t="shared" si="39"/>
        <v>0</v>
      </c>
      <c r="E196">
        <f>Default!E196*2</f>
        <v>0</v>
      </c>
      <c r="F196">
        <f>Default!F196</f>
        <v>0</v>
      </c>
      <c r="G196">
        <f>Default!G196</f>
        <v>0</v>
      </c>
      <c r="H196">
        <f>Default!H196</f>
        <v>0</v>
      </c>
      <c r="I196">
        <f>Default!I196</f>
        <v>0</v>
      </c>
      <c r="J196" t="str">
        <f t="shared" si="40"/>
        <v>No</v>
      </c>
      <c r="K196" t="str">
        <f t="shared" si="41"/>
        <v>No</v>
      </c>
      <c r="L196" t="str">
        <f t="shared" si="42"/>
        <v>No</v>
      </c>
      <c r="M196" t="str">
        <f t="shared" si="43"/>
        <v>No</v>
      </c>
      <c r="N196" t="str">
        <f t="shared" si="44"/>
        <v>No</v>
      </c>
      <c r="O196" t="str">
        <f t="shared" si="45"/>
        <v>No</v>
      </c>
      <c r="P196" t="str">
        <f t="shared" si="46"/>
        <v>No</v>
      </c>
      <c r="Q196" t="str">
        <f t="shared" si="47"/>
        <v>No</v>
      </c>
      <c r="R196" t="str">
        <f t="shared" si="48"/>
        <v>No</v>
      </c>
      <c r="S196" t="str">
        <f t="shared" si="49"/>
        <v>No</v>
      </c>
      <c r="T196" t="str">
        <f t="shared" si="50"/>
        <v>No</v>
      </c>
      <c r="U196" t="str">
        <f t="shared" si="51"/>
        <v>No</v>
      </c>
    </row>
    <row r="197" spans="1:21" x14ac:dyDescent="0.35">
      <c r="A197" s="2" t="str">
        <f>IF(B197&lt;&gt;"",C197/Default!C197,"")</f>
        <v/>
      </c>
      <c r="B197" t="str">
        <f>IF(Default!B197&lt;&gt;"",Default!B197,"")</f>
        <v/>
      </c>
      <c r="C197">
        <f>Default!C197</f>
        <v>0</v>
      </c>
      <c r="D197">
        <f t="shared" si="39"/>
        <v>0</v>
      </c>
      <c r="E197">
        <f>Default!E197*2</f>
        <v>0</v>
      </c>
      <c r="F197">
        <f>Default!F197</f>
        <v>0</v>
      </c>
      <c r="G197">
        <f>Default!G197</f>
        <v>0</v>
      </c>
      <c r="H197">
        <f>Default!H197</f>
        <v>0</v>
      </c>
      <c r="I197">
        <f>Default!I197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2" t="str">
        <f>IF(B198&lt;&gt;"",C198/Default!C198,"")</f>
        <v/>
      </c>
      <c r="B198" t="str">
        <f>IF(Default!B198&lt;&gt;"",Default!B198,"")</f>
        <v/>
      </c>
      <c r="C198">
        <f>Default!C198</f>
        <v>0</v>
      </c>
      <c r="D198">
        <f t="shared" si="39"/>
        <v>0</v>
      </c>
      <c r="E198">
        <f>Default!E198*2</f>
        <v>0</v>
      </c>
      <c r="F198">
        <f>Default!F198</f>
        <v>0</v>
      </c>
      <c r="G198">
        <f>Default!G198</f>
        <v>0</v>
      </c>
      <c r="H198">
        <f>Default!H198</f>
        <v>0</v>
      </c>
      <c r="I198">
        <f>Default!I198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2" t="str">
        <f>IF(B199&lt;&gt;"",C199/Default!C199,"")</f>
        <v/>
      </c>
      <c r="B199" t="str">
        <f>IF(Default!B199&lt;&gt;"",Default!B199,"")</f>
        <v/>
      </c>
      <c r="C199">
        <f>Default!C199</f>
        <v>0</v>
      </c>
      <c r="D199">
        <f t="shared" si="39"/>
        <v>0</v>
      </c>
      <c r="E199">
        <f>Default!E199*2</f>
        <v>0</v>
      </c>
      <c r="F199">
        <f>Default!F199</f>
        <v>0</v>
      </c>
      <c r="G199">
        <f>Default!G199</f>
        <v>0</v>
      </c>
      <c r="H199">
        <f>Default!H199</f>
        <v>0</v>
      </c>
      <c r="I199">
        <f>Default!I199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2" t="str">
        <f>IF(B200&lt;&gt;"",C200/Default!C200,"")</f>
        <v/>
      </c>
      <c r="B200" t="str">
        <f>IF(Default!B200&lt;&gt;"",Default!B200,"")</f>
        <v/>
      </c>
      <c r="C200">
        <f>Default!C200</f>
        <v>0</v>
      </c>
      <c r="D200">
        <f t="shared" si="39"/>
        <v>0</v>
      </c>
      <c r="E200">
        <f>Default!E200*2</f>
        <v>0</v>
      </c>
      <c r="F200">
        <f>Default!F200</f>
        <v>0</v>
      </c>
      <c r="G200">
        <f>Default!G200</f>
        <v>0</v>
      </c>
      <c r="H200">
        <f>Default!H200</f>
        <v>0</v>
      </c>
      <c r="I200">
        <f>Default!I200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2" t="str">
        <f>IF(B201&lt;&gt;"",C201/Default!C201,"")</f>
        <v/>
      </c>
      <c r="B201" t="str">
        <f>IF(Default!B201&lt;&gt;"",Default!B201,"")</f>
        <v/>
      </c>
      <c r="C201">
        <f>Default!C201</f>
        <v>0</v>
      </c>
      <c r="D201">
        <f t="shared" si="39"/>
        <v>0</v>
      </c>
      <c r="E201">
        <f>Default!E201*2</f>
        <v>0</v>
      </c>
      <c r="F201">
        <f>Default!F201</f>
        <v>0</v>
      </c>
      <c r="G201">
        <f>Default!G201</f>
        <v>0</v>
      </c>
      <c r="H201">
        <f>Default!H201</f>
        <v>0</v>
      </c>
      <c r="I201">
        <f>Default!I201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2" t="str">
        <f>IF(B202&lt;&gt;"",C202/Default!C202,"")</f>
        <v/>
      </c>
      <c r="B202" t="str">
        <f>IF(Default!B202&lt;&gt;"",Default!B202,"")</f>
        <v/>
      </c>
      <c r="C202">
        <f>Default!C202</f>
        <v>0</v>
      </c>
      <c r="D202">
        <f t="shared" si="39"/>
        <v>0</v>
      </c>
      <c r="E202">
        <f>Default!E202*2</f>
        <v>0</v>
      </c>
      <c r="F202">
        <f>Default!F202</f>
        <v>0</v>
      </c>
      <c r="G202">
        <f>Default!G202</f>
        <v>0</v>
      </c>
      <c r="H202">
        <f>Default!H202</f>
        <v>0</v>
      </c>
      <c r="I202">
        <f>Default!I202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2" t="str">
        <f>IF(B203&lt;&gt;"",C203/Default!C203,"")</f>
        <v/>
      </c>
      <c r="B203" t="str">
        <f>IF(Default!B203&lt;&gt;"",Default!B203,"")</f>
        <v/>
      </c>
      <c r="C203">
        <f>Default!C203</f>
        <v>0</v>
      </c>
      <c r="D203">
        <f t="shared" si="39"/>
        <v>0</v>
      </c>
      <c r="E203">
        <f>Default!E203*2</f>
        <v>0</v>
      </c>
      <c r="F203">
        <f>Default!F203</f>
        <v>0</v>
      </c>
      <c r="G203">
        <f>Default!G203</f>
        <v>0</v>
      </c>
      <c r="H203">
        <f>Default!H203</f>
        <v>0</v>
      </c>
      <c r="I203">
        <f>Default!I203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2" t="str">
        <f>IF(B204&lt;&gt;"",C204/Default!C204,"")</f>
        <v/>
      </c>
      <c r="B204" t="str">
        <f>IF(Default!B204&lt;&gt;"",Default!B204,"")</f>
        <v/>
      </c>
      <c r="C204">
        <f>Default!C204</f>
        <v>0</v>
      </c>
      <c r="D204">
        <f t="shared" si="39"/>
        <v>0</v>
      </c>
      <c r="E204">
        <f>Default!E204*2</f>
        <v>0</v>
      </c>
      <c r="F204">
        <f>Default!F204</f>
        <v>0</v>
      </c>
      <c r="G204">
        <f>Default!G204</f>
        <v>0</v>
      </c>
      <c r="H204">
        <f>Default!H204</f>
        <v>0</v>
      </c>
      <c r="I204">
        <f>Default!I204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2" t="str">
        <f>IF(B205&lt;&gt;"",C205/Default!C205,"")</f>
        <v/>
      </c>
      <c r="B205" t="str">
        <f>IF(Default!B205&lt;&gt;"",Default!B205,"")</f>
        <v/>
      </c>
      <c r="C205">
        <f>Default!C205</f>
        <v>0</v>
      </c>
      <c r="D205">
        <f t="shared" si="39"/>
        <v>0</v>
      </c>
      <c r="E205">
        <f>Default!E205*2</f>
        <v>0</v>
      </c>
      <c r="F205">
        <f>Default!F205</f>
        <v>0</v>
      </c>
      <c r="G205">
        <f>Default!G205</f>
        <v>0</v>
      </c>
      <c r="H205">
        <f>Default!H205</f>
        <v>0</v>
      </c>
      <c r="I205">
        <f>Default!I205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2" t="str">
        <f>IF(B206&lt;&gt;"",C206/Default!C206,"")</f>
        <v/>
      </c>
      <c r="B206" t="str">
        <f>IF(Default!B206&lt;&gt;"",Default!B206,"")</f>
        <v/>
      </c>
      <c r="C206">
        <f>Default!C206</f>
        <v>0</v>
      </c>
      <c r="D206">
        <f t="shared" si="39"/>
        <v>0</v>
      </c>
      <c r="E206">
        <f>Default!E206*2</f>
        <v>0</v>
      </c>
      <c r="F206">
        <f>Default!F206</f>
        <v>0</v>
      </c>
      <c r="G206">
        <f>Default!G206</f>
        <v>0</v>
      </c>
      <c r="H206">
        <f>Default!H206</f>
        <v>0</v>
      </c>
      <c r="I206">
        <f>Default!I206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2" t="str">
        <f>IF(B207&lt;&gt;"",C207/Default!C207,"")</f>
        <v/>
      </c>
      <c r="B207" t="str">
        <f>IF(Default!B207&lt;&gt;"",Default!B207,"")</f>
        <v/>
      </c>
      <c r="C207">
        <f>Default!C207</f>
        <v>0</v>
      </c>
      <c r="D207">
        <f t="shared" si="39"/>
        <v>0</v>
      </c>
      <c r="E207">
        <f>Default!E207*2</f>
        <v>0</v>
      </c>
      <c r="F207">
        <f>Default!F207</f>
        <v>0</v>
      </c>
      <c r="G207">
        <f>Default!G207</f>
        <v>0</v>
      </c>
      <c r="H207">
        <f>Default!H207</f>
        <v>0</v>
      </c>
      <c r="I207">
        <f>Default!I207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2" t="str">
        <f>IF(B208&lt;&gt;"",C208/Default!C208,"")</f>
        <v/>
      </c>
      <c r="B208" t="str">
        <f>IF(Default!B208&lt;&gt;"",Default!B208,"")</f>
        <v/>
      </c>
      <c r="C208">
        <f>Default!C208</f>
        <v>0</v>
      </c>
      <c r="D208">
        <f t="shared" si="39"/>
        <v>0</v>
      </c>
      <c r="E208">
        <f>Default!E208*2</f>
        <v>0</v>
      </c>
      <c r="F208">
        <f>Default!F208</f>
        <v>0</v>
      </c>
      <c r="G208">
        <f>Default!G208</f>
        <v>0</v>
      </c>
      <c r="H208">
        <f>Default!H208</f>
        <v>0</v>
      </c>
      <c r="I208">
        <f>Default!I208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2" t="str">
        <f>IF(B209&lt;&gt;"",C209/Default!C209,"")</f>
        <v/>
      </c>
      <c r="B209" t="str">
        <f>IF(Default!B209&lt;&gt;"",Default!B209,"")</f>
        <v/>
      </c>
      <c r="C209">
        <f>Default!C209</f>
        <v>0</v>
      </c>
      <c r="D209">
        <f t="shared" si="39"/>
        <v>0</v>
      </c>
      <c r="E209">
        <f>Default!E209*2</f>
        <v>0</v>
      </c>
      <c r="F209">
        <f>Default!F209</f>
        <v>0</v>
      </c>
      <c r="G209">
        <f>Default!G209</f>
        <v>0</v>
      </c>
      <c r="H209">
        <f>Default!H209</f>
        <v>0</v>
      </c>
      <c r="I209">
        <f>Default!I209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2" t="str">
        <f>IF(B210&lt;&gt;"",C210/Default!C210,"")</f>
        <v/>
      </c>
      <c r="B210" t="str">
        <f>IF(Default!B210&lt;&gt;"",Default!B210,"")</f>
        <v/>
      </c>
      <c r="C210">
        <f>Default!C210</f>
        <v>0</v>
      </c>
      <c r="D210">
        <f t="shared" si="39"/>
        <v>0</v>
      </c>
      <c r="E210">
        <f>Default!E210*2</f>
        <v>0</v>
      </c>
      <c r="F210">
        <f>Default!F210</f>
        <v>0</v>
      </c>
      <c r="G210">
        <f>Default!G210</f>
        <v>0</v>
      </c>
      <c r="H210">
        <f>Default!H210</f>
        <v>0</v>
      </c>
      <c r="I210">
        <f>Default!I210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2" t="str">
        <f>IF(B211&lt;&gt;"",C211/Default!C211,"")</f>
        <v/>
      </c>
      <c r="B211" t="str">
        <f>IF(Default!B211&lt;&gt;"",Default!B211,"")</f>
        <v/>
      </c>
      <c r="C211">
        <f>Default!C211</f>
        <v>0</v>
      </c>
      <c r="D211">
        <f t="shared" si="39"/>
        <v>0</v>
      </c>
      <c r="E211">
        <f>Default!E211*2</f>
        <v>0</v>
      </c>
      <c r="F211">
        <f>Default!F211</f>
        <v>0</v>
      </c>
      <c r="G211">
        <f>Default!G211</f>
        <v>0</v>
      </c>
      <c r="H211">
        <f>Default!H211</f>
        <v>0</v>
      </c>
      <c r="I211">
        <f>Default!I211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2" t="str">
        <f>IF(B212&lt;&gt;"",C212/Default!C212,"")</f>
        <v/>
      </c>
      <c r="B212" t="str">
        <f>IF(Default!B212&lt;&gt;"",Default!B212,"")</f>
        <v/>
      </c>
      <c r="C212">
        <f>Default!C212</f>
        <v>0</v>
      </c>
      <c r="D212">
        <f t="shared" si="39"/>
        <v>0</v>
      </c>
      <c r="E212">
        <f>Default!E212*2</f>
        <v>0</v>
      </c>
      <c r="F212">
        <f>Default!F212</f>
        <v>0</v>
      </c>
      <c r="G212">
        <f>Default!G212</f>
        <v>0</v>
      </c>
      <c r="H212">
        <f>Default!H212</f>
        <v>0</v>
      </c>
      <c r="I212">
        <f>Default!I212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2" t="str">
        <f>IF(B213&lt;&gt;"",C213/Default!C213,"")</f>
        <v/>
      </c>
      <c r="B213" t="str">
        <f>IF(Default!B213&lt;&gt;"",Default!B213,"")</f>
        <v/>
      </c>
      <c r="C213">
        <f>Default!C213</f>
        <v>0</v>
      </c>
      <c r="D213">
        <f t="shared" si="39"/>
        <v>0</v>
      </c>
      <c r="E213">
        <f>Default!E213*2</f>
        <v>0</v>
      </c>
      <c r="F213">
        <f>Default!F213</f>
        <v>0</v>
      </c>
      <c r="G213">
        <f>Default!G213</f>
        <v>0</v>
      </c>
      <c r="H213">
        <f>Default!H213</f>
        <v>0</v>
      </c>
      <c r="I213">
        <f>Default!I213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2" t="str">
        <f>IF(B214&lt;&gt;"",C214/Default!C214,"")</f>
        <v/>
      </c>
      <c r="B214" t="str">
        <f>IF(Default!B214&lt;&gt;"",Default!B214,"")</f>
        <v/>
      </c>
      <c r="C214">
        <f>Default!C214</f>
        <v>0</v>
      </c>
      <c r="D214">
        <f t="shared" si="39"/>
        <v>0</v>
      </c>
      <c r="E214">
        <f>Default!E214*2</f>
        <v>0</v>
      </c>
      <c r="F214">
        <f>Default!F214</f>
        <v>0</v>
      </c>
      <c r="G214">
        <f>Default!G214</f>
        <v>0</v>
      </c>
      <c r="H214">
        <f>Default!H214</f>
        <v>0</v>
      </c>
      <c r="I214">
        <f>Default!I214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2" t="str">
        <f>IF(B215&lt;&gt;"",C215/Default!C215,"")</f>
        <v/>
      </c>
      <c r="B215" t="str">
        <f>IF(Default!B215&lt;&gt;"",Default!B215,"")</f>
        <v/>
      </c>
      <c r="C215">
        <f>Default!C215</f>
        <v>0</v>
      </c>
      <c r="D215">
        <f t="shared" si="39"/>
        <v>0</v>
      </c>
      <c r="E215">
        <f>Default!E215*2</f>
        <v>0</v>
      </c>
      <c r="F215">
        <f>Default!F215</f>
        <v>0</v>
      </c>
      <c r="G215">
        <f>Default!G215</f>
        <v>0</v>
      </c>
      <c r="H215">
        <f>Default!H215</f>
        <v>0</v>
      </c>
      <c r="I215">
        <f>Default!I215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2" t="str">
        <f>IF(B216&lt;&gt;"",C216/Default!C216,"")</f>
        <v/>
      </c>
      <c r="B216" t="str">
        <f>IF(Default!B216&lt;&gt;"",Default!B216,"")</f>
        <v/>
      </c>
      <c r="C216">
        <f>Default!C216</f>
        <v>0</v>
      </c>
      <c r="D216">
        <f t="shared" si="39"/>
        <v>0</v>
      </c>
      <c r="E216">
        <f>Default!E216*2</f>
        <v>0</v>
      </c>
      <c r="F216">
        <f>Default!F216</f>
        <v>0</v>
      </c>
      <c r="G216">
        <f>Default!G216</f>
        <v>0</v>
      </c>
      <c r="H216">
        <f>Default!H216</f>
        <v>0</v>
      </c>
      <c r="I216">
        <f>Default!I216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2" t="str">
        <f>IF(B217&lt;&gt;"",C217/Default!C217,"")</f>
        <v/>
      </c>
      <c r="B217" t="str">
        <f>IF(Default!B217&lt;&gt;"",Default!B217,"")</f>
        <v/>
      </c>
      <c r="C217">
        <f>Default!C217</f>
        <v>0</v>
      </c>
      <c r="D217">
        <f t="shared" si="39"/>
        <v>0</v>
      </c>
      <c r="E217">
        <f>Default!E217*2</f>
        <v>0</v>
      </c>
      <c r="F217">
        <f>Default!F217</f>
        <v>0</v>
      </c>
      <c r="G217">
        <f>Default!G217</f>
        <v>0</v>
      </c>
      <c r="H217">
        <f>Default!H217</f>
        <v>0</v>
      </c>
      <c r="I217">
        <f>Default!I217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2" t="str">
        <f>IF(B218&lt;&gt;"",C218/Default!C218,"")</f>
        <v/>
      </c>
      <c r="B218" t="str">
        <f>IF(Default!B218&lt;&gt;"",Default!B218,"")</f>
        <v/>
      </c>
      <c r="C218">
        <f>Default!C218</f>
        <v>0</v>
      </c>
      <c r="D218">
        <f t="shared" si="39"/>
        <v>0</v>
      </c>
      <c r="E218">
        <f>Default!E218*2</f>
        <v>0</v>
      </c>
      <c r="F218">
        <f>Default!F218</f>
        <v>0</v>
      </c>
      <c r="G218">
        <f>Default!G218</f>
        <v>0</v>
      </c>
      <c r="H218">
        <f>Default!H218</f>
        <v>0</v>
      </c>
      <c r="I218">
        <f>Default!I218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2" t="str">
        <f>IF(B219&lt;&gt;"",C219/Default!C219,"")</f>
        <v/>
      </c>
      <c r="B219" t="str">
        <f>IF(Default!B219&lt;&gt;"",Default!B219,"")</f>
        <v/>
      </c>
      <c r="C219">
        <f>Default!C219</f>
        <v>0</v>
      </c>
      <c r="D219">
        <f t="shared" si="39"/>
        <v>0</v>
      </c>
      <c r="E219">
        <f>Default!E219*2</f>
        <v>0</v>
      </c>
      <c r="F219">
        <f>Default!F219</f>
        <v>0</v>
      </c>
      <c r="G219">
        <f>Default!G219</f>
        <v>0</v>
      </c>
      <c r="H219">
        <f>Default!H219</f>
        <v>0</v>
      </c>
      <c r="I219">
        <f>Default!I219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2" t="str">
        <f>IF(B220&lt;&gt;"",C220/Default!C220,"")</f>
        <v/>
      </c>
      <c r="B220" t="str">
        <f>IF(Default!B220&lt;&gt;"",Default!B220,"")</f>
        <v/>
      </c>
      <c r="C220">
        <f>Default!C220</f>
        <v>0</v>
      </c>
      <c r="D220">
        <f t="shared" si="39"/>
        <v>0</v>
      </c>
      <c r="E220">
        <f>Default!E220*2</f>
        <v>0</v>
      </c>
      <c r="F220">
        <f>Default!F220</f>
        <v>0</v>
      </c>
      <c r="G220">
        <f>Default!G220</f>
        <v>0</v>
      </c>
      <c r="H220">
        <f>Default!H220</f>
        <v>0</v>
      </c>
      <c r="I220">
        <f>Default!I220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2" t="str">
        <f>IF(B221&lt;&gt;"",C221/Default!C221,"")</f>
        <v/>
      </c>
      <c r="B221" t="str">
        <f>IF(Default!B221&lt;&gt;"",Default!B221,"")</f>
        <v/>
      </c>
      <c r="C221">
        <f>Default!C221</f>
        <v>0</v>
      </c>
      <c r="D221">
        <f t="shared" si="39"/>
        <v>0</v>
      </c>
      <c r="E221">
        <f>Default!E221*2</f>
        <v>0</v>
      </c>
      <c r="F221">
        <f>Default!F221</f>
        <v>0</v>
      </c>
      <c r="G221">
        <f>Default!G221</f>
        <v>0</v>
      </c>
      <c r="H221">
        <f>Default!H221</f>
        <v>0</v>
      </c>
      <c r="I221">
        <f>Default!I221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2" t="str">
        <f>IF(B222&lt;&gt;"",C222/Default!C222,"")</f>
        <v/>
      </c>
      <c r="B222" t="str">
        <f>IF(Default!B222&lt;&gt;"",Default!B222,"")</f>
        <v/>
      </c>
      <c r="C222">
        <f>Default!C222</f>
        <v>0</v>
      </c>
      <c r="D222">
        <f t="shared" si="39"/>
        <v>0</v>
      </c>
      <c r="E222">
        <f>Default!E222*2</f>
        <v>0</v>
      </c>
      <c r="F222">
        <f>Default!F222</f>
        <v>0</v>
      </c>
      <c r="G222">
        <f>Default!G222</f>
        <v>0</v>
      </c>
      <c r="H222">
        <f>Default!H222</f>
        <v>0</v>
      </c>
      <c r="I222">
        <f>Default!I222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2" t="str">
        <f>IF(B223&lt;&gt;"",C223/Default!C223,"")</f>
        <v/>
      </c>
      <c r="B223" t="str">
        <f>IF(Default!B223&lt;&gt;"",Default!B223,"")</f>
        <v/>
      </c>
      <c r="C223">
        <f>Default!C223</f>
        <v>0</v>
      </c>
      <c r="D223">
        <f t="shared" si="39"/>
        <v>0</v>
      </c>
      <c r="E223">
        <f>Default!E223*2</f>
        <v>0</v>
      </c>
      <c r="F223">
        <f>Default!F223</f>
        <v>0</v>
      </c>
      <c r="G223">
        <f>Default!G223</f>
        <v>0</v>
      </c>
      <c r="H223">
        <f>Default!H223</f>
        <v>0</v>
      </c>
      <c r="I223">
        <f>Default!I223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2" t="str">
        <f>IF(B224&lt;&gt;"",C224/Default!C224,"")</f>
        <v/>
      </c>
      <c r="B224" t="str">
        <f>IF(Default!B224&lt;&gt;"",Default!B224,"")</f>
        <v/>
      </c>
      <c r="C224">
        <f>Default!C224</f>
        <v>0</v>
      </c>
      <c r="D224">
        <f t="shared" si="39"/>
        <v>0</v>
      </c>
      <c r="E224">
        <f>Default!E224*2</f>
        <v>0</v>
      </c>
      <c r="F224">
        <f>Default!F224</f>
        <v>0</v>
      </c>
      <c r="G224">
        <f>Default!G224</f>
        <v>0</v>
      </c>
      <c r="H224">
        <f>Default!H224</f>
        <v>0</v>
      </c>
      <c r="I224">
        <f>Default!I224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2" t="str">
        <f>IF(B225&lt;&gt;"",C225/Default!C225,"")</f>
        <v/>
      </c>
      <c r="B225" t="str">
        <f>IF(Default!B225&lt;&gt;"",Default!B225,"")</f>
        <v/>
      </c>
      <c r="C225">
        <f>Default!C225</f>
        <v>0</v>
      </c>
      <c r="D225">
        <f t="shared" si="39"/>
        <v>0</v>
      </c>
      <c r="E225">
        <f>Default!E225*2</f>
        <v>0</v>
      </c>
      <c r="F225">
        <f>Default!F225</f>
        <v>0</v>
      </c>
      <c r="G225">
        <f>Default!G225</f>
        <v>0</v>
      </c>
      <c r="H225">
        <f>Default!H225</f>
        <v>0</v>
      </c>
      <c r="I225">
        <f>Default!I225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2" t="str">
        <f>IF(B226&lt;&gt;"",C226/Default!C226,"")</f>
        <v/>
      </c>
      <c r="B226" t="str">
        <f>IF(Default!B226&lt;&gt;"",Default!B226,"")</f>
        <v/>
      </c>
      <c r="C226">
        <f>Default!C226</f>
        <v>0</v>
      </c>
      <c r="D226">
        <f t="shared" si="39"/>
        <v>0</v>
      </c>
      <c r="E226">
        <f>Default!E226*2</f>
        <v>0</v>
      </c>
      <c r="F226">
        <f>Default!F226</f>
        <v>0</v>
      </c>
      <c r="G226">
        <f>Default!G226</f>
        <v>0</v>
      </c>
      <c r="H226">
        <f>Default!H226</f>
        <v>0</v>
      </c>
      <c r="I226">
        <f>Default!I226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2" t="str">
        <f>IF(B227&lt;&gt;"",C227/Default!C227,"")</f>
        <v/>
      </c>
      <c r="B227" t="str">
        <f>IF(Default!B227&lt;&gt;"",Default!B227,"")</f>
        <v/>
      </c>
      <c r="C227">
        <f>Default!C227</f>
        <v>0</v>
      </c>
      <c r="D227">
        <f t="shared" si="39"/>
        <v>0</v>
      </c>
      <c r="E227">
        <f>Default!E227*2</f>
        <v>0</v>
      </c>
      <c r="F227">
        <f>Default!F227</f>
        <v>0</v>
      </c>
      <c r="G227">
        <f>Default!G227</f>
        <v>0</v>
      </c>
      <c r="H227">
        <f>Default!H227</f>
        <v>0</v>
      </c>
      <c r="I227">
        <f>Default!I227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2" t="str">
        <f>IF(B228&lt;&gt;"",C228/Default!C228,"")</f>
        <v/>
      </c>
      <c r="B228" t="str">
        <f>IF(Default!B228&lt;&gt;"",Default!B228,"")</f>
        <v/>
      </c>
      <c r="C228">
        <f>Default!C228</f>
        <v>0</v>
      </c>
      <c r="D228">
        <f t="shared" si="39"/>
        <v>0</v>
      </c>
      <c r="E228">
        <f>Default!E228*2</f>
        <v>0</v>
      </c>
      <c r="F228">
        <f>Default!F228</f>
        <v>0</v>
      </c>
      <c r="G228">
        <f>Default!G228</f>
        <v>0</v>
      </c>
      <c r="H228">
        <f>Default!H228</f>
        <v>0</v>
      </c>
      <c r="I228">
        <f>Default!I228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2" t="str">
        <f>IF(B229&lt;&gt;"",C229/Default!C229,"")</f>
        <v/>
      </c>
      <c r="B229" t="str">
        <f>IF(Default!B229&lt;&gt;"",Default!B229,"")</f>
        <v/>
      </c>
      <c r="C229">
        <f>Default!C229</f>
        <v>0</v>
      </c>
      <c r="D229">
        <f t="shared" si="39"/>
        <v>0</v>
      </c>
      <c r="E229">
        <f>Default!E229*2</f>
        <v>0</v>
      </c>
      <c r="F229">
        <f>Default!F229</f>
        <v>0</v>
      </c>
      <c r="G229">
        <f>Default!G229</f>
        <v>0</v>
      </c>
      <c r="H229">
        <f>Default!H229</f>
        <v>0</v>
      </c>
      <c r="I229">
        <f>Default!I229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2" t="str">
        <f>IF(B230&lt;&gt;"",C230/Default!C230,"")</f>
        <v/>
      </c>
      <c r="B230" t="str">
        <f>IF(Default!B230&lt;&gt;"",Default!B230,"")</f>
        <v/>
      </c>
      <c r="C230">
        <f>Default!C230</f>
        <v>0</v>
      </c>
      <c r="D230">
        <f t="shared" si="39"/>
        <v>0</v>
      </c>
      <c r="E230">
        <f>Default!E230*2</f>
        <v>0</v>
      </c>
      <c r="F230">
        <f>Default!F230</f>
        <v>0</v>
      </c>
      <c r="G230">
        <f>Default!G230</f>
        <v>0</v>
      </c>
      <c r="H230">
        <f>Default!H230</f>
        <v>0</v>
      </c>
      <c r="I230">
        <f>Default!I230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2" t="str">
        <f>IF(B231&lt;&gt;"",C231/Default!C231,"")</f>
        <v/>
      </c>
      <c r="B231" t="str">
        <f>IF(Default!B231&lt;&gt;"",Default!B231,"")</f>
        <v/>
      </c>
      <c r="C231">
        <f>Default!C231</f>
        <v>0</v>
      </c>
      <c r="D231">
        <f t="shared" si="39"/>
        <v>0</v>
      </c>
      <c r="E231">
        <f>Default!E231*2</f>
        <v>0</v>
      </c>
      <c r="F231">
        <f>Default!F231</f>
        <v>0</v>
      </c>
      <c r="G231">
        <f>Default!G231</f>
        <v>0</v>
      </c>
      <c r="H231">
        <f>Default!H231</f>
        <v>0</v>
      </c>
      <c r="I231">
        <f>Default!I231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2" t="str">
        <f>IF(B232&lt;&gt;"",C232/Default!C232,"")</f>
        <v/>
      </c>
      <c r="B232" t="str">
        <f>IF(Default!B232&lt;&gt;"",Default!B232,"")</f>
        <v/>
      </c>
      <c r="C232">
        <f>Default!C232</f>
        <v>0</v>
      </c>
      <c r="D232">
        <f t="shared" si="39"/>
        <v>0</v>
      </c>
      <c r="E232">
        <f>Default!E232*2</f>
        <v>0</v>
      </c>
      <c r="F232">
        <f>Default!F232</f>
        <v>0</v>
      </c>
      <c r="G232">
        <f>Default!G232</f>
        <v>0</v>
      </c>
      <c r="H232">
        <f>Default!H232</f>
        <v>0</v>
      </c>
      <c r="I232">
        <f>Default!I232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2" t="str">
        <f>IF(B233&lt;&gt;"",C233/Default!C233,"")</f>
        <v/>
      </c>
      <c r="B233" t="str">
        <f>IF(Default!B233&lt;&gt;"",Default!B233,"")</f>
        <v/>
      </c>
      <c r="C233">
        <f>Default!C233</f>
        <v>0</v>
      </c>
      <c r="D233">
        <f t="shared" si="39"/>
        <v>0</v>
      </c>
      <c r="E233">
        <f>Default!E233*2</f>
        <v>0</v>
      </c>
      <c r="F233">
        <f>Default!F233</f>
        <v>0</v>
      </c>
      <c r="G233">
        <f>Default!G233</f>
        <v>0</v>
      </c>
      <c r="H233">
        <f>Default!H233</f>
        <v>0</v>
      </c>
      <c r="I233">
        <f>Default!I233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2" t="str">
        <f>IF(B234&lt;&gt;"",C234/Default!C234,"")</f>
        <v/>
      </c>
      <c r="B234" t="str">
        <f>IF(Default!B234&lt;&gt;"",Default!B234,"")</f>
        <v/>
      </c>
      <c r="C234">
        <f>Default!C234</f>
        <v>0</v>
      </c>
      <c r="D234">
        <f t="shared" si="39"/>
        <v>0</v>
      </c>
      <c r="E234">
        <f>Default!E234*2</f>
        <v>0</v>
      </c>
      <c r="F234">
        <f>Default!F234</f>
        <v>0</v>
      </c>
      <c r="G234">
        <f>Default!G234</f>
        <v>0</v>
      </c>
      <c r="H234">
        <f>Default!H234</f>
        <v>0</v>
      </c>
      <c r="I234">
        <f>Default!I234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2" t="str">
        <f>IF(B235&lt;&gt;"",C235/Default!C235,"")</f>
        <v/>
      </c>
      <c r="B235" t="str">
        <f>IF(Default!B235&lt;&gt;"",Default!B235,"")</f>
        <v/>
      </c>
      <c r="C235">
        <f>Default!C235</f>
        <v>0</v>
      </c>
      <c r="D235">
        <f t="shared" si="39"/>
        <v>0</v>
      </c>
      <c r="E235">
        <f>Default!E235*2</f>
        <v>0</v>
      </c>
      <c r="F235">
        <f>Default!F235</f>
        <v>0</v>
      </c>
      <c r="G235">
        <f>Default!G235</f>
        <v>0</v>
      </c>
      <c r="H235">
        <f>Default!H235</f>
        <v>0</v>
      </c>
      <c r="I235">
        <f>Default!I235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2" t="str">
        <f>IF(B236&lt;&gt;"",C236/Default!C236,"")</f>
        <v/>
      </c>
      <c r="B236" t="str">
        <f>IF(Default!B236&lt;&gt;"",Default!B236,"")</f>
        <v/>
      </c>
      <c r="C236">
        <f>Default!C236</f>
        <v>0</v>
      </c>
      <c r="D236">
        <f t="shared" si="39"/>
        <v>0</v>
      </c>
      <c r="E236">
        <f>Default!E236*2</f>
        <v>0</v>
      </c>
      <c r="F236">
        <f>Default!F236</f>
        <v>0</v>
      </c>
      <c r="G236">
        <f>Default!G236</f>
        <v>0</v>
      </c>
      <c r="H236">
        <f>Default!H236</f>
        <v>0</v>
      </c>
      <c r="I236">
        <f>Default!I236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2" t="str">
        <f>IF(B237&lt;&gt;"",C237/Default!C237,"")</f>
        <v/>
      </c>
      <c r="B237" t="str">
        <f>IF(Default!B237&lt;&gt;"",Default!B237,"")</f>
        <v/>
      </c>
      <c r="C237">
        <f>Default!C237</f>
        <v>0</v>
      </c>
      <c r="D237">
        <f t="shared" si="39"/>
        <v>0</v>
      </c>
      <c r="E237">
        <f>Default!E237*2</f>
        <v>0</v>
      </c>
      <c r="F237">
        <f>Default!F237</f>
        <v>0</v>
      </c>
      <c r="G237">
        <f>Default!G237</f>
        <v>0</v>
      </c>
      <c r="H237">
        <f>Default!H237</f>
        <v>0</v>
      </c>
      <c r="I237">
        <f>Default!I237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2" t="str">
        <f>IF(B238&lt;&gt;"",C238/Default!C238,"")</f>
        <v/>
      </c>
      <c r="B238" t="str">
        <f>IF(Default!B238&lt;&gt;"",Default!B238,"")</f>
        <v/>
      </c>
      <c r="C238">
        <f>Default!C238</f>
        <v>0</v>
      </c>
      <c r="D238">
        <f t="shared" si="39"/>
        <v>0</v>
      </c>
      <c r="E238">
        <f>Default!E238*2</f>
        <v>0</v>
      </c>
      <c r="F238">
        <f>Default!F238</f>
        <v>0</v>
      </c>
      <c r="G238">
        <f>Default!G238</f>
        <v>0</v>
      </c>
      <c r="H238">
        <f>Default!H238</f>
        <v>0</v>
      </c>
      <c r="I238">
        <f>Default!I238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2" t="str">
        <f>IF(B239&lt;&gt;"",C239/Default!C239,"")</f>
        <v/>
      </c>
      <c r="B239" t="str">
        <f>IF(Default!B239&lt;&gt;"",Default!B239,"")</f>
        <v/>
      </c>
      <c r="C239">
        <f>Default!C239</f>
        <v>0</v>
      </c>
      <c r="D239">
        <f t="shared" si="39"/>
        <v>0</v>
      </c>
      <c r="E239">
        <f>Default!E239*2</f>
        <v>0</v>
      </c>
      <c r="F239">
        <f>Default!F239</f>
        <v>0</v>
      </c>
      <c r="G239">
        <f>Default!G239</f>
        <v>0</v>
      </c>
      <c r="H239">
        <f>Default!H239</f>
        <v>0</v>
      </c>
      <c r="I239">
        <f>Default!I239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2" t="str">
        <f>IF(B240&lt;&gt;"",C240/Default!C240,"")</f>
        <v/>
      </c>
      <c r="B240" t="str">
        <f>IF(Default!B240&lt;&gt;"",Default!B240,"")</f>
        <v/>
      </c>
      <c r="C240">
        <f>Default!C240</f>
        <v>0</v>
      </c>
      <c r="D240">
        <f t="shared" si="39"/>
        <v>0</v>
      </c>
      <c r="E240">
        <f>Default!E240*2</f>
        <v>0</v>
      </c>
      <c r="F240">
        <f>Default!F240</f>
        <v>0</v>
      </c>
      <c r="G240">
        <f>Default!G240</f>
        <v>0</v>
      </c>
      <c r="H240">
        <f>Default!H240</f>
        <v>0</v>
      </c>
      <c r="I240">
        <f>Default!I240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2" t="str">
        <f>IF(B241&lt;&gt;"",C241/Default!C241,"")</f>
        <v/>
      </c>
      <c r="B241" t="str">
        <f>IF(Default!B241&lt;&gt;"",Default!B241,"")</f>
        <v/>
      </c>
      <c r="C241">
        <f>Default!C241</f>
        <v>0</v>
      </c>
      <c r="D241">
        <f t="shared" si="39"/>
        <v>0</v>
      </c>
      <c r="E241">
        <f>Default!E241*2</f>
        <v>0</v>
      </c>
      <c r="F241">
        <f>Default!F241</f>
        <v>0</v>
      </c>
      <c r="G241">
        <f>Default!G241</f>
        <v>0</v>
      </c>
      <c r="H241">
        <f>Default!H241</f>
        <v>0</v>
      </c>
      <c r="I241">
        <f>Default!I241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2" t="str">
        <f>IF(B242&lt;&gt;"",C242/Default!C242,"")</f>
        <v/>
      </c>
      <c r="B242" t="str">
        <f>IF(Default!B242&lt;&gt;"",Default!B242,"")</f>
        <v/>
      </c>
      <c r="C242">
        <f>Default!C242</f>
        <v>0</v>
      </c>
      <c r="D242">
        <f t="shared" si="39"/>
        <v>0</v>
      </c>
      <c r="E242">
        <f>Default!E242*2</f>
        <v>0</v>
      </c>
      <c r="F242">
        <f>Default!F242</f>
        <v>0</v>
      </c>
      <c r="G242">
        <f>Default!G242</f>
        <v>0</v>
      </c>
      <c r="H242">
        <f>Default!H242</f>
        <v>0</v>
      </c>
      <c r="I242">
        <f>Default!I242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2" t="str">
        <f>IF(B243&lt;&gt;"",C243/Default!C243,"")</f>
        <v/>
      </c>
      <c r="B243" t="str">
        <f>IF(Default!B243&lt;&gt;"",Default!B243,"")</f>
        <v/>
      </c>
      <c r="C243">
        <f>Default!C243</f>
        <v>0</v>
      </c>
      <c r="D243">
        <f t="shared" si="39"/>
        <v>0</v>
      </c>
      <c r="E243">
        <f>Default!E243*2</f>
        <v>0</v>
      </c>
      <c r="F243">
        <f>Default!F243</f>
        <v>0</v>
      </c>
      <c r="G243">
        <f>Default!G243</f>
        <v>0</v>
      </c>
      <c r="H243">
        <f>Default!H243</f>
        <v>0</v>
      </c>
      <c r="I243">
        <f>Default!I243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2" t="str">
        <f>IF(B244&lt;&gt;"",C244/Default!C244,"")</f>
        <v/>
      </c>
      <c r="B244" t="str">
        <f>IF(Default!B244&lt;&gt;"",Default!B244,"")</f>
        <v/>
      </c>
      <c r="C244">
        <f>Default!C244</f>
        <v>0</v>
      </c>
      <c r="D244">
        <f t="shared" si="39"/>
        <v>0</v>
      </c>
      <c r="E244">
        <f>Default!E244*2</f>
        <v>0</v>
      </c>
      <c r="F244">
        <f>Default!F244</f>
        <v>0</v>
      </c>
      <c r="G244">
        <f>Default!G244</f>
        <v>0</v>
      </c>
      <c r="H244">
        <f>Default!H244</f>
        <v>0</v>
      </c>
      <c r="I244">
        <f>Default!I244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2" t="str">
        <f>IF(B245&lt;&gt;"",C245/Default!C245,"")</f>
        <v/>
      </c>
      <c r="B245" t="str">
        <f>IF(Default!B245&lt;&gt;"",Default!B245,"")</f>
        <v/>
      </c>
      <c r="C245">
        <f>Default!C245</f>
        <v>0</v>
      </c>
      <c r="D245">
        <f t="shared" si="39"/>
        <v>0</v>
      </c>
      <c r="E245">
        <f>Default!E245*2</f>
        <v>0</v>
      </c>
      <c r="F245">
        <f>Default!F245</f>
        <v>0</v>
      </c>
      <c r="G245">
        <f>Default!G245</f>
        <v>0</v>
      </c>
      <c r="H245">
        <f>Default!H245</f>
        <v>0</v>
      </c>
      <c r="I245">
        <f>Default!I245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2" t="str">
        <f>IF(B246&lt;&gt;"",C246/Default!C246,"")</f>
        <v/>
      </c>
      <c r="B246" t="str">
        <f>IF(Default!B246&lt;&gt;"",Default!B246,"")</f>
        <v/>
      </c>
      <c r="C246">
        <f>Default!C246</f>
        <v>0</v>
      </c>
      <c r="D246">
        <f t="shared" si="39"/>
        <v>0</v>
      </c>
      <c r="E246">
        <f>Default!E246*2</f>
        <v>0</v>
      </c>
      <c r="F246">
        <f>Default!F246</f>
        <v>0</v>
      </c>
      <c r="G246">
        <f>Default!G246</f>
        <v>0</v>
      </c>
      <c r="H246">
        <f>Default!H246</f>
        <v>0</v>
      </c>
      <c r="I246">
        <f>Default!I246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2" t="str">
        <f>IF(B247&lt;&gt;"",C247/Default!C247,"")</f>
        <v/>
      </c>
      <c r="B247" t="str">
        <f>IF(Default!B247&lt;&gt;"",Default!B247,"")</f>
        <v/>
      </c>
      <c r="C247">
        <f>Default!C247</f>
        <v>0</v>
      </c>
      <c r="D247">
        <f t="shared" si="39"/>
        <v>0</v>
      </c>
      <c r="E247">
        <f>Default!E247*2</f>
        <v>0</v>
      </c>
      <c r="F247">
        <f>Default!F247</f>
        <v>0</v>
      </c>
      <c r="G247">
        <f>Default!G247</f>
        <v>0</v>
      </c>
      <c r="H247">
        <f>Default!H247</f>
        <v>0</v>
      </c>
      <c r="I247">
        <f>Default!I247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2" t="str">
        <f>IF(B248&lt;&gt;"",C248/Default!C248,"")</f>
        <v/>
      </c>
      <c r="B248" t="str">
        <f>IF(Default!B248&lt;&gt;"",Default!B248,"")</f>
        <v/>
      </c>
      <c r="C248">
        <f>Default!C248</f>
        <v>0</v>
      </c>
      <c r="D248">
        <f t="shared" si="39"/>
        <v>0</v>
      </c>
      <c r="E248">
        <f>Default!E248*2</f>
        <v>0</v>
      </c>
      <c r="F248">
        <f>Default!F248</f>
        <v>0</v>
      </c>
      <c r="G248">
        <f>Default!G248</f>
        <v>0</v>
      </c>
      <c r="H248">
        <f>Default!H248</f>
        <v>0</v>
      </c>
      <c r="I248">
        <f>Default!I248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2" t="str">
        <f>IF(B249&lt;&gt;"",C249/Default!C249,"")</f>
        <v/>
      </c>
      <c r="B249" t="str">
        <f>IF(Default!B249&lt;&gt;"",Default!B249,"")</f>
        <v/>
      </c>
      <c r="C249">
        <f>Default!C249</f>
        <v>0</v>
      </c>
      <c r="D249">
        <f t="shared" si="39"/>
        <v>0</v>
      </c>
      <c r="E249">
        <f>Default!E249*2</f>
        <v>0</v>
      </c>
      <c r="F249">
        <f>Default!F249</f>
        <v>0</v>
      </c>
      <c r="G249">
        <f>Default!G249</f>
        <v>0</v>
      </c>
      <c r="H249">
        <f>Default!H249</f>
        <v>0</v>
      </c>
      <c r="I249">
        <f>Default!I249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2" t="str">
        <f>IF(B250&lt;&gt;"",C250/Default!C250,"")</f>
        <v/>
      </c>
      <c r="B250" t="str">
        <f>IF(Default!B250&lt;&gt;"",Default!B250,"")</f>
        <v/>
      </c>
      <c r="C250">
        <f>Default!C250</f>
        <v>0</v>
      </c>
      <c r="D250">
        <f t="shared" si="39"/>
        <v>0</v>
      </c>
      <c r="E250">
        <f>Default!E250*2</f>
        <v>0</v>
      </c>
      <c r="F250">
        <f>Default!F250</f>
        <v>0</v>
      </c>
      <c r="G250">
        <f>Default!G250</f>
        <v>0</v>
      </c>
      <c r="H250">
        <f>Default!H250</f>
        <v>0</v>
      </c>
      <c r="I250">
        <f>Default!I250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2" t="str">
        <f>IF(B251&lt;&gt;"",C251/Default!C251,"")</f>
        <v/>
      </c>
      <c r="B251" t="str">
        <f>IF(Default!B251&lt;&gt;"",Default!B251,"")</f>
        <v/>
      </c>
      <c r="C251">
        <f>Default!C251</f>
        <v>0</v>
      </c>
      <c r="D251">
        <f t="shared" si="39"/>
        <v>0</v>
      </c>
      <c r="E251">
        <f>Default!E251*2</f>
        <v>0</v>
      </c>
      <c r="F251">
        <f>Default!F251</f>
        <v>0</v>
      </c>
      <c r="G251">
        <f>Default!G251</f>
        <v>0</v>
      </c>
      <c r="H251">
        <f>Default!H251</f>
        <v>0</v>
      </c>
      <c r="I251">
        <f>Default!I251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zoomScaleNormal="100" workbookViewId="0">
      <selection activeCell="A3" sqref="A3"/>
    </sheetView>
  </sheetViews>
  <sheetFormatPr defaultColWidth="8.54296875" defaultRowHeight="14.5" x14ac:dyDescent="0.35"/>
  <cols>
    <col min="1" max="1" width="23.1796875" customWidth="1"/>
    <col min="2" max="2" width="21.1796875" customWidth="1"/>
  </cols>
  <sheetData>
    <row r="1" spans="1:3" x14ac:dyDescent="0.35">
      <c r="A1" t="s">
        <v>224</v>
      </c>
      <c r="B1" t="s">
        <v>225</v>
      </c>
      <c r="C1" t="s">
        <v>226</v>
      </c>
    </row>
    <row r="2" spans="1:3" x14ac:dyDescent="0.35">
      <c r="A2" t="s">
        <v>22</v>
      </c>
      <c r="B2" t="s">
        <v>227</v>
      </c>
      <c r="C2" t="s">
        <v>12</v>
      </c>
    </row>
    <row r="3" spans="1:3" x14ac:dyDescent="0.35">
      <c r="A3" t="s">
        <v>49</v>
      </c>
      <c r="B3" t="s">
        <v>228</v>
      </c>
      <c r="C3" t="s">
        <v>12</v>
      </c>
    </row>
    <row r="4" spans="1:3" x14ac:dyDescent="0.35">
      <c r="A4" t="s">
        <v>48</v>
      </c>
      <c r="B4" t="s">
        <v>229</v>
      </c>
      <c r="C4" t="s">
        <v>12</v>
      </c>
    </row>
    <row r="5" spans="1:3" x14ac:dyDescent="0.35">
      <c r="A5" t="s">
        <v>31</v>
      </c>
      <c r="B5" t="s">
        <v>227</v>
      </c>
      <c r="C5" t="s">
        <v>12</v>
      </c>
    </row>
    <row r="6" spans="1:3" x14ac:dyDescent="0.35">
      <c r="A6" t="s">
        <v>118</v>
      </c>
      <c r="B6" t="s">
        <v>227</v>
      </c>
      <c r="C6" t="s">
        <v>230</v>
      </c>
    </row>
    <row r="7" spans="1:3" x14ac:dyDescent="0.35">
      <c r="A7" t="s">
        <v>98</v>
      </c>
      <c r="B7" t="s">
        <v>227</v>
      </c>
      <c r="C7" t="s">
        <v>12</v>
      </c>
    </row>
    <row r="8" spans="1:3" x14ac:dyDescent="0.35">
      <c r="A8" t="s">
        <v>115</v>
      </c>
      <c r="B8" t="s">
        <v>227</v>
      </c>
      <c r="C8" t="s">
        <v>12</v>
      </c>
    </row>
    <row r="9" spans="1:3" x14ac:dyDescent="0.35">
      <c r="A9" t="s">
        <v>112</v>
      </c>
      <c r="B9" t="s">
        <v>227</v>
      </c>
      <c r="C9" t="s">
        <v>12</v>
      </c>
    </row>
    <row r="10" spans="1:3" x14ac:dyDescent="0.35">
      <c r="A10" t="s">
        <v>128</v>
      </c>
      <c r="B10" t="s">
        <v>227</v>
      </c>
      <c r="C10" t="s">
        <v>12</v>
      </c>
    </row>
    <row r="11" spans="1:3" x14ac:dyDescent="0.35">
      <c r="A11" t="s">
        <v>124</v>
      </c>
      <c r="B11" t="s">
        <v>227</v>
      </c>
      <c r="C11" t="s">
        <v>12</v>
      </c>
    </row>
    <row r="12" spans="1:3" x14ac:dyDescent="0.35">
      <c r="A12" t="s">
        <v>106</v>
      </c>
      <c r="B12" t="s">
        <v>227</v>
      </c>
      <c r="C12" t="s">
        <v>12</v>
      </c>
    </row>
    <row r="13" spans="1:3" x14ac:dyDescent="0.35">
      <c r="A13" t="s">
        <v>104</v>
      </c>
      <c r="B13" t="s">
        <v>227</v>
      </c>
      <c r="C13" t="s">
        <v>12</v>
      </c>
    </row>
    <row r="14" spans="1:3" x14ac:dyDescent="0.35">
      <c r="A14" t="s">
        <v>126</v>
      </c>
      <c r="B14" t="s">
        <v>227</v>
      </c>
      <c r="C14" t="s">
        <v>12</v>
      </c>
    </row>
    <row r="15" spans="1:3" x14ac:dyDescent="0.35">
      <c r="A15" t="s">
        <v>29</v>
      </c>
      <c r="B15" t="s">
        <v>227</v>
      </c>
      <c r="C15" t="s">
        <v>12</v>
      </c>
    </row>
    <row r="16" spans="1:3" x14ac:dyDescent="0.35">
      <c r="A16" t="s">
        <v>121</v>
      </c>
      <c r="B16" t="s">
        <v>227</v>
      </c>
      <c r="C16" t="s">
        <v>12</v>
      </c>
    </row>
    <row r="17" spans="1:3" x14ac:dyDescent="0.35">
      <c r="A17" t="s">
        <v>122</v>
      </c>
      <c r="B17" t="s">
        <v>227</v>
      </c>
      <c r="C17" t="s">
        <v>12</v>
      </c>
    </row>
    <row r="18" spans="1:3" x14ac:dyDescent="0.35">
      <c r="A18" t="s">
        <v>109</v>
      </c>
      <c r="B18" t="s">
        <v>227</v>
      </c>
      <c r="C18" t="s">
        <v>12</v>
      </c>
    </row>
    <row r="19" spans="1:3" x14ac:dyDescent="0.35">
      <c r="A19" t="s">
        <v>99</v>
      </c>
      <c r="B19" t="s">
        <v>227</v>
      </c>
      <c r="C19" t="s">
        <v>12</v>
      </c>
    </row>
    <row r="20" spans="1:3" x14ac:dyDescent="0.35">
      <c r="A20" t="s">
        <v>116</v>
      </c>
      <c r="B20" t="s">
        <v>227</v>
      </c>
      <c r="C20" t="s">
        <v>12</v>
      </c>
    </row>
    <row r="21" spans="1:3" x14ac:dyDescent="0.35">
      <c r="A21" t="s">
        <v>113</v>
      </c>
      <c r="B21" t="s">
        <v>227</v>
      </c>
      <c r="C21" t="s">
        <v>12</v>
      </c>
    </row>
    <row r="22" spans="1:3" x14ac:dyDescent="0.35">
      <c r="A22" t="s">
        <v>35</v>
      </c>
      <c r="B22" t="s">
        <v>227</v>
      </c>
      <c r="C22" t="s">
        <v>12</v>
      </c>
    </row>
    <row r="23" spans="1:3" x14ac:dyDescent="0.35">
      <c r="A23" t="s">
        <v>30</v>
      </c>
      <c r="B23" t="s">
        <v>227</v>
      </c>
      <c r="C23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0"/>
  <sheetViews>
    <sheetView zoomScale="70" zoomScaleNormal="70" workbookViewId="0">
      <selection activeCell="B2" sqref="B2"/>
    </sheetView>
  </sheetViews>
  <sheetFormatPr defaultColWidth="8.54296875" defaultRowHeight="14.5" x14ac:dyDescent="0.35"/>
  <cols>
    <col min="1" max="1" width="34.1796875" customWidth="1"/>
    <col min="2" max="2" width="135.6328125" customWidth="1"/>
    <col min="3" max="3" width="37.6328125" customWidth="1"/>
    <col min="4" max="4" width="26.7265625" customWidth="1"/>
    <col min="5" max="24" width="28.81640625" customWidth="1"/>
  </cols>
  <sheetData>
    <row r="1" spans="1:23" x14ac:dyDescent="0.35">
      <c r="A1" s="3" t="s">
        <v>2</v>
      </c>
      <c r="B1" s="3" t="str">
        <f>ModuleTypes!A2</f>
        <v>ModuleScienceExperiment</v>
      </c>
      <c r="C1" s="3" t="str">
        <f>ModuleTypes!A5</f>
        <v>DMModuleScienceAnimateGeneric</v>
      </c>
      <c r="D1" s="3" t="str">
        <f>ModuleTypes!A3</f>
        <v>HullCamera</v>
      </c>
      <c r="E1" s="3" t="str">
        <f>ModuleTypes!A4</f>
        <v>LTech</v>
      </c>
      <c r="F1" s="3" t="str">
        <f>ModuleTypes!A6</f>
        <v>DMAsteroidScanner</v>
      </c>
      <c r="G1" s="3" t="str">
        <f>ModuleTypes!A7</f>
        <v>DMModuleScienceAnimate</v>
      </c>
      <c r="H1" s="3" t="str">
        <f>ModuleTypes!A8</f>
        <v>DMSoilMoisture</v>
      </c>
      <c r="I1" s="3" t="str">
        <f>ModuleTypes!A9</f>
        <v>DMSolarCollector</v>
      </c>
      <c r="J1" s="3" t="str">
        <f>ModuleTypes!A10</f>
        <v>DMAnomalyScanner</v>
      </c>
      <c r="K1" s="3" t="str">
        <f>ModuleTypes!A11</f>
        <v>DMBathymetry</v>
      </c>
      <c r="L1" s="3" t="str">
        <f>ModuleTypes!A12</f>
        <v>DMReconScope</v>
      </c>
      <c r="M1" s="3" t="str">
        <f>ModuleTypes!A13</f>
        <v>DMSIGINT</v>
      </c>
      <c r="N1" s="3" t="str">
        <f>ModuleTypes!A14</f>
        <v>DMBioDrill</v>
      </c>
      <c r="O1" s="3" t="str">
        <f>ModuleTypes!A15</f>
        <v>DMRoverGooMat</v>
      </c>
      <c r="P1" s="3" t="str">
        <f>ModuleTypes!A16</f>
        <v>DMSeismicSensor</v>
      </c>
      <c r="Q1" s="3" t="str">
        <f>ModuleTypes!A17</f>
        <v>DMSeismicHammer</v>
      </c>
      <c r="R1" s="3" t="str">
        <f>ModuleTypes!A18</f>
        <v>DMXRayDiffract</v>
      </c>
      <c r="S1" s="3" t="str">
        <f>ModuleTypes!A19</f>
        <v>DMUniversalStorageScience</v>
      </c>
      <c r="T1" s="3" t="str">
        <f>ModuleTypes!A20</f>
        <v>DMUniversalStorageSoilMoisture</v>
      </c>
      <c r="U1" s="3" t="str">
        <f>ModuleTypes!A21</f>
        <v>DMUniversalStorageSolarCollector</v>
      </c>
      <c r="V1" s="3" t="str">
        <f>ModuleTypes!A22</f>
        <v>USSimpleScience</v>
      </c>
      <c r="W1" s="3" t="str">
        <f>ModuleTypes!A23</f>
        <v>USAdvancedScience</v>
      </c>
    </row>
    <row r="2" spans="1:23" ht="179" customHeight="1" x14ac:dyDescent="0.35">
      <c r="A2" t="str">
        <f>IF(Original!A3&lt;&gt;"",Original!A3,"")</f>
        <v>telemetryReport</v>
      </c>
      <c r="B2" s="4" t="str">
        <f>IF($A2&lt;&gt;"",IF(OR(Original!$L3=B$1,Original!$M3=B$1,Original!$N3=B$1,Original!$O3=B$1)=TRUE(),_xlfn.CONCAT("@PART[*]:HAS[~scienceDifficulty[stock],@MODULE[",B$1,"]:HAS[#",VLOOKUP(B$1,ModuleTypes!$A$2:$C$23,2,FALSE()),"[",IF(B$1="HullCamera","photo-",$A2),"]]]:NEEDS[!FeatureScience]:FOR[zKiwiTechTree]",CHAR(10),"{",CHAR(10),"    @MODULE[",B$1,"]:HAS[#",VLOOKUP(B$1,ModuleTypes!$A$2:$C$23,2,FALSE()),"[",IF(B$1="HullCamera","photo-",$A2),"]]",CHAR(10),"    {",CHAR(10),"        @",VLOOKUP(B$1,ModuleTypes!$A$2:$C$23,3,FALSE())," = ",VLOOKUP($A2,Default!$B$3:$H$251,7,FALSE()),CHAR(10),"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4" t="str">
        <f>IF($A2&lt;&gt;"",IF(OR(Original!$L3=C$1,Original!$M3=C$1,Original!$N3=C$1,Original!$O3=C$1)=TRUE(),_xlfn.CONCAT("@PART[*]:HAS[~scienceDifficulty[stock],@MODULE[",C$1,"]:HAS[#",VLOOKUP(C$1,ModuleTypes!$A$2:$C$23,2,FALSE()),"[",IF(C$1="HullCamera","photo-",$A2),"]]]:NEEDS[!FeatureScience]:FOR[zKiwiTechTree]",CHAR(10),"{",CHAR(10),"    @MODULE[",C$1,"]:HAS[#",VLOOKUP(C$1,ModuleTypes!$A$2:$C$23,2,FALSE()),"[",IF(C$1="HullCamera","photo-",$A2),"]]",CHAR(10),"    {",CHAR(10),"        @",VLOOKUP(C$1,ModuleTypes!$A$2:$C$23,3,FALSE())," = ",VLOOKUP($A2,Default!$B$3:$H$251,7,FALSE()),CHAR(10),"    }",CHAR(10),"}"),""),"")</f>
        <v/>
      </c>
      <c r="D2" s="4" t="str">
        <f>IF($A2&lt;&gt;"",IF(OR(Original!$L3=D$1,Original!$M3=D$1,Original!$N3=D$1,Original!$O3=D$1)=TRUE(),_xlfn.CONCAT("@PART[*]:HAS[~scienceDifficulty[stock],@MODULE[",D$1,"]:HAS[#",VLOOKUP(D$1,ModuleTypes!$A$2:$C$23,2,FALSE()),"[",IF(D$1="HullCamera","photo-",$A2),"]]]:NEEDS[!FeatureScience]:FOR[zKiwiTechTree]",CHAR(10),"{",CHAR(10),"    @MODULE[",D$1,"]:HAS[#",VLOOKUP(D$1,ModuleTypes!$A$2:$C$23,2,FALSE()),"[",IF(D$1="HullCamera","photo-",$A2),"]]",CHAR(10),"    {",CHAR(10),"        @",VLOOKUP(D$1,ModuleTypes!$A$2:$C$23,3,FALSE())," = ",VLOOKUP($A2,Default!$B$3:$H$251,7,FALSE()),CHAR(10),"    }",CHAR(10),"}"),""),"")</f>
        <v/>
      </c>
      <c r="E2" s="4" t="str">
        <f>IF($A2&lt;&gt;"",IF(OR(Original!$L3=E$1,Original!$M3=E$1,Original!$N3=E$1,Original!$O3=E$1)=TRUE(),_xlfn.CONCAT("@PART[*]:HAS[~scienceDifficulty[stock],@MODULE[",E$1,"]:HAS[#",VLOOKUP(E$1,ModuleTypes!$A$2:$C$23,2,FALSE()),"[",IF(E$1="HullCamera","photo-",$A2),"]]]:NEEDS[!FeatureScience]:FOR[zKiwiTechTree]",CHAR(10),"{",CHAR(10),"    @MODULE[",E$1,"]:HAS[#",VLOOKUP(E$1,ModuleTypes!$A$2:$C$23,2,FALSE()),"[",IF(E$1="HullCamera","photo-",$A2),"]]",CHAR(10),"    {",CHAR(10),"        @",VLOOKUP(E$1,ModuleTypes!$A$2:$C$23,3,FALSE())," = ",VLOOKUP($A2,Default!$B$3:$H$251,7,FALSE()),CHAR(10),"    }",CHAR(10),"}"),""),"")</f>
        <v/>
      </c>
      <c r="F2" s="4" t="str">
        <f>IF($A2&lt;&gt;"",IF(OR(Original!$L3=F$1,Original!$M3=F$1,Original!$N3=F$1,Original!$O3=F$1)=TRUE(),_xlfn.CONCAT("@PART[*]:HAS[~scienceDifficulty[stock],@MODULE[",F$1,"]:HAS[#",VLOOKUP(F$1,ModuleTypes!$A$2:$C$23,2,FALSE()),"[",IF(F$1="HullCamera","photo-",$A2),"]]]:NEEDS[!FeatureScience]:FOR[zKiwiTechTree]",CHAR(10),"{",CHAR(10),"    @MODULE[",F$1,"]:HAS[#",VLOOKUP(F$1,ModuleTypes!$A$2:$C$23,2,FALSE()),"[",IF(F$1="HullCamera","photo-",$A2),"]]",CHAR(10),"    {",CHAR(10),"        @",VLOOKUP(F$1,ModuleTypes!$A$2:$C$23,3,FALSE())," = ",VLOOKUP($A2,Default!$B$3:$H$251,7,FALSE()),CHAR(10),"    }",CHAR(10),"}"),""),"")</f>
        <v/>
      </c>
      <c r="G2" s="4" t="str">
        <f>IF($A2&lt;&gt;"",IF(OR(Original!$L3=G$1,Original!$M3=G$1,Original!$N3=G$1,Original!$O3=G$1)=TRUE(),_xlfn.CONCAT("@PART[*]:HAS[~scienceDifficulty[stock],@MODULE[",G$1,"]:HAS[#",VLOOKUP(G$1,ModuleTypes!$A$2:$C$23,2,FALSE()),"[",IF(G$1="HullCamera","photo-",$A2),"]]]:NEEDS[!FeatureScience]:FOR[zKiwiTechTree]",CHAR(10),"{",CHAR(10),"    @MODULE[",G$1,"]:HAS[#",VLOOKUP(G$1,ModuleTypes!$A$2:$C$23,2,FALSE()),"[",IF(G$1="HullCamera","photo-",$A2),"]]",CHAR(10),"    {",CHAR(10),"        @",VLOOKUP(G$1,ModuleTypes!$A$2:$C$23,3,FALSE())," = ",VLOOKUP($A2,Default!$B$3:$H$251,7,FALSE()),CHAR(10),"    }",CHAR(10),"}"),""),"")</f>
        <v/>
      </c>
      <c r="H2" s="4" t="str">
        <f>IF($A2&lt;&gt;"",IF(OR(Original!$L3=H$1,Original!$M3=H$1,Original!$N3=H$1,Original!$O3=H$1)=TRUE(),_xlfn.CONCAT("@PART[*]:HAS[~scienceDifficulty[stock],@MODULE[",H$1,"]:HAS[#",VLOOKUP(H$1,ModuleTypes!$A$2:$C$23,2,FALSE()),"[",IF(H$1="HullCamera","photo-",$A2),"]]]:NEEDS[!FeatureScience]:FOR[zKiwiTechTree]",CHAR(10),"{",CHAR(10),"    @MODULE[",H$1,"]:HAS[#",VLOOKUP(H$1,ModuleTypes!$A$2:$C$23,2,FALSE()),"[",IF(H$1="HullCamera","photo-",$A2),"]]",CHAR(10),"    {",CHAR(10),"        @",VLOOKUP(H$1,ModuleTypes!$A$2:$C$23,3,FALSE())," = ",VLOOKUP($A2,Default!$B$3:$H$251,7,FALSE()),CHAR(10),"    }",CHAR(10),"}"),""),"")</f>
        <v/>
      </c>
      <c r="I2" s="4" t="str">
        <f>IF($A2&lt;&gt;"",IF(OR(Original!$L3=I$1,Original!$M3=I$1,Original!$N3=I$1,Original!$O3=I$1)=TRUE(),_xlfn.CONCAT("@PART[*]:HAS[~scienceDifficulty[stock],@MODULE[",I$1,"]:HAS[#",VLOOKUP(I$1,ModuleTypes!$A$2:$C$23,2,FALSE()),"[",IF(I$1="HullCamera","photo-",$A2),"]]]:NEEDS[!FeatureScience]:FOR[zKiwiTechTree]",CHAR(10),"{",CHAR(10),"    @MODULE[",I$1,"]:HAS[#",VLOOKUP(I$1,ModuleTypes!$A$2:$C$23,2,FALSE()),"[",IF(I$1="HullCamera","photo-",$A2),"]]",CHAR(10),"    {",CHAR(10),"        @",VLOOKUP(I$1,ModuleTypes!$A$2:$C$23,3,FALSE())," = ",VLOOKUP($A2,Default!$B$3:$H$251,7,FALSE()),CHAR(10),"    }",CHAR(10),"}"),""),"")</f>
        <v/>
      </c>
      <c r="J2" s="4" t="str">
        <f>IF($A2&lt;&gt;"",IF(OR(Original!$L3=J$1,Original!$M3=J$1,Original!$N3=J$1,Original!$O3=J$1)=TRUE(),_xlfn.CONCAT("@PART[*]:HAS[~scienceDifficulty[stock],@MODULE[",J$1,"]:HAS[#",VLOOKUP(J$1,ModuleTypes!$A$2:$C$23,2,FALSE()),"[",IF(J$1="HullCamera","photo-",$A2),"]]]:NEEDS[!FeatureScience]:FOR[zKiwiTechTree]",CHAR(10),"{",CHAR(10),"    @MODULE[",J$1,"]:HAS[#",VLOOKUP(J$1,ModuleTypes!$A$2:$C$23,2,FALSE()),"[",IF(J$1="HullCamera","photo-",$A2),"]]",CHAR(10),"    {",CHAR(10),"        @",VLOOKUP(J$1,ModuleTypes!$A$2:$C$23,3,FALSE())," = ",VLOOKUP($A2,Default!$B$3:$H$251,7,FALSE()),CHAR(10),"    }",CHAR(10),"}"),""),"")</f>
        <v/>
      </c>
      <c r="K2" s="4" t="str">
        <f>IF($A2&lt;&gt;"",IF(OR(Original!$L3=K$1,Original!$M3=K$1,Original!$N3=K$1,Original!$O3=K$1)=TRUE(),_xlfn.CONCAT("@PART[*]:HAS[~scienceDifficulty[stock],@MODULE[",K$1,"]:HAS[#",VLOOKUP(K$1,ModuleTypes!$A$2:$C$23,2,FALSE()),"[",IF(K$1="HullCamera","photo-",$A2),"]]]:NEEDS[!FeatureScience]:FOR[zKiwiTechTree]",CHAR(10),"{",CHAR(10),"    @MODULE[",K$1,"]:HAS[#",VLOOKUP(K$1,ModuleTypes!$A$2:$C$23,2,FALSE()),"[",IF(K$1="HullCamera","photo-",$A2),"]]",CHAR(10),"    {",CHAR(10),"        @",VLOOKUP(K$1,ModuleTypes!$A$2:$C$23,3,FALSE())," = ",VLOOKUP($A2,Default!$B$3:$H$251,7,FALSE()),CHAR(10),"    }",CHAR(10),"}"),""),"")</f>
        <v/>
      </c>
      <c r="L2" s="4" t="str">
        <f>IF($A2&lt;&gt;"",IF(OR(Original!$L3=L$1,Original!$M3=L$1,Original!$N3=L$1,Original!$O3=L$1)=TRUE(),_xlfn.CONCAT("@PART[*]:HAS[~scienceDifficulty[stock],@MODULE[",L$1,"]:HAS[#",VLOOKUP(L$1,ModuleTypes!$A$2:$C$23,2,FALSE()),"[",IF(L$1="HullCamera","photo-",$A2),"]]]:NEEDS[!FeatureScience]:FOR[zKiwiTechTree]",CHAR(10),"{",CHAR(10),"    @MODULE[",L$1,"]:HAS[#",VLOOKUP(L$1,ModuleTypes!$A$2:$C$23,2,FALSE()),"[",IF(L$1="HullCamera","photo-",$A2),"]]",CHAR(10),"    {",CHAR(10),"        @",VLOOKUP(L$1,ModuleTypes!$A$2:$C$23,3,FALSE())," = ",VLOOKUP($A2,Default!$B$3:$H$251,7,FALSE()),CHAR(10),"    }",CHAR(10),"}"),""),"")</f>
        <v/>
      </c>
      <c r="M2" s="4" t="str">
        <f>IF($A2&lt;&gt;"",IF(OR(Original!$L3=M$1,Original!$M3=M$1,Original!$N3=M$1,Original!$O3=M$1)=TRUE(),_xlfn.CONCAT("@PART[*]:HAS[~scienceDifficulty[stock],@MODULE[",M$1,"]:HAS[#",VLOOKUP(M$1,ModuleTypes!$A$2:$C$23,2,FALSE()),"[",IF(M$1="HullCamera","photo-",$A2),"]]]:NEEDS[!FeatureScience]:FOR[zKiwiTechTree]",CHAR(10),"{",CHAR(10),"    @MODULE[",M$1,"]:HAS[#",VLOOKUP(M$1,ModuleTypes!$A$2:$C$23,2,FALSE()),"[",IF(M$1="HullCamera","photo-",$A2),"]]",CHAR(10),"    {",CHAR(10),"        @",VLOOKUP(M$1,ModuleTypes!$A$2:$C$23,3,FALSE())," = ",VLOOKUP($A2,Default!$B$3:$H$251,7,FALSE()),CHAR(10),"    }",CHAR(10),"}"),""),"")</f>
        <v/>
      </c>
      <c r="N2" s="4" t="str">
        <f>IF($A2&lt;&gt;"",IF(OR(Original!$L3=N$1,Original!$M3=N$1,Original!$N3=N$1,Original!$O3=N$1)=TRUE(),_xlfn.CONCAT("@PART[*]:HAS[~scienceDifficulty[stock],@MODULE[",N$1,"]:HAS[#",VLOOKUP(N$1,ModuleTypes!$A$2:$C$23,2,FALSE()),"[",IF(N$1="HullCamera","photo-",$A2),"]]]:NEEDS[!FeatureScience]:FOR[zKiwiTechTree]",CHAR(10),"{",CHAR(10),"    @MODULE[",N$1,"]:HAS[#",VLOOKUP(N$1,ModuleTypes!$A$2:$C$23,2,FALSE()),"[",IF(N$1="HullCamera","photo-",$A2),"]]",CHAR(10),"    {",CHAR(10),"        @",VLOOKUP(N$1,ModuleTypes!$A$2:$C$23,3,FALSE())," = ",VLOOKUP($A2,Default!$B$3:$H$251,7,FALSE()),CHAR(10),"    }",CHAR(10),"}"),""),"")</f>
        <v/>
      </c>
      <c r="O2" s="4" t="str">
        <f>IF($A2&lt;&gt;"",IF(OR(Original!$L3=O$1,Original!$M3=O$1,Original!$N3=O$1,Original!$O3=O$1)=TRUE(),_xlfn.CONCAT("@PART[*]:HAS[~scienceDifficulty[stock],@MODULE[",O$1,"]:HAS[#",VLOOKUP(O$1,ModuleTypes!$A$2:$C$23,2,FALSE()),"[",IF(O$1="HullCamera","photo-",$A2),"]]]:NEEDS[!FeatureScience]:FOR[zKiwiTechTree]",CHAR(10),"{",CHAR(10),"    @MODULE[",O$1,"]:HAS[#",VLOOKUP(O$1,ModuleTypes!$A$2:$C$23,2,FALSE()),"[",IF(O$1="HullCamera","photo-",$A2),"]]",CHAR(10),"    {",CHAR(10),"        @",VLOOKUP(O$1,ModuleTypes!$A$2:$C$23,3,FALSE())," = ",VLOOKUP($A2,Default!$B$3:$H$251,7,FALSE()),CHAR(10),"    }",CHAR(10),"}"),""),"")</f>
        <v/>
      </c>
      <c r="P2" s="4" t="str">
        <f>IF($A2&lt;&gt;"",IF(OR(Original!$L3=P$1,Original!$M3=P$1,Original!$N3=P$1,Original!$O3=P$1)=TRUE(),_xlfn.CONCAT("@PART[*]:HAS[~scienceDifficulty[stock],@MODULE[",P$1,"]:HAS[#",VLOOKUP(P$1,ModuleTypes!$A$2:$C$23,2,FALSE()),"[",IF(P$1="HullCamera","photo-",$A2),"]]]:NEEDS[!FeatureScience]:FOR[zKiwiTechTree]",CHAR(10),"{",CHAR(10),"    @MODULE[",P$1,"]:HAS[#",VLOOKUP(P$1,ModuleTypes!$A$2:$C$23,2,FALSE()),"[",IF(P$1="HullCamera","photo-",$A2),"]]",CHAR(10),"    {",CHAR(10),"        @",VLOOKUP(P$1,ModuleTypes!$A$2:$C$23,3,FALSE())," = ",VLOOKUP($A2,Default!$B$3:$H$251,7,FALSE()),CHAR(10),"    }",CHAR(10),"}"),""),"")</f>
        <v/>
      </c>
      <c r="Q2" s="4" t="str">
        <f>IF($A2&lt;&gt;"",IF(OR(Original!$L3=Q$1,Original!$M3=Q$1,Original!$N3=Q$1,Original!$O3=Q$1)=TRUE(),_xlfn.CONCAT("@PART[*]:HAS[~scienceDifficulty[stock],@MODULE[",Q$1,"]:HAS[#",VLOOKUP(Q$1,ModuleTypes!$A$2:$C$23,2,FALSE()),"[",IF(Q$1="HullCamera","photo-",$A2),"]]]:NEEDS[!FeatureScience]:FOR[zKiwiTechTree]",CHAR(10),"{",CHAR(10),"    @MODULE[",Q$1,"]:HAS[#",VLOOKUP(Q$1,ModuleTypes!$A$2:$C$23,2,FALSE()),"[",IF(Q$1="HullCamera","photo-",$A2),"]]",CHAR(10),"    {",CHAR(10),"        @",VLOOKUP(Q$1,ModuleTypes!$A$2:$C$23,3,FALSE())," = ",VLOOKUP($A2,Default!$B$3:$H$251,7,FALSE()),CHAR(10),"    }",CHAR(10),"}"),""),"")</f>
        <v/>
      </c>
      <c r="R2" s="4" t="str">
        <f>IF($A2&lt;&gt;"",IF(OR(Original!$L3=R$1,Original!$M3=R$1,Original!$N3=R$1,Original!$O3=R$1)=TRUE(),_xlfn.CONCAT("@PART[*]:HAS[~scienceDifficulty[stock],@MODULE[",R$1,"]:HAS[#",VLOOKUP(R$1,ModuleTypes!$A$2:$C$23,2,FALSE()),"[",IF(R$1="HullCamera","photo-",$A2),"]]]:NEEDS[!FeatureScience]:FOR[zKiwiTechTree]",CHAR(10),"{",CHAR(10),"    @MODULE[",R$1,"]:HAS[#",VLOOKUP(R$1,ModuleTypes!$A$2:$C$23,2,FALSE()),"[",IF(R$1="HullCamera","photo-",$A2),"]]",CHAR(10),"    {",CHAR(10),"        @",VLOOKUP(R$1,ModuleTypes!$A$2:$C$23,3,FALSE())," = ",VLOOKUP($A2,Default!$B$3:$H$251,7,FALSE()),CHAR(10),"    }",CHAR(10),"}"),""),"")</f>
        <v/>
      </c>
      <c r="S2" s="4" t="str">
        <f>IF($A2&lt;&gt;"",IF(OR(Original!$L3=S$1,Original!$M3=S$1,Original!$N3=S$1,Original!$O3=S$1)=TRUE(),_xlfn.CONCAT("@PART[*]:HAS[~scienceDifficulty[stock],@MODULE[",S$1,"]:HAS[#",VLOOKUP(S$1,ModuleTypes!$A$2:$C$23,2,FALSE()),"[",IF(S$1="HullCamera","photo-",$A2),"]]]:NEEDS[!FeatureScience]:FOR[zKiwiTechTree]",CHAR(10),"{",CHAR(10),"    @MODULE[",S$1,"]:HAS[#",VLOOKUP(S$1,ModuleTypes!$A$2:$C$23,2,FALSE()),"[",IF(S$1="HullCamera","photo-",$A2),"]]",CHAR(10),"    {",CHAR(10),"        @",VLOOKUP(S$1,ModuleTypes!$A$2:$C$23,3,FALSE())," = ",VLOOKUP($A2,Default!$B$3:$H$251,7,FALSE()),CHAR(10),"    }",CHAR(10),"}"),""),"")</f>
        <v/>
      </c>
      <c r="T2" s="4" t="str">
        <f>IF($A2&lt;&gt;"",IF(OR(Original!$L3=T$1,Original!$M3=T$1,Original!$N3=T$1,Original!$O3=T$1)=TRUE(),_xlfn.CONCAT("@PART[*]:HAS[~scienceDifficulty[stock],@MODULE[",T$1,"]:HAS[#",VLOOKUP(T$1,ModuleTypes!$A$2:$C$23,2,FALSE()),"[",IF(T$1="HullCamera","photo-",$A2),"]]]:NEEDS[!FeatureScience]:FOR[zKiwiTechTree]",CHAR(10),"{",CHAR(10),"    @MODULE[",T$1,"]:HAS[#",VLOOKUP(T$1,ModuleTypes!$A$2:$C$23,2,FALSE()),"[",IF(T$1="HullCamera","photo-",$A2),"]]",CHAR(10),"    {",CHAR(10),"        @",VLOOKUP(T$1,ModuleTypes!$A$2:$C$23,3,FALSE())," = ",VLOOKUP($A2,Default!$B$3:$H$251,7,FALSE()),CHAR(10),"    }",CHAR(10),"}"),""),"")</f>
        <v/>
      </c>
      <c r="U2" s="4" t="str">
        <f>IF($A2&lt;&gt;"",IF(OR(Original!$L3=U$1,Original!$M3=U$1,Original!$N3=U$1,Original!$O3=U$1)=TRUE(),_xlfn.CONCAT("@PART[*]:HAS[~scienceDifficulty[stock],@MODULE[",U$1,"]:HAS[#",VLOOKUP(U$1,ModuleTypes!$A$2:$C$23,2,FALSE()),"[",IF(U$1="HullCamera","photo-",$A2),"]]]:NEEDS[!FeatureScience]:FOR[zKiwiTechTree]",CHAR(10),"{",CHAR(10),"    @MODULE[",U$1,"]:HAS[#",VLOOKUP(U$1,ModuleTypes!$A$2:$C$23,2,FALSE()),"[",IF(U$1="HullCamera","photo-",$A2),"]]",CHAR(10),"    {",CHAR(10),"        @",VLOOKUP(U$1,ModuleTypes!$A$2:$C$23,3,FALSE())," = ",VLOOKUP($A2,Default!$B$3:$H$251,7,FALSE()),CHAR(10),"    }",CHAR(10),"}"),""),"")</f>
        <v/>
      </c>
      <c r="V2" s="4" t="str">
        <f>IF($A2&lt;&gt;"",IF(OR(Original!$L3=V$1,Original!$M3=V$1,Original!$N3=V$1,Original!$O3=V$1)=TRUE(),_xlfn.CONCAT("@PART[*]:HAS[~scienceDifficulty[stock],@MODULE[",V$1,"]:HAS[#",VLOOKUP(V$1,ModuleTypes!$A$2:$C$23,2,FALSE()),"[",IF(V$1="HullCamera","photo-",$A2),"]]]:NEEDS[!FeatureScience]:FOR[zKiwiTechTree]",CHAR(10),"{",CHAR(10),"    @MODULE[",V$1,"]:HAS[#",VLOOKUP(V$1,ModuleTypes!$A$2:$C$23,2,FALSE()),"[",IF(V$1="HullCamera","photo-",$A2),"]]",CHAR(10),"    {",CHAR(10),"        @",VLOOKUP(V$1,ModuleTypes!$A$2:$C$23,3,FALSE())," = ",VLOOKUP($A2,Default!$B$3:$H$251,7,FALSE()),CHAR(10),"    }",CHAR(10),"}"),""),"")</f>
        <v/>
      </c>
      <c r="W2" s="4" t="str">
        <f>IF($A2&lt;&gt;"",IF(OR(Original!$L3=W$1,Original!$M3=W$1,Original!$N3=W$1,Original!$O3=W$1)=TRUE(),_xlfn.CONCAT("@PART[*]:HAS[~scienceDifficulty[stock],@MODULE[",W$1,"]:HAS[#",VLOOKUP(W$1,ModuleTypes!$A$2:$C$23,2,FALSE()),"[",IF(W$1="HullCamera","photo-",$A2),"]]]:NEEDS[!FeatureScience]:FOR[zKiwiTechTree]",CHAR(10),"{",CHAR(10),"    @MODULE[",W$1,"]:HAS[#",VLOOKUP(W$1,ModuleTypes!$A$2:$C$23,2,FALSE()),"[",IF(W$1="HullCamera","photo-",$A2),"]]",CHAR(10),"    {",CHAR(10),"        @",VLOOKUP(W$1,ModuleTypes!$A$2:$C$23,3,FALSE())," = ",VLOOKUP($A2,Default!$B$3:$H$251,7,FALSE()),CHAR(10),"    }",CHAR(10),"}"),""),"")</f>
        <v/>
      </c>
    </row>
    <row r="3" spans="1:23" ht="116" x14ac:dyDescent="0.35">
      <c r="A3" t="str">
        <f>IF(Original!A4&lt;&gt;"",Original!A4,"")</f>
        <v>insectStorage</v>
      </c>
      <c r="B3" s="4" t="str">
        <f>IF($A3&lt;&gt;"",IF(OR(Original!$L4=B$1,Original!$M4=B$1,Original!$N4=B$1,Original!$O4=B$1)=TRUE(),_xlfn.CONCAT("@PART[*]:HAS[~scienceDifficulty[stock],@MODULE[",B$1,"]:HAS[#",VLOOKUP(B$1,ModuleTypes!$A$2:$C$23,2,FALSE()),"[",IF(B$1="HullCamera","photo-",$A3),"]]]:NEEDS[!FeatureScience]:FOR[zKiwiTechTree]",CHAR(10),"{",CHAR(10),"    @MODULE[",B$1,"]:HAS[#",VLOOKUP(B$1,ModuleTypes!$A$2:$C$23,2,FALSE()),"[",IF(B$1="HullCamera","photo-",$A3),"]]",CHAR(10),"    {",CHAR(10),"        @",VLOOKUP(B$1,ModuleTypes!$A$2:$C$23,3,FALSE())," = ",VLOOKUP($A3,Default!$B$3:$H$251,7,FALSE()),CHAR(10),"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4" t="str">
        <f>IF($A3&lt;&gt;"",IF(OR(Original!$L4=C$1,Original!$M4=C$1,Original!$N4=C$1,Original!$O4=C$1)=TRUE(),_xlfn.CONCAT("@PART[*]:HAS[~scienceDifficulty[stock],@MODULE[",C$1,"]:HAS[#",VLOOKUP(C$1,ModuleTypes!$A$2:$C$23,2,FALSE()),"[",IF(C$1="HullCamera","photo-",$A3),"]]]:NEEDS[!FeatureScience]:FOR[zKiwiTechTree]",CHAR(10),"{",CHAR(10),"    @MODULE[",C$1,"]:HAS[#",VLOOKUP(C$1,ModuleTypes!$A$2:$C$23,2,FALSE()),"[",IF(C$1="HullCamera","photo-",$A3),"]]",CHAR(10),"    {",CHAR(10),"        @",VLOOKUP(C$1,ModuleTypes!$A$2:$C$23,3,FALSE())," = ",VLOOKUP($A3,Default!$B$3:$H$251,7,FALSE()),CHAR(10),"    }",CHAR(10),"}"),""),"")</f>
        <v/>
      </c>
      <c r="D3" s="4" t="str">
        <f>IF($A3&lt;&gt;"",IF(OR(Original!$L4=D$1,Original!$M4=D$1,Original!$N4=D$1,Original!$O4=D$1)=TRUE(),_xlfn.CONCAT("@PART[*]:HAS[~scienceDifficulty[stock],@MODULE[",D$1,"]:HAS[#",VLOOKUP(D$1,ModuleTypes!$A$2:$C$23,2,FALSE()),"[",IF(D$1="HullCamera","photo-",$A3),"]]]:NEEDS[!FeatureScience]:FOR[zKiwiTechTree]",CHAR(10),"{",CHAR(10),"    @MODULE[",D$1,"]:HAS[#",VLOOKUP(D$1,ModuleTypes!$A$2:$C$23,2,FALSE()),"[",IF(D$1="HullCamera","photo-",$A3),"]]",CHAR(10),"    {",CHAR(10),"        @",VLOOKUP(D$1,ModuleTypes!$A$2:$C$23,3,FALSE())," = ",VLOOKUP($A3,Default!$B$3:$H$251,7,FALSE()),CHAR(10),"    }",CHAR(10),"}"),""),"")</f>
        <v/>
      </c>
      <c r="E3" s="4" t="str">
        <f>IF($A3&lt;&gt;"",IF(OR(Original!$L4=E$1,Original!$M4=E$1,Original!$N4=E$1,Original!$O4=E$1)=TRUE(),_xlfn.CONCAT("@PART[*]:HAS[~scienceDifficulty[stock],@MODULE[",E$1,"]:HAS[#",VLOOKUP(E$1,ModuleTypes!$A$2:$C$23,2,FALSE()),"[",IF(E$1="HullCamera","photo-",$A3),"]]]:NEEDS[!FeatureScience]:FOR[zKiwiTechTree]",CHAR(10),"{",CHAR(10),"    @MODULE[",E$1,"]:HAS[#",VLOOKUP(E$1,ModuleTypes!$A$2:$C$23,2,FALSE()),"[",IF(E$1="HullCamera","photo-",$A3),"]]",CHAR(10),"    {",CHAR(10),"        @",VLOOKUP(E$1,ModuleTypes!$A$2:$C$23,3,FALSE())," = ",VLOOKUP($A3,Default!$B$3:$H$251,7,FALSE()),CHAR(10),"    }",CHAR(10),"}"),""),"")</f>
        <v/>
      </c>
      <c r="F3" s="4" t="str">
        <f>IF($A3&lt;&gt;"",IF(OR(Original!$L4=F$1,Original!$M4=F$1,Original!$N4=F$1,Original!$O4=F$1)=TRUE(),_xlfn.CONCAT("@PART[*]:HAS[~scienceDifficulty[stock],@MODULE[",F$1,"]:HAS[#",VLOOKUP(F$1,ModuleTypes!$A$2:$C$23,2,FALSE()),"[",IF(F$1="HullCamera","photo-",$A3),"]]]:NEEDS[!FeatureScience]:FOR[zKiwiTechTree]",CHAR(10),"{",CHAR(10),"    @MODULE[",F$1,"]:HAS[#",VLOOKUP(F$1,ModuleTypes!$A$2:$C$23,2,FALSE()),"[",IF(F$1="HullCamera","photo-",$A3),"]]",CHAR(10),"    {",CHAR(10),"        @",VLOOKUP(F$1,ModuleTypes!$A$2:$C$23,3,FALSE())," = ",VLOOKUP($A3,Default!$B$3:$H$251,7,FALSE()),CHAR(10),"    }",CHAR(10),"}"),""),"")</f>
        <v/>
      </c>
      <c r="G3" s="4" t="str">
        <f>IF($A3&lt;&gt;"",IF(OR(Original!$L4=G$1,Original!$M4=G$1,Original!$N4=G$1,Original!$O4=G$1)=TRUE(),_xlfn.CONCAT("@PART[*]:HAS[~scienceDifficulty[stock],@MODULE[",G$1,"]:HAS[#",VLOOKUP(G$1,ModuleTypes!$A$2:$C$23,2,FALSE()),"[",IF(G$1="HullCamera","photo-",$A3),"]]]:NEEDS[!FeatureScience]:FOR[zKiwiTechTree]",CHAR(10),"{",CHAR(10),"    @MODULE[",G$1,"]:HAS[#",VLOOKUP(G$1,ModuleTypes!$A$2:$C$23,2,FALSE()),"[",IF(G$1="HullCamera","photo-",$A3),"]]",CHAR(10),"    {",CHAR(10),"        @",VLOOKUP(G$1,ModuleTypes!$A$2:$C$23,3,FALSE())," = ",VLOOKUP($A3,Default!$B$3:$H$251,7,FALSE()),CHAR(10),"    }",CHAR(10),"}"),""),"")</f>
        <v/>
      </c>
      <c r="H3" s="4" t="str">
        <f>IF($A3&lt;&gt;"",IF(OR(Original!$L4=H$1,Original!$M4=H$1,Original!$N4=H$1,Original!$O4=H$1)=TRUE(),_xlfn.CONCAT("@PART[*]:HAS[~scienceDifficulty[stock],@MODULE[",H$1,"]:HAS[#",VLOOKUP(H$1,ModuleTypes!$A$2:$C$23,2,FALSE()),"[",IF(H$1="HullCamera","photo-",$A3),"]]]:NEEDS[!FeatureScience]:FOR[zKiwiTechTree]",CHAR(10),"{",CHAR(10),"    @MODULE[",H$1,"]:HAS[#",VLOOKUP(H$1,ModuleTypes!$A$2:$C$23,2,FALSE()),"[",IF(H$1="HullCamera","photo-",$A3),"]]",CHAR(10),"    {",CHAR(10),"        @",VLOOKUP(H$1,ModuleTypes!$A$2:$C$23,3,FALSE())," = ",VLOOKUP($A3,Default!$B$3:$H$251,7,FALSE()),CHAR(10),"    }",CHAR(10),"}"),""),"")</f>
        <v/>
      </c>
      <c r="I3" s="4" t="str">
        <f>IF($A3&lt;&gt;"",IF(OR(Original!$L4=I$1,Original!$M4=I$1,Original!$N4=I$1,Original!$O4=I$1)=TRUE(),_xlfn.CONCAT("@PART[*]:HAS[~scienceDifficulty[stock],@MODULE[",I$1,"]:HAS[#",VLOOKUP(I$1,ModuleTypes!$A$2:$C$23,2,FALSE()),"[",IF(I$1="HullCamera","photo-",$A3),"]]]:NEEDS[!FeatureScience]:FOR[zKiwiTechTree]",CHAR(10),"{",CHAR(10),"    @MODULE[",I$1,"]:HAS[#",VLOOKUP(I$1,ModuleTypes!$A$2:$C$23,2,FALSE()),"[",IF(I$1="HullCamera","photo-",$A3),"]]",CHAR(10),"    {",CHAR(10),"        @",VLOOKUP(I$1,ModuleTypes!$A$2:$C$23,3,FALSE())," = ",VLOOKUP($A3,Default!$B$3:$H$251,7,FALSE()),CHAR(10),"    }",CHAR(10),"}"),""),"")</f>
        <v/>
      </c>
      <c r="J3" s="4" t="str">
        <f>IF($A3&lt;&gt;"",IF(OR(Original!$L4=J$1,Original!$M4=J$1,Original!$N4=J$1,Original!$O4=J$1)=TRUE(),_xlfn.CONCAT("@PART[*]:HAS[~scienceDifficulty[stock],@MODULE[",J$1,"]:HAS[#",VLOOKUP(J$1,ModuleTypes!$A$2:$C$23,2,FALSE()),"[",IF(J$1="HullCamera","photo-",$A3),"]]]:NEEDS[!FeatureScience]:FOR[zKiwiTechTree]",CHAR(10),"{",CHAR(10),"    @MODULE[",J$1,"]:HAS[#",VLOOKUP(J$1,ModuleTypes!$A$2:$C$23,2,FALSE()),"[",IF(J$1="HullCamera","photo-",$A3),"]]",CHAR(10),"    {",CHAR(10),"        @",VLOOKUP(J$1,ModuleTypes!$A$2:$C$23,3,FALSE())," = ",VLOOKUP($A3,Default!$B$3:$H$251,7,FALSE()),CHAR(10),"    }",CHAR(10),"}"),""),"")</f>
        <v/>
      </c>
      <c r="K3" s="4" t="str">
        <f>IF($A3&lt;&gt;"",IF(OR(Original!$L4=K$1,Original!$M4=K$1,Original!$N4=K$1,Original!$O4=K$1)=TRUE(),_xlfn.CONCAT("@PART[*]:HAS[~scienceDifficulty[stock],@MODULE[",K$1,"]:HAS[#",VLOOKUP(K$1,ModuleTypes!$A$2:$C$23,2,FALSE()),"[",IF(K$1="HullCamera","photo-",$A3),"]]]:NEEDS[!FeatureScience]:FOR[zKiwiTechTree]",CHAR(10),"{",CHAR(10),"    @MODULE[",K$1,"]:HAS[#",VLOOKUP(K$1,ModuleTypes!$A$2:$C$23,2,FALSE()),"[",IF(K$1="HullCamera","photo-",$A3),"]]",CHAR(10),"    {",CHAR(10),"        @",VLOOKUP(K$1,ModuleTypes!$A$2:$C$23,3,FALSE())," = ",VLOOKUP($A3,Default!$B$3:$H$251,7,FALSE()),CHAR(10),"    }",CHAR(10),"}"),""),"")</f>
        <v/>
      </c>
      <c r="L3" s="4" t="str">
        <f>IF($A3&lt;&gt;"",IF(OR(Original!$L4=L$1,Original!$M4=L$1,Original!$N4=L$1,Original!$O4=L$1)=TRUE(),_xlfn.CONCAT("@PART[*]:HAS[~scienceDifficulty[stock],@MODULE[",L$1,"]:HAS[#",VLOOKUP(L$1,ModuleTypes!$A$2:$C$23,2,FALSE()),"[",IF(L$1="HullCamera","photo-",$A3),"]]]:NEEDS[!FeatureScience]:FOR[zKiwiTechTree]",CHAR(10),"{",CHAR(10),"    @MODULE[",L$1,"]:HAS[#",VLOOKUP(L$1,ModuleTypes!$A$2:$C$23,2,FALSE()),"[",IF(L$1="HullCamera","photo-",$A3),"]]",CHAR(10),"    {",CHAR(10),"        @",VLOOKUP(L$1,ModuleTypes!$A$2:$C$23,3,FALSE())," = ",VLOOKUP($A3,Default!$B$3:$H$251,7,FALSE()),CHAR(10),"    }",CHAR(10),"}"),""),"")</f>
        <v/>
      </c>
      <c r="M3" s="4" t="str">
        <f>IF($A3&lt;&gt;"",IF(OR(Original!$L4=M$1,Original!$M4=M$1,Original!$N4=M$1,Original!$O4=M$1)=TRUE(),_xlfn.CONCAT("@PART[*]:HAS[~scienceDifficulty[stock],@MODULE[",M$1,"]:HAS[#",VLOOKUP(M$1,ModuleTypes!$A$2:$C$23,2,FALSE()),"[",IF(M$1="HullCamera","photo-",$A3),"]]]:NEEDS[!FeatureScience]:FOR[zKiwiTechTree]",CHAR(10),"{",CHAR(10),"    @MODULE[",M$1,"]:HAS[#",VLOOKUP(M$1,ModuleTypes!$A$2:$C$23,2,FALSE()),"[",IF(M$1="HullCamera","photo-",$A3),"]]",CHAR(10),"    {",CHAR(10),"        @",VLOOKUP(M$1,ModuleTypes!$A$2:$C$23,3,FALSE())," = ",VLOOKUP($A3,Default!$B$3:$H$251,7,FALSE()),CHAR(10),"    }",CHAR(10),"}"),""),"")</f>
        <v/>
      </c>
      <c r="N3" s="4" t="str">
        <f>IF($A3&lt;&gt;"",IF(OR(Original!$L4=N$1,Original!$M4=N$1,Original!$N4=N$1,Original!$O4=N$1)=TRUE(),_xlfn.CONCAT("@PART[*]:HAS[~scienceDifficulty[stock],@MODULE[",N$1,"]:HAS[#",VLOOKUP(N$1,ModuleTypes!$A$2:$C$23,2,FALSE()),"[",IF(N$1="HullCamera","photo-",$A3),"]]]:NEEDS[!FeatureScience]:FOR[zKiwiTechTree]",CHAR(10),"{",CHAR(10),"    @MODULE[",N$1,"]:HAS[#",VLOOKUP(N$1,ModuleTypes!$A$2:$C$23,2,FALSE()),"[",IF(N$1="HullCamera","photo-",$A3),"]]",CHAR(10),"    {",CHAR(10),"        @",VLOOKUP(N$1,ModuleTypes!$A$2:$C$23,3,FALSE())," = ",VLOOKUP($A3,Default!$B$3:$H$251,7,FALSE()),CHAR(10),"    }",CHAR(10),"}"),""),"")</f>
        <v/>
      </c>
      <c r="O3" s="4" t="str">
        <f>IF($A3&lt;&gt;"",IF(OR(Original!$L4=O$1,Original!$M4=O$1,Original!$N4=O$1,Original!$O4=O$1)=TRUE(),_xlfn.CONCAT("@PART[*]:HAS[~scienceDifficulty[stock],@MODULE[",O$1,"]:HAS[#",VLOOKUP(O$1,ModuleTypes!$A$2:$C$23,2,FALSE()),"[",IF(O$1="HullCamera","photo-",$A3),"]]]:NEEDS[!FeatureScience]:FOR[zKiwiTechTree]",CHAR(10),"{",CHAR(10),"    @MODULE[",O$1,"]:HAS[#",VLOOKUP(O$1,ModuleTypes!$A$2:$C$23,2,FALSE()),"[",IF(O$1="HullCamera","photo-",$A3),"]]",CHAR(10),"    {",CHAR(10),"        @",VLOOKUP(O$1,ModuleTypes!$A$2:$C$23,3,FALSE())," = ",VLOOKUP($A3,Default!$B$3:$H$251,7,FALSE()),CHAR(10),"    }",CHAR(10),"}"),""),"")</f>
        <v/>
      </c>
      <c r="P3" s="4" t="str">
        <f>IF($A3&lt;&gt;"",IF(OR(Original!$L4=P$1,Original!$M4=P$1,Original!$N4=P$1,Original!$O4=P$1)=TRUE(),_xlfn.CONCAT("@PART[*]:HAS[~scienceDifficulty[stock],@MODULE[",P$1,"]:HAS[#",VLOOKUP(P$1,ModuleTypes!$A$2:$C$23,2,FALSE()),"[",IF(P$1="HullCamera","photo-",$A3),"]]]:NEEDS[!FeatureScience]:FOR[zKiwiTechTree]",CHAR(10),"{",CHAR(10),"    @MODULE[",P$1,"]:HAS[#",VLOOKUP(P$1,ModuleTypes!$A$2:$C$23,2,FALSE()),"[",IF(P$1="HullCamera","photo-",$A3),"]]",CHAR(10),"    {",CHAR(10),"        @",VLOOKUP(P$1,ModuleTypes!$A$2:$C$23,3,FALSE())," = ",VLOOKUP($A3,Default!$B$3:$H$251,7,FALSE()),CHAR(10),"    }",CHAR(10),"}"),""),"")</f>
        <v/>
      </c>
      <c r="Q3" s="4" t="str">
        <f>IF($A3&lt;&gt;"",IF(OR(Original!$L4=Q$1,Original!$M4=Q$1,Original!$N4=Q$1,Original!$O4=Q$1)=TRUE(),_xlfn.CONCAT("@PART[*]:HAS[~scienceDifficulty[stock],@MODULE[",Q$1,"]:HAS[#",VLOOKUP(Q$1,ModuleTypes!$A$2:$C$23,2,FALSE()),"[",IF(Q$1="HullCamera","photo-",$A3),"]]]:NEEDS[!FeatureScience]:FOR[zKiwiTechTree]",CHAR(10),"{",CHAR(10),"    @MODULE[",Q$1,"]:HAS[#",VLOOKUP(Q$1,ModuleTypes!$A$2:$C$23,2,FALSE()),"[",IF(Q$1="HullCamera","photo-",$A3),"]]",CHAR(10),"    {",CHAR(10),"        @",VLOOKUP(Q$1,ModuleTypes!$A$2:$C$23,3,FALSE())," = ",VLOOKUP($A3,Default!$B$3:$H$251,7,FALSE()),CHAR(10),"    }",CHAR(10),"}"),""),"")</f>
        <v/>
      </c>
      <c r="R3" s="4" t="str">
        <f>IF($A3&lt;&gt;"",IF(OR(Original!$L4=R$1,Original!$M4=R$1,Original!$N4=R$1,Original!$O4=R$1)=TRUE(),_xlfn.CONCAT("@PART[*]:HAS[~scienceDifficulty[stock],@MODULE[",R$1,"]:HAS[#",VLOOKUP(R$1,ModuleTypes!$A$2:$C$23,2,FALSE()),"[",IF(R$1="HullCamera","photo-",$A3),"]]]:NEEDS[!FeatureScience]:FOR[zKiwiTechTree]",CHAR(10),"{",CHAR(10),"    @MODULE[",R$1,"]:HAS[#",VLOOKUP(R$1,ModuleTypes!$A$2:$C$23,2,FALSE()),"[",IF(R$1="HullCamera","photo-",$A3),"]]",CHAR(10),"    {",CHAR(10),"        @",VLOOKUP(R$1,ModuleTypes!$A$2:$C$23,3,FALSE())," = ",VLOOKUP($A3,Default!$B$3:$H$251,7,FALSE()),CHAR(10),"    }",CHAR(10),"}"),""),"")</f>
        <v/>
      </c>
      <c r="S3" s="4" t="str">
        <f>IF($A3&lt;&gt;"",IF(OR(Original!$L4=S$1,Original!$M4=S$1,Original!$N4=S$1,Original!$O4=S$1)=TRUE(),_xlfn.CONCAT("@PART[*]:HAS[~scienceDifficulty[stock],@MODULE[",S$1,"]:HAS[#",VLOOKUP(S$1,ModuleTypes!$A$2:$C$23,2,FALSE()),"[",IF(S$1="HullCamera","photo-",$A3),"]]]:NEEDS[!FeatureScience]:FOR[zKiwiTechTree]",CHAR(10),"{",CHAR(10),"    @MODULE[",S$1,"]:HAS[#",VLOOKUP(S$1,ModuleTypes!$A$2:$C$23,2,FALSE()),"[",IF(S$1="HullCamera","photo-",$A3),"]]",CHAR(10),"    {",CHAR(10),"        @",VLOOKUP(S$1,ModuleTypes!$A$2:$C$23,3,FALSE())," = ",VLOOKUP($A3,Default!$B$3:$H$251,7,FALSE()),CHAR(10),"    }",CHAR(10),"}"),""),"")</f>
        <v/>
      </c>
      <c r="T3" s="4" t="str">
        <f>IF($A3&lt;&gt;"",IF(OR(Original!$L4=T$1,Original!$M4=T$1,Original!$N4=T$1,Original!$O4=T$1)=TRUE(),_xlfn.CONCAT("@PART[*]:HAS[~scienceDifficulty[stock],@MODULE[",T$1,"]:HAS[#",VLOOKUP(T$1,ModuleTypes!$A$2:$C$23,2,FALSE()),"[",IF(T$1="HullCamera","photo-",$A3),"]]]:NEEDS[!FeatureScience]:FOR[zKiwiTechTree]",CHAR(10),"{",CHAR(10),"    @MODULE[",T$1,"]:HAS[#",VLOOKUP(T$1,ModuleTypes!$A$2:$C$23,2,FALSE()),"[",IF(T$1="HullCamera","photo-",$A3),"]]",CHAR(10),"    {",CHAR(10),"        @",VLOOKUP(T$1,ModuleTypes!$A$2:$C$23,3,FALSE())," = ",VLOOKUP($A3,Default!$B$3:$H$251,7,FALSE()),CHAR(10),"    }",CHAR(10),"}"),""),"")</f>
        <v/>
      </c>
      <c r="U3" s="4" t="str">
        <f>IF($A3&lt;&gt;"",IF(OR(Original!$L4=U$1,Original!$M4=U$1,Original!$N4=U$1,Original!$O4=U$1)=TRUE(),_xlfn.CONCAT("@PART[*]:HAS[~scienceDifficulty[stock],@MODULE[",U$1,"]:HAS[#",VLOOKUP(U$1,ModuleTypes!$A$2:$C$23,2,FALSE()),"[",IF(U$1="HullCamera","photo-",$A3),"]]]:NEEDS[!FeatureScience]:FOR[zKiwiTechTree]",CHAR(10),"{",CHAR(10),"    @MODULE[",U$1,"]:HAS[#",VLOOKUP(U$1,ModuleTypes!$A$2:$C$23,2,FALSE()),"[",IF(U$1="HullCamera","photo-",$A3),"]]",CHAR(10),"    {",CHAR(10),"        @",VLOOKUP(U$1,ModuleTypes!$A$2:$C$23,3,FALSE())," = ",VLOOKUP($A3,Default!$B$3:$H$251,7,FALSE()),CHAR(10),"    }",CHAR(10),"}"),""),"")</f>
        <v/>
      </c>
      <c r="V3" s="4" t="str">
        <f>IF($A3&lt;&gt;"",IF(OR(Original!$L4=V$1,Original!$M4=V$1,Original!$N4=V$1,Original!$O4=V$1)=TRUE(),_xlfn.CONCAT("@PART[*]:HAS[~scienceDifficulty[stock],@MODULE[",V$1,"]:HAS[#",VLOOKUP(V$1,ModuleTypes!$A$2:$C$23,2,FALSE()),"[",IF(V$1="HullCamera","photo-",$A3),"]]]:NEEDS[!FeatureScience]:FOR[zKiwiTechTree]",CHAR(10),"{",CHAR(10),"    @MODULE[",V$1,"]:HAS[#",VLOOKUP(V$1,ModuleTypes!$A$2:$C$23,2,FALSE()),"[",IF(V$1="HullCamera","photo-",$A3),"]]",CHAR(10),"    {",CHAR(10),"        @",VLOOKUP(V$1,ModuleTypes!$A$2:$C$23,3,FALSE())," = ",VLOOKUP($A3,Default!$B$3:$H$251,7,FALSE()),CHAR(10),"    }",CHAR(10),"}"),""),"")</f>
        <v/>
      </c>
      <c r="W3" s="4" t="str">
        <f>IF($A3&lt;&gt;"",IF(OR(Original!$L4=W$1,Original!$M4=W$1,Original!$N4=W$1,Original!$O4=W$1)=TRUE(),_xlfn.CONCAT("@PART[*]:HAS[~scienceDifficulty[stock],@MODULE[",W$1,"]:HAS[#",VLOOKUP(W$1,ModuleTypes!$A$2:$C$23,2,FALSE()),"[",IF(W$1="HullCamera","photo-",$A3),"]]]:NEEDS[!FeatureScience]:FOR[zKiwiTechTree]",CHAR(10),"{",CHAR(10),"    @MODULE[",W$1,"]:HAS[#",VLOOKUP(W$1,ModuleTypes!$A$2:$C$23,2,FALSE()),"[",IF(W$1="HullCamera","photo-",$A3),"]]",CHAR(10),"    {",CHAR(10),"        @",VLOOKUP(W$1,ModuleTypes!$A$2:$C$23,3,FALSE())," = ",VLOOKUP($A3,Default!$B$3:$H$251,7,FALSE()),CHAR(10),"    }",CHAR(10),"}"),""),"")</f>
        <v/>
      </c>
    </row>
    <row r="4" spans="1:23" ht="116" x14ac:dyDescent="0.35">
      <c r="A4" t="str">
        <f>IF(Original!A5&lt;&gt;"",Original!A5,"")</f>
        <v>crewReport</v>
      </c>
      <c r="B4" s="4" t="str">
        <f>IF($A4&lt;&gt;"",IF(OR(Original!$L5=B$1,Original!$M5=B$1,Original!$N5=B$1,Original!$O5=B$1)=TRUE(),_xlfn.CONCAT("@PART[*]:HAS[~scienceDifficulty[stock],@MODULE[",B$1,"]:HAS[#",VLOOKUP(B$1,ModuleTypes!$A$2:$C$23,2,FALSE()),"[",IF(B$1="HullCamera","photo-",$A4),"]]]:NEEDS[!FeatureScience]:FOR[zKiwiTechTree]",CHAR(10),"{",CHAR(10),"    @MODULE[",B$1,"]:HAS[#",VLOOKUP(B$1,ModuleTypes!$A$2:$C$23,2,FALSE()),"[",IF(B$1="HullCamera","photo-",$A4),"]]",CHAR(10),"    {",CHAR(10),"        @",VLOOKUP(B$1,ModuleTypes!$A$2:$C$23,3,FALSE())," = ",VLOOKUP($A4,Default!$B$3:$H$251,7,FALSE()),CHAR(10),"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4" t="str">
        <f>IF($A4&lt;&gt;"",IF(OR(Original!$L5=C$1,Original!$M5=C$1,Original!$N5=C$1,Original!$O5=C$1)=TRUE(),_xlfn.CONCAT("@PART[*]:HAS[~scienceDifficulty[stock],@MODULE[",C$1,"]:HAS[#",VLOOKUP(C$1,ModuleTypes!$A$2:$C$23,2,FALSE()),"[",IF(C$1="HullCamera","photo-",$A4),"]]]:NEEDS[!FeatureScience]:FOR[zKiwiTechTree]",CHAR(10),"{",CHAR(10),"    @MODULE[",C$1,"]:HAS[#",VLOOKUP(C$1,ModuleTypes!$A$2:$C$23,2,FALSE()),"[",IF(C$1="HullCamera","photo-",$A4),"]]",CHAR(10),"    {",CHAR(10),"        @",VLOOKUP(C$1,ModuleTypes!$A$2:$C$23,3,FALSE())," = ",VLOOKUP($A4,Default!$B$3:$H$251,7,FALSE()),CHAR(10),"    }",CHAR(10),"}"),""),"")</f>
        <v/>
      </c>
      <c r="D4" s="4" t="str">
        <f>IF($A4&lt;&gt;"",IF(OR(Original!$L5=D$1,Original!$M5=D$1,Original!$N5=D$1,Original!$O5=D$1)=TRUE(),_xlfn.CONCAT("@PART[*]:HAS[~scienceDifficulty[stock],@MODULE[",D$1,"]:HAS[#",VLOOKUP(D$1,ModuleTypes!$A$2:$C$23,2,FALSE()),"[",IF(D$1="HullCamera","photo-",$A4),"]]]:NEEDS[!FeatureScience]:FOR[zKiwiTechTree]",CHAR(10),"{",CHAR(10),"    @MODULE[",D$1,"]:HAS[#",VLOOKUP(D$1,ModuleTypes!$A$2:$C$23,2,FALSE()),"[",IF(D$1="HullCamera","photo-",$A4),"]]",CHAR(10),"    {",CHAR(10),"        @",VLOOKUP(D$1,ModuleTypes!$A$2:$C$23,3,FALSE())," = ",VLOOKUP($A4,Default!$B$3:$H$251,7,FALSE()),CHAR(10),"    }",CHAR(10),"}"),""),"")</f>
        <v/>
      </c>
      <c r="E4" s="4" t="str">
        <f>IF($A4&lt;&gt;"",IF(OR(Original!$L5=E$1,Original!$M5=E$1,Original!$N5=E$1,Original!$O5=E$1)=TRUE(),_xlfn.CONCAT("@PART[*]:HAS[~scienceDifficulty[stock],@MODULE[",E$1,"]:HAS[#",VLOOKUP(E$1,ModuleTypes!$A$2:$C$23,2,FALSE()),"[",IF(E$1="HullCamera","photo-",$A4),"]]]:NEEDS[!FeatureScience]:FOR[zKiwiTechTree]",CHAR(10),"{",CHAR(10),"    @MODULE[",E$1,"]:HAS[#",VLOOKUP(E$1,ModuleTypes!$A$2:$C$23,2,FALSE()),"[",IF(E$1="HullCamera","photo-",$A4),"]]",CHAR(10),"    {",CHAR(10),"        @",VLOOKUP(E$1,ModuleTypes!$A$2:$C$23,3,FALSE())," = ",VLOOKUP($A4,Default!$B$3:$H$251,7,FALSE()),CHAR(10),"    }",CHAR(10),"}"),""),"")</f>
        <v/>
      </c>
      <c r="F4" s="4" t="str">
        <f>IF($A4&lt;&gt;"",IF(OR(Original!$L5=F$1,Original!$M5=F$1,Original!$N5=F$1,Original!$O5=F$1)=TRUE(),_xlfn.CONCAT("@PART[*]:HAS[~scienceDifficulty[stock],@MODULE[",F$1,"]:HAS[#",VLOOKUP(F$1,ModuleTypes!$A$2:$C$23,2,FALSE()),"[",IF(F$1="HullCamera","photo-",$A4),"]]]:NEEDS[!FeatureScience]:FOR[zKiwiTechTree]",CHAR(10),"{",CHAR(10),"    @MODULE[",F$1,"]:HAS[#",VLOOKUP(F$1,ModuleTypes!$A$2:$C$23,2,FALSE()),"[",IF(F$1="HullCamera","photo-",$A4),"]]",CHAR(10),"    {",CHAR(10),"        @",VLOOKUP(F$1,ModuleTypes!$A$2:$C$23,3,FALSE())," = ",VLOOKUP($A4,Default!$B$3:$H$251,7,FALSE()),CHAR(10),"    }",CHAR(10),"}"),""),"")</f>
        <v/>
      </c>
      <c r="G4" s="4" t="str">
        <f>IF($A4&lt;&gt;"",IF(OR(Original!$L5=G$1,Original!$M5=G$1,Original!$N5=G$1,Original!$O5=G$1)=TRUE(),_xlfn.CONCAT("@PART[*]:HAS[~scienceDifficulty[stock],@MODULE[",G$1,"]:HAS[#",VLOOKUP(G$1,ModuleTypes!$A$2:$C$23,2,FALSE()),"[",IF(G$1="HullCamera","photo-",$A4),"]]]:NEEDS[!FeatureScience]:FOR[zKiwiTechTree]",CHAR(10),"{",CHAR(10),"    @MODULE[",G$1,"]:HAS[#",VLOOKUP(G$1,ModuleTypes!$A$2:$C$23,2,FALSE()),"[",IF(G$1="HullCamera","photo-",$A4),"]]",CHAR(10),"    {",CHAR(10),"        @",VLOOKUP(G$1,ModuleTypes!$A$2:$C$23,3,FALSE())," = ",VLOOKUP($A4,Default!$B$3:$H$251,7,FALSE()),CHAR(10),"    }",CHAR(10),"}"),""),"")</f>
        <v/>
      </c>
      <c r="H4" s="4" t="str">
        <f>IF($A4&lt;&gt;"",IF(OR(Original!$L5=H$1,Original!$M5=H$1,Original!$N5=H$1,Original!$O5=H$1)=TRUE(),_xlfn.CONCAT("@PART[*]:HAS[~scienceDifficulty[stock],@MODULE[",H$1,"]:HAS[#",VLOOKUP(H$1,ModuleTypes!$A$2:$C$23,2,FALSE()),"[",IF(H$1="HullCamera","photo-",$A4),"]]]:NEEDS[!FeatureScience]:FOR[zKiwiTechTree]",CHAR(10),"{",CHAR(10),"    @MODULE[",H$1,"]:HAS[#",VLOOKUP(H$1,ModuleTypes!$A$2:$C$23,2,FALSE()),"[",IF(H$1="HullCamera","photo-",$A4),"]]",CHAR(10),"    {",CHAR(10),"        @",VLOOKUP(H$1,ModuleTypes!$A$2:$C$23,3,FALSE())," = ",VLOOKUP($A4,Default!$B$3:$H$251,7,FALSE()),CHAR(10),"    }",CHAR(10),"}"),""),"")</f>
        <v/>
      </c>
      <c r="I4" s="4" t="str">
        <f>IF($A4&lt;&gt;"",IF(OR(Original!$L5=I$1,Original!$M5=I$1,Original!$N5=I$1,Original!$O5=I$1)=TRUE(),_xlfn.CONCAT("@PART[*]:HAS[~scienceDifficulty[stock],@MODULE[",I$1,"]:HAS[#",VLOOKUP(I$1,ModuleTypes!$A$2:$C$23,2,FALSE()),"[",IF(I$1="HullCamera","photo-",$A4),"]]]:NEEDS[!FeatureScience]:FOR[zKiwiTechTree]",CHAR(10),"{",CHAR(10),"    @MODULE[",I$1,"]:HAS[#",VLOOKUP(I$1,ModuleTypes!$A$2:$C$23,2,FALSE()),"[",IF(I$1="HullCamera","photo-",$A4),"]]",CHAR(10),"    {",CHAR(10),"        @",VLOOKUP(I$1,ModuleTypes!$A$2:$C$23,3,FALSE())," = ",VLOOKUP($A4,Default!$B$3:$H$251,7,FALSE()),CHAR(10),"    }",CHAR(10),"}"),""),"")</f>
        <v/>
      </c>
      <c r="J4" s="4" t="str">
        <f>IF($A4&lt;&gt;"",IF(OR(Original!$L5=J$1,Original!$M5=J$1,Original!$N5=J$1,Original!$O5=J$1)=TRUE(),_xlfn.CONCAT("@PART[*]:HAS[~scienceDifficulty[stock],@MODULE[",J$1,"]:HAS[#",VLOOKUP(J$1,ModuleTypes!$A$2:$C$23,2,FALSE()),"[",IF(J$1="HullCamera","photo-",$A4),"]]]:NEEDS[!FeatureScience]:FOR[zKiwiTechTree]",CHAR(10),"{",CHAR(10),"    @MODULE[",J$1,"]:HAS[#",VLOOKUP(J$1,ModuleTypes!$A$2:$C$23,2,FALSE()),"[",IF(J$1="HullCamera","photo-",$A4),"]]",CHAR(10),"    {",CHAR(10),"        @",VLOOKUP(J$1,ModuleTypes!$A$2:$C$23,3,FALSE())," = ",VLOOKUP($A4,Default!$B$3:$H$251,7,FALSE()),CHAR(10),"    }",CHAR(10),"}"),""),"")</f>
        <v/>
      </c>
      <c r="K4" s="4" t="str">
        <f>IF($A4&lt;&gt;"",IF(OR(Original!$L5=K$1,Original!$M5=K$1,Original!$N5=K$1,Original!$O5=K$1)=TRUE(),_xlfn.CONCAT("@PART[*]:HAS[~scienceDifficulty[stock],@MODULE[",K$1,"]:HAS[#",VLOOKUP(K$1,ModuleTypes!$A$2:$C$23,2,FALSE()),"[",IF(K$1="HullCamera","photo-",$A4),"]]]:NEEDS[!FeatureScience]:FOR[zKiwiTechTree]",CHAR(10),"{",CHAR(10),"    @MODULE[",K$1,"]:HAS[#",VLOOKUP(K$1,ModuleTypes!$A$2:$C$23,2,FALSE()),"[",IF(K$1="HullCamera","photo-",$A4),"]]",CHAR(10),"    {",CHAR(10),"        @",VLOOKUP(K$1,ModuleTypes!$A$2:$C$23,3,FALSE())," = ",VLOOKUP($A4,Default!$B$3:$H$251,7,FALSE()),CHAR(10),"    }",CHAR(10),"}"),""),"")</f>
        <v/>
      </c>
      <c r="L4" s="4" t="str">
        <f>IF($A4&lt;&gt;"",IF(OR(Original!$L5=L$1,Original!$M5=L$1,Original!$N5=L$1,Original!$O5=L$1)=TRUE(),_xlfn.CONCAT("@PART[*]:HAS[~scienceDifficulty[stock],@MODULE[",L$1,"]:HAS[#",VLOOKUP(L$1,ModuleTypes!$A$2:$C$23,2,FALSE()),"[",IF(L$1="HullCamera","photo-",$A4),"]]]:NEEDS[!FeatureScience]:FOR[zKiwiTechTree]",CHAR(10),"{",CHAR(10),"    @MODULE[",L$1,"]:HAS[#",VLOOKUP(L$1,ModuleTypes!$A$2:$C$23,2,FALSE()),"[",IF(L$1="HullCamera","photo-",$A4),"]]",CHAR(10),"    {",CHAR(10),"        @",VLOOKUP(L$1,ModuleTypes!$A$2:$C$23,3,FALSE())," = ",VLOOKUP($A4,Default!$B$3:$H$251,7,FALSE()),CHAR(10),"    }",CHAR(10),"}"),""),"")</f>
        <v/>
      </c>
      <c r="M4" s="4" t="str">
        <f>IF($A4&lt;&gt;"",IF(OR(Original!$L5=M$1,Original!$M5=M$1,Original!$N5=M$1,Original!$O5=M$1)=TRUE(),_xlfn.CONCAT("@PART[*]:HAS[~scienceDifficulty[stock],@MODULE[",M$1,"]:HAS[#",VLOOKUP(M$1,ModuleTypes!$A$2:$C$23,2,FALSE()),"[",IF(M$1="HullCamera","photo-",$A4),"]]]:NEEDS[!FeatureScience]:FOR[zKiwiTechTree]",CHAR(10),"{",CHAR(10),"    @MODULE[",M$1,"]:HAS[#",VLOOKUP(M$1,ModuleTypes!$A$2:$C$23,2,FALSE()),"[",IF(M$1="HullCamera","photo-",$A4),"]]",CHAR(10),"    {",CHAR(10),"        @",VLOOKUP(M$1,ModuleTypes!$A$2:$C$23,3,FALSE())," = ",VLOOKUP($A4,Default!$B$3:$H$251,7,FALSE()),CHAR(10),"    }",CHAR(10),"}"),""),"")</f>
        <v/>
      </c>
      <c r="N4" s="4" t="str">
        <f>IF($A4&lt;&gt;"",IF(OR(Original!$L5=N$1,Original!$M5=N$1,Original!$N5=N$1,Original!$O5=N$1)=TRUE(),_xlfn.CONCAT("@PART[*]:HAS[~scienceDifficulty[stock],@MODULE[",N$1,"]:HAS[#",VLOOKUP(N$1,ModuleTypes!$A$2:$C$23,2,FALSE()),"[",IF(N$1="HullCamera","photo-",$A4),"]]]:NEEDS[!FeatureScience]:FOR[zKiwiTechTree]",CHAR(10),"{",CHAR(10),"    @MODULE[",N$1,"]:HAS[#",VLOOKUP(N$1,ModuleTypes!$A$2:$C$23,2,FALSE()),"[",IF(N$1="HullCamera","photo-",$A4),"]]",CHAR(10),"    {",CHAR(10),"        @",VLOOKUP(N$1,ModuleTypes!$A$2:$C$23,3,FALSE())," = ",VLOOKUP($A4,Default!$B$3:$H$251,7,FALSE()),CHAR(10),"    }",CHAR(10),"}"),""),"")</f>
        <v/>
      </c>
      <c r="O4" s="4" t="str">
        <f>IF($A4&lt;&gt;"",IF(OR(Original!$L5=O$1,Original!$M5=O$1,Original!$N5=O$1,Original!$O5=O$1)=TRUE(),_xlfn.CONCAT("@PART[*]:HAS[~scienceDifficulty[stock],@MODULE[",O$1,"]:HAS[#",VLOOKUP(O$1,ModuleTypes!$A$2:$C$23,2,FALSE()),"[",IF(O$1="HullCamera","photo-",$A4),"]]]:NEEDS[!FeatureScience]:FOR[zKiwiTechTree]",CHAR(10),"{",CHAR(10),"    @MODULE[",O$1,"]:HAS[#",VLOOKUP(O$1,ModuleTypes!$A$2:$C$23,2,FALSE()),"[",IF(O$1="HullCamera","photo-",$A4),"]]",CHAR(10),"    {",CHAR(10),"        @",VLOOKUP(O$1,ModuleTypes!$A$2:$C$23,3,FALSE())," = ",VLOOKUP($A4,Default!$B$3:$H$251,7,FALSE()),CHAR(10),"    }",CHAR(10),"}"),""),"")</f>
        <v/>
      </c>
      <c r="P4" s="4" t="str">
        <f>IF($A4&lt;&gt;"",IF(OR(Original!$L5=P$1,Original!$M5=P$1,Original!$N5=P$1,Original!$O5=P$1)=TRUE(),_xlfn.CONCAT("@PART[*]:HAS[~scienceDifficulty[stock],@MODULE[",P$1,"]:HAS[#",VLOOKUP(P$1,ModuleTypes!$A$2:$C$23,2,FALSE()),"[",IF(P$1="HullCamera","photo-",$A4),"]]]:NEEDS[!FeatureScience]:FOR[zKiwiTechTree]",CHAR(10),"{",CHAR(10),"    @MODULE[",P$1,"]:HAS[#",VLOOKUP(P$1,ModuleTypes!$A$2:$C$23,2,FALSE()),"[",IF(P$1="HullCamera","photo-",$A4),"]]",CHAR(10),"    {",CHAR(10),"        @",VLOOKUP(P$1,ModuleTypes!$A$2:$C$23,3,FALSE())," = ",VLOOKUP($A4,Default!$B$3:$H$251,7,FALSE()),CHAR(10),"    }",CHAR(10),"}"),""),"")</f>
        <v/>
      </c>
      <c r="Q4" s="4" t="str">
        <f>IF($A4&lt;&gt;"",IF(OR(Original!$L5=Q$1,Original!$M5=Q$1,Original!$N5=Q$1,Original!$O5=Q$1)=TRUE(),_xlfn.CONCAT("@PART[*]:HAS[~scienceDifficulty[stock],@MODULE[",Q$1,"]:HAS[#",VLOOKUP(Q$1,ModuleTypes!$A$2:$C$23,2,FALSE()),"[",IF(Q$1="HullCamera","photo-",$A4),"]]]:NEEDS[!FeatureScience]:FOR[zKiwiTechTree]",CHAR(10),"{",CHAR(10),"    @MODULE[",Q$1,"]:HAS[#",VLOOKUP(Q$1,ModuleTypes!$A$2:$C$23,2,FALSE()),"[",IF(Q$1="HullCamera","photo-",$A4),"]]",CHAR(10),"    {",CHAR(10),"        @",VLOOKUP(Q$1,ModuleTypes!$A$2:$C$23,3,FALSE())," = ",VLOOKUP($A4,Default!$B$3:$H$251,7,FALSE()),CHAR(10),"    }",CHAR(10),"}"),""),"")</f>
        <v/>
      </c>
      <c r="R4" s="4" t="str">
        <f>IF($A4&lt;&gt;"",IF(OR(Original!$L5=R$1,Original!$M5=R$1,Original!$N5=R$1,Original!$O5=R$1)=TRUE(),_xlfn.CONCAT("@PART[*]:HAS[~scienceDifficulty[stock],@MODULE[",R$1,"]:HAS[#",VLOOKUP(R$1,ModuleTypes!$A$2:$C$23,2,FALSE()),"[",IF(R$1="HullCamera","photo-",$A4),"]]]:NEEDS[!FeatureScience]:FOR[zKiwiTechTree]",CHAR(10),"{",CHAR(10),"    @MODULE[",R$1,"]:HAS[#",VLOOKUP(R$1,ModuleTypes!$A$2:$C$23,2,FALSE()),"[",IF(R$1="HullCamera","photo-",$A4),"]]",CHAR(10),"    {",CHAR(10),"        @",VLOOKUP(R$1,ModuleTypes!$A$2:$C$23,3,FALSE())," = ",VLOOKUP($A4,Default!$B$3:$H$251,7,FALSE()),CHAR(10),"    }",CHAR(10),"}"),""),"")</f>
        <v/>
      </c>
      <c r="S4" s="4" t="str">
        <f>IF($A4&lt;&gt;"",IF(OR(Original!$L5=S$1,Original!$M5=S$1,Original!$N5=S$1,Original!$O5=S$1)=TRUE(),_xlfn.CONCAT("@PART[*]:HAS[~scienceDifficulty[stock],@MODULE[",S$1,"]:HAS[#",VLOOKUP(S$1,ModuleTypes!$A$2:$C$23,2,FALSE()),"[",IF(S$1="HullCamera","photo-",$A4),"]]]:NEEDS[!FeatureScience]:FOR[zKiwiTechTree]",CHAR(10),"{",CHAR(10),"    @MODULE[",S$1,"]:HAS[#",VLOOKUP(S$1,ModuleTypes!$A$2:$C$23,2,FALSE()),"[",IF(S$1="HullCamera","photo-",$A4),"]]",CHAR(10),"    {",CHAR(10),"        @",VLOOKUP(S$1,ModuleTypes!$A$2:$C$23,3,FALSE())," = ",VLOOKUP($A4,Default!$B$3:$H$251,7,FALSE()),CHAR(10),"    }",CHAR(10),"}"),""),"")</f>
        <v/>
      </c>
      <c r="T4" s="4" t="str">
        <f>IF($A4&lt;&gt;"",IF(OR(Original!$L5=T$1,Original!$M5=T$1,Original!$N5=T$1,Original!$O5=T$1)=TRUE(),_xlfn.CONCAT("@PART[*]:HAS[~scienceDifficulty[stock],@MODULE[",T$1,"]:HAS[#",VLOOKUP(T$1,ModuleTypes!$A$2:$C$23,2,FALSE()),"[",IF(T$1="HullCamera","photo-",$A4),"]]]:NEEDS[!FeatureScience]:FOR[zKiwiTechTree]",CHAR(10),"{",CHAR(10),"    @MODULE[",T$1,"]:HAS[#",VLOOKUP(T$1,ModuleTypes!$A$2:$C$23,2,FALSE()),"[",IF(T$1="HullCamera","photo-",$A4),"]]",CHAR(10),"    {",CHAR(10),"        @",VLOOKUP(T$1,ModuleTypes!$A$2:$C$23,3,FALSE())," = ",VLOOKUP($A4,Default!$B$3:$H$251,7,FALSE()),CHAR(10),"    }",CHAR(10),"}"),""),"")</f>
        <v/>
      </c>
      <c r="U4" s="4" t="str">
        <f>IF($A4&lt;&gt;"",IF(OR(Original!$L5=U$1,Original!$M5=U$1,Original!$N5=U$1,Original!$O5=U$1)=TRUE(),_xlfn.CONCAT("@PART[*]:HAS[~scienceDifficulty[stock],@MODULE[",U$1,"]:HAS[#",VLOOKUP(U$1,ModuleTypes!$A$2:$C$23,2,FALSE()),"[",IF(U$1="HullCamera","photo-",$A4),"]]]:NEEDS[!FeatureScience]:FOR[zKiwiTechTree]",CHAR(10),"{",CHAR(10),"    @MODULE[",U$1,"]:HAS[#",VLOOKUP(U$1,ModuleTypes!$A$2:$C$23,2,FALSE()),"[",IF(U$1="HullCamera","photo-",$A4),"]]",CHAR(10),"    {",CHAR(10),"        @",VLOOKUP(U$1,ModuleTypes!$A$2:$C$23,3,FALSE())," = ",VLOOKUP($A4,Default!$B$3:$H$251,7,FALSE()),CHAR(10),"    }",CHAR(10),"}"),""),"")</f>
        <v/>
      </c>
      <c r="V4" s="4" t="str">
        <f>IF($A4&lt;&gt;"",IF(OR(Original!$L5=V$1,Original!$M5=V$1,Original!$N5=V$1,Original!$O5=V$1)=TRUE(),_xlfn.CONCAT("@PART[*]:HAS[~scienceDifficulty[stock],@MODULE[",V$1,"]:HAS[#",VLOOKUP(V$1,ModuleTypes!$A$2:$C$23,2,FALSE()),"[",IF(V$1="HullCamera","photo-",$A4),"]]]:NEEDS[!FeatureScience]:FOR[zKiwiTechTree]",CHAR(10),"{",CHAR(10),"    @MODULE[",V$1,"]:HAS[#",VLOOKUP(V$1,ModuleTypes!$A$2:$C$23,2,FALSE()),"[",IF(V$1="HullCamera","photo-",$A4),"]]",CHAR(10),"    {",CHAR(10),"        @",VLOOKUP(V$1,ModuleTypes!$A$2:$C$23,3,FALSE())," = ",VLOOKUP($A4,Default!$B$3:$H$251,7,FALSE()),CHAR(10),"    }",CHAR(10),"}"),""),"")</f>
        <v/>
      </c>
      <c r="W4" s="4" t="str">
        <f>IF($A4&lt;&gt;"",IF(OR(Original!$L5=W$1,Original!$M5=W$1,Original!$N5=W$1,Original!$O5=W$1)=TRUE(),_xlfn.CONCAT("@PART[*]:HAS[~scienceDifficulty[stock],@MODULE[",W$1,"]:HAS[#",VLOOKUP(W$1,ModuleTypes!$A$2:$C$23,2,FALSE()),"[",IF(W$1="HullCamera","photo-",$A4),"]]]:NEEDS[!FeatureScience]:FOR[zKiwiTechTree]",CHAR(10),"{",CHAR(10),"    @MODULE[",W$1,"]:HAS[#",VLOOKUP(W$1,ModuleTypes!$A$2:$C$23,2,FALSE()),"[",IF(W$1="HullCamera","photo-",$A4),"]]",CHAR(10),"    {",CHAR(10),"        @",VLOOKUP(W$1,ModuleTypes!$A$2:$C$23,3,FALSE())," = ",VLOOKUP($A4,Default!$B$3:$H$251,7,FALSE()),CHAR(10),"    }",CHAR(10),"}"),""),"")</f>
        <v/>
      </c>
    </row>
    <row r="5" spans="1:23" ht="101.5" x14ac:dyDescent="0.35">
      <c r="A5" t="str">
        <f>IF(Original!A6&lt;&gt;"",Original!A6,"")</f>
        <v>evaReport</v>
      </c>
      <c r="B5" s="4" t="str">
        <f>IF($A5&lt;&gt;"",IF(OR(Original!$L6=B$1,Original!$M6=B$1,Original!$N6=B$1,Original!$O6=B$1)=TRUE(),_xlfn.CONCAT("@PART[*]:HAS[~scienceDifficulty[stock],@MODULE[",B$1,"]:HAS[#",VLOOKUP(B$1,ModuleTypes!$A$2:$C$23,2,FALSE()),"[",IF(B$1="HullCamera","photo-",$A5),"]]]:NEEDS[!FeatureScience]:FOR[zKiwiTechTree]",CHAR(10),"{",CHAR(10),"    @MODULE[",B$1,"]:HAS[#",VLOOKUP(B$1,ModuleTypes!$A$2:$C$23,2,FALSE()),"[",IF(B$1="HullCamera","photo-",$A5),"]]",CHAR(10),"    {",CHAR(10),"        @",VLOOKUP(B$1,ModuleTypes!$A$2:$C$23,3,FALSE())," = ",VLOOKUP($A5,Default!$B$3:$H$251,7,FALSE()),CHAR(10),"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4" t="str">
        <f>IF($A5&lt;&gt;"",IF(OR(Original!$L6=C$1,Original!$M6=C$1,Original!$N6=C$1,Original!$O6=C$1)=TRUE(),_xlfn.CONCAT("@PART[*]:HAS[~scienceDifficulty[stock],@MODULE[",C$1,"]:HAS[#",VLOOKUP(C$1,ModuleTypes!$A$2:$C$23,2,FALSE()),"[",IF(C$1="HullCamera","photo-",$A5),"]]]:NEEDS[!FeatureScience]:FOR[zKiwiTechTree]",CHAR(10),"{",CHAR(10),"    @MODULE[",C$1,"]:HAS[#",VLOOKUP(C$1,ModuleTypes!$A$2:$C$23,2,FALSE()),"[",IF(C$1="HullCamera","photo-",$A5),"]]",CHAR(10),"    {",CHAR(10),"        @",VLOOKUP(C$1,ModuleTypes!$A$2:$C$23,3,FALSE())," = ",VLOOKUP($A5,Default!$B$3:$H$251,7,FALSE()),CHAR(10),"    }",CHAR(10),"}"),""),"")</f>
        <v/>
      </c>
      <c r="D5" s="4" t="str">
        <f>IF($A5&lt;&gt;"",IF(OR(Original!$L6=D$1,Original!$M6=D$1,Original!$N6=D$1,Original!$O6=D$1)=TRUE(),_xlfn.CONCAT("@PART[*]:HAS[~scienceDifficulty[stock],@MODULE[",D$1,"]:HAS[#",VLOOKUP(D$1,ModuleTypes!$A$2:$C$23,2,FALSE()),"[",IF(D$1="HullCamera","photo-",$A5),"]]]:NEEDS[!FeatureScience]:FOR[zKiwiTechTree]",CHAR(10),"{",CHAR(10),"    @MODULE[",D$1,"]:HAS[#",VLOOKUP(D$1,ModuleTypes!$A$2:$C$23,2,FALSE()),"[",IF(D$1="HullCamera","photo-",$A5),"]]",CHAR(10),"    {",CHAR(10),"        @",VLOOKUP(D$1,ModuleTypes!$A$2:$C$23,3,FALSE())," = ",VLOOKUP($A5,Default!$B$3:$H$251,7,FALSE()),CHAR(10),"    }",CHAR(10),"}"),""),"")</f>
        <v/>
      </c>
      <c r="E5" s="4" t="str">
        <f>IF($A5&lt;&gt;"",IF(OR(Original!$L6=E$1,Original!$M6=E$1,Original!$N6=E$1,Original!$O6=E$1)=TRUE(),_xlfn.CONCAT("@PART[*]:HAS[~scienceDifficulty[stock],@MODULE[",E$1,"]:HAS[#",VLOOKUP(E$1,ModuleTypes!$A$2:$C$23,2,FALSE()),"[",IF(E$1="HullCamera","photo-",$A5),"]]]:NEEDS[!FeatureScience]:FOR[zKiwiTechTree]",CHAR(10),"{",CHAR(10),"    @MODULE[",E$1,"]:HAS[#",VLOOKUP(E$1,ModuleTypes!$A$2:$C$23,2,FALSE()),"[",IF(E$1="HullCamera","photo-",$A5),"]]",CHAR(10),"    {",CHAR(10),"        @",VLOOKUP(E$1,ModuleTypes!$A$2:$C$23,3,FALSE())," = ",VLOOKUP($A5,Default!$B$3:$H$251,7,FALSE()),CHAR(10),"    }",CHAR(10),"}"),""),"")</f>
        <v/>
      </c>
      <c r="F5" s="4" t="str">
        <f>IF($A5&lt;&gt;"",IF(OR(Original!$L6=F$1,Original!$M6=F$1,Original!$N6=F$1,Original!$O6=F$1)=TRUE(),_xlfn.CONCAT("@PART[*]:HAS[~scienceDifficulty[stock],@MODULE[",F$1,"]:HAS[#",VLOOKUP(F$1,ModuleTypes!$A$2:$C$23,2,FALSE()),"[",IF(F$1="HullCamera","photo-",$A5),"]]]:NEEDS[!FeatureScience]:FOR[zKiwiTechTree]",CHAR(10),"{",CHAR(10),"    @MODULE[",F$1,"]:HAS[#",VLOOKUP(F$1,ModuleTypes!$A$2:$C$23,2,FALSE()),"[",IF(F$1="HullCamera","photo-",$A5),"]]",CHAR(10),"    {",CHAR(10),"        @",VLOOKUP(F$1,ModuleTypes!$A$2:$C$23,3,FALSE())," = ",VLOOKUP($A5,Default!$B$3:$H$251,7,FALSE()),CHAR(10),"    }",CHAR(10),"}"),""),"")</f>
        <v/>
      </c>
      <c r="G5" s="4" t="str">
        <f>IF($A5&lt;&gt;"",IF(OR(Original!$L6=G$1,Original!$M6=G$1,Original!$N6=G$1,Original!$O6=G$1)=TRUE(),_xlfn.CONCAT("@PART[*]:HAS[~scienceDifficulty[stock],@MODULE[",G$1,"]:HAS[#",VLOOKUP(G$1,ModuleTypes!$A$2:$C$23,2,FALSE()),"[",IF(G$1="HullCamera","photo-",$A5),"]]]:NEEDS[!FeatureScience]:FOR[zKiwiTechTree]",CHAR(10),"{",CHAR(10),"    @MODULE[",G$1,"]:HAS[#",VLOOKUP(G$1,ModuleTypes!$A$2:$C$23,2,FALSE()),"[",IF(G$1="HullCamera","photo-",$A5),"]]",CHAR(10),"    {",CHAR(10),"        @",VLOOKUP(G$1,ModuleTypes!$A$2:$C$23,3,FALSE())," = ",VLOOKUP($A5,Default!$B$3:$H$251,7,FALSE()),CHAR(10),"    }",CHAR(10),"}"),""),"")</f>
        <v/>
      </c>
      <c r="H5" s="4" t="str">
        <f>IF($A5&lt;&gt;"",IF(OR(Original!$L6=H$1,Original!$M6=H$1,Original!$N6=H$1,Original!$O6=H$1)=TRUE(),_xlfn.CONCAT("@PART[*]:HAS[~scienceDifficulty[stock],@MODULE[",H$1,"]:HAS[#",VLOOKUP(H$1,ModuleTypes!$A$2:$C$23,2,FALSE()),"[",IF(H$1="HullCamera","photo-",$A5),"]]]:NEEDS[!FeatureScience]:FOR[zKiwiTechTree]",CHAR(10),"{",CHAR(10),"    @MODULE[",H$1,"]:HAS[#",VLOOKUP(H$1,ModuleTypes!$A$2:$C$23,2,FALSE()),"[",IF(H$1="HullCamera","photo-",$A5),"]]",CHAR(10),"    {",CHAR(10),"        @",VLOOKUP(H$1,ModuleTypes!$A$2:$C$23,3,FALSE())," = ",VLOOKUP($A5,Default!$B$3:$H$251,7,FALSE()),CHAR(10),"    }",CHAR(10),"}"),""),"")</f>
        <v/>
      </c>
      <c r="I5" s="4" t="str">
        <f>IF($A5&lt;&gt;"",IF(OR(Original!$L6=I$1,Original!$M6=I$1,Original!$N6=I$1,Original!$O6=I$1)=TRUE(),_xlfn.CONCAT("@PART[*]:HAS[~scienceDifficulty[stock],@MODULE[",I$1,"]:HAS[#",VLOOKUP(I$1,ModuleTypes!$A$2:$C$23,2,FALSE()),"[",IF(I$1="HullCamera","photo-",$A5),"]]]:NEEDS[!FeatureScience]:FOR[zKiwiTechTree]",CHAR(10),"{",CHAR(10),"    @MODULE[",I$1,"]:HAS[#",VLOOKUP(I$1,ModuleTypes!$A$2:$C$23,2,FALSE()),"[",IF(I$1="HullCamera","photo-",$A5),"]]",CHAR(10),"    {",CHAR(10),"        @",VLOOKUP(I$1,ModuleTypes!$A$2:$C$23,3,FALSE())," = ",VLOOKUP($A5,Default!$B$3:$H$251,7,FALSE()),CHAR(10),"    }",CHAR(10),"}"),""),"")</f>
        <v/>
      </c>
      <c r="J5" s="4" t="str">
        <f>IF($A5&lt;&gt;"",IF(OR(Original!$L6=J$1,Original!$M6=J$1,Original!$N6=J$1,Original!$O6=J$1)=TRUE(),_xlfn.CONCAT("@PART[*]:HAS[~scienceDifficulty[stock],@MODULE[",J$1,"]:HAS[#",VLOOKUP(J$1,ModuleTypes!$A$2:$C$23,2,FALSE()),"[",IF(J$1="HullCamera","photo-",$A5),"]]]:NEEDS[!FeatureScience]:FOR[zKiwiTechTree]",CHAR(10),"{",CHAR(10),"    @MODULE[",J$1,"]:HAS[#",VLOOKUP(J$1,ModuleTypes!$A$2:$C$23,2,FALSE()),"[",IF(J$1="HullCamera","photo-",$A5),"]]",CHAR(10),"    {",CHAR(10),"        @",VLOOKUP(J$1,ModuleTypes!$A$2:$C$23,3,FALSE())," = ",VLOOKUP($A5,Default!$B$3:$H$251,7,FALSE()),CHAR(10),"    }",CHAR(10),"}"),""),"")</f>
        <v/>
      </c>
      <c r="K5" s="4" t="str">
        <f>IF($A5&lt;&gt;"",IF(OR(Original!$L6=K$1,Original!$M6=K$1,Original!$N6=K$1,Original!$O6=K$1)=TRUE(),_xlfn.CONCAT("@PART[*]:HAS[~scienceDifficulty[stock],@MODULE[",K$1,"]:HAS[#",VLOOKUP(K$1,ModuleTypes!$A$2:$C$23,2,FALSE()),"[",IF(K$1="HullCamera","photo-",$A5),"]]]:NEEDS[!FeatureScience]:FOR[zKiwiTechTree]",CHAR(10),"{",CHAR(10),"    @MODULE[",K$1,"]:HAS[#",VLOOKUP(K$1,ModuleTypes!$A$2:$C$23,2,FALSE()),"[",IF(K$1="HullCamera","photo-",$A5),"]]",CHAR(10),"    {",CHAR(10),"        @",VLOOKUP(K$1,ModuleTypes!$A$2:$C$23,3,FALSE())," = ",VLOOKUP($A5,Default!$B$3:$H$251,7,FALSE()),CHAR(10),"    }",CHAR(10),"}"),""),"")</f>
        <v/>
      </c>
      <c r="L5" s="4" t="str">
        <f>IF($A5&lt;&gt;"",IF(OR(Original!$L6=L$1,Original!$M6=L$1,Original!$N6=L$1,Original!$O6=L$1)=TRUE(),_xlfn.CONCAT("@PART[*]:HAS[~scienceDifficulty[stock],@MODULE[",L$1,"]:HAS[#",VLOOKUP(L$1,ModuleTypes!$A$2:$C$23,2,FALSE()),"[",IF(L$1="HullCamera","photo-",$A5),"]]]:NEEDS[!FeatureScience]:FOR[zKiwiTechTree]",CHAR(10),"{",CHAR(10),"    @MODULE[",L$1,"]:HAS[#",VLOOKUP(L$1,ModuleTypes!$A$2:$C$23,2,FALSE()),"[",IF(L$1="HullCamera","photo-",$A5),"]]",CHAR(10),"    {",CHAR(10),"        @",VLOOKUP(L$1,ModuleTypes!$A$2:$C$23,3,FALSE())," = ",VLOOKUP($A5,Default!$B$3:$H$251,7,FALSE()),CHAR(10),"    }",CHAR(10),"}"),""),"")</f>
        <v/>
      </c>
      <c r="M5" s="4" t="str">
        <f>IF($A5&lt;&gt;"",IF(OR(Original!$L6=M$1,Original!$M6=M$1,Original!$N6=M$1,Original!$O6=M$1)=TRUE(),_xlfn.CONCAT("@PART[*]:HAS[~scienceDifficulty[stock],@MODULE[",M$1,"]:HAS[#",VLOOKUP(M$1,ModuleTypes!$A$2:$C$23,2,FALSE()),"[",IF(M$1="HullCamera","photo-",$A5),"]]]:NEEDS[!FeatureScience]:FOR[zKiwiTechTree]",CHAR(10),"{",CHAR(10),"    @MODULE[",M$1,"]:HAS[#",VLOOKUP(M$1,ModuleTypes!$A$2:$C$23,2,FALSE()),"[",IF(M$1="HullCamera","photo-",$A5),"]]",CHAR(10),"    {",CHAR(10),"        @",VLOOKUP(M$1,ModuleTypes!$A$2:$C$23,3,FALSE())," = ",VLOOKUP($A5,Default!$B$3:$H$251,7,FALSE()),CHAR(10),"    }",CHAR(10),"}"),""),"")</f>
        <v/>
      </c>
      <c r="N5" s="4" t="str">
        <f>IF($A5&lt;&gt;"",IF(OR(Original!$L6=N$1,Original!$M6=N$1,Original!$N6=N$1,Original!$O6=N$1)=TRUE(),_xlfn.CONCAT("@PART[*]:HAS[~scienceDifficulty[stock],@MODULE[",N$1,"]:HAS[#",VLOOKUP(N$1,ModuleTypes!$A$2:$C$23,2,FALSE()),"[",IF(N$1="HullCamera","photo-",$A5),"]]]:NEEDS[!FeatureScience]:FOR[zKiwiTechTree]",CHAR(10),"{",CHAR(10),"    @MODULE[",N$1,"]:HAS[#",VLOOKUP(N$1,ModuleTypes!$A$2:$C$23,2,FALSE()),"[",IF(N$1="HullCamera","photo-",$A5),"]]",CHAR(10),"    {",CHAR(10),"        @",VLOOKUP(N$1,ModuleTypes!$A$2:$C$23,3,FALSE())," = ",VLOOKUP($A5,Default!$B$3:$H$251,7,FALSE()),CHAR(10),"    }",CHAR(10),"}"),""),"")</f>
        <v/>
      </c>
      <c r="O5" s="4" t="str">
        <f>IF($A5&lt;&gt;"",IF(OR(Original!$L6=O$1,Original!$M6=O$1,Original!$N6=O$1,Original!$O6=O$1)=TRUE(),_xlfn.CONCAT("@PART[*]:HAS[~scienceDifficulty[stock],@MODULE[",O$1,"]:HAS[#",VLOOKUP(O$1,ModuleTypes!$A$2:$C$23,2,FALSE()),"[",IF(O$1="HullCamera","photo-",$A5),"]]]:NEEDS[!FeatureScience]:FOR[zKiwiTechTree]",CHAR(10),"{",CHAR(10),"    @MODULE[",O$1,"]:HAS[#",VLOOKUP(O$1,ModuleTypes!$A$2:$C$23,2,FALSE()),"[",IF(O$1="HullCamera","photo-",$A5),"]]",CHAR(10),"    {",CHAR(10),"        @",VLOOKUP(O$1,ModuleTypes!$A$2:$C$23,3,FALSE())," = ",VLOOKUP($A5,Default!$B$3:$H$251,7,FALSE()),CHAR(10),"    }",CHAR(10),"}"),""),"")</f>
        <v/>
      </c>
      <c r="P5" s="4" t="str">
        <f>IF($A5&lt;&gt;"",IF(OR(Original!$L6=P$1,Original!$M6=P$1,Original!$N6=P$1,Original!$O6=P$1)=TRUE(),_xlfn.CONCAT("@PART[*]:HAS[~scienceDifficulty[stock],@MODULE[",P$1,"]:HAS[#",VLOOKUP(P$1,ModuleTypes!$A$2:$C$23,2,FALSE()),"[",IF(P$1="HullCamera","photo-",$A5),"]]]:NEEDS[!FeatureScience]:FOR[zKiwiTechTree]",CHAR(10),"{",CHAR(10),"    @MODULE[",P$1,"]:HAS[#",VLOOKUP(P$1,ModuleTypes!$A$2:$C$23,2,FALSE()),"[",IF(P$1="HullCamera","photo-",$A5),"]]",CHAR(10),"    {",CHAR(10),"        @",VLOOKUP(P$1,ModuleTypes!$A$2:$C$23,3,FALSE())," = ",VLOOKUP($A5,Default!$B$3:$H$251,7,FALSE()),CHAR(10),"    }",CHAR(10),"}"),""),"")</f>
        <v/>
      </c>
      <c r="Q5" s="4" t="str">
        <f>IF($A5&lt;&gt;"",IF(OR(Original!$L6=Q$1,Original!$M6=Q$1,Original!$N6=Q$1,Original!$O6=Q$1)=TRUE(),_xlfn.CONCAT("@PART[*]:HAS[~scienceDifficulty[stock],@MODULE[",Q$1,"]:HAS[#",VLOOKUP(Q$1,ModuleTypes!$A$2:$C$23,2,FALSE()),"[",IF(Q$1="HullCamera","photo-",$A5),"]]]:NEEDS[!FeatureScience]:FOR[zKiwiTechTree]",CHAR(10),"{",CHAR(10),"    @MODULE[",Q$1,"]:HAS[#",VLOOKUP(Q$1,ModuleTypes!$A$2:$C$23,2,FALSE()),"[",IF(Q$1="HullCamera","photo-",$A5),"]]",CHAR(10),"    {",CHAR(10),"        @",VLOOKUP(Q$1,ModuleTypes!$A$2:$C$23,3,FALSE())," = ",VLOOKUP($A5,Default!$B$3:$H$251,7,FALSE()),CHAR(10),"    }",CHAR(10),"}"),""),"")</f>
        <v/>
      </c>
      <c r="R5" s="4" t="str">
        <f>IF($A5&lt;&gt;"",IF(OR(Original!$L6=R$1,Original!$M6=R$1,Original!$N6=R$1,Original!$O6=R$1)=TRUE(),_xlfn.CONCAT("@PART[*]:HAS[~scienceDifficulty[stock],@MODULE[",R$1,"]:HAS[#",VLOOKUP(R$1,ModuleTypes!$A$2:$C$23,2,FALSE()),"[",IF(R$1="HullCamera","photo-",$A5),"]]]:NEEDS[!FeatureScience]:FOR[zKiwiTechTree]",CHAR(10),"{",CHAR(10),"    @MODULE[",R$1,"]:HAS[#",VLOOKUP(R$1,ModuleTypes!$A$2:$C$23,2,FALSE()),"[",IF(R$1="HullCamera","photo-",$A5),"]]",CHAR(10),"    {",CHAR(10),"        @",VLOOKUP(R$1,ModuleTypes!$A$2:$C$23,3,FALSE())," = ",VLOOKUP($A5,Default!$B$3:$H$251,7,FALSE()),CHAR(10),"    }",CHAR(10),"}"),""),"")</f>
        <v/>
      </c>
      <c r="S5" s="4" t="str">
        <f>IF($A5&lt;&gt;"",IF(OR(Original!$L6=S$1,Original!$M6=S$1,Original!$N6=S$1,Original!$O6=S$1)=TRUE(),_xlfn.CONCAT("@PART[*]:HAS[~scienceDifficulty[stock],@MODULE[",S$1,"]:HAS[#",VLOOKUP(S$1,ModuleTypes!$A$2:$C$23,2,FALSE()),"[",IF(S$1="HullCamera","photo-",$A5),"]]]:NEEDS[!FeatureScience]:FOR[zKiwiTechTree]",CHAR(10),"{",CHAR(10),"    @MODULE[",S$1,"]:HAS[#",VLOOKUP(S$1,ModuleTypes!$A$2:$C$23,2,FALSE()),"[",IF(S$1="HullCamera","photo-",$A5),"]]",CHAR(10),"    {",CHAR(10),"        @",VLOOKUP(S$1,ModuleTypes!$A$2:$C$23,3,FALSE())," = ",VLOOKUP($A5,Default!$B$3:$H$251,7,FALSE()),CHAR(10),"    }",CHAR(10),"}"),""),"")</f>
        <v/>
      </c>
      <c r="T5" s="4" t="str">
        <f>IF($A5&lt;&gt;"",IF(OR(Original!$L6=T$1,Original!$M6=T$1,Original!$N6=T$1,Original!$O6=T$1)=TRUE(),_xlfn.CONCAT("@PART[*]:HAS[~scienceDifficulty[stock],@MODULE[",T$1,"]:HAS[#",VLOOKUP(T$1,ModuleTypes!$A$2:$C$23,2,FALSE()),"[",IF(T$1="HullCamera","photo-",$A5),"]]]:NEEDS[!FeatureScience]:FOR[zKiwiTechTree]",CHAR(10),"{",CHAR(10),"    @MODULE[",T$1,"]:HAS[#",VLOOKUP(T$1,ModuleTypes!$A$2:$C$23,2,FALSE()),"[",IF(T$1="HullCamera","photo-",$A5),"]]",CHAR(10),"    {",CHAR(10),"        @",VLOOKUP(T$1,ModuleTypes!$A$2:$C$23,3,FALSE())," = ",VLOOKUP($A5,Default!$B$3:$H$251,7,FALSE()),CHAR(10),"    }",CHAR(10),"}"),""),"")</f>
        <v/>
      </c>
      <c r="U5" s="4" t="str">
        <f>IF($A5&lt;&gt;"",IF(OR(Original!$L6=U$1,Original!$M6=U$1,Original!$N6=U$1,Original!$O6=U$1)=TRUE(),_xlfn.CONCAT("@PART[*]:HAS[~scienceDifficulty[stock],@MODULE[",U$1,"]:HAS[#",VLOOKUP(U$1,ModuleTypes!$A$2:$C$23,2,FALSE()),"[",IF(U$1="HullCamera","photo-",$A5),"]]]:NEEDS[!FeatureScience]:FOR[zKiwiTechTree]",CHAR(10),"{",CHAR(10),"    @MODULE[",U$1,"]:HAS[#",VLOOKUP(U$1,ModuleTypes!$A$2:$C$23,2,FALSE()),"[",IF(U$1="HullCamera","photo-",$A5),"]]",CHAR(10),"    {",CHAR(10),"        @",VLOOKUP(U$1,ModuleTypes!$A$2:$C$23,3,FALSE())," = ",VLOOKUP($A5,Default!$B$3:$H$251,7,FALSE()),CHAR(10),"    }",CHAR(10),"}"),""),"")</f>
        <v/>
      </c>
      <c r="V5" s="4" t="str">
        <f>IF($A5&lt;&gt;"",IF(OR(Original!$L6=V$1,Original!$M6=V$1,Original!$N6=V$1,Original!$O6=V$1)=TRUE(),_xlfn.CONCAT("@PART[*]:HAS[~scienceDifficulty[stock],@MODULE[",V$1,"]:HAS[#",VLOOKUP(V$1,ModuleTypes!$A$2:$C$23,2,FALSE()),"[",IF(V$1="HullCamera","photo-",$A5),"]]]:NEEDS[!FeatureScience]:FOR[zKiwiTechTree]",CHAR(10),"{",CHAR(10),"    @MODULE[",V$1,"]:HAS[#",VLOOKUP(V$1,ModuleTypes!$A$2:$C$23,2,FALSE()),"[",IF(V$1="HullCamera","photo-",$A5),"]]",CHAR(10),"    {",CHAR(10),"        @",VLOOKUP(V$1,ModuleTypes!$A$2:$C$23,3,FALSE())," = ",VLOOKUP($A5,Default!$B$3:$H$251,7,FALSE()),CHAR(10),"    }",CHAR(10),"}"),""),"")</f>
        <v/>
      </c>
      <c r="W5" s="4" t="str">
        <f>IF($A5&lt;&gt;"",IF(OR(Original!$L6=W$1,Original!$M6=W$1,Original!$N6=W$1,Original!$O6=W$1)=TRUE(),_xlfn.CONCAT("@PART[*]:HAS[~scienceDifficulty[stock],@MODULE[",W$1,"]:HAS[#",VLOOKUP(W$1,ModuleTypes!$A$2:$C$23,2,FALSE()),"[",IF(W$1="HullCamera","photo-",$A5),"]]]:NEEDS[!FeatureScience]:FOR[zKiwiTechTree]",CHAR(10),"{",CHAR(10),"    @MODULE[",W$1,"]:HAS[#",VLOOKUP(W$1,ModuleTypes!$A$2:$C$23,2,FALSE()),"[",IF(W$1="HullCamera","photo-",$A5),"]]",CHAR(10),"    {",CHAR(10),"        @",VLOOKUP(W$1,ModuleTypes!$A$2:$C$23,3,FALSE())," = ",VLOOKUP($A5,Default!$B$3:$H$251,7,FALSE()),CHAR(10),"    }",CHAR(10),"}"),""),"")</f>
        <v/>
      </c>
    </row>
    <row r="6" spans="1:23" ht="203" x14ac:dyDescent="0.35">
      <c r="A6" t="str">
        <f>IF(Original!A7&lt;&gt;"",Original!A7,"")</f>
        <v>mysteryGoo</v>
      </c>
      <c r="B6" s="4" t="str">
        <f>IF($A6&lt;&gt;"",IF(OR(Original!$L7=B$1,Original!$M7=B$1,Original!$N7=B$1,Original!$O7=B$1)=TRUE(),_xlfn.CONCAT("@PART[*]:HAS[~scienceDifficulty[stock],@MODULE[",B$1,"]:HAS[#",VLOOKUP(B$1,ModuleTypes!$A$2:$C$23,2,FALSE()),"[",IF(B$1="HullCamera","photo-",$A6),"]]]:NEEDS[!FeatureScience]:FOR[zKiwiTechTree]",CHAR(10),"{",CHAR(10),"    @MODULE[",B$1,"]:HAS[#",VLOOKUP(B$1,ModuleTypes!$A$2:$C$23,2,FALSE()),"[",IF(B$1="HullCamera","photo-",$A6),"]]",CHAR(10),"    {",CHAR(10),"        @",VLOOKUP(B$1,ModuleTypes!$A$2:$C$23,3,FALSE())," = ",VLOOKUP($A6,Default!$B$3:$H$251,7,FALSE()),CHAR(10),"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4" t="str">
        <f>IF($A6&lt;&gt;"",IF(OR(Original!$L7=C$1,Original!$M7=C$1,Original!$N7=C$1,Original!$O7=C$1)=TRUE(),_xlfn.CONCAT("@PART[*]:HAS[~scienceDifficulty[stock],@MODULE[",C$1,"]:HAS[#",VLOOKUP(C$1,ModuleTypes!$A$2:$C$23,2,FALSE()),"[",IF(C$1="HullCamera","photo-",$A6),"]]]:NEEDS[!FeatureScience]:FOR[zKiwiTechTree]",CHAR(10),"{",CHAR(10),"    @MODULE[",C$1,"]:HAS[#",VLOOKUP(C$1,ModuleTypes!$A$2:$C$23,2,FALSE()),"[",IF(C$1="HullCamera","photo-",$A6),"]]",CHAR(10),"    {",CHAR(10),"        @",VLOOKUP(C$1,ModuleTypes!$A$2:$C$23,3,FALSE())," = ",VLOOKUP($A6,Default!$B$3:$H$251,7,FALSE()),CHAR(10),"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4" t="str">
        <f>IF($A6&lt;&gt;"",IF(OR(Original!$L7=D$1,Original!$M7=D$1,Original!$N7=D$1,Original!$O7=D$1)=TRUE(),_xlfn.CONCAT("@PART[*]:HAS[~scienceDifficulty[stock],@MODULE[",D$1,"]:HAS[#",VLOOKUP(D$1,ModuleTypes!$A$2:$C$23,2,FALSE()),"[",IF(D$1="HullCamera","photo-",$A6),"]]]:NEEDS[!FeatureScience]:FOR[zKiwiTechTree]",CHAR(10),"{",CHAR(10),"    @MODULE[",D$1,"]:HAS[#",VLOOKUP(D$1,ModuleTypes!$A$2:$C$23,2,FALSE()),"[",IF(D$1="HullCamera","photo-",$A6),"]]",CHAR(10),"    {",CHAR(10),"        @",VLOOKUP(D$1,ModuleTypes!$A$2:$C$23,3,FALSE())," = ",VLOOKUP($A6,Default!$B$3:$H$251,7,FALSE()),CHAR(10),"    }",CHAR(10),"}"),""),"")</f>
        <v/>
      </c>
      <c r="E6" s="4" t="str">
        <f>IF($A6&lt;&gt;"",IF(OR(Original!$L7=E$1,Original!$M7=E$1,Original!$N7=E$1,Original!$O7=E$1)=TRUE(),_xlfn.CONCAT("@PART[*]:HAS[~scienceDifficulty[stock],@MODULE[",E$1,"]:HAS[#",VLOOKUP(E$1,ModuleTypes!$A$2:$C$23,2,FALSE()),"[",IF(E$1="HullCamera","photo-",$A6),"]]]:NEEDS[!FeatureScience]:FOR[zKiwiTechTree]",CHAR(10),"{",CHAR(10),"    @MODULE[",E$1,"]:HAS[#",VLOOKUP(E$1,ModuleTypes!$A$2:$C$23,2,FALSE()),"[",IF(E$1="HullCamera","photo-",$A6),"]]",CHAR(10),"    {",CHAR(10),"        @",VLOOKUP(E$1,ModuleTypes!$A$2:$C$23,3,FALSE())," = ",VLOOKUP($A6,Default!$B$3:$H$251,7,FALSE()),CHAR(10),"    }",CHAR(10),"}"),""),"")</f>
        <v/>
      </c>
      <c r="F6" s="4" t="str">
        <f>IF($A6&lt;&gt;"",IF(OR(Original!$L7=F$1,Original!$M7=F$1,Original!$N7=F$1,Original!$O7=F$1)=TRUE(),_xlfn.CONCAT("@PART[*]:HAS[~scienceDifficulty[stock],@MODULE[",F$1,"]:HAS[#",VLOOKUP(F$1,ModuleTypes!$A$2:$C$23,2,FALSE()),"[",IF(F$1="HullCamera","photo-",$A6),"]]]:NEEDS[!FeatureScience]:FOR[zKiwiTechTree]",CHAR(10),"{",CHAR(10),"    @MODULE[",F$1,"]:HAS[#",VLOOKUP(F$1,ModuleTypes!$A$2:$C$23,2,FALSE()),"[",IF(F$1="HullCamera","photo-",$A6),"]]",CHAR(10),"    {",CHAR(10),"        @",VLOOKUP(F$1,ModuleTypes!$A$2:$C$23,3,FALSE())," = ",VLOOKUP($A6,Default!$B$3:$H$251,7,FALSE()),CHAR(10),"    }",CHAR(10),"}"),""),"")</f>
        <v/>
      </c>
      <c r="G6" s="4" t="str">
        <f>IF($A6&lt;&gt;"",IF(OR(Original!$L7=G$1,Original!$M7=G$1,Original!$N7=G$1,Original!$O7=G$1)=TRUE(),_xlfn.CONCAT("@PART[*]:HAS[~scienceDifficulty[stock],@MODULE[",G$1,"]:HAS[#",VLOOKUP(G$1,ModuleTypes!$A$2:$C$23,2,FALSE()),"[",IF(G$1="HullCamera","photo-",$A6),"]]]:NEEDS[!FeatureScience]:FOR[zKiwiTechTree]",CHAR(10),"{",CHAR(10),"    @MODULE[",G$1,"]:HAS[#",VLOOKUP(G$1,ModuleTypes!$A$2:$C$23,2,FALSE()),"[",IF(G$1="HullCamera","photo-",$A6),"]]",CHAR(10),"    {",CHAR(10),"        @",VLOOKUP(G$1,ModuleTypes!$A$2:$C$23,3,FALSE())," = ",VLOOKUP($A6,Default!$B$3:$H$251,7,FALSE()),CHAR(10),"    }",CHAR(10),"}"),""),"")</f>
        <v/>
      </c>
      <c r="H6" s="4" t="str">
        <f>IF($A6&lt;&gt;"",IF(OR(Original!$L7=H$1,Original!$M7=H$1,Original!$N7=H$1,Original!$O7=H$1)=TRUE(),_xlfn.CONCAT("@PART[*]:HAS[~scienceDifficulty[stock],@MODULE[",H$1,"]:HAS[#",VLOOKUP(H$1,ModuleTypes!$A$2:$C$23,2,FALSE()),"[",IF(H$1="HullCamera","photo-",$A6),"]]]:NEEDS[!FeatureScience]:FOR[zKiwiTechTree]",CHAR(10),"{",CHAR(10),"    @MODULE[",H$1,"]:HAS[#",VLOOKUP(H$1,ModuleTypes!$A$2:$C$23,2,FALSE()),"[",IF(H$1="HullCamera","photo-",$A6),"]]",CHAR(10),"    {",CHAR(10),"        @",VLOOKUP(H$1,ModuleTypes!$A$2:$C$23,3,FALSE())," = ",VLOOKUP($A6,Default!$B$3:$H$251,7,FALSE()),CHAR(10),"    }",CHAR(10),"}"),""),"")</f>
        <v/>
      </c>
      <c r="I6" s="4" t="str">
        <f>IF($A6&lt;&gt;"",IF(OR(Original!$L7=I$1,Original!$M7=I$1,Original!$N7=I$1,Original!$O7=I$1)=TRUE(),_xlfn.CONCAT("@PART[*]:HAS[~scienceDifficulty[stock],@MODULE[",I$1,"]:HAS[#",VLOOKUP(I$1,ModuleTypes!$A$2:$C$23,2,FALSE()),"[",IF(I$1="HullCamera","photo-",$A6),"]]]:NEEDS[!FeatureScience]:FOR[zKiwiTechTree]",CHAR(10),"{",CHAR(10),"    @MODULE[",I$1,"]:HAS[#",VLOOKUP(I$1,ModuleTypes!$A$2:$C$23,2,FALSE()),"[",IF(I$1="HullCamera","photo-",$A6),"]]",CHAR(10),"    {",CHAR(10),"        @",VLOOKUP(I$1,ModuleTypes!$A$2:$C$23,3,FALSE())," = ",VLOOKUP($A6,Default!$B$3:$H$251,7,FALSE()),CHAR(10),"    }",CHAR(10),"}"),""),"")</f>
        <v/>
      </c>
      <c r="J6" s="4" t="str">
        <f>IF($A6&lt;&gt;"",IF(OR(Original!$L7=J$1,Original!$M7=J$1,Original!$N7=J$1,Original!$O7=J$1)=TRUE(),_xlfn.CONCAT("@PART[*]:HAS[~scienceDifficulty[stock],@MODULE[",J$1,"]:HAS[#",VLOOKUP(J$1,ModuleTypes!$A$2:$C$23,2,FALSE()),"[",IF(J$1="HullCamera","photo-",$A6),"]]]:NEEDS[!FeatureScience]:FOR[zKiwiTechTree]",CHAR(10),"{",CHAR(10),"    @MODULE[",J$1,"]:HAS[#",VLOOKUP(J$1,ModuleTypes!$A$2:$C$23,2,FALSE()),"[",IF(J$1="HullCamera","photo-",$A6),"]]",CHAR(10),"    {",CHAR(10),"        @",VLOOKUP(J$1,ModuleTypes!$A$2:$C$23,3,FALSE())," = ",VLOOKUP($A6,Default!$B$3:$H$251,7,FALSE()),CHAR(10),"    }",CHAR(10),"}"),""),"")</f>
        <v/>
      </c>
      <c r="K6" s="4" t="str">
        <f>IF($A6&lt;&gt;"",IF(OR(Original!$L7=K$1,Original!$M7=K$1,Original!$N7=K$1,Original!$O7=K$1)=TRUE(),_xlfn.CONCAT("@PART[*]:HAS[~scienceDifficulty[stock],@MODULE[",K$1,"]:HAS[#",VLOOKUP(K$1,ModuleTypes!$A$2:$C$23,2,FALSE()),"[",IF(K$1="HullCamera","photo-",$A6),"]]]:NEEDS[!FeatureScience]:FOR[zKiwiTechTree]",CHAR(10),"{",CHAR(10),"    @MODULE[",K$1,"]:HAS[#",VLOOKUP(K$1,ModuleTypes!$A$2:$C$23,2,FALSE()),"[",IF(K$1="HullCamera","photo-",$A6),"]]",CHAR(10),"    {",CHAR(10),"        @",VLOOKUP(K$1,ModuleTypes!$A$2:$C$23,3,FALSE())," = ",VLOOKUP($A6,Default!$B$3:$H$251,7,FALSE()),CHAR(10),"    }",CHAR(10),"}"),""),"")</f>
        <v/>
      </c>
      <c r="L6" s="4" t="str">
        <f>IF($A6&lt;&gt;"",IF(OR(Original!$L7=L$1,Original!$M7=L$1,Original!$N7=L$1,Original!$O7=L$1)=TRUE(),_xlfn.CONCAT("@PART[*]:HAS[~scienceDifficulty[stock],@MODULE[",L$1,"]:HAS[#",VLOOKUP(L$1,ModuleTypes!$A$2:$C$23,2,FALSE()),"[",IF(L$1="HullCamera","photo-",$A6),"]]]:NEEDS[!FeatureScience]:FOR[zKiwiTechTree]",CHAR(10),"{",CHAR(10),"    @MODULE[",L$1,"]:HAS[#",VLOOKUP(L$1,ModuleTypes!$A$2:$C$23,2,FALSE()),"[",IF(L$1="HullCamera","photo-",$A6),"]]",CHAR(10),"    {",CHAR(10),"        @",VLOOKUP(L$1,ModuleTypes!$A$2:$C$23,3,FALSE())," = ",VLOOKUP($A6,Default!$B$3:$H$251,7,FALSE()),CHAR(10),"    }",CHAR(10),"}"),""),"")</f>
        <v/>
      </c>
      <c r="M6" s="4" t="str">
        <f>IF($A6&lt;&gt;"",IF(OR(Original!$L7=M$1,Original!$M7=M$1,Original!$N7=M$1,Original!$O7=M$1)=TRUE(),_xlfn.CONCAT("@PART[*]:HAS[~scienceDifficulty[stock],@MODULE[",M$1,"]:HAS[#",VLOOKUP(M$1,ModuleTypes!$A$2:$C$23,2,FALSE()),"[",IF(M$1="HullCamera","photo-",$A6),"]]]:NEEDS[!FeatureScience]:FOR[zKiwiTechTree]",CHAR(10),"{",CHAR(10),"    @MODULE[",M$1,"]:HAS[#",VLOOKUP(M$1,ModuleTypes!$A$2:$C$23,2,FALSE()),"[",IF(M$1="HullCamera","photo-",$A6),"]]",CHAR(10),"    {",CHAR(10),"        @",VLOOKUP(M$1,ModuleTypes!$A$2:$C$23,3,FALSE())," = ",VLOOKUP($A6,Default!$B$3:$H$251,7,FALSE()),CHAR(10),"    }",CHAR(10),"}"),""),"")</f>
        <v/>
      </c>
      <c r="N6" s="4" t="str">
        <f>IF($A6&lt;&gt;"",IF(OR(Original!$L7=N$1,Original!$M7=N$1,Original!$N7=N$1,Original!$O7=N$1)=TRUE(),_xlfn.CONCAT("@PART[*]:HAS[~scienceDifficulty[stock],@MODULE[",N$1,"]:HAS[#",VLOOKUP(N$1,ModuleTypes!$A$2:$C$23,2,FALSE()),"[",IF(N$1="HullCamera","photo-",$A6),"]]]:NEEDS[!FeatureScience]:FOR[zKiwiTechTree]",CHAR(10),"{",CHAR(10),"    @MODULE[",N$1,"]:HAS[#",VLOOKUP(N$1,ModuleTypes!$A$2:$C$23,2,FALSE()),"[",IF(N$1="HullCamera","photo-",$A6),"]]",CHAR(10),"    {",CHAR(10),"        @",VLOOKUP(N$1,ModuleTypes!$A$2:$C$23,3,FALSE())," = ",VLOOKUP($A6,Default!$B$3:$H$251,7,FALSE()),CHAR(10),"    }",CHAR(10),"}"),""),"")</f>
        <v/>
      </c>
      <c r="O6" s="4" t="str">
        <f>IF($A6&lt;&gt;"",IF(OR(Original!$L7=O$1,Original!$M7=O$1,Original!$N7=O$1,Original!$O7=O$1)=TRUE(),_xlfn.CONCAT("@PART[*]:HAS[~scienceDifficulty[stock],@MODULE[",O$1,"]:HAS[#",VLOOKUP(O$1,ModuleTypes!$A$2:$C$23,2,FALSE()),"[",IF(O$1="HullCamera","photo-",$A6),"]]]:NEEDS[!FeatureScience]:FOR[zKiwiTechTree]",CHAR(10),"{",CHAR(10),"    @MODULE[",O$1,"]:HAS[#",VLOOKUP(O$1,ModuleTypes!$A$2:$C$23,2,FALSE()),"[",IF(O$1="HullCamera","photo-",$A6),"]]",CHAR(10),"    {",CHAR(10),"        @",VLOOKUP(O$1,ModuleTypes!$A$2:$C$23,3,FALSE())," = ",VLOOKUP($A6,Default!$B$3:$H$251,7,FALSE()),CHAR(10),"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4" t="str">
        <f>IF($A6&lt;&gt;"",IF(OR(Original!$L7=P$1,Original!$M7=P$1,Original!$N7=P$1,Original!$O7=P$1)=TRUE(),_xlfn.CONCAT("@PART[*]:HAS[~scienceDifficulty[stock],@MODULE[",P$1,"]:HAS[#",VLOOKUP(P$1,ModuleTypes!$A$2:$C$23,2,FALSE()),"[",IF(P$1="HullCamera","photo-",$A6),"]]]:NEEDS[!FeatureScience]:FOR[zKiwiTechTree]",CHAR(10),"{",CHAR(10),"    @MODULE[",P$1,"]:HAS[#",VLOOKUP(P$1,ModuleTypes!$A$2:$C$23,2,FALSE()),"[",IF(P$1="HullCamera","photo-",$A6),"]]",CHAR(10),"    {",CHAR(10),"        @",VLOOKUP(P$1,ModuleTypes!$A$2:$C$23,3,FALSE())," = ",VLOOKUP($A6,Default!$B$3:$H$251,7,FALSE()),CHAR(10),"    }",CHAR(10),"}"),""),"")</f>
        <v/>
      </c>
      <c r="Q6" s="4" t="str">
        <f>IF($A6&lt;&gt;"",IF(OR(Original!$L7=Q$1,Original!$M7=Q$1,Original!$N7=Q$1,Original!$O7=Q$1)=TRUE(),_xlfn.CONCAT("@PART[*]:HAS[~scienceDifficulty[stock],@MODULE[",Q$1,"]:HAS[#",VLOOKUP(Q$1,ModuleTypes!$A$2:$C$23,2,FALSE()),"[",IF(Q$1="HullCamera","photo-",$A6),"]]]:NEEDS[!FeatureScience]:FOR[zKiwiTechTree]",CHAR(10),"{",CHAR(10),"    @MODULE[",Q$1,"]:HAS[#",VLOOKUP(Q$1,ModuleTypes!$A$2:$C$23,2,FALSE()),"[",IF(Q$1="HullCamera","photo-",$A6),"]]",CHAR(10),"    {",CHAR(10),"        @",VLOOKUP(Q$1,ModuleTypes!$A$2:$C$23,3,FALSE())," = ",VLOOKUP($A6,Default!$B$3:$H$251,7,FALSE()),CHAR(10),"    }",CHAR(10),"}"),""),"")</f>
        <v/>
      </c>
      <c r="R6" s="4" t="str">
        <f>IF($A6&lt;&gt;"",IF(OR(Original!$L7=R$1,Original!$M7=R$1,Original!$N7=R$1,Original!$O7=R$1)=TRUE(),_xlfn.CONCAT("@PART[*]:HAS[~scienceDifficulty[stock],@MODULE[",R$1,"]:HAS[#",VLOOKUP(R$1,ModuleTypes!$A$2:$C$23,2,FALSE()),"[",IF(R$1="HullCamera","photo-",$A6),"]]]:NEEDS[!FeatureScience]:FOR[zKiwiTechTree]",CHAR(10),"{",CHAR(10),"    @MODULE[",R$1,"]:HAS[#",VLOOKUP(R$1,ModuleTypes!$A$2:$C$23,2,FALSE()),"[",IF(R$1="HullCamera","photo-",$A6),"]]",CHAR(10),"    {",CHAR(10),"        @",VLOOKUP(R$1,ModuleTypes!$A$2:$C$23,3,FALSE())," = ",VLOOKUP($A6,Default!$B$3:$H$251,7,FALSE()),CHAR(10),"    }",CHAR(10),"}"),""),"")</f>
        <v/>
      </c>
      <c r="S6" s="4" t="str">
        <f>IF($A6&lt;&gt;"",IF(OR(Original!$L7=S$1,Original!$M7=S$1,Original!$N7=S$1,Original!$O7=S$1)=TRUE(),_xlfn.CONCAT("@PART[*]:HAS[~scienceDifficulty[stock],@MODULE[",S$1,"]:HAS[#",VLOOKUP(S$1,ModuleTypes!$A$2:$C$23,2,FALSE()),"[",IF(S$1="HullCamera","photo-",$A6),"]]]:NEEDS[!FeatureScience]:FOR[zKiwiTechTree]",CHAR(10),"{",CHAR(10),"    @MODULE[",S$1,"]:HAS[#",VLOOKUP(S$1,ModuleTypes!$A$2:$C$23,2,FALSE()),"[",IF(S$1="HullCamera","photo-",$A6),"]]",CHAR(10),"    {",CHAR(10),"        @",VLOOKUP(S$1,ModuleTypes!$A$2:$C$23,3,FALSE())," = ",VLOOKUP($A6,Default!$B$3:$H$251,7,FALSE()),CHAR(10),"    }",CHAR(10),"}"),""),"")</f>
        <v/>
      </c>
      <c r="T6" s="4" t="str">
        <f>IF($A6&lt;&gt;"",IF(OR(Original!$L7=T$1,Original!$M7=T$1,Original!$N7=T$1,Original!$O7=T$1)=TRUE(),_xlfn.CONCAT("@PART[*]:HAS[~scienceDifficulty[stock],@MODULE[",T$1,"]:HAS[#",VLOOKUP(T$1,ModuleTypes!$A$2:$C$23,2,FALSE()),"[",IF(T$1="HullCamera","photo-",$A6),"]]]:NEEDS[!FeatureScience]:FOR[zKiwiTechTree]",CHAR(10),"{",CHAR(10),"    @MODULE[",T$1,"]:HAS[#",VLOOKUP(T$1,ModuleTypes!$A$2:$C$23,2,FALSE()),"[",IF(T$1="HullCamera","photo-",$A6),"]]",CHAR(10),"    {",CHAR(10),"        @",VLOOKUP(T$1,ModuleTypes!$A$2:$C$23,3,FALSE())," = ",VLOOKUP($A6,Default!$B$3:$H$251,7,FALSE()),CHAR(10),"    }",CHAR(10),"}"),""),"")</f>
        <v/>
      </c>
      <c r="U6" s="4" t="str">
        <f>IF($A6&lt;&gt;"",IF(OR(Original!$L7=U$1,Original!$M7=U$1,Original!$N7=U$1,Original!$O7=U$1)=TRUE(),_xlfn.CONCAT("@PART[*]:HAS[~scienceDifficulty[stock],@MODULE[",U$1,"]:HAS[#",VLOOKUP(U$1,ModuleTypes!$A$2:$C$23,2,FALSE()),"[",IF(U$1="HullCamera","photo-",$A6),"]]]:NEEDS[!FeatureScience]:FOR[zKiwiTechTree]",CHAR(10),"{",CHAR(10),"    @MODULE[",U$1,"]:HAS[#",VLOOKUP(U$1,ModuleTypes!$A$2:$C$23,2,FALSE()),"[",IF(U$1="HullCamera","photo-",$A6),"]]",CHAR(10),"    {",CHAR(10),"        @",VLOOKUP(U$1,ModuleTypes!$A$2:$C$23,3,FALSE())," = ",VLOOKUP($A6,Default!$B$3:$H$251,7,FALSE()),CHAR(10),"    }",CHAR(10),"}"),""),"")</f>
        <v/>
      </c>
      <c r="V6" s="4" t="str">
        <f>IF($A6&lt;&gt;"",IF(OR(Original!$L7=V$1,Original!$M7=V$1,Original!$N7=V$1,Original!$O7=V$1)=TRUE(),_xlfn.CONCAT("@PART[*]:HAS[~scienceDifficulty[stock],@MODULE[",V$1,"]:HAS[#",VLOOKUP(V$1,ModuleTypes!$A$2:$C$23,2,FALSE()),"[",IF(V$1="HullCamera","photo-",$A6),"]]]:NEEDS[!FeatureScience]:FOR[zKiwiTechTree]",CHAR(10),"{",CHAR(10),"    @MODULE[",V$1,"]:HAS[#",VLOOKUP(V$1,ModuleTypes!$A$2:$C$23,2,FALSE()),"[",IF(V$1="HullCamera","photo-",$A6),"]]",CHAR(10),"    {",CHAR(10),"        @",VLOOKUP(V$1,ModuleTypes!$A$2:$C$23,3,FALSE())," = ",VLOOKUP($A6,Default!$B$3:$H$251,7,FALSE()),CHAR(10),"    }",CHAR(10),"}"),""),"")</f>
        <v/>
      </c>
      <c r="W6" s="4" t="str">
        <f>IF($A6&lt;&gt;"",IF(OR(Original!$L7=W$1,Original!$M7=W$1,Original!$N7=W$1,Original!$O7=W$1)=TRUE(),_xlfn.CONCAT("@PART[*]:HAS[~scienceDifficulty[stock],@MODULE[",W$1,"]:HAS[#",VLOOKUP(W$1,ModuleTypes!$A$2:$C$23,2,FALSE()),"[",IF(W$1="HullCamera","photo-",$A6),"]]]:NEEDS[!FeatureScience]:FOR[zKiwiTechTree]",CHAR(10),"{",CHAR(10),"    @MODULE[",W$1,"]:HAS[#",VLOOKUP(W$1,ModuleTypes!$A$2:$C$23,2,FALSE()),"[",IF(W$1="HullCamera","photo-",$A6),"]]",CHAR(10),"    {",CHAR(10),"        @",VLOOKUP(W$1,ModuleTypes!$A$2:$C$23,3,FALSE())," = ",VLOOKUP($A6,Default!$B$3:$H$251,7,FALSE()),CHAR(10),"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spans="1:23" ht="116" x14ac:dyDescent="0.35">
      <c r="A7" t="str">
        <f>IF(Original!A8&lt;&gt;"",Original!A8,"")</f>
        <v>surfaceSample</v>
      </c>
      <c r="B7" s="4" t="str">
        <f>IF($A7&lt;&gt;"",IF(OR(Original!$L8=B$1,Original!$M8=B$1,Original!$N8=B$1,Original!$O8=B$1)=TRUE(),_xlfn.CONCAT("@PART[*]:HAS[~scienceDifficulty[stock],@MODULE[",B$1,"]:HAS[#",VLOOKUP(B$1,ModuleTypes!$A$2:$C$23,2,FALSE()),"[",IF(B$1="HullCamera","photo-",$A7),"]]]:NEEDS[!FeatureScience]:FOR[zKiwiTechTree]",CHAR(10),"{",CHAR(10),"    @MODULE[",B$1,"]:HAS[#",VLOOKUP(B$1,ModuleTypes!$A$2:$C$23,2,FALSE()),"[",IF(B$1="HullCamera","photo-",$A7),"]]",CHAR(10),"    {",CHAR(10),"        @",VLOOKUP(B$1,ModuleTypes!$A$2:$C$23,3,FALSE())," = ",VLOOKUP($A7,Default!$B$3:$H$251,7,FALSE()),CHAR(10),"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4" t="str">
        <f>IF($A7&lt;&gt;"",IF(OR(Original!$L8=C$1,Original!$M8=C$1,Original!$N8=C$1,Original!$O8=C$1)=TRUE(),_xlfn.CONCAT("@PART[*]:HAS[~scienceDifficulty[stock],@MODULE[",C$1,"]:HAS[#",VLOOKUP(C$1,ModuleTypes!$A$2:$C$23,2,FALSE()),"[",IF(C$1="HullCamera","photo-",$A7),"]]]:NEEDS[!FeatureScience]:FOR[zKiwiTechTree]",CHAR(10),"{",CHAR(10),"    @MODULE[",C$1,"]:HAS[#",VLOOKUP(C$1,ModuleTypes!$A$2:$C$23,2,FALSE()),"[",IF(C$1="HullCamera","photo-",$A7),"]]",CHAR(10),"    {",CHAR(10),"        @",VLOOKUP(C$1,ModuleTypes!$A$2:$C$23,3,FALSE())," = ",VLOOKUP($A7,Default!$B$3:$H$251,7,FALSE()),CHAR(10),"    }",CHAR(10),"}"),""),"")</f>
        <v/>
      </c>
      <c r="D7" s="4" t="str">
        <f>IF($A7&lt;&gt;"",IF(OR(Original!$L8=D$1,Original!$M8=D$1,Original!$N8=D$1,Original!$O8=D$1)=TRUE(),_xlfn.CONCAT("@PART[*]:HAS[~scienceDifficulty[stock],@MODULE[",D$1,"]:HAS[#",VLOOKUP(D$1,ModuleTypes!$A$2:$C$23,2,FALSE()),"[",IF(D$1="HullCamera","photo-",$A7),"]]]:NEEDS[!FeatureScience]:FOR[zKiwiTechTree]",CHAR(10),"{",CHAR(10),"    @MODULE[",D$1,"]:HAS[#",VLOOKUP(D$1,ModuleTypes!$A$2:$C$23,2,FALSE()),"[",IF(D$1="HullCamera","photo-",$A7),"]]",CHAR(10),"    {",CHAR(10),"        @",VLOOKUP(D$1,ModuleTypes!$A$2:$C$23,3,FALSE())," = ",VLOOKUP($A7,Default!$B$3:$H$251,7,FALSE()),CHAR(10),"    }",CHAR(10),"}"),""),"")</f>
        <v/>
      </c>
      <c r="E7" s="4" t="str">
        <f>IF($A7&lt;&gt;"",IF(OR(Original!$L8=E$1,Original!$M8=E$1,Original!$N8=E$1,Original!$O8=E$1)=TRUE(),_xlfn.CONCAT("@PART[*]:HAS[~scienceDifficulty[stock],@MODULE[",E$1,"]:HAS[#",VLOOKUP(E$1,ModuleTypes!$A$2:$C$23,2,FALSE()),"[",IF(E$1="HullCamera","photo-",$A7),"]]]:NEEDS[!FeatureScience]:FOR[zKiwiTechTree]",CHAR(10),"{",CHAR(10),"    @MODULE[",E$1,"]:HAS[#",VLOOKUP(E$1,ModuleTypes!$A$2:$C$23,2,FALSE()),"[",IF(E$1="HullCamera","photo-",$A7),"]]",CHAR(10),"    {",CHAR(10),"        @",VLOOKUP(E$1,ModuleTypes!$A$2:$C$23,3,FALSE())," = ",VLOOKUP($A7,Default!$B$3:$H$251,7,FALSE()),CHAR(10),"    }",CHAR(10),"}"),""),"")</f>
        <v/>
      </c>
      <c r="F7" s="4" t="str">
        <f>IF($A7&lt;&gt;"",IF(OR(Original!$L8=F$1,Original!$M8=F$1,Original!$N8=F$1,Original!$O8=F$1)=TRUE(),_xlfn.CONCAT("@PART[*]:HAS[~scienceDifficulty[stock],@MODULE[",F$1,"]:HAS[#",VLOOKUP(F$1,ModuleTypes!$A$2:$C$23,2,FALSE()),"[",IF(F$1="HullCamera","photo-",$A7),"]]]:NEEDS[!FeatureScience]:FOR[zKiwiTechTree]",CHAR(10),"{",CHAR(10),"    @MODULE[",F$1,"]:HAS[#",VLOOKUP(F$1,ModuleTypes!$A$2:$C$23,2,FALSE()),"[",IF(F$1="HullCamera","photo-",$A7),"]]",CHAR(10),"    {",CHAR(10),"        @",VLOOKUP(F$1,ModuleTypes!$A$2:$C$23,3,FALSE())," = ",VLOOKUP($A7,Default!$B$3:$H$251,7,FALSE()),CHAR(10),"    }",CHAR(10),"}"),""),"")</f>
        <v/>
      </c>
      <c r="G7" s="4" t="str">
        <f>IF($A7&lt;&gt;"",IF(OR(Original!$L8=G$1,Original!$M8=G$1,Original!$N8=G$1,Original!$O8=G$1)=TRUE(),_xlfn.CONCAT("@PART[*]:HAS[~scienceDifficulty[stock],@MODULE[",G$1,"]:HAS[#",VLOOKUP(G$1,ModuleTypes!$A$2:$C$23,2,FALSE()),"[",IF(G$1="HullCamera","photo-",$A7),"]]]:NEEDS[!FeatureScience]:FOR[zKiwiTechTree]",CHAR(10),"{",CHAR(10),"    @MODULE[",G$1,"]:HAS[#",VLOOKUP(G$1,ModuleTypes!$A$2:$C$23,2,FALSE()),"[",IF(G$1="HullCamera","photo-",$A7),"]]",CHAR(10),"    {",CHAR(10),"        @",VLOOKUP(G$1,ModuleTypes!$A$2:$C$23,3,FALSE())," = ",VLOOKUP($A7,Default!$B$3:$H$251,7,FALSE()),CHAR(10),"    }",CHAR(10),"}"),""),"")</f>
        <v/>
      </c>
      <c r="H7" s="4" t="str">
        <f>IF($A7&lt;&gt;"",IF(OR(Original!$L8=H$1,Original!$M8=H$1,Original!$N8=H$1,Original!$O8=H$1)=TRUE(),_xlfn.CONCAT("@PART[*]:HAS[~scienceDifficulty[stock],@MODULE[",H$1,"]:HAS[#",VLOOKUP(H$1,ModuleTypes!$A$2:$C$23,2,FALSE()),"[",IF(H$1="HullCamera","photo-",$A7),"]]]:NEEDS[!FeatureScience]:FOR[zKiwiTechTree]",CHAR(10),"{",CHAR(10),"    @MODULE[",H$1,"]:HAS[#",VLOOKUP(H$1,ModuleTypes!$A$2:$C$23,2,FALSE()),"[",IF(H$1="HullCamera","photo-",$A7),"]]",CHAR(10),"    {",CHAR(10),"        @",VLOOKUP(H$1,ModuleTypes!$A$2:$C$23,3,FALSE())," = ",VLOOKUP($A7,Default!$B$3:$H$251,7,FALSE()),CHAR(10),"    }",CHAR(10),"}"),""),"")</f>
        <v/>
      </c>
      <c r="I7" s="4" t="str">
        <f>IF($A7&lt;&gt;"",IF(OR(Original!$L8=I$1,Original!$M8=I$1,Original!$N8=I$1,Original!$O8=I$1)=TRUE(),_xlfn.CONCAT("@PART[*]:HAS[~scienceDifficulty[stock],@MODULE[",I$1,"]:HAS[#",VLOOKUP(I$1,ModuleTypes!$A$2:$C$23,2,FALSE()),"[",IF(I$1="HullCamera","photo-",$A7),"]]]:NEEDS[!FeatureScience]:FOR[zKiwiTechTree]",CHAR(10),"{",CHAR(10),"    @MODULE[",I$1,"]:HAS[#",VLOOKUP(I$1,ModuleTypes!$A$2:$C$23,2,FALSE()),"[",IF(I$1="HullCamera","photo-",$A7),"]]",CHAR(10),"    {",CHAR(10),"        @",VLOOKUP(I$1,ModuleTypes!$A$2:$C$23,3,FALSE())," = ",VLOOKUP($A7,Default!$B$3:$H$251,7,FALSE()),CHAR(10),"    }",CHAR(10),"}"),""),"")</f>
        <v/>
      </c>
      <c r="J7" s="4" t="str">
        <f>IF($A7&lt;&gt;"",IF(OR(Original!$L8=J$1,Original!$M8=J$1,Original!$N8=J$1,Original!$O8=J$1)=TRUE(),_xlfn.CONCAT("@PART[*]:HAS[~scienceDifficulty[stock],@MODULE[",J$1,"]:HAS[#",VLOOKUP(J$1,ModuleTypes!$A$2:$C$23,2,FALSE()),"[",IF(J$1="HullCamera","photo-",$A7),"]]]:NEEDS[!FeatureScience]:FOR[zKiwiTechTree]",CHAR(10),"{",CHAR(10),"    @MODULE[",J$1,"]:HAS[#",VLOOKUP(J$1,ModuleTypes!$A$2:$C$23,2,FALSE()),"[",IF(J$1="HullCamera","photo-",$A7),"]]",CHAR(10),"    {",CHAR(10),"        @",VLOOKUP(J$1,ModuleTypes!$A$2:$C$23,3,FALSE())," = ",VLOOKUP($A7,Default!$B$3:$H$251,7,FALSE()),CHAR(10),"    }",CHAR(10),"}"),""),"")</f>
        <v/>
      </c>
      <c r="K7" s="4" t="str">
        <f>IF($A7&lt;&gt;"",IF(OR(Original!$L8=K$1,Original!$M8=K$1,Original!$N8=K$1,Original!$O8=K$1)=TRUE(),_xlfn.CONCAT("@PART[*]:HAS[~scienceDifficulty[stock],@MODULE[",K$1,"]:HAS[#",VLOOKUP(K$1,ModuleTypes!$A$2:$C$23,2,FALSE()),"[",IF(K$1="HullCamera","photo-",$A7),"]]]:NEEDS[!FeatureScience]:FOR[zKiwiTechTree]",CHAR(10),"{",CHAR(10),"    @MODULE[",K$1,"]:HAS[#",VLOOKUP(K$1,ModuleTypes!$A$2:$C$23,2,FALSE()),"[",IF(K$1="HullCamera","photo-",$A7),"]]",CHAR(10),"    {",CHAR(10),"        @",VLOOKUP(K$1,ModuleTypes!$A$2:$C$23,3,FALSE())," = ",VLOOKUP($A7,Default!$B$3:$H$251,7,FALSE()),CHAR(10),"    }",CHAR(10),"}"),""),"")</f>
        <v/>
      </c>
      <c r="L7" s="4" t="str">
        <f>IF($A7&lt;&gt;"",IF(OR(Original!$L8=L$1,Original!$M8=L$1,Original!$N8=L$1,Original!$O8=L$1)=TRUE(),_xlfn.CONCAT("@PART[*]:HAS[~scienceDifficulty[stock],@MODULE[",L$1,"]:HAS[#",VLOOKUP(L$1,ModuleTypes!$A$2:$C$23,2,FALSE()),"[",IF(L$1="HullCamera","photo-",$A7),"]]]:NEEDS[!FeatureScience]:FOR[zKiwiTechTree]",CHAR(10),"{",CHAR(10),"    @MODULE[",L$1,"]:HAS[#",VLOOKUP(L$1,ModuleTypes!$A$2:$C$23,2,FALSE()),"[",IF(L$1="HullCamera","photo-",$A7),"]]",CHAR(10),"    {",CHAR(10),"        @",VLOOKUP(L$1,ModuleTypes!$A$2:$C$23,3,FALSE())," = ",VLOOKUP($A7,Default!$B$3:$H$251,7,FALSE()),CHAR(10),"    }",CHAR(10),"}"),""),"")</f>
        <v/>
      </c>
      <c r="M7" s="4" t="str">
        <f>IF($A7&lt;&gt;"",IF(OR(Original!$L8=M$1,Original!$M8=M$1,Original!$N8=M$1,Original!$O8=M$1)=TRUE(),_xlfn.CONCAT("@PART[*]:HAS[~scienceDifficulty[stock],@MODULE[",M$1,"]:HAS[#",VLOOKUP(M$1,ModuleTypes!$A$2:$C$23,2,FALSE()),"[",IF(M$1="HullCamera","photo-",$A7),"]]]:NEEDS[!FeatureScience]:FOR[zKiwiTechTree]",CHAR(10),"{",CHAR(10),"    @MODULE[",M$1,"]:HAS[#",VLOOKUP(M$1,ModuleTypes!$A$2:$C$23,2,FALSE()),"[",IF(M$1="HullCamera","photo-",$A7),"]]",CHAR(10),"    {",CHAR(10),"        @",VLOOKUP(M$1,ModuleTypes!$A$2:$C$23,3,FALSE())," = ",VLOOKUP($A7,Default!$B$3:$H$251,7,FALSE()),CHAR(10),"    }",CHAR(10),"}"),""),"")</f>
        <v/>
      </c>
      <c r="N7" s="4" t="str">
        <f>IF($A7&lt;&gt;"",IF(OR(Original!$L8=N$1,Original!$M8=N$1,Original!$N8=N$1,Original!$O8=N$1)=TRUE(),_xlfn.CONCAT("@PART[*]:HAS[~scienceDifficulty[stock],@MODULE[",N$1,"]:HAS[#",VLOOKUP(N$1,ModuleTypes!$A$2:$C$23,2,FALSE()),"[",IF(N$1="HullCamera","photo-",$A7),"]]]:NEEDS[!FeatureScience]:FOR[zKiwiTechTree]",CHAR(10),"{",CHAR(10),"    @MODULE[",N$1,"]:HAS[#",VLOOKUP(N$1,ModuleTypes!$A$2:$C$23,2,FALSE()),"[",IF(N$1="HullCamera","photo-",$A7),"]]",CHAR(10),"    {",CHAR(10),"        @",VLOOKUP(N$1,ModuleTypes!$A$2:$C$23,3,FALSE())," = ",VLOOKUP($A7,Default!$B$3:$H$251,7,FALSE()),CHAR(10),"    }",CHAR(10),"}"),""),"")</f>
        <v/>
      </c>
      <c r="O7" s="4" t="str">
        <f>IF($A7&lt;&gt;"",IF(OR(Original!$L8=O$1,Original!$M8=O$1,Original!$N8=O$1,Original!$O8=O$1)=TRUE(),_xlfn.CONCAT("@PART[*]:HAS[~scienceDifficulty[stock],@MODULE[",O$1,"]:HAS[#",VLOOKUP(O$1,ModuleTypes!$A$2:$C$23,2,FALSE()),"[",IF(O$1="HullCamera","photo-",$A7),"]]]:NEEDS[!FeatureScience]:FOR[zKiwiTechTree]",CHAR(10),"{",CHAR(10),"    @MODULE[",O$1,"]:HAS[#",VLOOKUP(O$1,ModuleTypes!$A$2:$C$23,2,FALSE()),"[",IF(O$1="HullCamera","photo-",$A7),"]]",CHAR(10),"    {",CHAR(10),"        @",VLOOKUP(O$1,ModuleTypes!$A$2:$C$23,3,FALSE())," = ",VLOOKUP($A7,Default!$B$3:$H$251,7,FALSE()),CHAR(10),"    }",CHAR(10),"}"),""),"")</f>
        <v/>
      </c>
      <c r="P7" s="4" t="str">
        <f>IF($A7&lt;&gt;"",IF(OR(Original!$L8=P$1,Original!$M8=P$1,Original!$N8=P$1,Original!$O8=P$1)=TRUE(),_xlfn.CONCAT("@PART[*]:HAS[~scienceDifficulty[stock],@MODULE[",P$1,"]:HAS[#",VLOOKUP(P$1,ModuleTypes!$A$2:$C$23,2,FALSE()),"[",IF(P$1="HullCamera","photo-",$A7),"]]]:NEEDS[!FeatureScience]:FOR[zKiwiTechTree]",CHAR(10),"{",CHAR(10),"    @MODULE[",P$1,"]:HAS[#",VLOOKUP(P$1,ModuleTypes!$A$2:$C$23,2,FALSE()),"[",IF(P$1="HullCamera","photo-",$A7),"]]",CHAR(10),"    {",CHAR(10),"        @",VLOOKUP(P$1,ModuleTypes!$A$2:$C$23,3,FALSE())," = ",VLOOKUP($A7,Default!$B$3:$H$251,7,FALSE()),CHAR(10),"    }",CHAR(10),"}"),""),"")</f>
        <v/>
      </c>
      <c r="Q7" s="4" t="str">
        <f>IF($A7&lt;&gt;"",IF(OR(Original!$L8=Q$1,Original!$M8=Q$1,Original!$N8=Q$1,Original!$O8=Q$1)=TRUE(),_xlfn.CONCAT("@PART[*]:HAS[~scienceDifficulty[stock],@MODULE[",Q$1,"]:HAS[#",VLOOKUP(Q$1,ModuleTypes!$A$2:$C$23,2,FALSE()),"[",IF(Q$1="HullCamera","photo-",$A7),"]]]:NEEDS[!FeatureScience]:FOR[zKiwiTechTree]",CHAR(10),"{",CHAR(10),"    @MODULE[",Q$1,"]:HAS[#",VLOOKUP(Q$1,ModuleTypes!$A$2:$C$23,2,FALSE()),"[",IF(Q$1="HullCamera","photo-",$A7),"]]",CHAR(10),"    {",CHAR(10),"        @",VLOOKUP(Q$1,ModuleTypes!$A$2:$C$23,3,FALSE())," = ",VLOOKUP($A7,Default!$B$3:$H$251,7,FALSE()),CHAR(10),"    }",CHAR(10),"}"),""),"")</f>
        <v/>
      </c>
      <c r="R7" s="4" t="str">
        <f>IF($A7&lt;&gt;"",IF(OR(Original!$L8=R$1,Original!$M8=R$1,Original!$N8=R$1,Original!$O8=R$1)=TRUE(),_xlfn.CONCAT("@PART[*]:HAS[~scienceDifficulty[stock],@MODULE[",R$1,"]:HAS[#",VLOOKUP(R$1,ModuleTypes!$A$2:$C$23,2,FALSE()),"[",IF(R$1="HullCamera","photo-",$A7),"]]]:NEEDS[!FeatureScience]:FOR[zKiwiTechTree]",CHAR(10),"{",CHAR(10),"    @MODULE[",R$1,"]:HAS[#",VLOOKUP(R$1,ModuleTypes!$A$2:$C$23,2,FALSE()),"[",IF(R$1="HullCamera","photo-",$A7),"]]",CHAR(10),"    {",CHAR(10),"        @",VLOOKUP(R$1,ModuleTypes!$A$2:$C$23,3,FALSE())," = ",VLOOKUP($A7,Default!$B$3:$H$251,7,FALSE()),CHAR(10),"    }",CHAR(10),"}"),""),"")</f>
        <v/>
      </c>
      <c r="S7" s="4" t="str">
        <f>IF($A7&lt;&gt;"",IF(OR(Original!$L8=S$1,Original!$M8=S$1,Original!$N8=S$1,Original!$O8=S$1)=TRUE(),_xlfn.CONCAT("@PART[*]:HAS[~scienceDifficulty[stock],@MODULE[",S$1,"]:HAS[#",VLOOKUP(S$1,ModuleTypes!$A$2:$C$23,2,FALSE()),"[",IF(S$1="HullCamera","photo-",$A7),"]]]:NEEDS[!FeatureScience]:FOR[zKiwiTechTree]",CHAR(10),"{",CHAR(10),"    @MODULE[",S$1,"]:HAS[#",VLOOKUP(S$1,ModuleTypes!$A$2:$C$23,2,FALSE()),"[",IF(S$1="HullCamera","photo-",$A7),"]]",CHAR(10),"    {",CHAR(10),"        @",VLOOKUP(S$1,ModuleTypes!$A$2:$C$23,3,FALSE())," = ",VLOOKUP($A7,Default!$B$3:$H$251,7,FALSE()),CHAR(10),"    }",CHAR(10),"}"),""),"")</f>
        <v/>
      </c>
      <c r="T7" s="4" t="str">
        <f>IF($A7&lt;&gt;"",IF(OR(Original!$L8=T$1,Original!$M8=T$1,Original!$N8=T$1,Original!$O8=T$1)=TRUE(),_xlfn.CONCAT("@PART[*]:HAS[~scienceDifficulty[stock],@MODULE[",T$1,"]:HAS[#",VLOOKUP(T$1,ModuleTypes!$A$2:$C$23,2,FALSE()),"[",IF(T$1="HullCamera","photo-",$A7),"]]]:NEEDS[!FeatureScience]:FOR[zKiwiTechTree]",CHAR(10),"{",CHAR(10),"    @MODULE[",T$1,"]:HAS[#",VLOOKUP(T$1,ModuleTypes!$A$2:$C$23,2,FALSE()),"[",IF(T$1="HullCamera","photo-",$A7),"]]",CHAR(10),"    {",CHAR(10),"        @",VLOOKUP(T$1,ModuleTypes!$A$2:$C$23,3,FALSE())," = ",VLOOKUP($A7,Default!$B$3:$H$251,7,FALSE()),CHAR(10),"    }",CHAR(10),"}"),""),"")</f>
        <v/>
      </c>
      <c r="U7" s="4" t="str">
        <f>IF($A7&lt;&gt;"",IF(OR(Original!$L8=U$1,Original!$M8=U$1,Original!$N8=U$1,Original!$O8=U$1)=TRUE(),_xlfn.CONCAT("@PART[*]:HAS[~scienceDifficulty[stock],@MODULE[",U$1,"]:HAS[#",VLOOKUP(U$1,ModuleTypes!$A$2:$C$23,2,FALSE()),"[",IF(U$1="HullCamera","photo-",$A7),"]]]:NEEDS[!FeatureScience]:FOR[zKiwiTechTree]",CHAR(10),"{",CHAR(10),"    @MODULE[",U$1,"]:HAS[#",VLOOKUP(U$1,ModuleTypes!$A$2:$C$23,2,FALSE()),"[",IF(U$1="HullCamera","photo-",$A7),"]]",CHAR(10),"    {",CHAR(10),"        @",VLOOKUP(U$1,ModuleTypes!$A$2:$C$23,3,FALSE())," = ",VLOOKUP($A7,Default!$B$3:$H$251,7,FALSE()),CHAR(10),"    }",CHAR(10),"}"),""),"")</f>
        <v/>
      </c>
      <c r="V7" s="4" t="str">
        <f>IF($A7&lt;&gt;"",IF(OR(Original!$L8=V$1,Original!$M8=V$1,Original!$N8=V$1,Original!$O8=V$1)=TRUE(),_xlfn.CONCAT("@PART[*]:HAS[~scienceDifficulty[stock],@MODULE[",V$1,"]:HAS[#",VLOOKUP(V$1,ModuleTypes!$A$2:$C$23,2,FALSE()),"[",IF(V$1="HullCamera","photo-",$A7),"]]]:NEEDS[!FeatureScience]:FOR[zKiwiTechTree]",CHAR(10),"{",CHAR(10),"    @MODULE[",V$1,"]:HAS[#",VLOOKUP(V$1,ModuleTypes!$A$2:$C$23,2,FALSE()),"[",IF(V$1="HullCamera","photo-",$A7),"]]",CHAR(10),"    {",CHAR(10),"        @",VLOOKUP(V$1,ModuleTypes!$A$2:$C$23,3,FALSE())," = ",VLOOKUP($A7,Default!$B$3:$H$251,7,FALSE()),CHAR(10),"    }",CHAR(10),"}"),""),"")</f>
        <v/>
      </c>
      <c r="W7" s="4" t="str">
        <f>IF($A7&lt;&gt;"",IF(OR(Original!$L8=W$1,Original!$M8=W$1,Original!$N8=W$1,Original!$O8=W$1)=TRUE(),_xlfn.CONCAT("@PART[*]:HAS[~scienceDifficulty[stock],@MODULE[",W$1,"]:HAS[#",VLOOKUP(W$1,ModuleTypes!$A$2:$C$23,2,FALSE()),"[",IF(W$1="HullCamera","photo-",$A7),"]]]:NEEDS[!FeatureScience]:FOR[zKiwiTechTree]",CHAR(10),"{",CHAR(10),"    @MODULE[",W$1,"]:HAS[#",VLOOKUP(W$1,ModuleTypes!$A$2:$C$23,2,FALSE()),"[",IF(W$1="HullCamera","photo-",$A7),"]]",CHAR(10),"    {",CHAR(10),"        @",VLOOKUP(W$1,ModuleTypes!$A$2:$C$23,3,FALSE())," = ",VLOOKUP($A7,Default!$B$3:$H$251,7,FALSE()),CHAR(10),"    }",CHAR(10),"}"),""),"")</f>
        <v/>
      </c>
    </row>
    <row r="8" spans="1:23" ht="203" x14ac:dyDescent="0.35">
      <c r="A8" t="str">
        <f>IF(Original!A9&lt;&gt;"",Original!A9,"")</f>
        <v>mobileMaterialsLab</v>
      </c>
      <c r="B8" s="4" t="str">
        <f>IF($A8&lt;&gt;"",IF(OR(Original!$L9=B$1,Original!$M9=B$1,Original!$N9=B$1,Original!$O9=B$1)=TRUE(),_xlfn.CONCAT("@PART[*]:HAS[~scienceDifficulty[stock],@MODULE[",B$1,"]:HAS[#",VLOOKUP(B$1,ModuleTypes!$A$2:$C$23,2,FALSE()),"[",IF(B$1="HullCamera","photo-",$A8),"]]]:NEEDS[!FeatureScience]:FOR[zKiwiTechTree]",CHAR(10),"{",CHAR(10),"    @MODULE[",B$1,"]:HAS[#",VLOOKUP(B$1,ModuleTypes!$A$2:$C$23,2,FALSE()),"[",IF(B$1="HullCamera","photo-",$A8),"]]",CHAR(10),"    {",CHAR(10),"        @",VLOOKUP(B$1,ModuleTypes!$A$2:$C$23,3,FALSE())," = ",VLOOKUP($A8,Default!$B$3:$H$251,7,FALSE()),CHAR(10),"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4" t="str">
        <f>IF($A8&lt;&gt;"",IF(OR(Original!$L9=C$1,Original!$M9=C$1,Original!$N9=C$1,Original!$O9=C$1)=TRUE(),_xlfn.CONCAT("@PART[*]:HAS[~scienceDifficulty[stock],@MODULE[",C$1,"]:HAS[#",VLOOKUP(C$1,ModuleTypes!$A$2:$C$23,2,FALSE()),"[",IF(C$1="HullCamera","photo-",$A8),"]]]:NEEDS[!FeatureScience]:FOR[zKiwiTechTree]",CHAR(10),"{",CHAR(10),"    @MODULE[",C$1,"]:HAS[#",VLOOKUP(C$1,ModuleTypes!$A$2:$C$23,2,FALSE()),"[",IF(C$1="HullCamera","photo-",$A8),"]]",CHAR(10),"    {",CHAR(10),"        @",VLOOKUP(C$1,ModuleTypes!$A$2:$C$23,3,FALSE())," = ",VLOOKUP($A8,Default!$B$3:$H$251,7,FALSE()),CHAR(10),"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4" t="str">
        <f>IF($A8&lt;&gt;"",IF(OR(Original!$L9=D$1,Original!$M9=D$1,Original!$N9=D$1,Original!$O9=D$1)=TRUE(),_xlfn.CONCAT("@PART[*]:HAS[~scienceDifficulty[stock],@MODULE[",D$1,"]:HAS[#",VLOOKUP(D$1,ModuleTypes!$A$2:$C$23,2,FALSE()),"[",IF(D$1="HullCamera","photo-",$A8),"]]]:NEEDS[!FeatureScience]:FOR[zKiwiTechTree]",CHAR(10),"{",CHAR(10),"    @MODULE[",D$1,"]:HAS[#",VLOOKUP(D$1,ModuleTypes!$A$2:$C$23,2,FALSE()),"[",IF(D$1="HullCamera","photo-",$A8),"]]",CHAR(10),"    {",CHAR(10),"        @",VLOOKUP(D$1,ModuleTypes!$A$2:$C$23,3,FALSE())," = ",VLOOKUP($A8,Default!$B$3:$H$251,7,FALSE()),CHAR(10),"    }",CHAR(10),"}"),""),"")</f>
        <v/>
      </c>
      <c r="E8" s="4" t="str">
        <f>IF($A8&lt;&gt;"",IF(OR(Original!$L9=E$1,Original!$M9=E$1,Original!$N9=E$1,Original!$O9=E$1)=TRUE(),_xlfn.CONCAT("@PART[*]:HAS[~scienceDifficulty[stock],@MODULE[",E$1,"]:HAS[#",VLOOKUP(E$1,ModuleTypes!$A$2:$C$23,2,FALSE()),"[",IF(E$1="HullCamera","photo-",$A8),"]]]:NEEDS[!FeatureScience]:FOR[zKiwiTechTree]",CHAR(10),"{",CHAR(10),"    @MODULE[",E$1,"]:HAS[#",VLOOKUP(E$1,ModuleTypes!$A$2:$C$23,2,FALSE()),"[",IF(E$1="HullCamera","photo-",$A8),"]]",CHAR(10),"    {",CHAR(10),"        @",VLOOKUP(E$1,ModuleTypes!$A$2:$C$23,3,FALSE())," = ",VLOOKUP($A8,Default!$B$3:$H$251,7,FALSE()),CHAR(10),"    }",CHAR(10),"}"),""),"")</f>
        <v/>
      </c>
      <c r="F8" s="4" t="str">
        <f>IF($A8&lt;&gt;"",IF(OR(Original!$L9=F$1,Original!$M9=F$1,Original!$N9=F$1,Original!$O9=F$1)=TRUE(),_xlfn.CONCAT("@PART[*]:HAS[~scienceDifficulty[stock],@MODULE[",F$1,"]:HAS[#",VLOOKUP(F$1,ModuleTypes!$A$2:$C$23,2,FALSE()),"[",IF(F$1="HullCamera","photo-",$A8),"]]]:NEEDS[!FeatureScience]:FOR[zKiwiTechTree]",CHAR(10),"{",CHAR(10),"    @MODULE[",F$1,"]:HAS[#",VLOOKUP(F$1,ModuleTypes!$A$2:$C$23,2,FALSE()),"[",IF(F$1="HullCamera","photo-",$A8),"]]",CHAR(10),"    {",CHAR(10),"        @",VLOOKUP(F$1,ModuleTypes!$A$2:$C$23,3,FALSE())," = ",VLOOKUP($A8,Default!$B$3:$H$251,7,FALSE()),CHAR(10),"    }",CHAR(10),"}"),""),"")</f>
        <v/>
      </c>
      <c r="G8" s="4" t="str">
        <f>IF($A8&lt;&gt;"",IF(OR(Original!$L9=G$1,Original!$M9=G$1,Original!$N9=G$1,Original!$O9=G$1)=TRUE(),_xlfn.CONCAT("@PART[*]:HAS[~scienceDifficulty[stock],@MODULE[",G$1,"]:HAS[#",VLOOKUP(G$1,ModuleTypes!$A$2:$C$23,2,FALSE()),"[",IF(G$1="HullCamera","photo-",$A8),"]]]:NEEDS[!FeatureScience]:FOR[zKiwiTechTree]",CHAR(10),"{",CHAR(10),"    @MODULE[",G$1,"]:HAS[#",VLOOKUP(G$1,ModuleTypes!$A$2:$C$23,2,FALSE()),"[",IF(G$1="HullCamera","photo-",$A8),"]]",CHAR(10),"    {",CHAR(10),"        @",VLOOKUP(G$1,ModuleTypes!$A$2:$C$23,3,FALSE())," = ",VLOOKUP($A8,Default!$B$3:$H$251,7,FALSE()),CHAR(10),"    }",CHAR(10),"}"),""),"")</f>
        <v/>
      </c>
      <c r="H8" s="4" t="str">
        <f>IF($A8&lt;&gt;"",IF(OR(Original!$L9=H$1,Original!$M9=H$1,Original!$N9=H$1,Original!$O9=H$1)=TRUE(),_xlfn.CONCAT("@PART[*]:HAS[~scienceDifficulty[stock],@MODULE[",H$1,"]:HAS[#",VLOOKUP(H$1,ModuleTypes!$A$2:$C$23,2,FALSE()),"[",IF(H$1="HullCamera","photo-",$A8),"]]]:NEEDS[!FeatureScience]:FOR[zKiwiTechTree]",CHAR(10),"{",CHAR(10),"    @MODULE[",H$1,"]:HAS[#",VLOOKUP(H$1,ModuleTypes!$A$2:$C$23,2,FALSE()),"[",IF(H$1="HullCamera","photo-",$A8),"]]",CHAR(10),"    {",CHAR(10),"        @",VLOOKUP(H$1,ModuleTypes!$A$2:$C$23,3,FALSE())," = ",VLOOKUP($A8,Default!$B$3:$H$251,7,FALSE()),CHAR(10),"    }",CHAR(10),"}"),""),"")</f>
        <v/>
      </c>
      <c r="I8" s="4" t="str">
        <f>IF($A8&lt;&gt;"",IF(OR(Original!$L9=I$1,Original!$M9=I$1,Original!$N9=I$1,Original!$O9=I$1)=TRUE(),_xlfn.CONCAT("@PART[*]:HAS[~scienceDifficulty[stock],@MODULE[",I$1,"]:HAS[#",VLOOKUP(I$1,ModuleTypes!$A$2:$C$23,2,FALSE()),"[",IF(I$1="HullCamera","photo-",$A8),"]]]:NEEDS[!FeatureScience]:FOR[zKiwiTechTree]",CHAR(10),"{",CHAR(10),"    @MODULE[",I$1,"]:HAS[#",VLOOKUP(I$1,ModuleTypes!$A$2:$C$23,2,FALSE()),"[",IF(I$1="HullCamera","photo-",$A8),"]]",CHAR(10),"    {",CHAR(10),"        @",VLOOKUP(I$1,ModuleTypes!$A$2:$C$23,3,FALSE())," = ",VLOOKUP($A8,Default!$B$3:$H$251,7,FALSE()),CHAR(10),"    }",CHAR(10),"}"),""),"")</f>
        <v/>
      </c>
      <c r="J8" s="4" t="str">
        <f>IF($A8&lt;&gt;"",IF(OR(Original!$L9=J$1,Original!$M9=J$1,Original!$N9=J$1,Original!$O9=J$1)=TRUE(),_xlfn.CONCAT("@PART[*]:HAS[~scienceDifficulty[stock],@MODULE[",J$1,"]:HAS[#",VLOOKUP(J$1,ModuleTypes!$A$2:$C$23,2,FALSE()),"[",IF(J$1="HullCamera","photo-",$A8),"]]]:NEEDS[!FeatureScience]:FOR[zKiwiTechTree]",CHAR(10),"{",CHAR(10),"    @MODULE[",J$1,"]:HAS[#",VLOOKUP(J$1,ModuleTypes!$A$2:$C$23,2,FALSE()),"[",IF(J$1="HullCamera","photo-",$A8),"]]",CHAR(10),"    {",CHAR(10),"        @",VLOOKUP(J$1,ModuleTypes!$A$2:$C$23,3,FALSE())," = ",VLOOKUP($A8,Default!$B$3:$H$251,7,FALSE()),CHAR(10),"    }",CHAR(10),"}"),""),"")</f>
        <v/>
      </c>
      <c r="K8" s="4" t="str">
        <f>IF($A8&lt;&gt;"",IF(OR(Original!$L9=K$1,Original!$M9=K$1,Original!$N9=K$1,Original!$O9=K$1)=TRUE(),_xlfn.CONCAT("@PART[*]:HAS[~scienceDifficulty[stock],@MODULE[",K$1,"]:HAS[#",VLOOKUP(K$1,ModuleTypes!$A$2:$C$23,2,FALSE()),"[",IF(K$1="HullCamera","photo-",$A8),"]]]:NEEDS[!FeatureScience]:FOR[zKiwiTechTree]",CHAR(10),"{",CHAR(10),"    @MODULE[",K$1,"]:HAS[#",VLOOKUP(K$1,ModuleTypes!$A$2:$C$23,2,FALSE()),"[",IF(K$1="HullCamera","photo-",$A8),"]]",CHAR(10),"    {",CHAR(10),"        @",VLOOKUP(K$1,ModuleTypes!$A$2:$C$23,3,FALSE())," = ",VLOOKUP($A8,Default!$B$3:$H$251,7,FALSE()),CHAR(10),"    }",CHAR(10),"}"),""),"")</f>
        <v/>
      </c>
      <c r="L8" s="4" t="str">
        <f>IF($A8&lt;&gt;"",IF(OR(Original!$L9=L$1,Original!$M9=L$1,Original!$N9=L$1,Original!$O9=L$1)=TRUE(),_xlfn.CONCAT("@PART[*]:HAS[~scienceDifficulty[stock],@MODULE[",L$1,"]:HAS[#",VLOOKUP(L$1,ModuleTypes!$A$2:$C$23,2,FALSE()),"[",IF(L$1="HullCamera","photo-",$A8),"]]]:NEEDS[!FeatureScience]:FOR[zKiwiTechTree]",CHAR(10),"{",CHAR(10),"    @MODULE[",L$1,"]:HAS[#",VLOOKUP(L$1,ModuleTypes!$A$2:$C$23,2,FALSE()),"[",IF(L$1="HullCamera","photo-",$A8),"]]",CHAR(10),"    {",CHAR(10),"        @",VLOOKUP(L$1,ModuleTypes!$A$2:$C$23,3,FALSE())," = ",VLOOKUP($A8,Default!$B$3:$H$251,7,FALSE()),CHAR(10),"    }",CHAR(10),"}"),""),"")</f>
        <v/>
      </c>
      <c r="M8" s="4" t="str">
        <f>IF($A8&lt;&gt;"",IF(OR(Original!$L9=M$1,Original!$M9=M$1,Original!$N9=M$1,Original!$O9=M$1)=TRUE(),_xlfn.CONCAT("@PART[*]:HAS[~scienceDifficulty[stock],@MODULE[",M$1,"]:HAS[#",VLOOKUP(M$1,ModuleTypes!$A$2:$C$23,2,FALSE()),"[",IF(M$1="HullCamera","photo-",$A8),"]]]:NEEDS[!FeatureScience]:FOR[zKiwiTechTree]",CHAR(10),"{",CHAR(10),"    @MODULE[",M$1,"]:HAS[#",VLOOKUP(M$1,ModuleTypes!$A$2:$C$23,2,FALSE()),"[",IF(M$1="HullCamera","photo-",$A8),"]]",CHAR(10),"    {",CHAR(10),"        @",VLOOKUP(M$1,ModuleTypes!$A$2:$C$23,3,FALSE())," = ",VLOOKUP($A8,Default!$B$3:$H$251,7,FALSE()),CHAR(10),"    }",CHAR(10),"}"),""),"")</f>
        <v/>
      </c>
      <c r="N8" s="4" t="str">
        <f>IF($A8&lt;&gt;"",IF(OR(Original!$L9=N$1,Original!$M9=N$1,Original!$N9=N$1,Original!$O9=N$1)=TRUE(),_xlfn.CONCAT("@PART[*]:HAS[~scienceDifficulty[stock],@MODULE[",N$1,"]:HAS[#",VLOOKUP(N$1,ModuleTypes!$A$2:$C$23,2,FALSE()),"[",IF(N$1="HullCamera","photo-",$A8),"]]]:NEEDS[!FeatureScience]:FOR[zKiwiTechTree]",CHAR(10),"{",CHAR(10),"    @MODULE[",N$1,"]:HAS[#",VLOOKUP(N$1,ModuleTypes!$A$2:$C$23,2,FALSE()),"[",IF(N$1="HullCamera","photo-",$A8),"]]",CHAR(10),"    {",CHAR(10),"        @",VLOOKUP(N$1,ModuleTypes!$A$2:$C$23,3,FALSE())," = ",VLOOKUP($A8,Default!$B$3:$H$251,7,FALSE()),CHAR(10),"    }",CHAR(10),"}"),""),"")</f>
        <v/>
      </c>
      <c r="O8" s="4" t="str">
        <f>IF($A8&lt;&gt;"",IF(OR(Original!$L9=O$1,Original!$M9=O$1,Original!$N9=O$1,Original!$O9=O$1)=TRUE(),_xlfn.CONCAT("@PART[*]:HAS[~scienceDifficulty[stock],@MODULE[",O$1,"]:HAS[#",VLOOKUP(O$1,ModuleTypes!$A$2:$C$23,2,FALSE()),"[",IF(O$1="HullCamera","photo-",$A8),"]]]:NEEDS[!FeatureScience]:FOR[zKiwiTechTree]",CHAR(10),"{",CHAR(10),"    @MODULE[",O$1,"]:HAS[#",VLOOKUP(O$1,ModuleTypes!$A$2:$C$23,2,FALSE()),"[",IF(O$1="HullCamera","photo-",$A8),"]]",CHAR(10),"    {",CHAR(10),"        @",VLOOKUP(O$1,ModuleTypes!$A$2:$C$23,3,FALSE())," = ",VLOOKUP($A8,Default!$B$3:$H$251,7,FALSE()),CHAR(10),"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4" t="str">
        <f>IF($A8&lt;&gt;"",IF(OR(Original!$L9=P$1,Original!$M9=P$1,Original!$N9=P$1,Original!$O9=P$1)=TRUE(),_xlfn.CONCAT("@PART[*]:HAS[~scienceDifficulty[stock],@MODULE[",P$1,"]:HAS[#",VLOOKUP(P$1,ModuleTypes!$A$2:$C$23,2,FALSE()),"[",IF(P$1="HullCamera","photo-",$A8),"]]]:NEEDS[!FeatureScience]:FOR[zKiwiTechTree]",CHAR(10),"{",CHAR(10),"    @MODULE[",P$1,"]:HAS[#",VLOOKUP(P$1,ModuleTypes!$A$2:$C$23,2,FALSE()),"[",IF(P$1="HullCamera","photo-",$A8),"]]",CHAR(10),"    {",CHAR(10),"        @",VLOOKUP(P$1,ModuleTypes!$A$2:$C$23,3,FALSE())," = ",VLOOKUP($A8,Default!$B$3:$H$251,7,FALSE()),CHAR(10),"    }",CHAR(10),"}"),""),"")</f>
        <v/>
      </c>
      <c r="Q8" s="4" t="str">
        <f>IF($A8&lt;&gt;"",IF(OR(Original!$L9=Q$1,Original!$M9=Q$1,Original!$N9=Q$1,Original!$O9=Q$1)=TRUE(),_xlfn.CONCAT("@PART[*]:HAS[~scienceDifficulty[stock],@MODULE[",Q$1,"]:HAS[#",VLOOKUP(Q$1,ModuleTypes!$A$2:$C$23,2,FALSE()),"[",IF(Q$1="HullCamera","photo-",$A8),"]]]:NEEDS[!FeatureScience]:FOR[zKiwiTechTree]",CHAR(10),"{",CHAR(10),"    @MODULE[",Q$1,"]:HAS[#",VLOOKUP(Q$1,ModuleTypes!$A$2:$C$23,2,FALSE()),"[",IF(Q$1="HullCamera","photo-",$A8),"]]",CHAR(10),"    {",CHAR(10),"        @",VLOOKUP(Q$1,ModuleTypes!$A$2:$C$23,3,FALSE())," = ",VLOOKUP($A8,Default!$B$3:$H$251,7,FALSE()),CHAR(10),"    }",CHAR(10),"}"),""),"")</f>
        <v/>
      </c>
      <c r="R8" s="4" t="str">
        <f>IF($A8&lt;&gt;"",IF(OR(Original!$L9=R$1,Original!$M9=R$1,Original!$N9=R$1,Original!$O9=R$1)=TRUE(),_xlfn.CONCAT("@PART[*]:HAS[~scienceDifficulty[stock],@MODULE[",R$1,"]:HAS[#",VLOOKUP(R$1,ModuleTypes!$A$2:$C$23,2,FALSE()),"[",IF(R$1="HullCamera","photo-",$A8),"]]]:NEEDS[!FeatureScience]:FOR[zKiwiTechTree]",CHAR(10),"{",CHAR(10),"    @MODULE[",R$1,"]:HAS[#",VLOOKUP(R$1,ModuleTypes!$A$2:$C$23,2,FALSE()),"[",IF(R$1="HullCamera","photo-",$A8),"]]",CHAR(10),"    {",CHAR(10),"        @",VLOOKUP(R$1,ModuleTypes!$A$2:$C$23,3,FALSE())," = ",VLOOKUP($A8,Default!$B$3:$H$251,7,FALSE()),CHAR(10),"    }",CHAR(10),"}"),""),"")</f>
        <v/>
      </c>
      <c r="S8" s="4" t="str">
        <f>IF($A8&lt;&gt;"",IF(OR(Original!$L9=S$1,Original!$M9=S$1,Original!$N9=S$1,Original!$O9=S$1)=TRUE(),_xlfn.CONCAT("@PART[*]:HAS[~scienceDifficulty[stock],@MODULE[",S$1,"]:HAS[#",VLOOKUP(S$1,ModuleTypes!$A$2:$C$23,2,FALSE()),"[",IF(S$1="HullCamera","photo-",$A8),"]]]:NEEDS[!FeatureScience]:FOR[zKiwiTechTree]",CHAR(10),"{",CHAR(10),"    @MODULE[",S$1,"]:HAS[#",VLOOKUP(S$1,ModuleTypes!$A$2:$C$23,2,FALSE()),"[",IF(S$1="HullCamera","photo-",$A8),"]]",CHAR(10),"    {",CHAR(10),"        @",VLOOKUP(S$1,ModuleTypes!$A$2:$C$23,3,FALSE())," = ",VLOOKUP($A8,Default!$B$3:$H$251,7,FALSE()),CHAR(10),"    }",CHAR(10),"}"),""),"")</f>
        <v/>
      </c>
      <c r="T8" s="4" t="str">
        <f>IF($A8&lt;&gt;"",IF(OR(Original!$L9=T$1,Original!$M9=T$1,Original!$N9=T$1,Original!$O9=T$1)=TRUE(),_xlfn.CONCAT("@PART[*]:HAS[~scienceDifficulty[stock],@MODULE[",T$1,"]:HAS[#",VLOOKUP(T$1,ModuleTypes!$A$2:$C$23,2,FALSE()),"[",IF(T$1="HullCamera","photo-",$A8),"]]]:NEEDS[!FeatureScience]:FOR[zKiwiTechTree]",CHAR(10),"{",CHAR(10),"    @MODULE[",T$1,"]:HAS[#",VLOOKUP(T$1,ModuleTypes!$A$2:$C$23,2,FALSE()),"[",IF(T$1="HullCamera","photo-",$A8),"]]",CHAR(10),"    {",CHAR(10),"        @",VLOOKUP(T$1,ModuleTypes!$A$2:$C$23,3,FALSE())," = ",VLOOKUP($A8,Default!$B$3:$H$251,7,FALSE()),CHAR(10),"    }",CHAR(10),"}"),""),"")</f>
        <v/>
      </c>
      <c r="U8" s="4" t="str">
        <f>IF($A8&lt;&gt;"",IF(OR(Original!$L9=U$1,Original!$M9=U$1,Original!$N9=U$1,Original!$O9=U$1)=TRUE(),_xlfn.CONCAT("@PART[*]:HAS[~scienceDifficulty[stock],@MODULE[",U$1,"]:HAS[#",VLOOKUP(U$1,ModuleTypes!$A$2:$C$23,2,FALSE()),"[",IF(U$1="HullCamera","photo-",$A8),"]]]:NEEDS[!FeatureScience]:FOR[zKiwiTechTree]",CHAR(10),"{",CHAR(10),"    @MODULE[",U$1,"]:HAS[#",VLOOKUP(U$1,ModuleTypes!$A$2:$C$23,2,FALSE()),"[",IF(U$1="HullCamera","photo-",$A8),"]]",CHAR(10),"    {",CHAR(10),"        @",VLOOKUP(U$1,ModuleTypes!$A$2:$C$23,3,FALSE())," = ",VLOOKUP($A8,Default!$B$3:$H$251,7,FALSE()),CHAR(10),"    }",CHAR(10),"}"),""),"")</f>
        <v/>
      </c>
      <c r="V8" s="4" t="str">
        <f>IF($A8&lt;&gt;"",IF(OR(Original!$L9=V$1,Original!$M9=V$1,Original!$N9=V$1,Original!$O9=V$1)=TRUE(),_xlfn.CONCAT("@PART[*]:HAS[~scienceDifficulty[stock],@MODULE[",V$1,"]:HAS[#",VLOOKUP(V$1,ModuleTypes!$A$2:$C$23,2,FALSE()),"[",IF(V$1="HullCamera","photo-",$A8),"]]]:NEEDS[!FeatureScience]:FOR[zKiwiTechTree]",CHAR(10),"{",CHAR(10),"    @MODULE[",V$1,"]:HAS[#",VLOOKUP(V$1,ModuleTypes!$A$2:$C$23,2,FALSE()),"[",IF(V$1="HullCamera","photo-",$A8),"]]",CHAR(10),"    {",CHAR(10),"        @",VLOOKUP(V$1,ModuleTypes!$A$2:$C$23,3,FALSE())," = ",VLOOKUP($A8,Default!$B$3:$H$251,7,FALSE()),CHAR(10),"    }",CHAR(10),"}"),""),"")</f>
        <v/>
      </c>
      <c r="W8" s="4" t="str">
        <f>IF($A8&lt;&gt;"",IF(OR(Original!$L9=W$1,Original!$M9=W$1,Original!$N9=W$1,Original!$O9=W$1)=TRUE(),_xlfn.CONCAT("@PART[*]:HAS[~scienceDifficulty[stock],@MODULE[",W$1,"]:HAS[#",VLOOKUP(W$1,ModuleTypes!$A$2:$C$23,2,FALSE()),"[",IF(W$1="HullCamera","photo-",$A8),"]]]:NEEDS[!FeatureScience]:FOR[zKiwiTechTree]",CHAR(10),"{",CHAR(10),"    @MODULE[",W$1,"]:HAS[#",VLOOKUP(W$1,ModuleTypes!$A$2:$C$23,2,FALSE()),"[",IF(W$1="HullCamera","photo-",$A8),"]]",CHAR(10),"    {",CHAR(10),"        @",VLOOKUP(W$1,ModuleTypes!$A$2:$C$23,3,FALSE())," = ",VLOOKUP($A8,Default!$B$3:$H$251,7,FALSE()),CHAR(10),"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spans="1:23" ht="203" x14ac:dyDescent="0.35">
      <c r="A9" t="str">
        <f>IF(Original!A10&lt;&gt;"",Original!A10,"")</f>
        <v>temperatureScan</v>
      </c>
      <c r="B9" s="4" t="str">
        <f>IF($A9&lt;&gt;"",IF(OR(Original!$L10=B$1,Original!$M10=B$1,Original!$N10=B$1,Original!$O10=B$1)=TRUE(),_xlfn.CONCAT("@PART[*]:HAS[~scienceDifficulty[stock],@MODULE[",B$1,"]:HAS[#",VLOOKUP(B$1,ModuleTypes!$A$2:$C$23,2,FALSE()),"[",IF(B$1="HullCamera","photo-",$A9),"]]]:NEEDS[!FeatureScience]:FOR[zKiwiTechTree]",CHAR(10),"{",CHAR(10),"    @MODULE[",B$1,"]:HAS[#",VLOOKUP(B$1,ModuleTypes!$A$2:$C$23,2,FALSE()),"[",IF(B$1="HullCamera","photo-",$A9),"]]",CHAR(10),"    {",CHAR(10),"        @",VLOOKUP(B$1,ModuleTypes!$A$2:$C$23,3,FALSE())," = ",VLOOKUP($A9,Default!$B$3:$H$251,7,FALSE()),CHAR(10),"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4" t="str">
        <f>IF($A9&lt;&gt;"",IF(OR(Original!$L10=C$1,Original!$M10=C$1,Original!$N10=C$1,Original!$O10=C$1)=TRUE(),_xlfn.CONCAT("@PART[*]:HAS[~scienceDifficulty[stock],@MODULE[",C$1,"]:HAS[#",VLOOKUP(C$1,ModuleTypes!$A$2:$C$23,2,FALSE()),"[",IF(C$1="HullCamera","photo-",$A9),"]]]:NEEDS[!FeatureScience]:FOR[zKiwiTechTree]",CHAR(10),"{",CHAR(10),"    @MODULE[",C$1,"]:HAS[#",VLOOKUP(C$1,ModuleTypes!$A$2:$C$23,2,FALSE()),"[",IF(C$1="HullCamera","photo-",$A9),"]]",CHAR(10),"    {",CHAR(10),"        @",VLOOKUP(C$1,ModuleTypes!$A$2:$C$23,3,FALSE())," = ",VLOOKUP($A9,Default!$B$3:$H$251,7,FALSE()),CHAR(10),"    }",CHAR(10),"}"),""),"")</f>
        <v/>
      </c>
      <c r="D9" s="4" t="str">
        <f>IF($A9&lt;&gt;"",IF(OR(Original!$L10=D$1,Original!$M10=D$1,Original!$N10=D$1,Original!$O10=D$1)=TRUE(),_xlfn.CONCAT("@PART[*]:HAS[~scienceDifficulty[stock],@MODULE[",D$1,"]:HAS[#",VLOOKUP(D$1,ModuleTypes!$A$2:$C$23,2,FALSE()),"[",IF(D$1="HullCamera","photo-",$A9),"]]]:NEEDS[!FeatureScience]:FOR[zKiwiTechTree]",CHAR(10),"{",CHAR(10),"    @MODULE[",D$1,"]:HAS[#",VLOOKUP(D$1,ModuleTypes!$A$2:$C$23,2,FALSE()),"[",IF(D$1="HullCamera","photo-",$A9),"]]",CHAR(10),"    {",CHAR(10),"        @",VLOOKUP(D$1,ModuleTypes!$A$2:$C$23,3,FALSE())," = ",VLOOKUP($A9,Default!$B$3:$H$251,7,FALSE()),CHAR(10),"    }",CHAR(10),"}"),""),"")</f>
        <v/>
      </c>
      <c r="E9" s="4" t="str">
        <f>IF($A9&lt;&gt;"",IF(OR(Original!$L10=E$1,Original!$M10=E$1,Original!$N10=E$1,Original!$O10=E$1)=TRUE(),_xlfn.CONCAT("@PART[*]:HAS[~scienceDifficulty[stock],@MODULE[",E$1,"]:HAS[#",VLOOKUP(E$1,ModuleTypes!$A$2:$C$23,2,FALSE()),"[",IF(E$1="HullCamera","photo-",$A9),"]]]:NEEDS[!FeatureScience]:FOR[zKiwiTechTree]",CHAR(10),"{",CHAR(10),"    @MODULE[",E$1,"]:HAS[#",VLOOKUP(E$1,ModuleTypes!$A$2:$C$23,2,FALSE()),"[",IF(E$1="HullCamera","photo-",$A9),"]]",CHAR(10),"    {",CHAR(10),"        @",VLOOKUP(E$1,ModuleTypes!$A$2:$C$23,3,FALSE())," = ",VLOOKUP($A9,Default!$B$3:$H$251,7,FALSE()),CHAR(10),"    }",CHAR(10),"}"),""),"")</f>
        <v/>
      </c>
      <c r="F9" s="4" t="str">
        <f>IF($A9&lt;&gt;"",IF(OR(Original!$L10=F$1,Original!$M10=F$1,Original!$N10=F$1,Original!$O10=F$1)=TRUE(),_xlfn.CONCAT("@PART[*]:HAS[~scienceDifficulty[stock],@MODULE[",F$1,"]:HAS[#",VLOOKUP(F$1,ModuleTypes!$A$2:$C$23,2,FALSE()),"[",IF(F$1="HullCamera","photo-",$A9),"]]]:NEEDS[!FeatureScience]:FOR[zKiwiTechTree]",CHAR(10),"{",CHAR(10),"    @MODULE[",F$1,"]:HAS[#",VLOOKUP(F$1,ModuleTypes!$A$2:$C$23,2,FALSE()),"[",IF(F$1="HullCamera","photo-",$A9),"]]",CHAR(10),"    {",CHAR(10),"        @",VLOOKUP(F$1,ModuleTypes!$A$2:$C$23,3,FALSE())," = ",VLOOKUP($A9,Default!$B$3:$H$251,7,FALSE()),CHAR(10),"    }",CHAR(10),"}"),""),"")</f>
        <v/>
      </c>
      <c r="G9" s="4" t="str">
        <f>IF($A9&lt;&gt;"",IF(OR(Original!$L10=G$1,Original!$M10=G$1,Original!$N10=G$1,Original!$O10=G$1)=TRUE(),_xlfn.CONCAT("@PART[*]:HAS[~scienceDifficulty[stock],@MODULE[",G$1,"]:HAS[#",VLOOKUP(G$1,ModuleTypes!$A$2:$C$23,2,FALSE()),"[",IF(G$1="HullCamera","photo-",$A9),"]]]:NEEDS[!FeatureScience]:FOR[zKiwiTechTree]",CHAR(10),"{",CHAR(10),"    @MODULE[",G$1,"]:HAS[#",VLOOKUP(G$1,ModuleTypes!$A$2:$C$23,2,FALSE()),"[",IF(G$1="HullCamera","photo-",$A9),"]]",CHAR(10),"    {",CHAR(10),"        @",VLOOKUP(G$1,ModuleTypes!$A$2:$C$23,3,FALSE())," = ",VLOOKUP($A9,Default!$B$3:$H$251,7,FALSE()),CHAR(10),"    }",CHAR(10),"}"),""),"")</f>
        <v/>
      </c>
      <c r="H9" s="4" t="str">
        <f>IF($A9&lt;&gt;"",IF(OR(Original!$L10=H$1,Original!$M10=H$1,Original!$N10=H$1,Original!$O10=H$1)=TRUE(),_xlfn.CONCAT("@PART[*]:HAS[~scienceDifficulty[stock],@MODULE[",H$1,"]:HAS[#",VLOOKUP(H$1,ModuleTypes!$A$2:$C$23,2,FALSE()),"[",IF(H$1="HullCamera","photo-",$A9),"]]]:NEEDS[!FeatureScience]:FOR[zKiwiTechTree]",CHAR(10),"{",CHAR(10),"    @MODULE[",H$1,"]:HAS[#",VLOOKUP(H$1,ModuleTypes!$A$2:$C$23,2,FALSE()),"[",IF(H$1="HullCamera","photo-",$A9),"]]",CHAR(10),"    {",CHAR(10),"        @",VLOOKUP(H$1,ModuleTypes!$A$2:$C$23,3,FALSE())," = ",VLOOKUP($A9,Default!$B$3:$H$251,7,FALSE()),CHAR(10),"    }",CHAR(10),"}"),""),"")</f>
        <v/>
      </c>
      <c r="I9" s="4" t="str">
        <f>IF($A9&lt;&gt;"",IF(OR(Original!$L10=I$1,Original!$M10=I$1,Original!$N10=I$1,Original!$O10=I$1)=TRUE(),_xlfn.CONCAT("@PART[*]:HAS[~scienceDifficulty[stock],@MODULE[",I$1,"]:HAS[#",VLOOKUP(I$1,ModuleTypes!$A$2:$C$23,2,FALSE()),"[",IF(I$1="HullCamera","photo-",$A9),"]]]:NEEDS[!FeatureScience]:FOR[zKiwiTechTree]",CHAR(10),"{",CHAR(10),"    @MODULE[",I$1,"]:HAS[#",VLOOKUP(I$1,ModuleTypes!$A$2:$C$23,2,FALSE()),"[",IF(I$1="HullCamera","photo-",$A9),"]]",CHAR(10),"    {",CHAR(10),"        @",VLOOKUP(I$1,ModuleTypes!$A$2:$C$23,3,FALSE())," = ",VLOOKUP($A9,Default!$B$3:$H$251,7,FALSE()),CHAR(10),"    }",CHAR(10),"}"),""),"")</f>
        <v/>
      </c>
      <c r="J9" s="4" t="str">
        <f>IF($A9&lt;&gt;"",IF(OR(Original!$L10=J$1,Original!$M10=J$1,Original!$N10=J$1,Original!$O10=J$1)=TRUE(),_xlfn.CONCAT("@PART[*]:HAS[~scienceDifficulty[stock],@MODULE[",J$1,"]:HAS[#",VLOOKUP(J$1,ModuleTypes!$A$2:$C$23,2,FALSE()),"[",IF(J$1="HullCamera","photo-",$A9),"]]]:NEEDS[!FeatureScience]:FOR[zKiwiTechTree]",CHAR(10),"{",CHAR(10),"    @MODULE[",J$1,"]:HAS[#",VLOOKUP(J$1,ModuleTypes!$A$2:$C$23,2,FALSE()),"[",IF(J$1="HullCamera","photo-",$A9),"]]",CHAR(10),"    {",CHAR(10),"        @",VLOOKUP(J$1,ModuleTypes!$A$2:$C$23,3,FALSE())," = ",VLOOKUP($A9,Default!$B$3:$H$251,7,FALSE()),CHAR(10),"    }",CHAR(10),"}"),""),"")</f>
        <v/>
      </c>
      <c r="K9" s="4" t="str">
        <f>IF($A9&lt;&gt;"",IF(OR(Original!$L10=K$1,Original!$M10=K$1,Original!$N10=K$1,Original!$O10=K$1)=TRUE(),_xlfn.CONCAT("@PART[*]:HAS[~scienceDifficulty[stock],@MODULE[",K$1,"]:HAS[#",VLOOKUP(K$1,ModuleTypes!$A$2:$C$23,2,FALSE()),"[",IF(K$1="HullCamera","photo-",$A9),"]]]:NEEDS[!FeatureScience]:FOR[zKiwiTechTree]",CHAR(10),"{",CHAR(10),"    @MODULE[",K$1,"]:HAS[#",VLOOKUP(K$1,ModuleTypes!$A$2:$C$23,2,FALSE()),"[",IF(K$1="HullCamera","photo-",$A9),"]]",CHAR(10),"    {",CHAR(10),"        @",VLOOKUP(K$1,ModuleTypes!$A$2:$C$23,3,FALSE())," = ",VLOOKUP($A9,Default!$B$3:$H$251,7,FALSE()),CHAR(10),"    }",CHAR(10),"}"),""),"")</f>
        <v/>
      </c>
      <c r="L9" s="4" t="str">
        <f>IF($A9&lt;&gt;"",IF(OR(Original!$L10=L$1,Original!$M10=L$1,Original!$N10=L$1,Original!$O10=L$1)=TRUE(),_xlfn.CONCAT("@PART[*]:HAS[~scienceDifficulty[stock],@MODULE[",L$1,"]:HAS[#",VLOOKUP(L$1,ModuleTypes!$A$2:$C$23,2,FALSE()),"[",IF(L$1="HullCamera","photo-",$A9),"]]]:NEEDS[!FeatureScience]:FOR[zKiwiTechTree]",CHAR(10),"{",CHAR(10),"    @MODULE[",L$1,"]:HAS[#",VLOOKUP(L$1,ModuleTypes!$A$2:$C$23,2,FALSE()),"[",IF(L$1="HullCamera","photo-",$A9),"]]",CHAR(10),"    {",CHAR(10),"        @",VLOOKUP(L$1,ModuleTypes!$A$2:$C$23,3,FALSE())," = ",VLOOKUP($A9,Default!$B$3:$H$251,7,FALSE()),CHAR(10),"    }",CHAR(10),"}"),""),"")</f>
        <v/>
      </c>
      <c r="M9" s="4" t="str">
        <f>IF($A9&lt;&gt;"",IF(OR(Original!$L10=M$1,Original!$M10=M$1,Original!$N10=M$1,Original!$O10=M$1)=TRUE(),_xlfn.CONCAT("@PART[*]:HAS[~scienceDifficulty[stock],@MODULE[",M$1,"]:HAS[#",VLOOKUP(M$1,ModuleTypes!$A$2:$C$23,2,FALSE()),"[",IF(M$1="HullCamera","photo-",$A9),"]]]:NEEDS[!FeatureScience]:FOR[zKiwiTechTree]",CHAR(10),"{",CHAR(10),"    @MODULE[",M$1,"]:HAS[#",VLOOKUP(M$1,ModuleTypes!$A$2:$C$23,2,FALSE()),"[",IF(M$1="HullCamera","photo-",$A9),"]]",CHAR(10),"    {",CHAR(10),"        @",VLOOKUP(M$1,ModuleTypes!$A$2:$C$23,3,FALSE())," = ",VLOOKUP($A9,Default!$B$3:$H$251,7,FALSE()),CHAR(10),"    }",CHAR(10),"}"),""),"")</f>
        <v/>
      </c>
      <c r="N9" s="4" t="str">
        <f>IF($A9&lt;&gt;"",IF(OR(Original!$L10=N$1,Original!$M10=N$1,Original!$N10=N$1,Original!$O10=N$1)=TRUE(),_xlfn.CONCAT("@PART[*]:HAS[~scienceDifficulty[stock],@MODULE[",N$1,"]:HAS[#",VLOOKUP(N$1,ModuleTypes!$A$2:$C$23,2,FALSE()),"[",IF(N$1="HullCamera","photo-",$A9),"]]]:NEEDS[!FeatureScience]:FOR[zKiwiTechTree]",CHAR(10),"{",CHAR(10),"    @MODULE[",N$1,"]:HAS[#",VLOOKUP(N$1,ModuleTypes!$A$2:$C$23,2,FALSE()),"[",IF(N$1="HullCamera","photo-",$A9),"]]",CHAR(10),"    {",CHAR(10),"        @",VLOOKUP(N$1,ModuleTypes!$A$2:$C$23,3,FALSE())," = ",VLOOKUP($A9,Default!$B$3:$H$251,7,FALSE()),CHAR(10),"    }",CHAR(10),"}"),""),"")</f>
        <v/>
      </c>
      <c r="O9" s="4" t="str">
        <f>IF($A9&lt;&gt;"",IF(OR(Original!$L10=O$1,Original!$M10=O$1,Original!$N10=O$1,Original!$O10=O$1)=TRUE(),_xlfn.CONCAT("@PART[*]:HAS[~scienceDifficulty[stock],@MODULE[",O$1,"]:HAS[#",VLOOKUP(O$1,ModuleTypes!$A$2:$C$23,2,FALSE()),"[",IF(O$1="HullCamera","photo-",$A9),"]]]:NEEDS[!FeatureScience]:FOR[zKiwiTechTree]",CHAR(10),"{",CHAR(10),"    @MODULE[",O$1,"]:HAS[#",VLOOKUP(O$1,ModuleTypes!$A$2:$C$23,2,FALSE()),"[",IF(O$1="HullCamera","photo-",$A9),"]]",CHAR(10),"    {",CHAR(10),"        @",VLOOKUP(O$1,ModuleTypes!$A$2:$C$23,3,FALSE())," = ",VLOOKUP($A9,Default!$B$3:$H$251,7,FALSE()),CHAR(10),"    }",CHAR(10),"}"),""),"")</f>
        <v/>
      </c>
      <c r="P9" s="4" t="str">
        <f>IF($A9&lt;&gt;"",IF(OR(Original!$L10=P$1,Original!$M10=P$1,Original!$N10=P$1,Original!$O10=P$1)=TRUE(),_xlfn.CONCAT("@PART[*]:HAS[~scienceDifficulty[stock],@MODULE[",P$1,"]:HAS[#",VLOOKUP(P$1,ModuleTypes!$A$2:$C$23,2,FALSE()),"[",IF(P$1="HullCamera","photo-",$A9),"]]]:NEEDS[!FeatureScience]:FOR[zKiwiTechTree]",CHAR(10),"{",CHAR(10),"    @MODULE[",P$1,"]:HAS[#",VLOOKUP(P$1,ModuleTypes!$A$2:$C$23,2,FALSE()),"[",IF(P$1="HullCamera","photo-",$A9),"]]",CHAR(10),"    {",CHAR(10),"        @",VLOOKUP(P$1,ModuleTypes!$A$2:$C$23,3,FALSE())," = ",VLOOKUP($A9,Default!$B$3:$H$251,7,FALSE()),CHAR(10),"    }",CHAR(10),"}"),""),"")</f>
        <v/>
      </c>
      <c r="Q9" s="4" t="str">
        <f>IF($A9&lt;&gt;"",IF(OR(Original!$L10=Q$1,Original!$M10=Q$1,Original!$N10=Q$1,Original!$O10=Q$1)=TRUE(),_xlfn.CONCAT("@PART[*]:HAS[~scienceDifficulty[stock],@MODULE[",Q$1,"]:HAS[#",VLOOKUP(Q$1,ModuleTypes!$A$2:$C$23,2,FALSE()),"[",IF(Q$1="HullCamera","photo-",$A9),"]]]:NEEDS[!FeatureScience]:FOR[zKiwiTechTree]",CHAR(10),"{",CHAR(10),"    @MODULE[",Q$1,"]:HAS[#",VLOOKUP(Q$1,ModuleTypes!$A$2:$C$23,2,FALSE()),"[",IF(Q$1="HullCamera","photo-",$A9),"]]",CHAR(10),"    {",CHAR(10),"        @",VLOOKUP(Q$1,ModuleTypes!$A$2:$C$23,3,FALSE())," = ",VLOOKUP($A9,Default!$B$3:$H$251,7,FALSE()),CHAR(10),"    }",CHAR(10),"}"),""),"")</f>
        <v/>
      </c>
      <c r="R9" s="4" t="str">
        <f>IF($A9&lt;&gt;"",IF(OR(Original!$L10=R$1,Original!$M10=R$1,Original!$N10=R$1,Original!$O10=R$1)=TRUE(),_xlfn.CONCAT("@PART[*]:HAS[~scienceDifficulty[stock],@MODULE[",R$1,"]:HAS[#",VLOOKUP(R$1,ModuleTypes!$A$2:$C$23,2,FALSE()),"[",IF(R$1="HullCamera","photo-",$A9),"]]]:NEEDS[!FeatureScience]:FOR[zKiwiTechTree]",CHAR(10),"{",CHAR(10),"    @MODULE[",R$1,"]:HAS[#",VLOOKUP(R$1,ModuleTypes!$A$2:$C$23,2,FALSE()),"[",IF(R$1="HullCamera","photo-",$A9),"]]",CHAR(10),"    {",CHAR(10),"        @",VLOOKUP(R$1,ModuleTypes!$A$2:$C$23,3,FALSE())," = ",VLOOKUP($A9,Default!$B$3:$H$251,7,FALSE()),CHAR(10),"    }",CHAR(10),"}"),""),"")</f>
        <v/>
      </c>
      <c r="S9" s="4" t="str">
        <f>IF($A9&lt;&gt;"",IF(OR(Original!$L10=S$1,Original!$M10=S$1,Original!$N10=S$1,Original!$O10=S$1)=TRUE(),_xlfn.CONCAT("@PART[*]:HAS[~scienceDifficulty[stock],@MODULE[",S$1,"]:HAS[#",VLOOKUP(S$1,ModuleTypes!$A$2:$C$23,2,FALSE()),"[",IF(S$1="HullCamera","photo-",$A9),"]]]:NEEDS[!FeatureScience]:FOR[zKiwiTechTree]",CHAR(10),"{",CHAR(10),"    @MODULE[",S$1,"]:HAS[#",VLOOKUP(S$1,ModuleTypes!$A$2:$C$23,2,FALSE()),"[",IF(S$1="HullCamera","photo-",$A9),"]]",CHAR(10),"    {",CHAR(10),"        @",VLOOKUP(S$1,ModuleTypes!$A$2:$C$23,3,FALSE())," = ",VLOOKUP($A9,Default!$B$3:$H$251,7,FALSE()),CHAR(10),"    }",CHAR(10),"}"),""),"")</f>
        <v/>
      </c>
      <c r="T9" s="4" t="str">
        <f>IF($A9&lt;&gt;"",IF(OR(Original!$L10=T$1,Original!$M10=T$1,Original!$N10=T$1,Original!$O10=T$1)=TRUE(),_xlfn.CONCAT("@PART[*]:HAS[~scienceDifficulty[stock],@MODULE[",T$1,"]:HAS[#",VLOOKUP(T$1,ModuleTypes!$A$2:$C$23,2,FALSE()),"[",IF(T$1="HullCamera","photo-",$A9),"]]]:NEEDS[!FeatureScience]:FOR[zKiwiTechTree]",CHAR(10),"{",CHAR(10),"    @MODULE[",T$1,"]:HAS[#",VLOOKUP(T$1,ModuleTypes!$A$2:$C$23,2,FALSE()),"[",IF(T$1="HullCamera","photo-",$A9),"]]",CHAR(10),"    {",CHAR(10),"        @",VLOOKUP(T$1,ModuleTypes!$A$2:$C$23,3,FALSE())," = ",VLOOKUP($A9,Default!$B$3:$H$251,7,FALSE()),CHAR(10),"    }",CHAR(10),"}"),""),"")</f>
        <v/>
      </c>
      <c r="U9" s="4" t="str">
        <f>IF($A9&lt;&gt;"",IF(OR(Original!$L10=U$1,Original!$M10=U$1,Original!$N10=U$1,Original!$O10=U$1)=TRUE(),_xlfn.CONCAT("@PART[*]:HAS[~scienceDifficulty[stock],@MODULE[",U$1,"]:HAS[#",VLOOKUP(U$1,ModuleTypes!$A$2:$C$23,2,FALSE()),"[",IF(U$1="HullCamera","photo-",$A9),"]]]:NEEDS[!FeatureScience]:FOR[zKiwiTechTree]",CHAR(10),"{",CHAR(10),"    @MODULE[",U$1,"]:HAS[#",VLOOKUP(U$1,ModuleTypes!$A$2:$C$23,2,FALSE()),"[",IF(U$1="HullCamera","photo-",$A9),"]]",CHAR(10),"    {",CHAR(10),"        @",VLOOKUP(U$1,ModuleTypes!$A$2:$C$23,3,FALSE())," = ",VLOOKUP($A9,Default!$B$3:$H$251,7,FALSE()),CHAR(10),"    }",CHAR(10),"}"),""),"")</f>
        <v/>
      </c>
      <c r="V9" s="4" t="str">
        <f>IF($A9&lt;&gt;"",IF(OR(Original!$L10=V$1,Original!$M10=V$1,Original!$N10=V$1,Original!$O10=V$1)=TRUE(),_xlfn.CONCAT("@PART[*]:HAS[~scienceDifficulty[stock],@MODULE[",V$1,"]:HAS[#",VLOOKUP(V$1,ModuleTypes!$A$2:$C$23,2,FALSE()),"[",IF(V$1="HullCamera","photo-",$A9),"]]]:NEEDS[!FeatureScience]:FOR[zKiwiTechTree]",CHAR(10),"{",CHAR(10),"    @MODULE[",V$1,"]:HAS[#",VLOOKUP(V$1,ModuleTypes!$A$2:$C$23,2,FALSE()),"[",IF(V$1="HullCamera","photo-",$A9),"]]",CHAR(10),"    {",CHAR(10),"        @",VLOOKUP(V$1,ModuleTypes!$A$2:$C$23,3,FALSE())," = ",VLOOKUP($A9,Default!$B$3:$H$251,7,FALSE()),CHAR(10),"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4" t="str">
        <f>IF($A9&lt;&gt;"",IF(OR(Original!$L10=W$1,Original!$M10=W$1,Original!$N10=W$1,Original!$O10=W$1)=TRUE(),_xlfn.CONCAT("@PART[*]:HAS[~scienceDifficulty[stock],@MODULE[",W$1,"]:HAS[#",VLOOKUP(W$1,ModuleTypes!$A$2:$C$23,2,FALSE()),"[",IF(W$1="HullCamera","photo-",$A9),"]]]:NEEDS[!FeatureScience]:FOR[zKiwiTechTree]",CHAR(10),"{",CHAR(10),"    @MODULE[",W$1,"]:HAS[#",VLOOKUP(W$1,ModuleTypes!$A$2:$C$23,2,FALSE()),"[",IF(W$1="HullCamera","photo-",$A9),"]]",CHAR(10),"    {",CHAR(10),"        @",VLOOKUP(W$1,ModuleTypes!$A$2:$C$23,3,FALSE())," = ",VLOOKUP($A9,Default!$B$3:$H$251,7,FALSE()),CHAR(10),"    }",CHAR(10),"}"),""),"")</f>
        <v/>
      </c>
    </row>
    <row r="10" spans="1:23" ht="203" x14ac:dyDescent="0.35">
      <c r="A10" t="str">
        <f>IF(Original!A11&lt;&gt;"",Original!A11,"")</f>
        <v>barometerScan</v>
      </c>
      <c r="B10" s="4" t="str">
        <f>IF($A10&lt;&gt;"",IF(OR(Original!$L11=B$1,Original!$M11=B$1,Original!$N11=B$1,Original!$O11=B$1)=TRUE(),_xlfn.CONCAT("@PART[*]:HAS[~scienceDifficulty[stock],@MODULE[",B$1,"]:HAS[#",VLOOKUP(B$1,ModuleTypes!$A$2:$C$23,2,FALSE()),"[",IF(B$1="HullCamera","photo-",$A10),"]]]:NEEDS[!FeatureScience]:FOR[zKiwiTechTree]",CHAR(10),"{",CHAR(10),"    @MODULE[",B$1,"]:HAS[#",VLOOKUP(B$1,ModuleTypes!$A$2:$C$23,2,FALSE()),"[",IF(B$1="HullCamera","photo-",$A10),"]]",CHAR(10),"    {",CHAR(10),"        @",VLOOKUP(B$1,ModuleTypes!$A$2:$C$23,3,FALSE())," = ",VLOOKUP($A10,Default!$B$3:$H$251,7,FALSE()),CHAR(10),"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4" t="str">
        <f>IF($A10&lt;&gt;"",IF(OR(Original!$L11=C$1,Original!$M11=C$1,Original!$N11=C$1,Original!$O11=C$1)=TRUE(),_xlfn.CONCAT("@PART[*]:HAS[~scienceDifficulty[stock],@MODULE[",C$1,"]:HAS[#",VLOOKUP(C$1,ModuleTypes!$A$2:$C$23,2,FALSE()),"[",IF(C$1="HullCamera","photo-",$A10),"]]]:NEEDS[!FeatureScience]:FOR[zKiwiTechTree]",CHAR(10),"{",CHAR(10),"    @MODULE[",C$1,"]:HAS[#",VLOOKUP(C$1,ModuleTypes!$A$2:$C$23,2,FALSE()),"[",IF(C$1="HullCamera","photo-",$A10),"]]",CHAR(10),"    {",CHAR(10),"        @",VLOOKUP(C$1,ModuleTypes!$A$2:$C$23,3,FALSE())," = ",VLOOKUP($A10,Default!$B$3:$H$251,7,FALSE()),CHAR(10),"    }",CHAR(10),"}"),""),"")</f>
        <v/>
      </c>
      <c r="D10" s="4" t="str">
        <f>IF($A10&lt;&gt;"",IF(OR(Original!$L11=D$1,Original!$M11=D$1,Original!$N11=D$1,Original!$O11=D$1)=TRUE(),_xlfn.CONCAT("@PART[*]:HAS[~scienceDifficulty[stock],@MODULE[",D$1,"]:HAS[#",VLOOKUP(D$1,ModuleTypes!$A$2:$C$23,2,FALSE()),"[",IF(D$1="HullCamera","photo-",$A10),"]]]:NEEDS[!FeatureScience]:FOR[zKiwiTechTree]",CHAR(10),"{",CHAR(10),"    @MODULE[",D$1,"]:HAS[#",VLOOKUP(D$1,ModuleTypes!$A$2:$C$23,2,FALSE()),"[",IF(D$1="HullCamera","photo-",$A10),"]]",CHAR(10),"    {",CHAR(10),"        @",VLOOKUP(D$1,ModuleTypes!$A$2:$C$23,3,FALSE())," = ",VLOOKUP($A10,Default!$B$3:$H$251,7,FALSE()),CHAR(10),"    }",CHAR(10),"}"),""),"")</f>
        <v/>
      </c>
      <c r="E10" s="4" t="str">
        <f>IF($A10&lt;&gt;"",IF(OR(Original!$L11=E$1,Original!$M11=E$1,Original!$N11=E$1,Original!$O11=E$1)=TRUE(),_xlfn.CONCAT("@PART[*]:HAS[~scienceDifficulty[stock],@MODULE[",E$1,"]:HAS[#",VLOOKUP(E$1,ModuleTypes!$A$2:$C$23,2,FALSE()),"[",IF(E$1="HullCamera","photo-",$A10),"]]]:NEEDS[!FeatureScience]:FOR[zKiwiTechTree]",CHAR(10),"{",CHAR(10),"    @MODULE[",E$1,"]:HAS[#",VLOOKUP(E$1,ModuleTypes!$A$2:$C$23,2,FALSE()),"[",IF(E$1="HullCamera","photo-",$A10),"]]",CHAR(10),"    {",CHAR(10),"        @",VLOOKUP(E$1,ModuleTypes!$A$2:$C$23,3,FALSE())," = ",VLOOKUP($A10,Default!$B$3:$H$251,7,FALSE()),CHAR(10),"    }",CHAR(10),"}"),""),"")</f>
        <v/>
      </c>
      <c r="F10" s="4" t="str">
        <f>IF($A10&lt;&gt;"",IF(OR(Original!$L11=F$1,Original!$M11=F$1,Original!$N11=F$1,Original!$O11=F$1)=TRUE(),_xlfn.CONCAT("@PART[*]:HAS[~scienceDifficulty[stock],@MODULE[",F$1,"]:HAS[#",VLOOKUP(F$1,ModuleTypes!$A$2:$C$23,2,FALSE()),"[",IF(F$1="HullCamera","photo-",$A10),"]]]:NEEDS[!FeatureScience]:FOR[zKiwiTechTree]",CHAR(10),"{",CHAR(10),"    @MODULE[",F$1,"]:HAS[#",VLOOKUP(F$1,ModuleTypes!$A$2:$C$23,2,FALSE()),"[",IF(F$1="HullCamera","photo-",$A10),"]]",CHAR(10),"    {",CHAR(10),"        @",VLOOKUP(F$1,ModuleTypes!$A$2:$C$23,3,FALSE())," = ",VLOOKUP($A10,Default!$B$3:$H$251,7,FALSE()),CHAR(10),"    }",CHAR(10),"}"),""),"")</f>
        <v/>
      </c>
      <c r="G10" s="4" t="str">
        <f>IF($A10&lt;&gt;"",IF(OR(Original!$L11=G$1,Original!$M11=G$1,Original!$N11=G$1,Original!$O11=G$1)=TRUE(),_xlfn.CONCAT("@PART[*]:HAS[~scienceDifficulty[stock],@MODULE[",G$1,"]:HAS[#",VLOOKUP(G$1,ModuleTypes!$A$2:$C$23,2,FALSE()),"[",IF(G$1="HullCamera","photo-",$A10),"]]]:NEEDS[!FeatureScience]:FOR[zKiwiTechTree]",CHAR(10),"{",CHAR(10),"    @MODULE[",G$1,"]:HAS[#",VLOOKUP(G$1,ModuleTypes!$A$2:$C$23,2,FALSE()),"[",IF(G$1="HullCamera","photo-",$A10),"]]",CHAR(10),"    {",CHAR(10),"        @",VLOOKUP(G$1,ModuleTypes!$A$2:$C$23,3,FALSE())," = ",VLOOKUP($A10,Default!$B$3:$H$251,7,FALSE()),CHAR(10),"    }",CHAR(10),"}"),""),"")</f>
        <v/>
      </c>
      <c r="H10" s="4" t="str">
        <f>IF($A10&lt;&gt;"",IF(OR(Original!$L11=H$1,Original!$M11=H$1,Original!$N11=H$1,Original!$O11=H$1)=TRUE(),_xlfn.CONCAT("@PART[*]:HAS[~scienceDifficulty[stock],@MODULE[",H$1,"]:HAS[#",VLOOKUP(H$1,ModuleTypes!$A$2:$C$23,2,FALSE()),"[",IF(H$1="HullCamera","photo-",$A10),"]]]:NEEDS[!FeatureScience]:FOR[zKiwiTechTree]",CHAR(10),"{",CHAR(10),"    @MODULE[",H$1,"]:HAS[#",VLOOKUP(H$1,ModuleTypes!$A$2:$C$23,2,FALSE()),"[",IF(H$1="HullCamera","photo-",$A10),"]]",CHAR(10),"    {",CHAR(10),"        @",VLOOKUP(H$1,ModuleTypes!$A$2:$C$23,3,FALSE())," = ",VLOOKUP($A10,Default!$B$3:$H$251,7,FALSE()),CHAR(10),"    }",CHAR(10),"}"),""),"")</f>
        <v/>
      </c>
      <c r="I10" s="4" t="str">
        <f>IF($A10&lt;&gt;"",IF(OR(Original!$L11=I$1,Original!$M11=I$1,Original!$N11=I$1,Original!$O11=I$1)=TRUE(),_xlfn.CONCAT("@PART[*]:HAS[~scienceDifficulty[stock],@MODULE[",I$1,"]:HAS[#",VLOOKUP(I$1,ModuleTypes!$A$2:$C$23,2,FALSE()),"[",IF(I$1="HullCamera","photo-",$A10),"]]]:NEEDS[!FeatureScience]:FOR[zKiwiTechTree]",CHAR(10),"{",CHAR(10),"    @MODULE[",I$1,"]:HAS[#",VLOOKUP(I$1,ModuleTypes!$A$2:$C$23,2,FALSE()),"[",IF(I$1="HullCamera","photo-",$A10),"]]",CHAR(10),"    {",CHAR(10),"        @",VLOOKUP(I$1,ModuleTypes!$A$2:$C$23,3,FALSE())," = ",VLOOKUP($A10,Default!$B$3:$H$251,7,FALSE()),CHAR(10),"    }",CHAR(10),"}"),""),"")</f>
        <v/>
      </c>
      <c r="J10" s="4" t="str">
        <f>IF($A10&lt;&gt;"",IF(OR(Original!$L11=J$1,Original!$M11=J$1,Original!$N11=J$1,Original!$O11=J$1)=TRUE(),_xlfn.CONCAT("@PART[*]:HAS[~scienceDifficulty[stock],@MODULE[",J$1,"]:HAS[#",VLOOKUP(J$1,ModuleTypes!$A$2:$C$23,2,FALSE()),"[",IF(J$1="HullCamera","photo-",$A10),"]]]:NEEDS[!FeatureScience]:FOR[zKiwiTechTree]",CHAR(10),"{",CHAR(10),"    @MODULE[",J$1,"]:HAS[#",VLOOKUP(J$1,ModuleTypes!$A$2:$C$23,2,FALSE()),"[",IF(J$1="HullCamera","photo-",$A10),"]]",CHAR(10),"    {",CHAR(10),"        @",VLOOKUP(J$1,ModuleTypes!$A$2:$C$23,3,FALSE())," = ",VLOOKUP($A10,Default!$B$3:$H$251,7,FALSE()),CHAR(10),"    }",CHAR(10),"}"),""),"")</f>
        <v/>
      </c>
      <c r="K10" s="4" t="str">
        <f>IF($A10&lt;&gt;"",IF(OR(Original!$L11=K$1,Original!$M11=K$1,Original!$N11=K$1,Original!$O11=K$1)=TRUE(),_xlfn.CONCAT("@PART[*]:HAS[~scienceDifficulty[stock],@MODULE[",K$1,"]:HAS[#",VLOOKUP(K$1,ModuleTypes!$A$2:$C$23,2,FALSE()),"[",IF(K$1="HullCamera","photo-",$A10),"]]]:NEEDS[!FeatureScience]:FOR[zKiwiTechTree]",CHAR(10),"{",CHAR(10),"    @MODULE[",K$1,"]:HAS[#",VLOOKUP(K$1,ModuleTypes!$A$2:$C$23,2,FALSE()),"[",IF(K$1="HullCamera","photo-",$A10),"]]",CHAR(10),"    {",CHAR(10),"        @",VLOOKUP(K$1,ModuleTypes!$A$2:$C$23,3,FALSE())," = ",VLOOKUP($A10,Default!$B$3:$H$251,7,FALSE()),CHAR(10),"    }",CHAR(10),"}"),""),"")</f>
        <v/>
      </c>
      <c r="L10" s="4" t="str">
        <f>IF($A10&lt;&gt;"",IF(OR(Original!$L11=L$1,Original!$M11=L$1,Original!$N11=L$1,Original!$O11=L$1)=TRUE(),_xlfn.CONCAT("@PART[*]:HAS[~scienceDifficulty[stock],@MODULE[",L$1,"]:HAS[#",VLOOKUP(L$1,ModuleTypes!$A$2:$C$23,2,FALSE()),"[",IF(L$1="HullCamera","photo-",$A10),"]]]:NEEDS[!FeatureScience]:FOR[zKiwiTechTree]",CHAR(10),"{",CHAR(10),"    @MODULE[",L$1,"]:HAS[#",VLOOKUP(L$1,ModuleTypes!$A$2:$C$23,2,FALSE()),"[",IF(L$1="HullCamera","photo-",$A10),"]]",CHAR(10),"    {",CHAR(10),"        @",VLOOKUP(L$1,ModuleTypes!$A$2:$C$23,3,FALSE())," = ",VLOOKUP($A10,Default!$B$3:$H$251,7,FALSE()),CHAR(10),"    }",CHAR(10),"}"),""),"")</f>
        <v/>
      </c>
      <c r="M10" s="4" t="str">
        <f>IF($A10&lt;&gt;"",IF(OR(Original!$L11=M$1,Original!$M11=M$1,Original!$N11=M$1,Original!$O11=M$1)=TRUE(),_xlfn.CONCAT("@PART[*]:HAS[~scienceDifficulty[stock],@MODULE[",M$1,"]:HAS[#",VLOOKUP(M$1,ModuleTypes!$A$2:$C$23,2,FALSE()),"[",IF(M$1="HullCamera","photo-",$A10),"]]]:NEEDS[!FeatureScience]:FOR[zKiwiTechTree]",CHAR(10),"{",CHAR(10),"    @MODULE[",M$1,"]:HAS[#",VLOOKUP(M$1,ModuleTypes!$A$2:$C$23,2,FALSE()),"[",IF(M$1="HullCamera","photo-",$A10),"]]",CHAR(10),"    {",CHAR(10),"        @",VLOOKUP(M$1,ModuleTypes!$A$2:$C$23,3,FALSE())," = ",VLOOKUP($A10,Default!$B$3:$H$251,7,FALSE()),CHAR(10),"    }",CHAR(10),"}"),""),"")</f>
        <v/>
      </c>
      <c r="N10" s="4" t="str">
        <f>IF($A10&lt;&gt;"",IF(OR(Original!$L11=N$1,Original!$M11=N$1,Original!$N11=N$1,Original!$O11=N$1)=TRUE(),_xlfn.CONCAT("@PART[*]:HAS[~scienceDifficulty[stock],@MODULE[",N$1,"]:HAS[#",VLOOKUP(N$1,ModuleTypes!$A$2:$C$23,2,FALSE()),"[",IF(N$1="HullCamera","photo-",$A10),"]]]:NEEDS[!FeatureScience]:FOR[zKiwiTechTree]",CHAR(10),"{",CHAR(10),"    @MODULE[",N$1,"]:HAS[#",VLOOKUP(N$1,ModuleTypes!$A$2:$C$23,2,FALSE()),"[",IF(N$1="HullCamera","photo-",$A10),"]]",CHAR(10),"    {",CHAR(10),"        @",VLOOKUP(N$1,ModuleTypes!$A$2:$C$23,3,FALSE())," = ",VLOOKUP($A10,Default!$B$3:$H$251,7,FALSE()),CHAR(10),"    }",CHAR(10),"}"),""),"")</f>
        <v/>
      </c>
      <c r="O10" s="4" t="str">
        <f>IF($A10&lt;&gt;"",IF(OR(Original!$L11=O$1,Original!$M11=O$1,Original!$N11=O$1,Original!$O11=O$1)=TRUE(),_xlfn.CONCAT("@PART[*]:HAS[~scienceDifficulty[stock],@MODULE[",O$1,"]:HAS[#",VLOOKUP(O$1,ModuleTypes!$A$2:$C$23,2,FALSE()),"[",IF(O$1="HullCamera","photo-",$A10),"]]]:NEEDS[!FeatureScience]:FOR[zKiwiTechTree]",CHAR(10),"{",CHAR(10),"    @MODULE[",O$1,"]:HAS[#",VLOOKUP(O$1,ModuleTypes!$A$2:$C$23,2,FALSE()),"[",IF(O$1="HullCamera","photo-",$A10),"]]",CHAR(10),"    {",CHAR(10),"        @",VLOOKUP(O$1,ModuleTypes!$A$2:$C$23,3,FALSE())," = ",VLOOKUP($A10,Default!$B$3:$H$251,7,FALSE()),CHAR(10),"    }",CHAR(10),"}"),""),"")</f>
        <v/>
      </c>
      <c r="P10" s="4" t="str">
        <f>IF($A10&lt;&gt;"",IF(OR(Original!$L11=P$1,Original!$M11=P$1,Original!$N11=P$1,Original!$O11=P$1)=TRUE(),_xlfn.CONCAT("@PART[*]:HAS[~scienceDifficulty[stock],@MODULE[",P$1,"]:HAS[#",VLOOKUP(P$1,ModuleTypes!$A$2:$C$23,2,FALSE()),"[",IF(P$1="HullCamera","photo-",$A10),"]]]:NEEDS[!FeatureScience]:FOR[zKiwiTechTree]",CHAR(10),"{",CHAR(10),"    @MODULE[",P$1,"]:HAS[#",VLOOKUP(P$1,ModuleTypes!$A$2:$C$23,2,FALSE()),"[",IF(P$1="HullCamera","photo-",$A10),"]]",CHAR(10),"    {",CHAR(10),"        @",VLOOKUP(P$1,ModuleTypes!$A$2:$C$23,3,FALSE())," = ",VLOOKUP($A10,Default!$B$3:$H$251,7,FALSE()),CHAR(10),"    }",CHAR(10),"}"),""),"")</f>
        <v/>
      </c>
      <c r="Q10" s="4" t="str">
        <f>IF($A10&lt;&gt;"",IF(OR(Original!$L11=Q$1,Original!$M11=Q$1,Original!$N11=Q$1,Original!$O11=Q$1)=TRUE(),_xlfn.CONCAT("@PART[*]:HAS[~scienceDifficulty[stock],@MODULE[",Q$1,"]:HAS[#",VLOOKUP(Q$1,ModuleTypes!$A$2:$C$23,2,FALSE()),"[",IF(Q$1="HullCamera","photo-",$A10),"]]]:NEEDS[!FeatureScience]:FOR[zKiwiTechTree]",CHAR(10),"{",CHAR(10),"    @MODULE[",Q$1,"]:HAS[#",VLOOKUP(Q$1,ModuleTypes!$A$2:$C$23,2,FALSE()),"[",IF(Q$1="HullCamera","photo-",$A10),"]]",CHAR(10),"    {",CHAR(10),"        @",VLOOKUP(Q$1,ModuleTypes!$A$2:$C$23,3,FALSE())," = ",VLOOKUP($A10,Default!$B$3:$H$251,7,FALSE()),CHAR(10),"    }",CHAR(10),"}"),""),"")</f>
        <v/>
      </c>
      <c r="R10" s="4" t="str">
        <f>IF($A10&lt;&gt;"",IF(OR(Original!$L11=R$1,Original!$M11=R$1,Original!$N11=R$1,Original!$O11=R$1)=TRUE(),_xlfn.CONCAT("@PART[*]:HAS[~scienceDifficulty[stock],@MODULE[",R$1,"]:HAS[#",VLOOKUP(R$1,ModuleTypes!$A$2:$C$23,2,FALSE()),"[",IF(R$1="HullCamera","photo-",$A10),"]]]:NEEDS[!FeatureScience]:FOR[zKiwiTechTree]",CHAR(10),"{",CHAR(10),"    @MODULE[",R$1,"]:HAS[#",VLOOKUP(R$1,ModuleTypes!$A$2:$C$23,2,FALSE()),"[",IF(R$1="HullCamera","photo-",$A10),"]]",CHAR(10),"    {",CHAR(10),"        @",VLOOKUP(R$1,ModuleTypes!$A$2:$C$23,3,FALSE())," = ",VLOOKUP($A10,Default!$B$3:$H$251,7,FALSE()),CHAR(10),"    }",CHAR(10),"}"),""),"")</f>
        <v/>
      </c>
      <c r="S10" s="4" t="str">
        <f>IF($A10&lt;&gt;"",IF(OR(Original!$L11=S$1,Original!$M11=S$1,Original!$N11=S$1,Original!$O11=S$1)=TRUE(),_xlfn.CONCAT("@PART[*]:HAS[~scienceDifficulty[stock],@MODULE[",S$1,"]:HAS[#",VLOOKUP(S$1,ModuleTypes!$A$2:$C$23,2,FALSE()),"[",IF(S$1="HullCamera","photo-",$A10),"]]]:NEEDS[!FeatureScience]:FOR[zKiwiTechTree]",CHAR(10),"{",CHAR(10),"    @MODULE[",S$1,"]:HAS[#",VLOOKUP(S$1,ModuleTypes!$A$2:$C$23,2,FALSE()),"[",IF(S$1="HullCamera","photo-",$A10),"]]",CHAR(10),"    {",CHAR(10),"        @",VLOOKUP(S$1,ModuleTypes!$A$2:$C$23,3,FALSE())," = ",VLOOKUP($A10,Default!$B$3:$H$251,7,FALSE()),CHAR(10),"    }",CHAR(10),"}"),""),"")</f>
        <v/>
      </c>
      <c r="T10" s="4" t="str">
        <f>IF($A10&lt;&gt;"",IF(OR(Original!$L11=T$1,Original!$M11=T$1,Original!$N11=T$1,Original!$O11=T$1)=TRUE(),_xlfn.CONCAT("@PART[*]:HAS[~scienceDifficulty[stock],@MODULE[",T$1,"]:HAS[#",VLOOKUP(T$1,ModuleTypes!$A$2:$C$23,2,FALSE()),"[",IF(T$1="HullCamera","photo-",$A10),"]]]:NEEDS[!FeatureScience]:FOR[zKiwiTechTree]",CHAR(10),"{",CHAR(10),"    @MODULE[",T$1,"]:HAS[#",VLOOKUP(T$1,ModuleTypes!$A$2:$C$23,2,FALSE()),"[",IF(T$1="HullCamera","photo-",$A10),"]]",CHAR(10),"    {",CHAR(10),"        @",VLOOKUP(T$1,ModuleTypes!$A$2:$C$23,3,FALSE())," = ",VLOOKUP($A10,Default!$B$3:$H$251,7,FALSE()),CHAR(10),"    }",CHAR(10),"}"),""),"")</f>
        <v/>
      </c>
      <c r="U10" s="4" t="str">
        <f>IF($A10&lt;&gt;"",IF(OR(Original!$L11=U$1,Original!$M11=U$1,Original!$N11=U$1,Original!$O11=U$1)=TRUE(),_xlfn.CONCAT("@PART[*]:HAS[~scienceDifficulty[stock],@MODULE[",U$1,"]:HAS[#",VLOOKUP(U$1,ModuleTypes!$A$2:$C$23,2,FALSE()),"[",IF(U$1="HullCamera","photo-",$A10),"]]]:NEEDS[!FeatureScience]:FOR[zKiwiTechTree]",CHAR(10),"{",CHAR(10),"    @MODULE[",U$1,"]:HAS[#",VLOOKUP(U$1,ModuleTypes!$A$2:$C$23,2,FALSE()),"[",IF(U$1="HullCamera","photo-",$A10),"]]",CHAR(10),"    {",CHAR(10),"        @",VLOOKUP(U$1,ModuleTypes!$A$2:$C$23,3,FALSE())," = ",VLOOKUP($A10,Default!$B$3:$H$251,7,FALSE()),CHAR(10),"    }",CHAR(10),"}"),""),"")</f>
        <v/>
      </c>
      <c r="V10" s="4" t="str">
        <f>IF($A10&lt;&gt;"",IF(OR(Original!$L11=V$1,Original!$M11=V$1,Original!$N11=V$1,Original!$O11=V$1)=TRUE(),_xlfn.CONCAT("@PART[*]:HAS[~scienceDifficulty[stock],@MODULE[",V$1,"]:HAS[#",VLOOKUP(V$1,ModuleTypes!$A$2:$C$23,2,FALSE()),"[",IF(V$1="HullCamera","photo-",$A10),"]]]:NEEDS[!FeatureScience]:FOR[zKiwiTechTree]",CHAR(10),"{",CHAR(10),"    @MODULE[",V$1,"]:HAS[#",VLOOKUP(V$1,ModuleTypes!$A$2:$C$23,2,FALSE()),"[",IF(V$1="HullCamera","photo-",$A10),"]]",CHAR(10),"    {",CHAR(10),"        @",VLOOKUP(V$1,ModuleTypes!$A$2:$C$23,3,FALSE())," = ",VLOOKUP($A10,Default!$B$3:$H$251,7,FALSE()),CHAR(10),"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4" t="str">
        <f>IF($A10&lt;&gt;"",IF(OR(Original!$L11=W$1,Original!$M11=W$1,Original!$N11=W$1,Original!$O11=W$1)=TRUE(),_xlfn.CONCAT("@PART[*]:HAS[~scienceDifficulty[stock],@MODULE[",W$1,"]:HAS[#",VLOOKUP(W$1,ModuleTypes!$A$2:$C$23,2,FALSE()),"[",IF(W$1="HullCamera","photo-",$A10),"]]]:NEEDS[!FeatureScience]:FOR[zKiwiTechTree]",CHAR(10),"{",CHAR(10),"    @MODULE[",W$1,"]:HAS[#",VLOOKUP(W$1,ModuleTypes!$A$2:$C$23,2,FALSE()),"[",IF(W$1="HullCamera","photo-",$A10),"]]",CHAR(10),"    {",CHAR(10),"        @",VLOOKUP(W$1,ModuleTypes!$A$2:$C$23,3,FALSE())," = ",VLOOKUP($A10,Default!$B$3:$H$251,7,FALSE()),CHAR(10),"    }",CHAR(10),"}"),""),"")</f>
        <v/>
      </c>
    </row>
    <row r="11" spans="1:23" ht="188.5" x14ac:dyDescent="0.35">
      <c r="A11" t="str">
        <f>IF(Original!A12&lt;&gt;"",Original!A12,"")</f>
        <v>seismicScan</v>
      </c>
      <c r="B11" s="4" t="str">
        <f>IF($A11&lt;&gt;"",IF(OR(Original!$L12=B$1,Original!$M12=B$1,Original!$N12=B$1,Original!$O12=B$1)=TRUE(),_xlfn.CONCAT("@PART[*]:HAS[~scienceDifficulty[stock],@MODULE[",B$1,"]:HAS[#",VLOOKUP(B$1,ModuleTypes!$A$2:$C$23,2,FALSE()),"[",IF(B$1="HullCamera","photo-",$A11),"]]]:NEEDS[!FeatureScience]:FOR[zKiwiTechTree]",CHAR(10),"{",CHAR(10),"    @MODULE[",B$1,"]:HAS[#",VLOOKUP(B$1,ModuleTypes!$A$2:$C$23,2,FALSE()),"[",IF(B$1="HullCamera","photo-",$A11),"]]",CHAR(10),"    {",CHAR(10),"        @",VLOOKUP(B$1,ModuleTypes!$A$2:$C$23,3,FALSE())," = ",VLOOKUP($A11,Default!$B$3:$H$251,7,FALSE()),CHAR(10),"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4" t="str">
        <f>IF($A11&lt;&gt;"",IF(OR(Original!$L12=C$1,Original!$M12=C$1,Original!$N12=C$1,Original!$O12=C$1)=TRUE(),_xlfn.CONCAT("@PART[*]:HAS[~scienceDifficulty[stock],@MODULE[",C$1,"]:HAS[#",VLOOKUP(C$1,ModuleTypes!$A$2:$C$23,2,FALSE()),"[",IF(C$1="HullCamera","photo-",$A11),"]]]:NEEDS[!FeatureScience]:FOR[zKiwiTechTree]",CHAR(10),"{",CHAR(10),"    @MODULE[",C$1,"]:HAS[#",VLOOKUP(C$1,ModuleTypes!$A$2:$C$23,2,FALSE()),"[",IF(C$1="HullCamera","photo-",$A11),"]]",CHAR(10),"    {",CHAR(10),"        @",VLOOKUP(C$1,ModuleTypes!$A$2:$C$23,3,FALSE())," = ",VLOOKUP($A11,Default!$B$3:$H$251,7,FALSE()),CHAR(10),"    }",CHAR(10),"}"),""),"")</f>
        <v/>
      </c>
      <c r="D11" s="4" t="str">
        <f>IF($A11&lt;&gt;"",IF(OR(Original!$L12=D$1,Original!$M12=D$1,Original!$N12=D$1,Original!$O12=D$1)=TRUE(),_xlfn.CONCAT("@PART[*]:HAS[~scienceDifficulty[stock],@MODULE[",D$1,"]:HAS[#",VLOOKUP(D$1,ModuleTypes!$A$2:$C$23,2,FALSE()),"[",IF(D$1="HullCamera","photo-",$A11),"]]]:NEEDS[!FeatureScience]:FOR[zKiwiTechTree]",CHAR(10),"{",CHAR(10),"    @MODULE[",D$1,"]:HAS[#",VLOOKUP(D$1,ModuleTypes!$A$2:$C$23,2,FALSE()),"[",IF(D$1="HullCamera","photo-",$A11),"]]",CHAR(10),"    {",CHAR(10),"        @",VLOOKUP(D$1,ModuleTypes!$A$2:$C$23,3,FALSE())," = ",VLOOKUP($A11,Default!$B$3:$H$251,7,FALSE()),CHAR(10),"    }",CHAR(10),"}"),""),"")</f>
        <v/>
      </c>
      <c r="E11" s="4" t="str">
        <f>IF($A11&lt;&gt;"",IF(OR(Original!$L12=E$1,Original!$M12=E$1,Original!$N12=E$1,Original!$O12=E$1)=TRUE(),_xlfn.CONCAT("@PART[*]:HAS[~scienceDifficulty[stock],@MODULE[",E$1,"]:HAS[#",VLOOKUP(E$1,ModuleTypes!$A$2:$C$23,2,FALSE()),"[",IF(E$1="HullCamera","photo-",$A11),"]]]:NEEDS[!FeatureScience]:FOR[zKiwiTechTree]",CHAR(10),"{",CHAR(10),"    @MODULE[",E$1,"]:HAS[#",VLOOKUP(E$1,ModuleTypes!$A$2:$C$23,2,FALSE()),"[",IF(E$1="HullCamera","photo-",$A11),"]]",CHAR(10),"    {",CHAR(10),"        @",VLOOKUP(E$1,ModuleTypes!$A$2:$C$23,3,FALSE())," = ",VLOOKUP($A11,Default!$B$3:$H$251,7,FALSE()),CHAR(10),"    }",CHAR(10),"}"),""),"")</f>
        <v/>
      </c>
      <c r="F11" s="4" t="str">
        <f>IF($A11&lt;&gt;"",IF(OR(Original!$L12=F$1,Original!$M12=F$1,Original!$N12=F$1,Original!$O12=F$1)=TRUE(),_xlfn.CONCAT("@PART[*]:HAS[~scienceDifficulty[stock],@MODULE[",F$1,"]:HAS[#",VLOOKUP(F$1,ModuleTypes!$A$2:$C$23,2,FALSE()),"[",IF(F$1="HullCamera","photo-",$A11),"]]]:NEEDS[!FeatureScience]:FOR[zKiwiTechTree]",CHAR(10),"{",CHAR(10),"    @MODULE[",F$1,"]:HAS[#",VLOOKUP(F$1,ModuleTypes!$A$2:$C$23,2,FALSE()),"[",IF(F$1="HullCamera","photo-",$A11),"]]",CHAR(10),"    {",CHAR(10),"        @",VLOOKUP(F$1,ModuleTypes!$A$2:$C$23,3,FALSE())," = ",VLOOKUP($A11,Default!$B$3:$H$251,7,FALSE()),CHAR(10),"    }",CHAR(10),"}"),""),"")</f>
        <v/>
      </c>
      <c r="G11" s="4" t="str">
        <f>IF($A11&lt;&gt;"",IF(OR(Original!$L12=G$1,Original!$M12=G$1,Original!$N12=G$1,Original!$O12=G$1)=TRUE(),_xlfn.CONCAT("@PART[*]:HAS[~scienceDifficulty[stock],@MODULE[",G$1,"]:HAS[#",VLOOKUP(G$1,ModuleTypes!$A$2:$C$23,2,FALSE()),"[",IF(G$1="HullCamera","photo-",$A11),"]]]:NEEDS[!FeatureScience]:FOR[zKiwiTechTree]",CHAR(10),"{",CHAR(10),"    @MODULE[",G$1,"]:HAS[#",VLOOKUP(G$1,ModuleTypes!$A$2:$C$23,2,FALSE()),"[",IF(G$1="HullCamera","photo-",$A11),"]]",CHAR(10),"    {",CHAR(10),"        @",VLOOKUP(G$1,ModuleTypes!$A$2:$C$23,3,FALSE())," = ",VLOOKUP($A11,Default!$B$3:$H$251,7,FALSE()),CHAR(10),"    }",CHAR(10),"}"),""),"")</f>
        <v/>
      </c>
      <c r="H11" s="4" t="str">
        <f>IF($A11&lt;&gt;"",IF(OR(Original!$L12=H$1,Original!$M12=H$1,Original!$N12=H$1,Original!$O12=H$1)=TRUE(),_xlfn.CONCAT("@PART[*]:HAS[~scienceDifficulty[stock],@MODULE[",H$1,"]:HAS[#",VLOOKUP(H$1,ModuleTypes!$A$2:$C$23,2,FALSE()),"[",IF(H$1="HullCamera","photo-",$A11),"]]]:NEEDS[!FeatureScience]:FOR[zKiwiTechTree]",CHAR(10),"{",CHAR(10),"    @MODULE[",H$1,"]:HAS[#",VLOOKUP(H$1,ModuleTypes!$A$2:$C$23,2,FALSE()),"[",IF(H$1="HullCamera","photo-",$A11),"]]",CHAR(10),"    {",CHAR(10),"        @",VLOOKUP(H$1,ModuleTypes!$A$2:$C$23,3,FALSE())," = ",VLOOKUP($A11,Default!$B$3:$H$251,7,FALSE()),CHAR(10),"    }",CHAR(10),"}"),""),"")</f>
        <v/>
      </c>
      <c r="I11" s="4" t="str">
        <f>IF($A11&lt;&gt;"",IF(OR(Original!$L12=I$1,Original!$M12=I$1,Original!$N12=I$1,Original!$O12=I$1)=TRUE(),_xlfn.CONCAT("@PART[*]:HAS[~scienceDifficulty[stock],@MODULE[",I$1,"]:HAS[#",VLOOKUP(I$1,ModuleTypes!$A$2:$C$23,2,FALSE()),"[",IF(I$1="HullCamera","photo-",$A11),"]]]:NEEDS[!FeatureScience]:FOR[zKiwiTechTree]",CHAR(10),"{",CHAR(10),"    @MODULE[",I$1,"]:HAS[#",VLOOKUP(I$1,ModuleTypes!$A$2:$C$23,2,FALSE()),"[",IF(I$1="HullCamera","photo-",$A11),"]]",CHAR(10),"    {",CHAR(10),"        @",VLOOKUP(I$1,ModuleTypes!$A$2:$C$23,3,FALSE())," = ",VLOOKUP($A11,Default!$B$3:$H$251,7,FALSE()),CHAR(10),"    }",CHAR(10),"}"),""),"")</f>
        <v/>
      </c>
      <c r="J11" s="4" t="str">
        <f>IF($A11&lt;&gt;"",IF(OR(Original!$L12=J$1,Original!$M12=J$1,Original!$N12=J$1,Original!$O12=J$1)=TRUE(),_xlfn.CONCAT("@PART[*]:HAS[~scienceDifficulty[stock],@MODULE[",J$1,"]:HAS[#",VLOOKUP(J$1,ModuleTypes!$A$2:$C$23,2,FALSE()),"[",IF(J$1="HullCamera","photo-",$A11),"]]]:NEEDS[!FeatureScience]:FOR[zKiwiTechTree]",CHAR(10),"{",CHAR(10),"    @MODULE[",J$1,"]:HAS[#",VLOOKUP(J$1,ModuleTypes!$A$2:$C$23,2,FALSE()),"[",IF(J$1="HullCamera","photo-",$A11),"]]",CHAR(10),"    {",CHAR(10),"        @",VLOOKUP(J$1,ModuleTypes!$A$2:$C$23,3,FALSE())," = ",VLOOKUP($A11,Default!$B$3:$H$251,7,FALSE()),CHAR(10),"    }",CHAR(10),"}"),""),"")</f>
        <v/>
      </c>
      <c r="K11" s="4" t="str">
        <f>IF($A11&lt;&gt;"",IF(OR(Original!$L12=K$1,Original!$M12=K$1,Original!$N12=K$1,Original!$O12=K$1)=TRUE(),_xlfn.CONCAT("@PART[*]:HAS[~scienceDifficulty[stock],@MODULE[",K$1,"]:HAS[#",VLOOKUP(K$1,ModuleTypes!$A$2:$C$23,2,FALSE()),"[",IF(K$1="HullCamera","photo-",$A11),"]]]:NEEDS[!FeatureScience]:FOR[zKiwiTechTree]",CHAR(10),"{",CHAR(10),"    @MODULE[",K$1,"]:HAS[#",VLOOKUP(K$1,ModuleTypes!$A$2:$C$23,2,FALSE()),"[",IF(K$1="HullCamera","photo-",$A11),"]]",CHAR(10),"    {",CHAR(10),"        @",VLOOKUP(K$1,ModuleTypes!$A$2:$C$23,3,FALSE())," = ",VLOOKUP($A11,Default!$B$3:$H$251,7,FALSE()),CHAR(10),"    }",CHAR(10),"}"),""),"")</f>
        <v/>
      </c>
      <c r="L11" s="4" t="str">
        <f>IF($A11&lt;&gt;"",IF(OR(Original!$L12=L$1,Original!$M12=L$1,Original!$N12=L$1,Original!$O12=L$1)=TRUE(),_xlfn.CONCAT("@PART[*]:HAS[~scienceDifficulty[stock],@MODULE[",L$1,"]:HAS[#",VLOOKUP(L$1,ModuleTypes!$A$2:$C$23,2,FALSE()),"[",IF(L$1="HullCamera","photo-",$A11),"]]]:NEEDS[!FeatureScience]:FOR[zKiwiTechTree]",CHAR(10),"{",CHAR(10),"    @MODULE[",L$1,"]:HAS[#",VLOOKUP(L$1,ModuleTypes!$A$2:$C$23,2,FALSE()),"[",IF(L$1="HullCamera","photo-",$A11),"]]",CHAR(10),"    {",CHAR(10),"        @",VLOOKUP(L$1,ModuleTypes!$A$2:$C$23,3,FALSE())," = ",VLOOKUP($A11,Default!$B$3:$H$251,7,FALSE()),CHAR(10),"    }",CHAR(10),"}"),""),"")</f>
        <v/>
      </c>
      <c r="M11" s="4" t="str">
        <f>IF($A11&lt;&gt;"",IF(OR(Original!$L12=M$1,Original!$M12=M$1,Original!$N12=M$1,Original!$O12=M$1)=TRUE(),_xlfn.CONCAT("@PART[*]:HAS[~scienceDifficulty[stock],@MODULE[",M$1,"]:HAS[#",VLOOKUP(M$1,ModuleTypes!$A$2:$C$23,2,FALSE()),"[",IF(M$1="HullCamera","photo-",$A11),"]]]:NEEDS[!FeatureScience]:FOR[zKiwiTechTree]",CHAR(10),"{",CHAR(10),"    @MODULE[",M$1,"]:HAS[#",VLOOKUP(M$1,ModuleTypes!$A$2:$C$23,2,FALSE()),"[",IF(M$1="HullCamera","photo-",$A11),"]]",CHAR(10),"    {",CHAR(10),"        @",VLOOKUP(M$1,ModuleTypes!$A$2:$C$23,3,FALSE())," = ",VLOOKUP($A11,Default!$B$3:$H$251,7,FALSE()),CHAR(10),"    }",CHAR(10),"}"),""),"")</f>
        <v/>
      </c>
      <c r="N11" s="4" t="str">
        <f>IF($A11&lt;&gt;"",IF(OR(Original!$L12=N$1,Original!$M12=N$1,Original!$N12=N$1,Original!$O12=N$1)=TRUE(),_xlfn.CONCAT("@PART[*]:HAS[~scienceDifficulty[stock],@MODULE[",N$1,"]:HAS[#",VLOOKUP(N$1,ModuleTypes!$A$2:$C$23,2,FALSE()),"[",IF(N$1="HullCamera","photo-",$A11),"]]]:NEEDS[!FeatureScience]:FOR[zKiwiTechTree]",CHAR(10),"{",CHAR(10),"    @MODULE[",N$1,"]:HAS[#",VLOOKUP(N$1,ModuleTypes!$A$2:$C$23,2,FALSE()),"[",IF(N$1="HullCamera","photo-",$A11),"]]",CHAR(10),"    {",CHAR(10),"        @",VLOOKUP(N$1,ModuleTypes!$A$2:$C$23,3,FALSE())," = ",VLOOKUP($A11,Default!$B$3:$H$251,7,FALSE()),CHAR(10),"    }",CHAR(10),"}"),""),"")</f>
        <v/>
      </c>
      <c r="O11" s="4" t="str">
        <f>IF($A11&lt;&gt;"",IF(OR(Original!$L12=O$1,Original!$M12=O$1,Original!$N12=O$1,Original!$O12=O$1)=TRUE(),_xlfn.CONCAT("@PART[*]:HAS[~scienceDifficulty[stock],@MODULE[",O$1,"]:HAS[#",VLOOKUP(O$1,ModuleTypes!$A$2:$C$23,2,FALSE()),"[",IF(O$1="HullCamera","photo-",$A11),"]]]:NEEDS[!FeatureScience]:FOR[zKiwiTechTree]",CHAR(10),"{",CHAR(10),"    @MODULE[",O$1,"]:HAS[#",VLOOKUP(O$1,ModuleTypes!$A$2:$C$23,2,FALSE()),"[",IF(O$1="HullCamera","photo-",$A11),"]]",CHAR(10),"    {",CHAR(10),"        @",VLOOKUP(O$1,ModuleTypes!$A$2:$C$23,3,FALSE())," = ",VLOOKUP($A11,Default!$B$3:$H$251,7,FALSE()),CHAR(10),"    }",CHAR(10),"}"),""),"")</f>
        <v/>
      </c>
      <c r="P11" s="4" t="str">
        <f>IF($A11&lt;&gt;"",IF(OR(Original!$L12=P$1,Original!$M12=P$1,Original!$N12=P$1,Original!$O12=P$1)=TRUE(),_xlfn.CONCAT("@PART[*]:HAS[~scienceDifficulty[stock],@MODULE[",P$1,"]:HAS[#",VLOOKUP(P$1,ModuleTypes!$A$2:$C$23,2,FALSE()),"[",IF(P$1="HullCamera","photo-",$A11),"]]]:NEEDS[!FeatureScience]:FOR[zKiwiTechTree]",CHAR(10),"{",CHAR(10),"    @MODULE[",P$1,"]:HAS[#",VLOOKUP(P$1,ModuleTypes!$A$2:$C$23,2,FALSE()),"[",IF(P$1="HullCamera","photo-",$A11),"]]",CHAR(10),"    {",CHAR(10),"        @",VLOOKUP(P$1,ModuleTypes!$A$2:$C$23,3,FALSE())," = ",VLOOKUP($A11,Default!$B$3:$H$251,7,FALSE()),CHAR(10),"    }",CHAR(10),"}"),""),"")</f>
        <v/>
      </c>
      <c r="Q11" s="4" t="str">
        <f>IF($A11&lt;&gt;"",IF(OR(Original!$L12=Q$1,Original!$M12=Q$1,Original!$N12=Q$1,Original!$O12=Q$1)=TRUE(),_xlfn.CONCAT("@PART[*]:HAS[~scienceDifficulty[stock],@MODULE[",Q$1,"]:HAS[#",VLOOKUP(Q$1,ModuleTypes!$A$2:$C$23,2,FALSE()),"[",IF(Q$1="HullCamera","photo-",$A11),"]]]:NEEDS[!FeatureScience]:FOR[zKiwiTechTree]",CHAR(10),"{",CHAR(10),"    @MODULE[",Q$1,"]:HAS[#",VLOOKUP(Q$1,ModuleTypes!$A$2:$C$23,2,FALSE()),"[",IF(Q$1="HullCamera","photo-",$A11),"]]",CHAR(10),"    {",CHAR(10),"        @",VLOOKUP(Q$1,ModuleTypes!$A$2:$C$23,3,FALSE())," = ",VLOOKUP($A11,Default!$B$3:$H$251,7,FALSE()),CHAR(10),"    }",CHAR(10),"}"),""),"")</f>
        <v/>
      </c>
      <c r="R11" s="4" t="str">
        <f>IF($A11&lt;&gt;"",IF(OR(Original!$L12=R$1,Original!$M12=R$1,Original!$N12=R$1,Original!$O12=R$1)=TRUE(),_xlfn.CONCAT("@PART[*]:HAS[~scienceDifficulty[stock],@MODULE[",R$1,"]:HAS[#",VLOOKUP(R$1,ModuleTypes!$A$2:$C$23,2,FALSE()),"[",IF(R$1="HullCamera","photo-",$A11),"]]]:NEEDS[!FeatureScience]:FOR[zKiwiTechTree]",CHAR(10),"{",CHAR(10),"    @MODULE[",R$1,"]:HAS[#",VLOOKUP(R$1,ModuleTypes!$A$2:$C$23,2,FALSE()),"[",IF(R$1="HullCamera","photo-",$A11),"]]",CHAR(10),"    {",CHAR(10),"        @",VLOOKUP(R$1,ModuleTypes!$A$2:$C$23,3,FALSE())," = ",VLOOKUP($A11,Default!$B$3:$H$251,7,FALSE()),CHAR(10),"    }",CHAR(10),"}"),""),"")</f>
        <v/>
      </c>
      <c r="S11" s="4" t="str">
        <f>IF($A11&lt;&gt;"",IF(OR(Original!$L12=S$1,Original!$M12=S$1,Original!$N12=S$1,Original!$O12=S$1)=TRUE(),_xlfn.CONCAT("@PART[*]:HAS[~scienceDifficulty[stock],@MODULE[",S$1,"]:HAS[#",VLOOKUP(S$1,ModuleTypes!$A$2:$C$23,2,FALSE()),"[",IF(S$1="HullCamera","photo-",$A11),"]]]:NEEDS[!FeatureScience]:FOR[zKiwiTechTree]",CHAR(10),"{",CHAR(10),"    @MODULE[",S$1,"]:HAS[#",VLOOKUP(S$1,ModuleTypes!$A$2:$C$23,2,FALSE()),"[",IF(S$1="HullCamera","photo-",$A11),"]]",CHAR(10),"    {",CHAR(10),"        @",VLOOKUP(S$1,ModuleTypes!$A$2:$C$23,3,FALSE())," = ",VLOOKUP($A11,Default!$B$3:$H$251,7,FALSE()),CHAR(10),"    }",CHAR(10),"}"),""),"")</f>
        <v/>
      </c>
      <c r="T11" s="4" t="str">
        <f>IF($A11&lt;&gt;"",IF(OR(Original!$L12=T$1,Original!$M12=T$1,Original!$N12=T$1,Original!$O12=T$1)=TRUE(),_xlfn.CONCAT("@PART[*]:HAS[~scienceDifficulty[stock],@MODULE[",T$1,"]:HAS[#",VLOOKUP(T$1,ModuleTypes!$A$2:$C$23,2,FALSE()),"[",IF(T$1="HullCamera","photo-",$A11),"]]]:NEEDS[!FeatureScience]:FOR[zKiwiTechTree]",CHAR(10),"{",CHAR(10),"    @MODULE[",T$1,"]:HAS[#",VLOOKUP(T$1,ModuleTypes!$A$2:$C$23,2,FALSE()),"[",IF(T$1="HullCamera","photo-",$A11),"]]",CHAR(10),"    {",CHAR(10),"        @",VLOOKUP(T$1,ModuleTypes!$A$2:$C$23,3,FALSE())," = ",VLOOKUP($A11,Default!$B$3:$H$251,7,FALSE()),CHAR(10),"    }",CHAR(10),"}"),""),"")</f>
        <v/>
      </c>
      <c r="U11" s="4" t="str">
        <f>IF($A11&lt;&gt;"",IF(OR(Original!$L12=U$1,Original!$M12=U$1,Original!$N12=U$1,Original!$O12=U$1)=TRUE(),_xlfn.CONCAT("@PART[*]:HAS[~scienceDifficulty[stock],@MODULE[",U$1,"]:HAS[#",VLOOKUP(U$1,ModuleTypes!$A$2:$C$23,2,FALSE()),"[",IF(U$1="HullCamera","photo-",$A11),"]]]:NEEDS[!FeatureScience]:FOR[zKiwiTechTree]",CHAR(10),"{",CHAR(10),"    @MODULE[",U$1,"]:HAS[#",VLOOKUP(U$1,ModuleTypes!$A$2:$C$23,2,FALSE()),"[",IF(U$1="HullCamera","photo-",$A11),"]]",CHAR(10),"    {",CHAR(10),"        @",VLOOKUP(U$1,ModuleTypes!$A$2:$C$23,3,FALSE())," = ",VLOOKUP($A11,Default!$B$3:$H$251,7,FALSE()),CHAR(10),"    }",CHAR(10),"}"),""),"")</f>
        <v/>
      </c>
      <c r="V11" s="4" t="str">
        <f>IF($A11&lt;&gt;"",IF(OR(Original!$L12=V$1,Original!$M12=V$1,Original!$N12=V$1,Original!$O12=V$1)=TRUE(),_xlfn.CONCAT("@PART[*]:HAS[~scienceDifficulty[stock],@MODULE[",V$1,"]:HAS[#",VLOOKUP(V$1,ModuleTypes!$A$2:$C$23,2,FALSE()),"[",IF(V$1="HullCamera","photo-",$A11),"]]]:NEEDS[!FeatureScience]:FOR[zKiwiTechTree]",CHAR(10),"{",CHAR(10),"    @MODULE[",V$1,"]:HAS[#",VLOOKUP(V$1,ModuleTypes!$A$2:$C$23,2,FALSE()),"[",IF(V$1="HullCamera","photo-",$A11),"]]",CHAR(10),"    {",CHAR(10),"        @",VLOOKUP(V$1,ModuleTypes!$A$2:$C$23,3,FALSE())," = ",VLOOKUP($A11,Default!$B$3:$H$251,7,FALSE()),CHAR(10),"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4" t="str">
        <f>IF($A11&lt;&gt;"",IF(OR(Original!$L12=W$1,Original!$M12=W$1,Original!$N12=W$1,Original!$O12=W$1)=TRUE(),_xlfn.CONCAT("@PART[*]:HAS[~scienceDifficulty[stock],@MODULE[",W$1,"]:HAS[#",VLOOKUP(W$1,ModuleTypes!$A$2:$C$23,2,FALSE()),"[",IF(W$1="HullCamera","photo-",$A11),"]]]:NEEDS[!FeatureScience]:FOR[zKiwiTechTree]",CHAR(10),"{",CHAR(10),"    @MODULE[",W$1,"]:HAS[#",VLOOKUP(W$1,ModuleTypes!$A$2:$C$23,2,FALSE()),"[",IF(W$1="HullCamera","photo-",$A11),"]]",CHAR(10),"    {",CHAR(10),"        @",VLOOKUP(W$1,ModuleTypes!$A$2:$C$23,3,FALSE())," = ",VLOOKUP($A11,Default!$B$3:$H$251,7,FALSE()),CHAR(10),"    }",CHAR(10),"}"),""),"")</f>
        <v/>
      </c>
    </row>
    <row r="12" spans="1:23" ht="188.5" x14ac:dyDescent="0.35">
      <c r="A12" t="str">
        <f>IF(Original!A13&lt;&gt;"",Original!A13,"")</f>
        <v>gravityScan</v>
      </c>
      <c r="B12" s="4" t="str">
        <f>IF($A12&lt;&gt;"",IF(OR(Original!$L13=B$1,Original!$M13=B$1,Original!$N13=B$1,Original!$O13=B$1)=TRUE(),_xlfn.CONCAT("@PART[*]:HAS[~scienceDifficulty[stock],@MODULE[",B$1,"]:HAS[#",VLOOKUP(B$1,ModuleTypes!$A$2:$C$23,2,FALSE()),"[",IF(B$1="HullCamera","photo-",$A12),"]]]:NEEDS[!FeatureScience]:FOR[zKiwiTechTree]",CHAR(10),"{",CHAR(10),"    @MODULE[",B$1,"]:HAS[#",VLOOKUP(B$1,ModuleTypes!$A$2:$C$23,2,FALSE()),"[",IF(B$1="HullCamera","photo-",$A12),"]]",CHAR(10),"    {",CHAR(10),"        @",VLOOKUP(B$1,ModuleTypes!$A$2:$C$23,3,FALSE())," = ",VLOOKUP($A12,Default!$B$3:$H$251,7,FALSE()),CHAR(10),"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4" t="str">
        <f>IF($A12&lt;&gt;"",IF(OR(Original!$L13=C$1,Original!$M13=C$1,Original!$N13=C$1,Original!$O13=C$1)=TRUE(),_xlfn.CONCAT("@PART[*]:HAS[~scienceDifficulty[stock],@MODULE[",C$1,"]:HAS[#",VLOOKUP(C$1,ModuleTypes!$A$2:$C$23,2,FALSE()),"[",IF(C$1="HullCamera","photo-",$A12),"]]]:NEEDS[!FeatureScience]:FOR[zKiwiTechTree]",CHAR(10),"{",CHAR(10),"    @MODULE[",C$1,"]:HAS[#",VLOOKUP(C$1,ModuleTypes!$A$2:$C$23,2,FALSE()),"[",IF(C$1="HullCamera","photo-",$A12),"]]",CHAR(10),"    {",CHAR(10),"        @",VLOOKUP(C$1,ModuleTypes!$A$2:$C$23,3,FALSE())," = ",VLOOKUP($A12,Default!$B$3:$H$251,7,FALSE()),CHAR(10),"    }",CHAR(10),"}"),""),"")</f>
        <v/>
      </c>
      <c r="D12" s="4" t="str">
        <f>IF($A12&lt;&gt;"",IF(OR(Original!$L13=D$1,Original!$M13=D$1,Original!$N13=D$1,Original!$O13=D$1)=TRUE(),_xlfn.CONCAT("@PART[*]:HAS[~scienceDifficulty[stock],@MODULE[",D$1,"]:HAS[#",VLOOKUP(D$1,ModuleTypes!$A$2:$C$23,2,FALSE()),"[",IF(D$1="HullCamera","photo-",$A12),"]]]:NEEDS[!FeatureScience]:FOR[zKiwiTechTree]",CHAR(10),"{",CHAR(10),"    @MODULE[",D$1,"]:HAS[#",VLOOKUP(D$1,ModuleTypes!$A$2:$C$23,2,FALSE()),"[",IF(D$1="HullCamera","photo-",$A12),"]]",CHAR(10),"    {",CHAR(10),"        @",VLOOKUP(D$1,ModuleTypes!$A$2:$C$23,3,FALSE())," = ",VLOOKUP($A12,Default!$B$3:$H$251,7,FALSE()),CHAR(10),"    }",CHAR(10),"}"),""),"")</f>
        <v/>
      </c>
      <c r="E12" s="4" t="str">
        <f>IF($A12&lt;&gt;"",IF(OR(Original!$L13=E$1,Original!$M13=E$1,Original!$N13=E$1,Original!$O13=E$1)=TRUE(),_xlfn.CONCAT("@PART[*]:HAS[~scienceDifficulty[stock],@MODULE[",E$1,"]:HAS[#",VLOOKUP(E$1,ModuleTypes!$A$2:$C$23,2,FALSE()),"[",IF(E$1="HullCamera","photo-",$A12),"]]]:NEEDS[!FeatureScience]:FOR[zKiwiTechTree]",CHAR(10),"{",CHAR(10),"    @MODULE[",E$1,"]:HAS[#",VLOOKUP(E$1,ModuleTypes!$A$2:$C$23,2,FALSE()),"[",IF(E$1="HullCamera","photo-",$A12),"]]",CHAR(10),"    {",CHAR(10),"        @",VLOOKUP(E$1,ModuleTypes!$A$2:$C$23,3,FALSE())," = ",VLOOKUP($A12,Default!$B$3:$H$251,7,FALSE()),CHAR(10),"    }",CHAR(10),"}"),""),"")</f>
        <v/>
      </c>
      <c r="F12" s="4" t="str">
        <f>IF($A12&lt;&gt;"",IF(OR(Original!$L13=F$1,Original!$M13=F$1,Original!$N13=F$1,Original!$O13=F$1)=TRUE(),_xlfn.CONCAT("@PART[*]:HAS[~scienceDifficulty[stock],@MODULE[",F$1,"]:HAS[#",VLOOKUP(F$1,ModuleTypes!$A$2:$C$23,2,FALSE()),"[",IF(F$1="HullCamera","photo-",$A12),"]]]:NEEDS[!FeatureScience]:FOR[zKiwiTechTree]",CHAR(10),"{",CHAR(10),"    @MODULE[",F$1,"]:HAS[#",VLOOKUP(F$1,ModuleTypes!$A$2:$C$23,2,FALSE()),"[",IF(F$1="HullCamera","photo-",$A12),"]]",CHAR(10),"    {",CHAR(10),"        @",VLOOKUP(F$1,ModuleTypes!$A$2:$C$23,3,FALSE())," = ",VLOOKUP($A12,Default!$B$3:$H$251,7,FALSE()),CHAR(10),"    }",CHAR(10),"}"),""),"")</f>
        <v/>
      </c>
      <c r="G12" s="4" t="str">
        <f>IF($A12&lt;&gt;"",IF(OR(Original!$L13=G$1,Original!$M13=G$1,Original!$N13=G$1,Original!$O13=G$1)=TRUE(),_xlfn.CONCAT("@PART[*]:HAS[~scienceDifficulty[stock],@MODULE[",G$1,"]:HAS[#",VLOOKUP(G$1,ModuleTypes!$A$2:$C$23,2,FALSE()),"[",IF(G$1="HullCamera","photo-",$A12),"]]]:NEEDS[!FeatureScience]:FOR[zKiwiTechTree]",CHAR(10),"{",CHAR(10),"    @MODULE[",G$1,"]:HAS[#",VLOOKUP(G$1,ModuleTypes!$A$2:$C$23,2,FALSE()),"[",IF(G$1="HullCamera","photo-",$A12),"]]",CHAR(10),"    {",CHAR(10),"        @",VLOOKUP(G$1,ModuleTypes!$A$2:$C$23,3,FALSE())," = ",VLOOKUP($A12,Default!$B$3:$H$251,7,FALSE()),CHAR(10),"    }",CHAR(10),"}"),""),"")</f>
        <v/>
      </c>
      <c r="H12" s="4" t="str">
        <f>IF($A12&lt;&gt;"",IF(OR(Original!$L13=H$1,Original!$M13=H$1,Original!$N13=H$1,Original!$O13=H$1)=TRUE(),_xlfn.CONCAT("@PART[*]:HAS[~scienceDifficulty[stock],@MODULE[",H$1,"]:HAS[#",VLOOKUP(H$1,ModuleTypes!$A$2:$C$23,2,FALSE()),"[",IF(H$1="HullCamera","photo-",$A12),"]]]:NEEDS[!FeatureScience]:FOR[zKiwiTechTree]",CHAR(10),"{",CHAR(10),"    @MODULE[",H$1,"]:HAS[#",VLOOKUP(H$1,ModuleTypes!$A$2:$C$23,2,FALSE()),"[",IF(H$1="HullCamera","photo-",$A12),"]]",CHAR(10),"    {",CHAR(10),"        @",VLOOKUP(H$1,ModuleTypes!$A$2:$C$23,3,FALSE())," = ",VLOOKUP($A12,Default!$B$3:$H$251,7,FALSE()),CHAR(10),"    }",CHAR(10),"}"),""),"")</f>
        <v/>
      </c>
      <c r="I12" s="4" t="str">
        <f>IF($A12&lt;&gt;"",IF(OR(Original!$L13=I$1,Original!$M13=I$1,Original!$N13=I$1,Original!$O13=I$1)=TRUE(),_xlfn.CONCAT("@PART[*]:HAS[~scienceDifficulty[stock],@MODULE[",I$1,"]:HAS[#",VLOOKUP(I$1,ModuleTypes!$A$2:$C$23,2,FALSE()),"[",IF(I$1="HullCamera","photo-",$A12),"]]]:NEEDS[!FeatureScience]:FOR[zKiwiTechTree]",CHAR(10),"{",CHAR(10),"    @MODULE[",I$1,"]:HAS[#",VLOOKUP(I$1,ModuleTypes!$A$2:$C$23,2,FALSE()),"[",IF(I$1="HullCamera","photo-",$A12),"]]",CHAR(10),"    {",CHAR(10),"        @",VLOOKUP(I$1,ModuleTypes!$A$2:$C$23,3,FALSE())," = ",VLOOKUP($A12,Default!$B$3:$H$251,7,FALSE()),CHAR(10),"    }",CHAR(10),"}"),""),"")</f>
        <v/>
      </c>
      <c r="J12" s="4" t="str">
        <f>IF($A12&lt;&gt;"",IF(OR(Original!$L13=J$1,Original!$M13=J$1,Original!$N13=J$1,Original!$O13=J$1)=TRUE(),_xlfn.CONCAT("@PART[*]:HAS[~scienceDifficulty[stock],@MODULE[",J$1,"]:HAS[#",VLOOKUP(J$1,ModuleTypes!$A$2:$C$23,2,FALSE()),"[",IF(J$1="HullCamera","photo-",$A12),"]]]:NEEDS[!FeatureScience]:FOR[zKiwiTechTree]",CHAR(10),"{",CHAR(10),"    @MODULE[",J$1,"]:HAS[#",VLOOKUP(J$1,ModuleTypes!$A$2:$C$23,2,FALSE()),"[",IF(J$1="HullCamera","photo-",$A12),"]]",CHAR(10),"    {",CHAR(10),"        @",VLOOKUP(J$1,ModuleTypes!$A$2:$C$23,3,FALSE())," = ",VLOOKUP($A12,Default!$B$3:$H$251,7,FALSE()),CHAR(10),"    }",CHAR(10),"}"),""),"")</f>
        <v/>
      </c>
      <c r="K12" s="4" t="str">
        <f>IF($A12&lt;&gt;"",IF(OR(Original!$L13=K$1,Original!$M13=K$1,Original!$N13=K$1,Original!$O13=K$1)=TRUE(),_xlfn.CONCAT("@PART[*]:HAS[~scienceDifficulty[stock],@MODULE[",K$1,"]:HAS[#",VLOOKUP(K$1,ModuleTypes!$A$2:$C$23,2,FALSE()),"[",IF(K$1="HullCamera","photo-",$A12),"]]]:NEEDS[!FeatureScience]:FOR[zKiwiTechTree]",CHAR(10),"{",CHAR(10),"    @MODULE[",K$1,"]:HAS[#",VLOOKUP(K$1,ModuleTypes!$A$2:$C$23,2,FALSE()),"[",IF(K$1="HullCamera","photo-",$A12),"]]",CHAR(10),"    {",CHAR(10),"        @",VLOOKUP(K$1,ModuleTypes!$A$2:$C$23,3,FALSE())," = ",VLOOKUP($A12,Default!$B$3:$H$251,7,FALSE()),CHAR(10),"    }",CHAR(10),"}"),""),"")</f>
        <v/>
      </c>
      <c r="L12" s="4" t="str">
        <f>IF($A12&lt;&gt;"",IF(OR(Original!$L13=L$1,Original!$M13=L$1,Original!$N13=L$1,Original!$O13=L$1)=TRUE(),_xlfn.CONCAT("@PART[*]:HAS[~scienceDifficulty[stock],@MODULE[",L$1,"]:HAS[#",VLOOKUP(L$1,ModuleTypes!$A$2:$C$23,2,FALSE()),"[",IF(L$1="HullCamera","photo-",$A12),"]]]:NEEDS[!FeatureScience]:FOR[zKiwiTechTree]",CHAR(10),"{",CHAR(10),"    @MODULE[",L$1,"]:HAS[#",VLOOKUP(L$1,ModuleTypes!$A$2:$C$23,2,FALSE()),"[",IF(L$1="HullCamera","photo-",$A12),"]]",CHAR(10),"    {",CHAR(10),"        @",VLOOKUP(L$1,ModuleTypes!$A$2:$C$23,3,FALSE())," = ",VLOOKUP($A12,Default!$B$3:$H$251,7,FALSE()),CHAR(10),"    }",CHAR(10),"}"),""),"")</f>
        <v/>
      </c>
      <c r="M12" s="4" t="str">
        <f>IF($A12&lt;&gt;"",IF(OR(Original!$L13=M$1,Original!$M13=M$1,Original!$N13=M$1,Original!$O13=M$1)=TRUE(),_xlfn.CONCAT("@PART[*]:HAS[~scienceDifficulty[stock],@MODULE[",M$1,"]:HAS[#",VLOOKUP(M$1,ModuleTypes!$A$2:$C$23,2,FALSE()),"[",IF(M$1="HullCamera","photo-",$A12),"]]]:NEEDS[!FeatureScience]:FOR[zKiwiTechTree]",CHAR(10),"{",CHAR(10),"    @MODULE[",M$1,"]:HAS[#",VLOOKUP(M$1,ModuleTypes!$A$2:$C$23,2,FALSE()),"[",IF(M$1="HullCamera","photo-",$A12),"]]",CHAR(10),"    {",CHAR(10),"        @",VLOOKUP(M$1,ModuleTypes!$A$2:$C$23,3,FALSE())," = ",VLOOKUP($A12,Default!$B$3:$H$251,7,FALSE()),CHAR(10),"    }",CHAR(10),"}"),""),"")</f>
        <v/>
      </c>
      <c r="N12" s="4" t="str">
        <f>IF($A12&lt;&gt;"",IF(OR(Original!$L13=N$1,Original!$M13=N$1,Original!$N13=N$1,Original!$O13=N$1)=TRUE(),_xlfn.CONCAT("@PART[*]:HAS[~scienceDifficulty[stock],@MODULE[",N$1,"]:HAS[#",VLOOKUP(N$1,ModuleTypes!$A$2:$C$23,2,FALSE()),"[",IF(N$1="HullCamera","photo-",$A12),"]]]:NEEDS[!FeatureScience]:FOR[zKiwiTechTree]",CHAR(10),"{",CHAR(10),"    @MODULE[",N$1,"]:HAS[#",VLOOKUP(N$1,ModuleTypes!$A$2:$C$23,2,FALSE()),"[",IF(N$1="HullCamera","photo-",$A12),"]]",CHAR(10),"    {",CHAR(10),"        @",VLOOKUP(N$1,ModuleTypes!$A$2:$C$23,3,FALSE())," = ",VLOOKUP($A12,Default!$B$3:$H$251,7,FALSE()),CHAR(10),"    }",CHAR(10),"}"),""),"")</f>
        <v/>
      </c>
      <c r="O12" s="4" t="str">
        <f>IF($A12&lt;&gt;"",IF(OR(Original!$L13=O$1,Original!$M13=O$1,Original!$N13=O$1,Original!$O13=O$1)=TRUE(),_xlfn.CONCAT("@PART[*]:HAS[~scienceDifficulty[stock],@MODULE[",O$1,"]:HAS[#",VLOOKUP(O$1,ModuleTypes!$A$2:$C$23,2,FALSE()),"[",IF(O$1="HullCamera","photo-",$A12),"]]]:NEEDS[!FeatureScience]:FOR[zKiwiTechTree]",CHAR(10),"{",CHAR(10),"    @MODULE[",O$1,"]:HAS[#",VLOOKUP(O$1,ModuleTypes!$A$2:$C$23,2,FALSE()),"[",IF(O$1="HullCamera","photo-",$A12),"]]",CHAR(10),"    {",CHAR(10),"        @",VLOOKUP(O$1,ModuleTypes!$A$2:$C$23,3,FALSE())," = ",VLOOKUP($A12,Default!$B$3:$H$251,7,FALSE()),CHAR(10),"    }",CHAR(10),"}"),""),"")</f>
        <v/>
      </c>
      <c r="P12" s="4" t="str">
        <f>IF($A12&lt;&gt;"",IF(OR(Original!$L13=P$1,Original!$M13=P$1,Original!$N13=P$1,Original!$O13=P$1)=TRUE(),_xlfn.CONCAT("@PART[*]:HAS[~scienceDifficulty[stock],@MODULE[",P$1,"]:HAS[#",VLOOKUP(P$1,ModuleTypes!$A$2:$C$23,2,FALSE()),"[",IF(P$1="HullCamera","photo-",$A12),"]]]:NEEDS[!FeatureScience]:FOR[zKiwiTechTree]",CHAR(10),"{",CHAR(10),"    @MODULE[",P$1,"]:HAS[#",VLOOKUP(P$1,ModuleTypes!$A$2:$C$23,2,FALSE()),"[",IF(P$1="HullCamera","photo-",$A12),"]]",CHAR(10),"    {",CHAR(10),"        @",VLOOKUP(P$1,ModuleTypes!$A$2:$C$23,3,FALSE())," = ",VLOOKUP($A12,Default!$B$3:$H$251,7,FALSE()),CHAR(10),"    }",CHAR(10),"}"),""),"")</f>
        <v/>
      </c>
      <c r="Q12" s="4" t="str">
        <f>IF($A12&lt;&gt;"",IF(OR(Original!$L13=Q$1,Original!$M13=Q$1,Original!$N13=Q$1,Original!$O13=Q$1)=TRUE(),_xlfn.CONCAT("@PART[*]:HAS[~scienceDifficulty[stock],@MODULE[",Q$1,"]:HAS[#",VLOOKUP(Q$1,ModuleTypes!$A$2:$C$23,2,FALSE()),"[",IF(Q$1="HullCamera","photo-",$A12),"]]]:NEEDS[!FeatureScience]:FOR[zKiwiTechTree]",CHAR(10),"{",CHAR(10),"    @MODULE[",Q$1,"]:HAS[#",VLOOKUP(Q$1,ModuleTypes!$A$2:$C$23,2,FALSE()),"[",IF(Q$1="HullCamera","photo-",$A12),"]]",CHAR(10),"    {",CHAR(10),"        @",VLOOKUP(Q$1,ModuleTypes!$A$2:$C$23,3,FALSE())," = ",VLOOKUP($A12,Default!$B$3:$H$251,7,FALSE()),CHAR(10),"    }",CHAR(10),"}"),""),"")</f>
        <v/>
      </c>
      <c r="R12" s="4" t="str">
        <f>IF($A12&lt;&gt;"",IF(OR(Original!$L13=R$1,Original!$M13=R$1,Original!$N13=R$1,Original!$O13=R$1)=TRUE(),_xlfn.CONCAT("@PART[*]:HAS[~scienceDifficulty[stock],@MODULE[",R$1,"]:HAS[#",VLOOKUP(R$1,ModuleTypes!$A$2:$C$23,2,FALSE()),"[",IF(R$1="HullCamera","photo-",$A12),"]]]:NEEDS[!FeatureScience]:FOR[zKiwiTechTree]",CHAR(10),"{",CHAR(10),"    @MODULE[",R$1,"]:HAS[#",VLOOKUP(R$1,ModuleTypes!$A$2:$C$23,2,FALSE()),"[",IF(R$1="HullCamera","photo-",$A12),"]]",CHAR(10),"    {",CHAR(10),"        @",VLOOKUP(R$1,ModuleTypes!$A$2:$C$23,3,FALSE())," = ",VLOOKUP($A12,Default!$B$3:$H$251,7,FALSE()),CHAR(10),"    }",CHAR(10),"}"),""),"")</f>
        <v/>
      </c>
      <c r="S12" s="4" t="str">
        <f>IF($A12&lt;&gt;"",IF(OR(Original!$L13=S$1,Original!$M13=S$1,Original!$N13=S$1,Original!$O13=S$1)=TRUE(),_xlfn.CONCAT("@PART[*]:HAS[~scienceDifficulty[stock],@MODULE[",S$1,"]:HAS[#",VLOOKUP(S$1,ModuleTypes!$A$2:$C$23,2,FALSE()),"[",IF(S$1="HullCamera","photo-",$A12),"]]]:NEEDS[!FeatureScience]:FOR[zKiwiTechTree]",CHAR(10),"{",CHAR(10),"    @MODULE[",S$1,"]:HAS[#",VLOOKUP(S$1,ModuleTypes!$A$2:$C$23,2,FALSE()),"[",IF(S$1="HullCamera","photo-",$A12),"]]",CHAR(10),"    {",CHAR(10),"        @",VLOOKUP(S$1,ModuleTypes!$A$2:$C$23,3,FALSE())," = ",VLOOKUP($A12,Default!$B$3:$H$251,7,FALSE()),CHAR(10),"    }",CHAR(10),"}"),""),"")</f>
        <v/>
      </c>
      <c r="T12" s="4" t="str">
        <f>IF($A12&lt;&gt;"",IF(OR(Original!$L13=T$1,Original!$M13=T$1,Original!$N13=T$1,Original!$O13=T$1)=TRUE(),_xlfn.CONCAT("@PART[*]:HAS[~scienceDifficulty[stock],@MODULE[",T$1,"]:HAS[#",VLOOKUP(T$1,ModuleTypes!$A$2:$C$23,2,FALSE()),"[",IF(T$1="HullCamera","photo-",$A12),"]]]:NEEDS[!FeatureScience]:FOR[zKiwiTechTree]",CHAR(10),"{",CHAR(10),"    @MODULE[",T$1,"]:HAS[#",VLOOKUP(T$1,ModuleTypes!$A$2:$C$23,2,FALSE()),"[",IF(T$1="HullCamera","photo-",$A12),"]]",CHAR(10),"    {",CHAR(10),"        @",VLOOKUP(T$1,ModuleTypes!$A$2:$C$23,3,FALSE())," = ",VLOOKUP($A12,Default!$B$3:$H$251,7,FALSE()),CHAR(10),"    }",CHAR(10),"}"),""),"")</f>
        <v/>
      </c>
      <c r="U12" s="4" t="str">
        <f>IF($A12&lt;&gt;"",IF(OR(Original!$L13=U$1,Original!$M13=U$1,Original!$N13=U$1,Original!$O13=U$1)=TRUE(),_xlfn.CONCAT("@PART[*]:HAS[~scienceDifficulty[stock],@MODULE[",U$1,"]:HAS[#",VLOOKUP(U$1,ModuleTypes!$A$2:$C$23,2,FALSE()),"[",IF(U$1="HullCamera","photo-",$A12),"]]]:NEEDS[!FeatureScience]:FOR[zKiwiTechTree]",CHAR(10),"{",CHAR(10),"    @MODULE[",U$1,"]:HAS[#",VLOOKUP(U$1,ModuleTypes!$A$2:$C$23,2,FALSE()),"[",IF(U$1="HullCamera","photo-",$A12),"]]",CHAR(10),"    {",CHAR(10),"        @",VLOOKUP(U$1,ModuleTypes!$A$2:$C$23,3,FALSE())," = ",VLOOKUP($A12,Default!$B$3:$H$251,7,FALSE()),CHAR(10),"    }",CHAR(10),"}"),""),"")</f>
        <v/>
      </c>
      <c r="V12" s="4" t="str">
        <f>IF($A12&lt;&gt;"",IF(OR(Original!$L13=V$1,Original!$M13=V$1,Original!$N13=V$1,Original!$O13=V$1)=TRUE(),_xlfn.CONCAT("@PART[*]:HAS[~scienceDifficulty[stock],@MODULE[",V$1,"]:HAS[#",VLOOKUP(V$1,ModuleTypes!$A$2:$C$23,2,FALSE()),"[",IF(V$1="HullCamera","photo-",$A12),"]]]:NEEDS[!FeatureScience]:FOR[zKiwiTechTree]",CHAR(10),"{",CHAR(10),"    @MODULE[",V$1,"]:HAS[#",VLOOKUP(V$1,ModuleTypes!$A$2:$C$23,2,FALSE()),"[",IF(V$1="HullCamera","photo-",$A12),"]]",CHAR(10),"    {",CHAR(10),"        @",VLOOKUP(V$1,ModuleTypes!$A$2:$C$23,3,FALSE())," = ",VLOOKUP($A12,Default!$B$3:$H$251,7,FALSE()),CHAR(10),"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4" t="str">
        <f>IF($A12&lt;&gt;"",IF(OR(Original!$L13=W$1,Original!$M13=W$1,Original!$N13=W$1,Original!$O13=W$1)=TRUE(),_xlfn.CONCAT("@PART[*]:HAS[~scienceDifficulty[stock],@MODULE[",W$1,"]:HAS[#",VLOOKUP(W$1,ModuleTypes!$A$2:$C$23,2,FALSE()),"[",IF(W$1="HullCamera","photo-",$A12),"]]]:NEEDS[!FeatureScience]:FOR[zKiwiTechTree]",CHAR(10),"{",CHAR(10),"    @MODULE[",W$1,"]:HAS[#",VLOOKUP(W$1,ModuleTypes!$A$2:$C$23,2,FALSE()),"[",IF(W$1="HullCamera","photo-",$A12),"]]",CHAR(10),"    {",CHAR(10),"        @",VLOOKUP(W$1,ModuleTypes!$A$2:$C$23,3,FALSE())," = ",VLOOKUP($A12,Default!$B$3:$H$251,7,FALSE()),CHAR(10),"    }",CHAR(10),"}"),""),"")</f>
        <v/>
      </c>
    </row>
    <row r="13" spans="1:23" ht="116" x14ac:dyDescent="0.35">
      <c r="A13" t="str">
        <f>IF(Original!A14&lt;&gt;"",Original!A14,"")</f>
        <v>atmosphereAnalysis</v>
      </c>
      <c r="B13" s="4" t="str">
        <f>IF($A13&lt;&gt;"",IF(OR(Original!$L14=B$1,Original!$M14=B$1,Original!$N14=B$1,Original!$O14=B$1)=TRUE(),_xlfn.CONCAT("@PART[*]:HAS[~scienceDifficulty[stock],@MODULE[",B$1,"]:HAS[#",VLOOKUP(B$1,ModuleTypes!$A$2:$C$23,2,FALSE()),"[",IF(B$1="HullCamera","photo-",$A13),"]]]:NEEDS[!FeatureScience]:FOR[zKiwiTechTree]",CHAR(10),"{",CHAR(10),"    @MODULE[",B$1,"]:HAS[#",VLOOKUP(B$1,ModuleTypes!$A$2:$C$23,2,FALSE()),"[",IF(B$1="HullCamera","photo-",$A13),"]]",CHAR(10),"    {",CHAR(10),"        @",VLOOKUP(B$1,ModuleTypes!$A$2:$C$23,3,FALSE())," = ",VLOOKUP($A13,Default!$B$3:$H$251,7,FALSE()),CHAR(10),"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4" t="str">
        <f>IF($A13&lt;&gt;"",IF(OR(Original!$L14=C$1,Original!$M14=C$1,Original!$N14=C$1,Original!$O14=C$1)=TRUE(),_xlfn.CONCAT("@PART[*]:HAS[~scienceDifficulty[stock],@MODULE[",C$1,"]:HAS[#",VLOOKUP(C$1,ModuleTypes!$A$2:$C$23,2,FALSE()),"[",IF(C$1="HullCamera","photo-",$A13),"]]]:NEEDS[!FeatureScience]:FOR[zKiwiTechTree]",CHAR(10),"{",CHAR(10),"    @MODULE[",C$1,"]:HAS[#",VLOOKUP(C$1,ModuleTypes!$A$2:$C$23,2,FALSE()),"[",IF(C$1="HullCamera","photo-",$A13),"]]",CHAR(10),"    {",CHAR(10),"        @",VLOOKUP(C$1,ModuleTypes!$A$2:$C$23,3,FALSE())," = ",VLOOKUP($A13,Default!$B$3:$H$251,7,FALSE()),CHAR(10),"    }",CHAR(10),"}"),""),"")</f>
        <v/>
      </c>
      <c r="D13" s="4" t="str">
        <f>IF($A13&lt;&gt;"",IF(OR(Original!$L14=D$1,Original!$M14=D$1,Original!$N14=D$1,Original!$O14=D$1)=TRUE(),_xlfn.CONCAT("@PART[*]:HAS[~scienceDifficulty[stock],@MODULE[",D$1,"]:HAS[#",VLOOKUP(D$1,ModuleTypes!$A$2:$C$23,2,FALSE()),"[",IF(D$1="HullCamera","photo-",$A13),"]]]:NEEDS[!FeatureScience]:FOR[zKiwiTechTree]",CHAR(10),"{",CHAR(10),"    @MODULE[",D$1,"]:HAS[#",VLOOKUP(D$1,ModuleTypes!$A$2:$C$23,2,FALSE()),"[",IF(D$1="HullCamera","photo-",$A13),"]]",CHAR(10),"    {",CHAR(10),"        @",VLOOKUP(D$1,ModuleTypes!$A$2:$C$23,3,FALSE())," = ",VLOOKUP($A13,Default!$B$3:$H$251,7,FALSE()),CHAR(10),"    }",CHAR(10),"}"),""),"")</f>
        <v/>
      </c>
      <c r="E13" s="4" t="str">
        <f>IF($A13&lt;&gt;"",IF(OR(Original!$L14=E$1,Original!$M14=E$1,Original!$N14=E$1,Original!$O14=E$1)=TRUE(),_xlfn.CONCAT("@PART[*]:HAS[~scienceDifficulty[stock],@MODULE[",E$1,"]:HAS[#",VLOOKUP(E$1,ModuleTypes!$A$2:$C$23,2,FALSE()),"[",IF(E$1="HullCamera","photo-",$A13),"]]]:NEEDS[!FeatureScience]:FOR[zKiwiTechTree]",CHAR(10),"{",CHAR(10),"    @MODULE[",E$1,"]:HAS[#",VLOOKUP(E$1,ModuleTypes!$A$2:$C$23,2,FALSE()),"[",IF(E$1="HullCamera","photo-",$A13),"]]",CHAR(10),"    {",CHAR(10),"        @",VLOOKUP(E$1,ModuleTypes!$A$2:$C$23,3,FALSE())," = ",VLOOKUP($A13,Default!$B$3:$H$251,7,FALSE()),CHAR(10),"    }",CHAR(10),"}"),""),"")</f>
        <v/>
      </c>
      <c r="F13" s="4" t="str">
        <f>IF($A13&lt;&gt;"",IF(OR(Original!$L14=F$1,Original!$M14=F$1,Original!$N14=F$1,Original!$O14=F$1)=TRUE(),_xlfn.CONCAT("@PART[*]:HAS[~scienceDifficulty[stock],@MODULE[",F$1,"]:HAS[#",VLOOKUP(F$1,ModuleTypes!$A$2:$C$23,2,FALSE()),"[",IF(F$1="HullCamera","photo-",$A13),"]]]:NEEDS[!FeatureScience]:FOR[zKiwiTechTree]",CHAR(10),"{",CHAR(10),"    @MODULE[",F$1,"]:HAS[#",VLOOKUP(F$1,ModuleTypes!$A$2:$C$23,2,FALSE()),"[",IF(F$1="HullCamera","photo-",$A13),"]]",CHAR(10),"    {",CHAR(10),"        @",VLOOKUP(F$1,ModuleTypes!$A$2:$C$23,3,FALSE())," = ",VLOOKUP($A13,Default!$B$3:$H$251,7,FALSE()),CHAR(10),"    }",CHAR(10),"}"),""),"")</f>
        <v/>
      </c>
      <c r="G13" s="4" t="str">
        <f>IF($A13&lt;&gt;"",IF(OR(Original!$L14=G$1,Original!$M14=G$1,Original!$N14=G$1,Original!$O14=G$1)=TRUE(),_xlfn.CONCAT("@PART[*]:HAS[~scienceDifficulty[stock],@MODULE[",G$1,"]:HAS[#",VLOOKUP(G$1,ModuleTypes!$A$2:$C$23,2,FALSE()),"[",IF(G$1="HullCamera","photo-",$A13),"]]]:NEEDS[!FeatureScience]:FOR[zKiwiTechTree]",CHAR(10),"{",CHAR(10),"    @MODULE[",G$1,"]:HAS[#",VLOOKUP(G$1,ModuleTypes!$A$2:$C$23,2,FALSE()),"[",IF(G$1="HullCamera","photo-",$A13),"]]",CHAR(10),"    {",CHAR(10),"        @",VLOOKUP(G$1,ModuleTypes!$A$2:$C$23,3,FALSE())," = ",VLOOKUP($A13,Default!$B$3:$H$251,7,FALSE()),CHAR(10),"    }",CHAR(10),"}"),""),"")</f>
        <v/>
      </c>
      <c r="H13" s="4" t="str">
        <f>IF($A13&lt;&gt;"",IF(OR(Original!$L14=H$1,Original!$M14=H$1,Original!$N14=H$1,Original!$O14=H$1)=TRUE(),_xlfn.CONCAT("@PART[*]:HAS[~scienceDifficulty[stock],@MODULE[",H$1,"]:HAS[#",VLOOKUP(H$1,ModuleTypes!$A$2:$C$23,2,FALSE()),"[",IF(H$1="HullCamera","photo-",$A13),"]]]:NEEDS[!FeatureScience]:FOR[zKiwiTechTree]",CHAR(10),"{",CHAR(10),"    @MODULE[",H$1,"]:HAS[#",VLOOKUP(H$1,ModuleTypes!$A$2:$C$23,2,FALSE()),"[",IF(H$1="HullCamera","photo-",$A13),"]]",CHAR(10),"    {",CHAR(10),"        @",VLOOKUP(H$1,ModuleTypes!$A$2:$C$23,3,FALSE())," = ",VLOOKUP($A13,Default!$B$3:$H$251,7,FALSE()),CHAR(10),"    }",CHAR(10),"}"),""),"")</f>
        <v/>
      </c>
      <c r="I13" s="4" t="str">
        <f>IF($A13&lt;&gt;"",IF(OR(Original!$L14=I$1,Original!$M14=I$1,Original!$N14=I$1,Original!$O14=I$1)=TRUE(),_xlfn.CONCAT("@PART[*]:HAS[~scienceDifficulty[stock],@MODULE[",I$1,"]:HAS[#",VLOOKUP(I$1,ModuleTypes!$A$2:$C$23,2,FALSE()),"[",IF(I$1="HullCamera","photo-",$A13),"]]]:NEEDS[!FeatureScience]:FOR[zKiwiTechTree]",CHAR(10),"{",CHAR(10),"    @MODULE[",I$1,"]:HAS[#",VLOOKUP(I$1,ModuleTypes!$A$2:$C$23,2,FALSE()),"[",IF(I$1="HullCamera","photo-",$A13),"]]",CHAR(10),"    {",CHAR(10),"        @",VLOOKUP(I$1,ModuleTypes!$A$2:$C$23,3,FALSE())," = ",VLOOKUP($A13,Default!$B$3:$H$251,7,FALSE()),CHAR(10),"    }",CHAR(10),"}"),""),"")</f>
        <v/>
      </c>
      <c r="J13" s="4" t="str">
        <f>IF($A13&lt;&gt;"",IF(OR(Original!$L14=J$1,Original!$M14=J$1,Original!$N14=J$1,Original!$O14=J$1)=TRUE(),_xlfn.CONCAT("@PART[*]:HAS[~scienceDifficulty[stock],@MODULE[",J$1,"]:HAS[#",VLOOKUP(J$1,ModuleTypes!$A$2:$C$23,2,FALSE()),"[",IF(J$1="HullCamera","photo-",$A13),"]]]:NEEDS[!FeatureScience]:FOR[zKiwiTechTree]",CHAR(10),"{",CHAR(10),"    @MODULE[",J$1,"]:HAS[#",VLOOKUP(J$1,ModuleTypes!$A$2:$C$23,2,FALSE()),"[",IF(J$1="HullCamera","photo-",$A13),"]]",CHAR(10),"    {",CHAR(10),"        @",VLOOKUP(J$1,ModuleTypes!$A$2:$C$23,3,FALSE())," = ",VLOOKUP($A13,Default!$B$3:$H$251,7,FALSE()),CHAR(10),"    }",CHAR(10),"}"),""),"")</f>
        <v/>
      </c>
      <c r="K13" s="4" t="str">
        <f>IF($A13&lt;&gt;"",IF(OR(Original!$L14=K$1,Original!$M14=K$1,Original!$N14=K$1,Original!$O14=K$1)=TRUE(),_xlfn.CONCAT("@PART[*]:HAS[~scienceDifficulty[stock],@MODULE[",K$1,"]:HAS[#",VLOOKUP(K$1,ModuleTypes!$A$2:$C$23,2,FALSE()),"[",IF(K$1="HullCamera","photo-",$A13),"]]]:NEEDS[!FeatureScience]:FOR[zKiwiTechTree]",CHAR(10),"{",CHAR(10),"    @MODULE[",K$1,"]:HAS[#",VLOOKUP(K$1,ModuleTypes!$A$2:$C$23,2,FALSE()),"[",IF(K$1="HullCamera","photo-",$A13),"]]",CHAR(10),"    {",CHAR(10),"        @",VLOOKUP(K$1,ModuleTypes!$A$2:$C$23,3,FALSE())," = ",VLOOKUP($A13,Default!$B$3:$H$251,7,FALSE()),CHAR(10),"    }",CHAR(10),"}"),""),"")</f>
        <v/>
      </c>
      <c r="L13" s="4" t="str">
        <f>IF($A13&lt;&gt;"",IF(OR(Original!$L14=L$1,Original!$M14=L$1,Original!$N14=L$1,Original!$O14=L$1)=TRUE(),_xlfn.CONCAT("@PART[*]:HAS[~scienceDifficulty[stock],@MODULE[",L$1,"]:HAS[#",VLOOKUP(L$1,ModuleTypes!$A$2:$C$23,2,FALSE()),"[",IF(L$1="HullCamera","photo-",$A13),"]]]:NEEDS[!FeatureScience]:FOR[zKiwiTechTree]",CHAR(10),"{",CHAR(10),"    @MODULE[",L$1,"]:HAS[#",VLOOKUP(L$1,ModuleTypes!$A$2:$C$23,2,FALSE()),"[",IF(L$1="HullCamera","photo-",$A13),"]]",CHAR(10),"    {",CHAR(10),"        @",VLOOKUP(L$1,ModuleTypes!$A$2:$C$23,3,FALSE())," = ",VLOOKUP($A13,Default!$B$3:$H$251,7,FALSE()),CHAR(10),"    }",CHAR(10),"}"),""),"")</f>
        <v/>
      </c>
      <c r="M13" s="4" t="str">
        <f>IF($A13&lt;&gt;"",IF(OR(Original!$L14=M$1,Original!$M14=M$1,Original!$N14=M$1,Original!$O14=M$1)=TRUE(),_xlfn.CONCAT("@PART[*]:HAS[~scienceDifficulty[stock],@MODULE[",M$1,"]:HAS[#",VLOOKUP(M$1,ModuleTypes!$A$2:$C$23,2,FALSE()),"[",IF(M$1="HullCamera","photo-",$A13),"]]]:NEEDS[!FeatureScience]:FOR[zKiwiTechTree]",CHAR(10),"{",CHAR(10),"    @MODULE[",M$1,"]:HAS[#",VLOOKUP(M$1,ModuleTypes!$A$2:$C$23,2,FALSE()),"[",IF(M$1="HullCamera","photo-",$A13),"]]",CHAR(10),"    {",CHAR(10),"        @",VLOOKUP(M$1,ModuleTypes!$A$2:$C$23,3,FALSE())," = ",VLOOKUP($A13,Default!$B$3:$H$251,7,FALSE()),CHAR(10),"    }",CHAR(10),"}"),""),"")</f>
        <v/>
      </c>
      <c r="N13" s="4" t="str">
        <f>IF($A13&lt;&gt;"",IF(OR(Original!$L14=N$1,Original!$M14=N$1,Original!$N14=N$1,Original!$O14=N$1)=TRUE(),_xlfn.CONCAT("@PART[*]:HAS[~scienceDifficulty[stock],@MODULE[",N$1,"]:HAS[#",VLOOKUP(N$1,ModuleTypes!$A$2:$C$23,2,FALSE()),"[",IF(N$1="HullCamera","photo-",$A13),"]]]:NEEDS[!FeatureScience]:FOR[zKiwiTechTree]",CHAR(10),"{",CHAR(10),"    @MODULE[",N$1,"]:HAS[#",VLOOKUP(N$1,ModuleTypes!$A$2:$C$23,2,FALSE()),"[",IF(N$1="HullCamera","photo-",$A13),"]]",CHAR(10),"    {",CHAR(10),"        @",VLOOKUP(N$1,ModuleTypes!$A$2:$C$23,3,FALSE())," = ",VLOOKUP($A13,Default!$B$3:$H$251,7,FALSE()),CHAR(10),"    }",CHAR(10),"}"),""),"")</f>
        <v/>
      </c>
      <c r="O13" s="4" t="str">
        <f>IF($A13&lt;&gt;"",IF(OR(Original!$L14=O$1,Original!$M14=O$1,Original!$N14=O$1,Original!$O14=O$1)=TRUE(),_xlfn.CONCAT("@PART[*]:HAS[~scienceDifficulty[stock],@MODULE[",O$1,"]:HAS[#",VLOOKUP(O$1,ModuleTypes!$A$2:$C$23,2,FALSE()),"[",IF(O$1="HullCamera","photo-",$A13),"]]]:NEEDS[!FeatureScience]:FOR[zKiwiTechTree]",CHAR(10),"{",CHAR(10),"    @MODULE[",O$1,"]:HAS[#",VLOOKUP(O$1,ModuleTypes!$A$2:$C$23,2,FALSE()),"[",IF(O$1="HullCamera","photo-",$A13),"]]",CHAR(10),"    {",CHAR(10),"        @",VLOOKUP(O$1,ModuleTypes!$A$2:$C$23,3,FALSE())," = ",VLOOKUP($A13,Default!$B$3:$H$251,7,FALSE()),CHAR(10),"    }",CHAR(10),"}"),""),"")</f>
        <v/>
      </c>
      <c r="P13" s="4" t="str">
        <f>IF($A13&lt;&gt;"",IF(OR(Original!$L14=P$1,Original!$M14=P$1,Original!$N14=P$1,Original!$O14=P$1)=TRUE(),_xlfn.CONCAT("@PART[*]:HAS[~scienceDifficulty[stock],@MODULE[",P$1,"]:HAS[#",VLOOKUP(P$1,ModuleTypes!$A$2:$C$23,2,FALSE()),"[",IF(P$1="HullCamera","photo-",$A13),"]]]:NEEDS[!FeatureScience]:FOR[zKiwiTechTree]",CHAR(10),"{",CHAR(10),"    @MODULE[",P$1,"]:HAS[#",VLOOKUP(P$1,ModuleTypes!$A$2:$C$23,2,FALSE()),"[",IF(P$1="HullCamera","photo-",$A13),"]]",CHAR(10),"    {",CHAR(10),"        @",VLOOKUP(P$1,ModuleTypes!$A$2:$C$23,3,FALSE())," = ",VLOOKUP($A13,Default!$B$3:$H$251,7,FALSE()),CHAR(10),"    }",CHAR(10),"}"),""),"")</f>
        <v/>
      </c>
      <c r="Q13" s="4" t="str">
        <f>IF($A13&lt;&gt;"",IF(OR(Original!$L14=Q$1,Original!$M14=Q$1,Original!$N14=Q$1,Original!$O14=Q$1)=TRUE(),_xlfn.CONCAT("@PART[*]:HAS[~scienceDifficulty[stock],@MODULE[",Q$1,"]:HAS[#",VLOOKUP(Q$1,ModuleTypes!$A$2:$C$23,2,FALSE()),"[",IF(Q$1="HullCamera","photo-",$A13),"]]]:NEEDS[!FeatureScience]:FOR[zKiwiTechTree]",CHAR(10),"{",CHAR(10),"    @MODULE[",Q$1,"]:HAS[#",VLOOKUP(Q$1,ModuleTypes!$A$2:$C$23,2,FALSE()),"[",IF(Q$1="HullCamera","photo-",$A13),"]]",CHAR(10),"    {",CHAR(10),"        @",VLOOKUP(Q$1,ModuleTypes!$A$2:$C$23,3,FALSE())," = ",VLOOKUP($A13,Default!$B$3:$H$251,7,FALSE()),CHAR(10),"    }",CHAR(10),"}"),""),"")</f>
        <v/>
      </c>
      <c r="R13" s="4" t="str">
        <f>IF($A13&lt;&gt;"",IF(OR(Original!$L14=R$1,Original!$M14=R$1,Original!$N14=R$1,Original!$O14=R$1)=TRUE(),_xlfn.CONCAT("@PART[*]:HAS[~scienceDifficulty[stock],@MODULE[",R$1,"]:HAS[#",VLOOKUP(R$1,ModuleTypes!$A$2:$C$23,2,FALSE()),"[",IF(R$1="HullCamera","photo-",$A13),"]]]:NEEDS[!FeatureScience]:FOR[zKiwiTechTree]",CHAR(10),"{",CHAR(10),"    @MODULE[",R$1,"]:HAS[#",VLOOKUP(R$1,ModuleTypes!$A$2:$C$23,2,FALSE()),"[",IF(R$1="HullCamera","photo-",$A13),"]]",CHAR(10),"    {",CHAR(10),"        @",VLOOKUP(R$1,ModuleTypes!$A$2:$C$23,3,FALSE())," = ",VLOOKUP($A13,Default!$B$3:$H$251,7,FALSE()),CHAR(10),"    }",CHAR(10),"}"),""),"")</f>
        <v/>
      </c>
      <c r="S13" s="4" t="str">
        <f>IF($A13&lt;&gt;"",IF(OR(Original!$L14=S$1,Original!$M14=S$1,Original!$N14=S$1,Original!$O14=S$1)=TRUE(),_xlfn.CONCAT("@PART[*]:HAS[~scienceDifficulty[stock],@MODULE[",S$1,"]:HAS[#",VLOOKUP(S$1,ModuleTypes!$A$2:$C$23,2,FALSE()),"[",IF(S$1="HullCamera","photo-",$A13),"]]]:NEEDS[!FeatureScience]:FOR[zKiwiTechTree]",CHAR(10),"{",CHAR(10),"    @MODULE[",S$1,"]:HAS[#",VLOOKUP(S$1,ModuleTypes!$A$2:$C$23,2,FALSE()),"[",IF(S$1="HullCamera","photo-",$A13),"]]",CHAR(10),"    {",CHAR(10),"        @",VLOOKUP(S$1,ModuleTypes!$A$2:$C$23,3,FALSE())," = ",VLOOKUP($A13,Default!$B$3:$H$251,7,FALSE()),CHAR(10),"    }",CHAR(10),"}"),""),"")</f>
        <v/>
      </c>
      <c r="T13" s="4" t="str">
        <f>IF($A13&lt;&gt;"",IF(OR(Original!$L14=T$1,Original!$M14=T$1,Original!$N14=T$1,Original!$O14=T$1)=TRUE(),_xlfn.CONCAT("@PART[*]:HAS[~scienceDifficulty[stock],@MODULE[",T$1,"]:HAS[#",VLOOKUP(T$1,ModuleTypes!$A$2:$C$23,2,FALSE()),"[",IF(T$1="HullCamera","photo-",$A13),"]]]:NEEDS[!FeatureScience]:FOR[zKiwiTechTree]",CHAR(10),"{",CHAR(10),"    @MODULE[",T$1,"]:HAS[#",VLOOKUP(T$1,ModuleTypes!$A$2:$C$23,2,FALSE()),"[",IF(T$1="HullCamera","photo-",$A13),"]]",CHAR(10),"    {",CHAR(10),"        @",VLOOKUP(T$1,ModuleTypes!$A$2:$C$23,3,FALSE())," = ",VLOOKUP($A13,Default!$B$3:$H$251,7,FALSE()),CHAR(10),"    }",CHAR(10),"}"),""),"")</f>
        <v/>
      </c>
      <c r="U13" s="4" t="str">
        <f>IF($A13&lt;&gt;"",IF(OR(Original!$L14=U$1,Original!$M14=U$1,Original!$N14=U$1,Original!$O14=U$1)=TRUE(),_xlfn.CONCAT("@PART[*]:HAS[~scienceDifficulty[stock],@MODULE[",U$1,"]:HAS[#",VLOOKUP(U$1,ModuleTypes!$A$2:$C$23,2,FALSE()),"[",IF(U$1="HullCamera","photo-",$A13),"]]]:NEEDS[!FeatureScience]:FOR[zKiwiTechTree]",CHAR(10),"{",CHAR(10),"    @MODULE[",U$1,"]:HAS[#",VLOOKUP(U$1,ModuleTypes!$A$2:$C$23,2,FALSE()),"[",IF(U$1="HullCamera","photo-",$A13),"]]",CHAR(10),"    {",CHAR(10),"        @",VLOOKUP(U$1,ModuleTypes!$A$2:$C$23,3,FALSE())," = ",VLOOKUP($A13,Default!$B$3:$H$251,7,FALSE()),CHAR(10),"    }",CHAR(10),"}"),""),"")</f>
        <v/>
      </c>
      <c r="V13" s="4" t="str">
        <f>IF($A13&lt;&gt;"",IF(OR(Original!$L14=V$1,Original!$M14=V$1,Original!$N14=V$1,Original!$O14=V$1)=TRUE(),_xlfn.CONCAT("@PART[*]:HAS[~scienceDifficulty[stock],@MODULE[",V$1,"]:HAS[#",VLOOKUP(V$1,ModuleTypes!$A$2:$C$23,2,FALSE()),"[",IF(V$1="HullCamera","photo-",$A13),"]]]:NEEDS[!FeatureScience]:FOR[zKiwiTechTree]",CHAR(10),"{",CHAR(10),"    @MODULE[",V$1,"]:HAS[#",VLOOKUP(V$1,ModuleTypes!$A$2:$C$23,2,FALSE()),"[",IF(V$1="HullCamera","photo-",$A13),"]]",CHAR(10),"    {",CHAR(10),"        @",VLOOKUP(V$1,ModuleTypes!$A$2:$C$23,3,FALSE())," = ",VLOOKUP($A13,Default!$B$3:$H$251,7,FALSE()),CHAR(10),"    }",CHAR(10),"}"),""),"")</f>
        <v/>
      </c>
      <c r="W13" s="4" t="str">
        <f>IF($A13&lt;&gt;"",IF(OR(Original!$L14=W$1,Original!$M14=W$1,Original!$N14=W$1,Original!$O14=W$1)=TRUE(),_xlfn.CONCAT("@PART[*]:HAS[~scienceDifficulty[stock],@MODULE[",W$1,"]:HAS[#",VLOOKUP(W$1,ModuleTypes!$A$2:$C$23,2,FALSE()),"[",IF(W$1="HullCamera","photo-",$A13),"]]]:NEEDS[!FeatureScience]:FOR[zKiwiTechTree]",CHAR(10),"{",CHAR(10),"    @MODULE[",W$1,"]:HAS[#",VLOOKUP(W$1,ModuleTypes!$A$2:$C$23,2,FALSE()),"[",IF(W$1="HullCamera","photo-",$A13),"]]",CHAR(10),"    {",CHAR(10),"        @",VLOOKUP(W$1,ModuleTypes!$A$2:$C$23,3,FALSE())," = ",VLOOKUP($A13,Default!$B$3:$H$251,7,FALSE()),CHAR(10),"    }",CHAR(10),"}"),""),"")</f>
        <v/>
      </c>
    </row>
    <row r="14" spans="1:23" ht="116" x14ac:dyDescent="0.35">
      <c r="A14" t="str">
        <f>IF(Original!A15&lt;&gt;"",Original!A15,"")</f>
        <v>asteroidSample</v>
      </c>
      <c r="B14" s="4" t="str">
        <f>IF($A14&lt;&gt;"",IF(OR(Original!$L15=B$1,Original!$M15=B$1,Original!$N15=B$1,Original!$O15=B$1)=TRUE(),_xlfn.CONCAT("@PART[*]:HAS[~scienceDifficulty[stock],@MODULE[",B$1,"]:HAS[#",VLOOKUP(B$1,ModuleTypes!$A$2:$C$23,2,FALSE()),"[",IF(B$1="HullCamera","photo-",$A14),"]]]:NEEDS[!FeatureScience]:FOR[zKiwiTechTree]",CHAR(10),"{",CHAR(10),"    @MODULE[",B$1,"]:HAS[#",VLOOKUP(B$1,ModuleTypes!$A$2:$C$23,2,FALSE()),"[",IF(B$1="HullCamera","photo-",$A14),"]]",CHAR(10),"    {",CHAR(10),"        @",VLOOKUP(B$1,ModuleTypes!$A$2:$C$23,3,FALSE())," = ",VLOOKUP($A14,Default!$B$3:$H$251,7,FALSE()),CHAR(10),"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4" t="str">
        <f>IF($A14&lt;&gt;"",IF(OR(Original!$L15=C$1,Original!$M15=C$1,Original!$N15=C$1,Original!$O15=C$1)=TRUE(),_xlfn.CONCAT("@PART[*]:HAS[~scienceDifficulty[stock],@MODULE[",C$1,"]:HAS[#",VLOOKUP(C$1,ModuleTypes!$A$2:$C$23,2,FALSE()),"[",IF(C$1="HullCamera","photo-",$A14),"]]]:NEEDS[!FeatureScience]:FOR[zKiwiTechTree]",CHAR(10),"{",CHAR(10),"    @MODULE[",C$1,"]:HAS[#",VLOOKUP(C$1,ModuleTypes!$A$2:$C$23,2,FALSE()),"[",IF(C$1="HullCamera","photo-",$A14),"]]",CHAR(10),"    {",CHAR(10),"        @",VLOOKUP(C$1,ModuleTypes!$A$2:$C$23,3,FALSE())," = ",VLOOKUP($A14,Default!$B$3:$H$251,7,FALSE()),CHAR(10),"    }",CHAR(10),"}"),""),"")</f>
        <v/>
      </c>
      <c r="D14" s="4" t="str">
        <f>IF($A14&lt;&gt;"",IF(OR(Original!$L15=D$1,Original!$M15=D$1,Original!$N15=D$1,Original!$O15=D$1)=TRUE(),_xlfn.CONCAT("@PART[*]:HAS[~scienceDifficulty[stock],@MODULE[",D$1,"]:HAS[#",VLOOKUP(D$1,ModuleTypes!$A$2:$C$23,2,FALSE()),"[",IF(D$1="HullCamera","photo-",$A14),"]]]:NEEDS[!FeatureScience]:FOR[zKiwiTechTree]",CHAR(10),"{",CHAR(10),"    @MODULE[",D$1,"]:HAS[#",VLOOKUP(D$1,ModuleTypes!$A$2:$C$23,2,FALSE()),"[",IF(D$1="HullCamera","photo-",$A14),"]]",CHAR(10),"    {",CHAR(10),"        @",VLOOKUP(D$1,ModuleTypes!$A$2:$C$23,3,FALSE())," = ",VLOOKUP($A14,Default!$B$3:$H$251,7,FALSE()),CHAR(10),"    }",CHAR(10),"}"),""),"")</f>
        <v/>
      </c>
      <c r="E14" s="4" t="str">
        <f>IF($A14&lt;&gt;"",IF(OR(Original!$L15=E$1,Original!$M15=E$1,Original!$N15=E$1,Original!$O15=E$1)=TRUE(),_xlfn.CONCAT("@PART[*]:HAS[~scienceDifficulty[stock],@MODULE[",E$1,"]:HAS[#",VLOOKUP(E$1,ModuleTypes!$A$2:$C$23,2,FALSE()),"[",IF(E$1="HullCamera","photo-",$A14),"]]]:NEEDS[!FeatureScience]:FOR[zKiwiTechTree]",CHAR(10),"{",CHAR(10),"    @MODULE[",E$1,"]:HAS[#",VLOOKUP(E$1,ModuleTypes!$A$2:$C$23,2,FALSE()),"[",IF(E$1="HullCamera","photo-",$A14),"]]",CHAR(10),"    {",CHAR(10),"        @",VLOOKUP(E$1,ModuleTypes!$A$2:$C$23,3,FALSE())," = ",VLOOKUP($A14,Default!$B$3:$H$251,7,FALSE()),CHAR(10),"    }",CHAR(10),"}"),""),"")</f>
        <v/>
      </c>
      <c r="F14" s="4" t="str">
        <f>IF($A14&lt;&gt;"",IF(OR(Original!$L15=F$1,Original!$M15=F$1,Original!$N15=F$1,Original!$O15=F$1)=TRUE(),_xlfn.CONCAT("@PART[*]:HAS[~scienceDifficulty[stock],@MODULE[",F$1,"]:HAS[#",VLOOKUP(F$1,ModuleTypes!$A$2:$C$23,2,FALSE()),"[",IF(F$1="HullCamera","photo-",$A14),"]]]:NEEDS[!FeatureScience]:FOR[zKiwiTechTree]",CHAR(10),"{",CHAR(10),"    @MODULE[",F$1,"]:HAS[#",VLOOKUP(F$1,ModuleTypes!$A$2:$C$23,2,FALSE()),"[",IF(F$1="HullCamera","photo-",$A14),"]]",CHAR(10),"    {",CHAR(10),"        @",VLOOKUP(F$1,ModuleTypes!$A$2:$C$23,3,FALSE())," = ",VLOOKUP($A14,Default!$B$3:$H$251,7,FALSE()),CHAR(10),"    }",CHAR(10),"}"),""),"")</f>
        <v/>
      </c>
      <c r="G14" s="4" t="str">
        <f>IF($A14&lt;&gt;"",IF(OR(Original!$L15=G$1,Original!$M15=G$1,Original!$N15=G$1,Original!$O15=G$1)=TRUE(),_xlfn.CONCAT("@PART[*]:HAS[~scienceDifficulty[stock],@MODULE[",G$1,"]:HAS[#",VLOOKUP(G$1,ModuleTypes!$A$2:$C$23,2,FALSE()),"[",IF(G$1="HullCamera","photo-",$A14),"]]]:NEEDS[!FeatureScience]:FOR[zKiwiTechTree]",CHAR(10),"{",CHAR(10),"    @MODULE[",G$1,"]:HAS[#",VLOOKUP(G$1,ModuleTypes!$A$2:$C$23,2,FALSE()),"[",IF(G$1="HullCamera","photo-",$A14),"]]",CHAR(10),"    {",CHAR(10),"        @",VLOOKUP(G$1,ModuleTypes!$A$2:$C$23,3,FALSE())," = ",VLOOKUP($A14,Default!$B$3:$H$251,7,FALSE()),CHAR(10),"    }",CHAR(10),"}"),""),"")</f>
        <v/>
      </c>
      <c r="H14" s="4" t="str">
        <f>IF($A14&lt;&gt;"",IF(OR(Original!$L15=H$1,Original!$M15=H$1,Original!$N15=H$1,Original!$O15=H$1)=TRUE(),_xlfn.CONCAT("@PART[*]:HAS[~scienceDifficulty[stock],@MODULE[",H$1,"]:HAS[#",VLOOKUP(H$1,ModuleTypes!$A$2:$C$23,2,FALSE()),"[",IF(H$1="HullCamera","photo-",$A14),"]]]:NEEDS[!FeatureScience]:FOR[zKiwiTechTree]",CHAR(10),"{",CHAR(10),"    @MODULE[",H$1,"]:HAS[#",VLOOKUP(H$1,ModuleTypes!$A$2:$C$23,2,FALSE()),"[",IF(H$1="HullCamera","photo-",$A14),"]]",CHAR(10),"    {",CHAR(10),"        @",VLOOKUP(H$1,ModuleTypes!$A$2:$C$23,3,FALSE())," = ",VLOOKUP($A14,Default!$B$3:$H$251,7,FALSE()),CHAR(10),"    }",CHAR(10),"}"),""),"")</f>
        <v/>
      </c>
      <c r="I14" s="4" t="str">
        <f>IF($A14&lt;&gt;"",IF(OR(Original!$L15=I$1,Original!$M15=I$1,Original!$N15=I$1,Original!$O15=I$1)=TRUE(),_xlfn.CONCAT("@PART[*]:HAS[~scienceDifficulty[stock],@MODULE[",I$1,"]:HAS[#",VLOOKUP(I$1,ModuleTypes!$A$2:$C$23,2,FALSE()),"[",IF(I$1="HullCamera","photo-",$A14),"]]]:NEEDS[!FeatureScience]:FOR[zKiwiTechTree]",CHAR(10),"{",CHAR(10),"    @MODULE[",I$1,"]:HAS[#",VLOOKUP(I$1,ModuleTypes!$A$2:$C$23,2,FALSE()),"[",IF(I$1="HullCamera","photo-",$A14),"]]",CHAR(10),"    {",CHAR(10),"        @",VLOOKUP(I$1,ModuleTypes!$A$2:$C$23,3,FALSE())," = ",VLOOKUP($A14,Default!$B$3:$H$251,7,FALSE()),CHAR(10),"    }",CHAR(10),"}"),""),"")</f>
        <v/>
      </c>
      <c r="J14" s="4" t="str">
        <f>IF($A14&lt;&gt;"",IF(OR(Original!$L15=J$1,Original!$M15=J$1,Original!$N15=J$1,Original!$O15=J$1)=TRUE(),_xlfn.CONCAT("@PART[*]:HAS[~scienceDifficulty[stock],@MODULE[",J$1,"]:HAS[#",VLOOKUP(J$1,ModuleTypes!$A$2:$C$23,2,FALSE()),"[",IF(J$1="HullCamera","photo-",$A14),"]]]:NEEDS[!FeatureScience]:FOR[zKiwiTechTree]",CHAR(10),"{",CHAR(10),"    @MODULE[",J$1,"]:HAS[#",VLOOKUP(J$1,ModuleTypes!$A$2:$C$23,2,FALSE()),"[",IF(J$1="HullCamera","photo-",$A14),"]]",CHAR(10),"    {",CHAR(10),"        @",VLOOKUP(J$1,ModuleTypes!$A$2:$C$23,3,FALSE())," = ",VLOOKUP($A14,Default!$B$3:$H$251,7,FALSE()),CHAR(10),"    }",CHAR(10),"}"),""),"")</f>
        <v/>
      </c>
      <c r="K14" s="4" t="str">
        <f>IF($A14&lt;&gt;"",IF(OR(Original!$L15=K$1,Original!$M15=K$1,Original!$N15=K$1,Original!$O15=K$1)=TRUE(),_xlfn.CONCAT("@PART[*]:HAS[~scienceDifficulty[stock],@MODULE[",K$1,"]:HAS[#",VLOOKUP(K$1,ModuleTypes!$A$2:$C$23,2,FALSE()),"[",IF(K$1="HullCamera","photo-",$A14),"]]]:NEEDS[!FeatureScience]:FOR[zKiwiTechTree]",CHAR(10),"{",CHAR(10),"    @MODULE[",K$1,"]:HAS[#",VLOOKUP(K$1,ModuleTypes!$A$2:$C$23,2,FALSE()),"[",IF(K$1="HullCamera","photo-",$A14),"]]",CHAR(10),"    {",CHAR(10),"        @",VLOOKUP(K$1,ModuleTypes!$A$2:$C$23,3,FALSE())," = ",VLOOKUP($A14,Default!$B$3:$H$251,7,FALSE()),CHAR(10),"    }",CHAR(10),"}"),""),"")</f>
        <v/>
      </c>
      <c r="L14" s="4" t="str">
        <f>IF($A14&lt;&gt;"",IF(OR(Original!$L15=L$1,Original!$M15=L$1,Original!$N15=L$1,Original!$O15=L$1)=TRUE(),_xlfn.CONCAT("@PART[*]:HAS[~scienceDifficulty[stock],@MODULE[",L$1,"]:HAS[#",VLOOKUP(L$1,ModuleTypes!$A$2:$C$23,2,FALSE()),"[",IF(L$1="HullCamera","photo-",$A14),"]]]:NEEDS[!FeatureScience]:FOR[zKiwiTechTree]",CHAR(10),"{",CHAR(10),"    @MODULE[",L$1,"]:HAS[#",VLOOKUP(L$1,ModuleTypes!$A$2:$C$23,2,FALSE()),"[",IF(L$1="HullCamera","photo-",$A14),"]]",CHAR(10),"    {",CHAR(10),"        @",VLOOKUP(L$1,ModuleTypes!$A$2:$C$23,3,FALSE())," = ",VLOOKUP($A14,Default!$B$3:$H$251,7,FALSE()),CHAR(10),"    }",CHAR(10),"}"),""),"")</f>
        <v/>
      </c>
      <c r="M14" s="4" t="str">
        <f>IF($A14&lt;&gt;"",IF(OR(Original!$L15=M$1,Original!$M15=M$1,Original!$N15=M$1,Original!$O15=M$1)=TRUE(),_xlfn.CONCAT("@PART[*]:HAS[~scienceDifficulty[stock],@MODULE[",M$1,"]:HAS[#",VLOOKUP(M$1,ModuleTypes!$A$2:$C$23,2,FALSE()),"[",IF(M$1="HullCamera","photo-",$A14),"]]]:NEEDS[!FeatureScience]:FOR[zKiwiTechTree]",CHAR(10),"{",CHAR(10),"    @MODULE[",M$1,"]:HAS[#",VLOOKUP(M$1,ModuleTypes!$A$2:$C$23,2,FALSE()),"[",IF(M$1="HullCamera","photo-",$A14),"]]",CHAR(10),"    {",CHAR(10),"        @",VLOOKUP(M$1,ModuleTypes!$A$2:$C$23,3,FALSE())," = ",VLOOKUP($A14,Default!$B$3:$H$251,7,FALSE()),CHAR(10),"    }",CHAR(10),"}"),""),"")</f>
        <v/>
      </c>
      <c r="N14" s="4" t="str">
        <f>IF($A14&lt;&gt;"",IF(OR(Original!$L15=N$1,Original!$M15=N$1,Original!$N15=N$1,Original!$O15=N$1)=TRUE(),_xlfn.CONCAT("@PART[*]:HAS[~scienceDifficulty[stock],@MODULE[",N$1,"]:HAS[#",VLOOKUP(N$1,ModuleTypes!$A$2:$C$23,2,FALSE()),"[",IF(N$1="HullCamera","photo-",$A14),"]]]:NEEDS[!FeatureScience]:FOR[zKiwiTechTree]",CHAR(10),"{",CHAR(10),"    @MODULE[",N$1,"]:HAS[#",VLOOKUP(N$1,ModuleTypes!$A$2:$C$23,2,FALSE()),"[",IF(N$1="HullCamera","photo-",$A14),"]]",CHAR(10),"    {",CHAR(10),"        @",VLOOKUP(N$1,ModuleTypes!$A$2:$C$23,3,FALSE())," = ",VLOOKUP($A14,Default!$B$3:$H$251,7,FALSE()),CHAR(10),"    }",CHAR(10),"}"),""),"")</f>
        <v/>
      </c>
      <c r="O14" s="4" t="str">
        <f>IF($A14&lt;&gt;"",IF(OR(Original!$L15=O$1,Original!$M15=O$1,Original!$N15=O$1,Original!$O15=O$1)=TRUE(),_xlfn.CONCAT("@PART[*]:HAS[~scienceDifficulty[stock],@MODULE[",O$1,"]:HAS[#",VLOOKUP(O$1,ModuleTypes!$A$2:$C$23,2,FALSE()),"[",IF(O$1="HullCamera","photo-",$A14),"]]]:NEEDS[!FeatureScience]:FOR[zKiwiTechTree]",CHAR(10),"{",CHAR(10),"    @MODULE[",O$1,"]:HAS[#",VLOOKUP(O$1,ModuleTypes!$A$2:$C$23,2,FALSE()),"[",IF(O$1="HullCamera","photo-",$A14),"]]",CHAR(10),"    {",CHAR(10),"        @",VLOOKUP(O$1,ModuleTypes!$A$2:$C$23,3,FALSE())," = ",VLOOKUP($A14,Default!$B$3:$H$251,7,FALSE()),CHAR(10),"    }",CHAR(10),"}"),""),"")</f>
        <v/>
      </c>
      <c r="P14" s="4" t="str">
        <f>IF($A14&lt;&gt;"",IF(OR(Original!$L15=P$1,Original!$M15=P$1,Original!$N15=P$1,Original!$O15=P$1)=TRUE(),_xlfn.CONCAT("@PART[*]:HAS[~scienceDifficulty[stock],@MODULE[",P$1,"]:HAS[#",VLOOKUP(P$1,ModuleTypes!$A$2:$C$23,2,FALSE()),"[",IF(P$1="HullCamera","photo-",$A14),"]]]:NEEDS[!FeatureScience]:FOR[zKiwiTechTree]",CHAR(10),"{",CHAR(10),"    @MODULE[",P$1,"]:HAS[#",VLOOKUP(P$1,ModuleTypes!$A$2:$C$23,2,FALSE()),"[",IF(P$1="HullCamera","photo-",$A14),"]]",CHAR(10),"    {",CHAR(10),"        @",VLOOKUP(P$1,ModuleTypes!$A$2:$C$23,3,FALSE())," = ",VLOOKUP($A14,Default!$B$3:$H$251,7,FALSE()),CHAR(10),"    }",CHAR(10),"}"),""),"")</f>
        <v/>
      </c>
      <c r="Q14" s="4" t="str">
        <f>IF($A14&lt;&gt;"",IF(OR(Original!$L15=Q$1,Original!$M15=Q$1,Original!$N15=Q$1,Original!$O15=Q$1)=TRUE(),_xlfn.CONCAT("@PART[*]:HAS[~scienceDifficulty[stock],@MODULE[",Q$1,"]:HAS[#",VLOOKUP(Q$1,ModuleTypes!$A$2:$C$23,2,FALSE()),"[",IF(Q$1="HullCamera","photo-",$A14),"]]]:NEEDS[!FeatureScience]:FOR[zKiwiTechTree]",CHAR(10),"{",CHAR(10),"    @MODULE[",Q$1,"]:HAS[#",VLOOKUP(Q$1,ModuleTypes!$A$2:$C$23,2,FALSE()),"[",IF(Q$1="HullCamera","photo-",$A14),"]]",CHAR(10),"    {",CHAR(10),"        @",VLOOKUP(Q$1,ModuleTypes!$A$2:$C$23,3,FALSE())," = ",VLOOKUP($A14,Default!$B$3:$H$251,7,FALSE()),CHAR(10),"    }",CHAR(10),"}"),""),"")</f>
        <v/>
      </c>
      <c r="R14" s="4" t="str">
        <f>IF($A14&lt;&gt;"",IF(OR(Original!$L15=R$1,Original!$M15=R$1,Original!$N15=R$1,Original!$O15=R$1)=TRUE(),_xlfn.CONCAT("@PART[*]:HAS[~scienceDifficulty[stock],@MODULE[",R$1,"]:HAS[#",VLOOKUP(R$1,ModuleTypes!$A$2:$C$23,2,FALSE()),"[",IF(R$1="HullCamera","photo-",$A14),"]]]:NEEDS[!FeatureScience]:FOR[zKiwiTechTree]",CHAR(10),"{",CHAR(10),"    @MODULE[",R$1,"]:HAS[#",VLOOKUP(R$1,ModuleTypes!$A$2:$C$23,2,FALSE()),"[",IF(R$1="HullCamera","photo-",$A14),"]]",CHAR(10),"    {",CHAR(10),"        @",VLOOKUP(R$1,ModuleTypes!$A$2:$C$23,3,FALSE())," = ",VLOOKUP($A14,Default!$B$3:$H$251,7,FALSE()),CHAR(10),"    }",CHAR(10),"}"),""),"")</f>
        <v/>
      </c>
      <c r="S14" s="4" t="str">
        <f>IF($A14&lt;&gt;"",IF(OR(Original!$L15=S$1,Original!$M15=S$1,Original!$N15=S$1,Original!$O15=S$1)=TRUE(),_xlfn.CONCAT("@PART[*]:HAS[~scienceDifficulty[stock],@MODULE[",S$1,"]:HAS[#",VLOOKUP(S$1,ModuleTypes!$A$2:$C$23,2,FALSE()),"[",IF(S$1="HullCamera","photo-",$A14),"]]]:NEEDS[!FeatureScience]:FOR[zKiwiTechTree]",CHAR(10),"{",CHAR(10),"    @MODULE[",S$1,"]:HAS[#",VLOOKUP(S$1,ModuleTypes!$A$2:$C$23,2,FALSE()),"[",IF(S$1="HullCamera","photo-",$A14),"]]",CHAR(10),"    {",CHAR(10),"        @",VLOOKUP(S$1,ModuleTypes!$A$2:$C$23,3,FALSE())," = ",VLOOKUP($A14,Default!$B$3:$H$251,7,FALSE()),CHAR(10),"    }",CHAR(10),"}"),""),"")</f>
        <v/>
      </c>
      <c r="T14" s="4" t="str">
        <f>IF($A14&lt;&gt;"",IF(OR(Original!$L15=T$1,Original!$M15=T$1,Original!$N15=T$1,Original!$O15=T$1)=TRUE(),_xlfn.CONCAT("@PART[*]:HAS[~scienceDifficulty[stock],@MODULE[",T$1,"]:HAS[#",VLOOKUP(T$1,ModuleTypes!$A$2:$C$23,2,FALSE()),"[",IF(T$1="HullCamera","photo-",$A14),"]]]:NEEDS[!FeatureScience]:FOR[zKiwiTechTree]",CHAR(10),"{",CHAR(10),"    @MODULE[",T$1,"]:HAS[#",VLOOKUP(T$1,ModuleTypes!$A$2:$C$23,2,FALSE()),"[",IF(T$1="HullCamera","photo-",$A14),"]]",CHAR(10),"    {",CHAR(10),"        @",VLOOKUP(T$1,ModuleTypes!$A$2:$C$23,3,FALSE())," = ",VLOOKUP($A14,Default!$B$3:$H$251,7,FALSE()),CHAR(10),"    }",CHAR(10),"}"),""),"")</f>
        <v/>
      </c>
      <c r="U14" s="4" t="str">
        <f>IF($A14&lt;&gt;"",IF(OR(Original!$L15=U$1,Original!$M15=U$1,Original!$N15=U$1,Original!$O15=U$1)=TRUE(),_xlfn.CONCAT("@PART[*]:HAS[~scienceDifficulty[stock],@MODULE[",U$1,"]:HAS[#",VLOOKUP(U$1,ModuleTypes!$A$2:$C$23,2,FALSE()),"[",IF(U$1="HullCamera","photo-",$A14),"]]]:NEEDS[!FeatureScience]:FOR[zKiwiTechTree]",CHAR(10),"{",CHAR(10),"    @MODULE[",U$1,"]:HAS[#",VLOOKUP(U$1,ModuleTypes!$A$2:$C$23,2,FALSE()),"[",IF(U$1="HullCamera","photo-",$A14),"]]",CHAR(10),"    {",CHAR(10),"        @",VLOOKUP(U$1,ModuleTypes!$A$2:$C$23,3,FALSE())," = ",VLOOKUP($A14,Default!$B$3:$H$251,7,FALSE()),CHAR(10),"    }",CHAR(10),"}"),""),"")</f>
        <v/>
      </c>
      <c r="V14" s="4" t="str">
        <f>IF($A14&lt;&gt;"",IF(OR(Original!$L15=V$1,Original!$M15=V$1,Original!$N15=V$1,Original!$O15=V$1)=TRUE(),_xlfn.CONCAT("@PART[*]:HAS[~scienceDifficulty[stock],@MODULE[",V$1,"]:HAS[#",VLOOKUP(V$1,ModuleTypes!$A$2:$C$23,2,FALSE()),"[",IF(V$1="HullCamera","photo-",$A14),"]]]:NEEDS[!FeatureScience]:FOR[zKiwiTechTree]",CHAR(10),"{",CHAR(10),"    @MODULE[",V$1,"]:HAS[#",VLOOKUP(V$1,ModuleTypes!$A$2:$C$23,2,FALSE()),"[",IF(V$1="HullCamera","photo-",$A14),"]]",CHAR(10),"    {",CHAR(10),"        @",VLOOKUP(V$1,ModuleTypes!$A$2:$C$23,3,FALSE())," = ",VLOOKUP($A14,Default!$B$3:$H$251,7,FALSE()),CHAR(10),"    }",CHAR(10),"}"),""),"")</f>
        <v/>
      </c>
      <c r="W14" s="4" t="str">
        <f>IF($A14&lt;&gt;"",IF(OR(Original!$L15=W$1,Original!$M15=W$1,Original!$N15=W$1,Original!$O15=W$1)=TRUE(),_xlfn.CONCAT("@PART[*]:HAS[~scienceDifficulty[stock],@MODULE[",W$1,"]:HAS[#",VLOOKUP(W$1,ModuleTypes!$A$2:$C$23,2,FALSE()),"[",IF(W$1="HullCamera","photo-",$A14),"]]]:NEEDS[!FeatureScience]:FOR[zKiwiTechTree]",CHAR(10),"{",CHAR(10),"    @MODULE[",W$1,"]:HAS[#",VLOOKUP(W$1,ModuleTypes!$A$2:$C$23,2,FALSE()),"[",IF(W$1="HullCamera","photo-",$A14),"]]",CHAR(10),"    {",CHAR(10),"        @",VLOOKUP(W$1,ModuleTypes!$A$2:$C$23,3,FALSE())," = ",VLOOKUP($A14,Default!$B$3:$H$251,7,FALSE()),CHAR(10),"    }",CHAR(10),"}"),""),"")</f>
        <v/>
      </c>
    </row>
    <row r="15" spans="1:23" ht="116" x14ac:dyDescent="0.35">
      <c r="A15" t="str">
        <f>IF(Original!A16&lt;&gt;"",Original!A16,"")</f>
        <v>cometSample_short</v>
      </c>
      <c r="B15" s="4" t="str">
        <f>IF($A15&lt;&gt;"",IF(OR(Original!$L16=B$1,Original!$M16=B$1,Original!$N16=B$1,Original!$O16=B$1)=TRUE(),_xlfn.CONCAT("@PART[*]:HAS[~scienceDifficulty[stock],@MODULE[",B$1,"]:HAS[#",VLOOKUP(B$1,ModuleTypes!$A$2:$C$23,2,FALSE()),"[",IF(B$1="HullCamera","photo-",$A15),"]]]:NEEDS[!FeatureScience]:FOR[zKiwiTechTree]",CHAR(10),"{",CHAR(10),"    @MODULE[",B$1,"]:HAS[#",VLOOKUP(B$1,ModuleTypes!$A$2:$C$23,2,FALSE()),"[",IF(B$1="HullCamera","photo-",$A15),"]]",CHAR(10),"    {",CHAR(10),"        @",VLOOKUP(B$1,ModuleTypes!$A$2:$C$23,3,FALSE())," = ",VLOOKUP($A15,Default!$B$3:$H$251,7,FALSE()),CHAR(10),"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4" t="str">
        <f>IF($A15&lt;&gt;"",IF(OR(Original!$L16=C$1,Original!$M16=C$1,Original!$N16=C$1,Original!$O16=C$1)=TRUE(),_xlfn.CONCAT("@PART[*]:HAS[~scienceDifficulty[stock],@MODULE[",C$1,"]:HAS[#",VLOOKUP(C$1,ModuleTypes!$A$2:$C$23,2,FALSE()),"[",IF(C$1="HullCamera","photo-",$A15),"]]]:NEEDS[!FeatureScience]:FOR[zKiwiTechTree]",CHAR(10),"{",CHAR(10),"    @MODULE[",C$1,"]:HAS[#",VLOOKUP(C$1,ModuleTypes!$A$2:$C$23,2,FALSE()),"[",IF(C$1="HullCamera","photo-",$A15),"]]",CHAR(10),"    {",CHAR(10),"        @",VLOOKUP(C$1,ModuleTypes!$A$2:$C$23,3,FALSE())," = ",VLOOKUP($A15,Default!$B$3:$H$251,7,FALSE()),CHAR(10),"    }",CHAR(10),"}"),""),"")</f>
        <v/>
      </c>
      <c r="D15" s="4" t="str">
        <f>IF($A15&lt;&gt;"",IF(OR(Original!$L16=D$1,Original!$M16=D$1,Original!$N16=D$1,Original!$O16=D$1)=TRUE(),_xlfn.CONCAT("@PART[*]:HAS[~scienceDifficulty[stock],@MODULE[",D$1,"]:HAS[#",VLOOKUP(D$1,ModuleTypes!$A$2:$C$23,2,FALSE()),"[",IF(D$1="HullCamera","photo-",$A15),"]]]:NEEDS[!FeatureScience]:FOR[zKiwiTechTree]",CHAR(10),"{",CHAR(10),"    @MODULE[",D$1,"]:HAS[#",VLOOKUP(D$1,ModuleTypes!$A$2:$C$23,2,FALSE()),"[",IF(D$1="HullCamera","photo-",$A15),"]]",CHAR(10),"    {",CHAR(10),"        @",VLOOKUP(D$1,ModuleTypes!$A$2:$C$23,3,FALSE())," = ",VLOOKUP($A15,Default!$B$3:$H$251,7,FALSE()),CHAR(10),"    }",CHAR(10),"}"),""),"")</f>
        <v/>
      </c>
      <c r="E15" s="4" t="str">
        <f>IF($A15&lt;&gt;"",IF(OR(Original!$L16=E$1,Original!$M16=E$1,Original!$N16=E$1,Original!$O16=E$1)=TRUE(),_xlfn.CONCAT("@PART[*]:HAS[~scienceDifficulty[stock],@MODULE[",E$1,"]:HAS[#",VLOOKUP(E$1,ModuleTypes!$A$2:$C$23,2,FALSE()),"[",IF(E$1="HullCamera","photo-",$A15),"]]]:NEEDS[!FeatureScience]:FOR[zKiwiTechTree]",CHAR(10),"{",CHAR(10),"    @MODULE[",E$1,"]:HAS[#",VLOOKUP(E$1,ModuleTypes!$A$2:$C$23,2,FALSE()),"[",IF(E$1="HullCamera","photo-",$A15),"]]",CHAR(10),"    {",CHAR(10),"        @",VLOOKUP(E$1,ModuleTypes!$A$2:$C$23,3,FALSE())," = ",VLOOKUP($A15,Default!$B$3:$H$251,7,FALSE()),CHAR(10),"    }",CHAR(10),"}"),""),"")</f>
        <v/>
      </c>
      <c r="F15" s="4" t="str">
        <f>IF($A15&lt;&gt;"",IF(OR(Original!$L16=F$1,Original!$M16=F$1,Original!$N16=F$1,Original!$O16=F$1)=TRUE(),_xlfn.CONCAT("@PART[*]:HAS[~scienceDifficulty[stock],@MODULE[",F$1,"]:HAS[#",VLOOKUP(F$1,ModuleTypes!$A$2:$C$23,2,FALSE()),"[",IF(F$1="HullCamera","photo-",$A15),"]]]:NEEDS[!FeatureScience]:FOR[zKiwiTechTree]",CHAR(10),"{",CHAR(10),"    @MODULE[",F$1,"]:HAS[#",VLOOKUP(F$1,ModuleTypes!$A$2:$C$23,2,FALSE()),"[",IF(F$1="HullCamera","photo-",$A15),"]]",CHAR(10),"    {",CHAR(10),"        @",VLOOKUP(F$1,ModuleTypes!$A$2:$C$23,3,FALSE())," = ",VLOOKUP($A15,Default!$B$3:$H$251,7,FALSE()),CHAR(10),"    }",CHAR(10),"}"),""),"")</f>
        <v/>
      </c>
      <c r="G15" s="4" t="str">
        <f>IF($A15&lt;&gt;"",IF(OR(Original!$L16=G$1,Original!$M16=G$1,Original!$N16=G$1,Original!$O16=G$1)=TRUE(),_xlfn.CONCAT("@PART[*]:HAS[~scienceDifficulty[stock],@MODULE[",G$1,"]:HAS[#",VLOOKUP(G$1,ModuleTypes!$A$2:$C$23,2,FALSE()),"[",IF(G$1="HullCamera","photo-",$A15),"]]]:NEEDS[!FeatureScience]:FOR[zKiwiTechTree]",CHAR(10),"{",CHAR(10),"    @MODULE[",G$1,"]:HAS[#",VLOOKUP(G$1,ModuleTypes!$A$2:$C$23,2,FALSE()),"[",IF(G$1="HullCamera","photo-",$A15),"]]",CHAR(10),"    {",CHAR(10),"        @",VLOOKUP(G$1,ModuleTypes!$A$2:$C$23,3,FALSE())," = ",VLOOKUP($A15,Default!$B$3:$H$251,7,FALSE()),CHAR(10),"    }",CHAR(10),"}"),""),"")</f>
        <v/>
      </c>
      <c r="H15" s="4" t="str">
        <f>IF($A15&lt;&gt;"",IF(OR(Original!$L16=H$1,Original!$M16=H$1,Original!$N16=H$1,Original!$O16=H$1)=TRUE(),_xlfn.CONCAT("@PART[*]:HAS[~scienceDifficulty[stock],@MODULE[",H$1,"]:HAS[#",VLOOKUP(H$1,ModuleTypes!$A$2:$C$23,2,FALSE()),"[",IF(H$1="HullCamera","photo-",$A15),"]]]:NEEDS[!FeatureScience]:FOR[zKiwiTechTree]",CHAR(10),"{",CHAR(10),"    @MODULE[",H$1,"]:HAS[#",VLOOKUP(H$1,ModuleTypes!$A$2:$C$23,2,FALSE()),"[",IF(H$1="HullCamera","photo-",$A15),"]]",CHAR(10),"    {",CHAR(10),"        @",VLOOKUP(H$1,ModuleTypes!$A$2:$C$23,3,FALSE())," = ",VLOOKUP($A15,Default!$B$3:$H$251,7,FALSE()),CHAR(10),"    }",CHAR(10),"}"),""),"")</f>
        <v/>
      </c>
      <c r="I15" s="4" t="str">
        <f>IF($A15&lt;&gt;"",IF(OR(Original!$L16=I$1,Original!$M16=I$1,Original!$N16=I$1,Original!$O16=I$1)=TRUE(),_xlfn.CONCAT("@PART[*]:HAS[~scienceDifficulty[stock],@MODULE[",I$1,"]:HAS[#",VLOOKUP(I$1,ModuleTypes!$A$2:$C$23,2,FALSE()),"[",IF(I$1="HullCamera","photo-",$A15),"]]]:NEEDS[!FeatureScience]:FOR[zKiwiTechTree]",CHAR(10),"{",CHAR(10),"    @MODULE[",I$1,"]:HAS[#",VLOOKUP(I$1,ModuleTypes!$A$2:$C$23,2,FALSE()),"[",IF(I$1="HullCamera","photo-",$A15),"]]",CHAR(10),"    {",CHAR(10),"        @",VLOOKUP(I$1,ModuleTypes!$A$2:$C$23,3,FALSE())," = ",VLOOKUP($A15,Default!$B$3:$H$251,7,FALSE()),CHAR(10),"    }",CHAR(10),"}"),""),"")</f>
        <v/>
      </c>
      <c r="J15" s="4" t="str">
        <f>IF($A15&lt;&gt;"",IF(OR(Original!$L16=J$1,Original!$M16=J$1,Original!$N16=J$1,Original!$O16=J$1)=TRUE(),_xlfn.CONCAT("@PART[*]:HAS[~scienceDifficulty[stock],@MODULE[",J$1,"]:HAS[#",VLOOKUP(J$1,ModuleTypes!$A$2:$C$23,2,FALSE()),"[",IF(J$1="HullCamera","photo-",$A15),"]]]:NEEDS[!FeatureScience]:FOR[zKiwiTechTree]",CHAR(10),"{",CHAR(10),"    @MODULE[",J$1,"]:HAS[#",VLOOKUP(J$1,ModuleTypes!$A$2:$C$23,2,FALSE()),"[",IF(J$1="HullCamera","photo-",$A15),"]]",CHAR(10),"    {",CHAR(10),"        @",VLOOKUP(J$1,ModuleTypes!$A$2:$C$23,3,FALSE())," = ",VLOOKUP($A15,Default!$B$3:$H$251,7,FALSE()),CHAR(10),"    }",CHAR(10),"}"),""),"")</f>
        <v/>
      </c>
      <c r="K15" s="4" t="str">
        <f>IF($A15&lt;&gt;"",IF(OR(Original!$L16=K$1,Original!$M16=K$1,Original!$N16=K$1,Original!$O16=K$1)=TRUE(),_xlfn.CONCAT("@PART[*]:HAS[~scienceDifficulty[stock],@MODULE[",K$1,"]:HAS[#",VLOOKUP(K$1,ModuleTypes!$A$2:$C$23,2,FALSE()),"[",IF(K$1="HullCamera","photo-",$A15),"]]]:NEEDS[!FeatureScience]:FOR[zKiwiTechTree]",CHAR(10),"{",CHAR(10),"    @MODULE[",K$1,"]:HAS[#",VLOOKUP(K$1,ModuleTypes!$A$2:$C$23,2,FALSE()),"[",IF(K$1="HullCamera","photo-",$A15),"]]",CHAR(10),"    {",CHAR(10),"        @",VLOOKUP(K$1,ModuleTypes!$A$2:$C$23,3,FALSE())," = ",VLOOKUP($A15,Default!$B$3:$H$251,7,FALSE()),CHAR(10),"    }",CHAR(10),"}"),""),"")</f>
        <v/>
      </c>
      <c r="L15" s="4" t="str">
        <f>IF($A15&lt;&gt;"",IF(OR(Original!$L16=L$1,Original!$M16=L$1,Original!$N16=L$1,Original!$O16=L$1)=TRUE(),_xlfn.CONCAT("@PART[*]:HAS[~scienceDifficulty[stock],@MODULE[",L$1,"]:HAS[#",VLOOKUP(L$1,ModuleTypes!$A$2:$C$23,2,FALSE()),"[",IF(L$1="HullCamera","photo-",$A15),"]]]:NEEDS[!FeatureScience]:FOR[zKiwiTechTree]",CHAR(10),"{",CHAR(10),"    @MODULE[",L$1,"]:HAS[#",VLOOKUP(L$1,ModuleTypes!$A$2:$C$23,2,FALSE()),"[",IF(L$1="HullCamera","photo-",$A15),"]]",CHAR(10),"    {",CHAR(10),"        @",VLOOKUP(L$1,ModuleTypes!$A$2:$C$23,3,FALSE())," = ",VLOOKUP($A15,Default!$B$3:$H$251,7,FALSE()),CHAR(10),"    }",CHAR(10),"}"),""),"")</f>
        <v/>
      </c>
      <c r="M15" s="4" t="str">
        <f>IF($A15&lt;&gt;"",IF(OR(Original!$L16=M$1,Original!$M16=M$1,Original!$N16=M$1,Original!$O16=M$1)=TRUE(),_xlfn.CONCAT("@PART[*]:HAS[~scienceDifficulty[stock],@MODULE[",M$1,"]:HAS[#",VLOOKUP(M$1,ModuleTypes!$A$2:$C$23,2,FALSE()),"[",IF(M$1="HullCamera","photo-",$A15),"]]]:NEEDS[!FeatureScience]:FOR[zKiwiTechTree]",CHAR(10),"{",CHAR(10),"    @MODULE[",M$1,"]:HAS[#",VLOOKUP(M$1,ModuleTypes!$A$2:$C$23,2,FALSE()),"[",IF(M$1="HullCamera","photo-",$A15),"]]",CHAR(10),"    {",CHAR(10),"        @",VLOOKUP(M$1,ModuleTypes!$A$2:$C$23,3,FALSE())," = ",VLOOKUP($A15,Default!$B$3:$H$251,7,FALSE()),CHAR(10),"    }",CHAR(10),"}"),""),"")</f>
        <v/>
      </c>
      <c r="N15" s="4" t="str">
        <f>IF($A15&lt;&gt;"",IF(OR(Original!$L16=N$1,Original!$M16=N$1,Original!$N16=N$1,Original!$O16=N$1)=TRUE(),_xlfn.CONCAT("@PART[*]:HAS[~scienceDifficulty[stock],@MODULE[",N$1,"]:HAS[#",VLOOKUP(N$1,ModuleTypes!$A$2:$C$23,2,FALSE()),"[",IF(N$1="HullCamera","photo-",$A15),"]]]:NEEDS[!FeatureScience]:FOR[zKiwiTechTree]",CHAR(10),"{",CHAR(10),"    @MODULE[",N$1,"]:HAS[#",VLOOKUP(N$1,ModuleTypes!$A$2:$C$23,2,FALSE()),"[",IF(N$1="HullCamera","photo-",$A15),"]]",CHAR(10),"    {",CHAR(10),"        @",VLOOKUP(N$1,ModuleTypes!$A$2:$C$23,3,FALSE())," = ",VLOOKUP($A15,Default!$B$3:$H$251,7,FALSE()),CHAR(10),"    }",CHAR(10),"}"),""),"")</f>
        <v/>
      </c>
      <c r="O15" s="4" t="str">
        <f>IF($A15&lt;&gt;"",IF(OR(Original!$L16=O$1,Original!$M16=O$1,Original!$N16=O$1,Original!$O16=O$1)=TRUE(),_xlfn.CONCAT("@PART[*]:HAS[~scienceDifficulty[stock],@MODULE[",O$1,"]:HAS[#",VLOOKUP(O$1,ModuleTypes!$A$2:$C$23,2,FALSE()),"[",IF(O$1="HullCamera","photo-",$A15),"]]]:NEEDS[!FeatureScience]:FOR[zKiwiTechTree]",CHAR(10),"{",CHAR(10),"    @MODULE[",O$1,"]:HAS[#",VLOOKUP(O$1,ModuleTypes!$A$2:$C$23,2,FALSE()),"[",IF(O$1="HullCamera","photo-",$A15),"]]",CHAR(10),"    {",CHAR(10),"        @",VLOOKUP(O$1,ModuleTypes!$A$2:$C$23,3,FALSE())," = ",VLOOKUP($A15,Default!$B$3:$H$251,7,FALSE()),CHAR(10),"    }",CHAR(10),"}"),""),"")</f>
        <v/>
      </c>
      <c r="P15" s="4" t="str">
        <f>IF($A15&lt;&gt;"",IF(OR(Original!$L16=P$1,Original!$M16=P$1,Original!$N16=P$1,Original!$O16=P$1)=TRUE(),_xlfn.CONCAT("@PART[*]:HAS[~scienceDifficulty[stock],@MODULE[",P$1,"]:HAS[#",VLOOKUP(P$1,ModuleTypes!$A$2:$C$23,2,FALSE()),"[",IF(P$1="HullCamera","photo-",$A15),"]]]:NEEDS[!FeatureScience]:FOR[zKiwiTechTree]",CHAR(10),"{",CHAR(10),"    @MODULE[",P$1,"]:HAS[#",VLOOKUP(P$1,ModuleTypes!$A$2:$C$23,2,FALSE()),"[",IF(P$1="HullCamera","photo-",$A15),"]]",CHAR(10),"    {",CHAR(10),"        @",VLOOKUP(P$1,ModuleTypes!$A$2:$C$23,3,FALSE())," = ",VLOOKUP($A15,Default!$B$3:$H$251,7,FALSE()),CHAR(10),"    }",CHAR(10),"}"),""),"")</f>
        <v/>
      </c>
      <c r="Q15" s="4" t="str">
        <f>IF($A15&lt;&gt;"",IF(OR(Original!$L16=Q$1,Original!$M16=Q$1,Original!$N16=Q$1,Original!$O16=Q$1)=TRUE(),_xlfn.CONCAT("@PART[*]:HAS[~scienceDifficulty[stock],@MODULE[",Q$1,"]:HAS[#",VLOOKUP(Q$1,ModuleTypes!$A$2:$C$23,2,FALSE()),"[",IF(Q$1="HullCamera","photo-",$A15),"]]]:NEEDS[!FeatureScience]:FOR[zKiwiTechTree]",CHAR(10),"{",CHAR(10),"    @MODULE[",Q$1,"]:HAS[#",VLOOKUP(Q$1,ModuleTypes!$A$2:$C$23,2,FALSE()),"[",IF(Q$1="HullCamera","photo-",$A15),"]]",CHAR(10),"    {",CHAR(10),"        @",VLOOKUP(Q$1,ModuleTypes!$A$2:$C$23,3,FALSE())," = ",VLOOKUP($A15,Default!$B$3:$H$251,7,FALSE()),CHAR(10),"    }",CHAR(10),"}"),""),"")</f>
        <v/>
      </c>
      <c r="R15" s="4" t="str">
        <f>IF($A15&lt;&gt;"",IF(OR(Original!$L16=R$1,Original!$M16=R$1,Original!$N16=R$1,Original!$O16=R$1)=TRUE(),_xlfn.CONCAT("@PART[*]:HAS[~scienceDifficulty[stock],@MODULE[",R$1,"]:HAS[#",VLOOKUP(R$1,ModuleTypes!$A$2:$C$23,2,FALSE()),"[",IF(R$1="HullCamera","photo-",$A15),"]]]:NEEDS[!FeatureScience]:FOR[zKiwiTechTree]",CHAR(10),"{",CHAR(10),"    @MODULE[",R$1,"]:HAS[#",VLOOKUP(R$1,ModuleTypes!$A$2:$C$23,2,FALSE()),"[",IF(R$1="HullCamera","photo-",$A15),"]]",CHAR(10),"    {",CHAR(10),"        @",VLOOKUP(R$1,ModuleTypes!$A$2:$C$23,3,FALSE())," = ",VLOOKUP($A15,Default!$B$3:$H$251,7,FALSE()),CHAR(10),"    }",CHAR(10),"}"),""),"")</f>
        <v/>
      </c>
      <c r="S15" s="4" t="str">
        <f>IF($A15&lt;&gt;"",IF(OR(Original!$L16=S$1,Original!$M16=S$1,Original!$N16=S$1,Original!$O16=S$1)=TRUE(),_xlfn.CONCAT("@PART[*]:HAS[~scienceDifficulty[stock],@MODULE[",S$1,"]:HAS[#",VLOOKUP(S$1,ModuleTypes!$A$2:$C$23,2,FALSE()),"[",IF(S$1="HullCamera","photo-",$A15),"]]]:NEEDS[!FeatureScience]:FOR[zKiwiTechTree]",CHAR(10),"{",CHAR(10),"    @MODULE[",S$1,"]:HAS[#",VLOOKUP(S$1,ModuleTypes!$A$2:$C$23,2,FALSE()),"[",IF(S$1="HullCamera","photo-",$A15),"]]",CHAR(10),"    {",CHAR(10),"        @",VLOOKUP(S$1,ModuleTypes!$A$2:$C$23,3,FALSE())," = ",VLOOKUP($A15,Default!$B$3:$H$251,7,FALSE()),CHAR(10),"    }",CHAR(10),"}"),""),"")</f>
        <v/>
      </c>
      <c r="T15" s="4" t="str">
        <f>IF($A15&lt;&gt;"",IF(OR(Original!$L16=T$1,Original!$M16=T$1,Original!$N16=T$1,Original!$O16=T$1)=TRUE(),_xlfn.CONCAT("@PART[*]:HAS[~scienceDifficulty[stock],@MODULE[",T$1,"]:HAS[#",VLOOKUP(T$1,ModuleTypes!$A$2:$C$23,2,FALSE()),"[",IF(T$1="HullCamera","photo-",$A15),"]]]:NEEDS[!FeatureScience]:FOR[zKiwiTechTree]",CHAR(10),"{",CHAR(10),"    @MODULE[",T$1,"]:HAS[#",VLOOKUP(T$1,ModuleTypes!$A$2:$C$23,2,FALSE()),"[",IF(T$1="HullCamera","photo-",$A15),"]]",CHAR(10),"    {",CHAR(10),"        @",VLOOKUP(T$1,ModuleTypes!$A$2:$C$23,3,FALSE())," = ",VLOOKUP($A15,Default!$B$3:$H$251,7,FALSE()),CHAR(10),"    }",CHAR(10),"}"),""),"")</f>
        <v/>
      </c>
      <c r="U15" s="4" t="str">
        <f>IF($A15&lt;&gt;"",IF(OR(Original!$L16=U$1,Original!$M16=U$1,Original!$N16=U$1,Original!$O16=U$1)=TRUE(),_xlfn.CONCAT("@PART[*]:HAS[~scienceDifficulty[stock],@MODULE[",U$1,"]:HAS[#",VLOOKUP(U$1,ModuleTypes!$A$2:$C$23,2,FALSE()),"[",IF(U$1="HullCamera","photo-",$A15),"]]]:NEEDS[!FeatureScience]:FOR[zKiwiTechTree]",CHAR(10),"{",CHAR(10),"    @MODULE[",U$1,"]:HAS[#",VLOOKUP(U$1,ModuleTypes!$A$2:$C$23,2,FALSE()),"[",IF(U$1="HullCamera","photo-",$A15),"]]",CHAR(10),"    {",CHAR(10),"        @",VLOOKUP(U$1,ModuleTypes!$A$2:$C$23,3,FALSE())," = ",VLOOKUP($A15,Default!$B$3:$H$251,7,FALSE()),CHAR(10),"    }",CHAR(10),"}"),""),"")</f>
        <v/>
      </c>
      <c r="V15" s="4" t="str">
        <f>IF($A15&lt;&gt;"",IF(OR(Original!$L16=V$1,Original!$M16=V$1,Original!$N16=V$1,Original!$O16=V$1)=TRUE(),_xlfn.CONCAT("@PART[*]:HAS[~scienceDifficulty[stock],@MODULE[",V$1,"]:HAS[#",VLOOKUP(V$1,ModuleTypes!$A$2:$C$23,2,FALSE()),"[",IF(V$1="HullCamera","photo-",$A15),"]]]:NEEDS[!FeatureScience]:FOR[zKiwiTechTree]",CHAR(10),"{",CHAR(10),"    @MODULE[",V$1,"]:HAS[#",VLOOKUP(V$1,ModuleTypes!$A$2:$C$23,2,FALSE()),"[",IF(V$1="HullCamera","photo-",$A15),"]]",CHAR(10),"    {",CHAR(10),"        @",VLOOKUP(V$1,ModuleTypes!$A$2:$C$23,3,FALSE())," = ",VLOOKUP($A15,Default!$B$3:$H$251,7,FALSE()),CHAR(10),"    }",CHAR(10),"}"),""),"")</f>
        <v/>
      </c>
      <c r="W15" s="4" t="str">
        <f>IF($A15&lt;&gt;"",IF(OR(Original!$L16=W$1,Original!$M16=W$1,Original!$N16=W$1,Original!$O16=W$1)=TRUE(),_xlfn.CONCAT("@PART[*]:HAS[~scienceDifficulty[stock],@MODULE[",W$1,"]:HAS[#",VLOOKUP(W$1,ModuleTypes!$A$2:$C$23,2,FALSE()),"[",IF(W$1="HullCamera","photo-",$A15),"]]]:NEEDS[!FeatureScience]:FOR[zKiwiTechTree]",CHAR(10),"{",CHAR(10),"    @MODULE[",W$1,"]:HAS[#",VLOOKUP(W$1,ModuleTypes!$A$2:$C$23,2,FALSE()),"[",IF(W$1="HullCamera","photo-",$A15),"]]",CHAR(10),"    {",CHAR(10),"        @",VLOOKUP(W$1,ModuleTypes!$A$2:$C$23,3,FALSE())," = ",VLOOKUP($A15,Default!$B$3:$H$251,7,FALSE()),CHAR(10),"    }",CHAR(10),"}"),""),"")</f>
        <v/>
      </c>
    </row>
    <row r="16" spans="1:23" ht="116" x14ac:dyDescent="0.35">
      <c r="A16" t="str">
        <f>IF(Original!A17&lt;&gt;"",Original!A17,"")</f>
        <v>cometSample_intermediate</v>
      </c>
      <c r="B16" s="4" t="str">
        <f>IF($A16&lt;&gt;"",IF(OR(Original!$L17=B$1,Original!$M17=B$1,Original!$N17=B$1,Original!$O17=B$1)=TRUE(),_xlfn.CONCAT("@PART[*]:HAS[~scienceDifficulty[stock],@MODULE[",B$1,"]:HAS[#",VLOOKUP(B$1,ModuleTypes!$A$2:$C$23,2,FALSE()),"[",IF(B$1="HullCamera","photo-",$A16),"]]]:NEEDS[!FeatureScience]:FOR[zKiwiTechTree]",CHAR(10),"{",CHAR(10),"    @MODULE[",B$1,"]:HAS[#",VLOOKUP(B$1,ModuleTypes!$A$2:$C$23,2,FALSE()),"[",IF(B$1="HullCamera","photo-",$A16),"]]",CHAR(10),"    {",CHAR(10),"        @",VLOOKUP(B$1,ModuleTypes!$A$2:$C$23,3,FALSE())," = ",VLOOKUP($A16,Default!$B$3:$H$251,7,FALSE()),CHAR(10),"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4" t="str">
        <f>IF($A16&lt;&gt;"",IF(OR(Original!$L17=C$1,Original!$M17=C$1,Original!$N17=C$1,Original!$O17=C$1)=TRUE(),_xlfn.CONCAT("@PART[*]:HAS[~scienceDifficulty[stock],@MODULE[",C$1,"]:HAS[#",VLOOKUP(C$1,ModuleTypes!$A$2:$C$23,2,FALSE()),"[",IF(C$1="HullCamera","photo-",$A16),"]]]:NEEDS[!FeatureScience]:FOR[zKiwiTechTree]",CHAR(10),"{",CHAR(10),"    @MODULE[",C$1,"]:HAS[#",VLOOKUP(C$1,ModuleTypes!$A$2:$C$23,2,FALSE()),"[",IF(C$1="HullCamera","photo-",$A16),"]]",CHAR(10),"    {",CHAR(10),"        @",VLOOKUP(C$1,ModuleTypes!$A$2:$C$23,3,FALSE())," = ",VLOOKUP($A16,Default!$B$3:$H$251,7,FALSE()),CHAR(10),"    }",CHAR(10),"}"),""),"")</f>
        <v/>
      </c>
      <c r="D16" s="4" t="str">
        <f>IF($A16&lt;&gt;"",IF(OR(Original!$L17=D$1,Original!$M17=D$1,Original!$N17=D$1,Original!$O17=D$1)=TRUE(),_xlfn.CONCAT("@PART[*]:HAS[~scienceDifficulty[stock],@MODULE[",D$1,"]:HAS[#",VLOOKUP(D$1,ModuleTypes!$A$2:$C$23,2,FALSE()),"[",IF(D$1="HullCamera","photo-",$A16),"]]]:NEEDS[!FeatureScience]:FOR[zKiwiTechTree]",CHAR(10),"{",CHAR(10),"    @MODULE[",D$1,"]:HAS[#",VLOOKUP(D$1,ModuleTypes!$A$2:$C$23,2,FALSE()),"[",IF(D$1="HullCamera","photo-",$A16),"]]",CHAR(10),"    {",CHAR(10),"        @",VLOOKUP(D$1,ModuleTypes!$A$2:$C$23,3,FALSE())," = ",VLOOKUP($A16,Default!$B$3:$H$251,7,FALSE()),CHAR(10),"    }",CHAR(10),"}"),""),"")</f>
        <v/>
      </c>
      <c r="E16" s="4" t="str">
        <f>IF($A16&lt;&gt;"",IF(OR(Original!$L17=E$1,Original!$M17=E$1,Original!$N17=E$1,Original!$O17=E$1)=TRUE(),_xlfn.CONCAT("@PART[*]:HAS[~scienceDifficulty[stock],@MODULE[",E$1,"]:HAS[#",VLOOKUP(E$1,ModuleTypes!$A$2:$C$23,2,FALSE()),"[",IF(E$1="HullCamera","photo-",$A16),"]]]:NEEDS[!FeatureScience]:FOR[zKiwiTechTree]",CHAR(10),"{",CHAR(10),"    @MODULE[",E$1,"]:HAS[#",VLOOKUP(E$1,ModuleTypes!$A$2:$C$23,2,FALSE()),"[",IF(E$1="HullCamera","photo-",$A16),"]]",CHAR(10),"    {",CHAR(10),"        @",VLOOKUP(E$1,ModuleTypes!$A$2:$C$23,3,FALSE())," = ",VLOOKUP($A16,Default!$B$3:$H$251,7,FALSE()),CHAR(10),"    }",CHAR(10),"}"),""),"")</f>
        <v/>
      </c>
      <c r="F16" s="4" t="str">
        <f>IF($A16&lt;&gt;"",IF(OR(Original!$L17=F$1,Original!$M17=F$1,Original!$N17=F$1,Original!$O17=F$1)=TRUE(),_xlfn.CONCAT("@PART[*]:HAS[~scienceDifficulty[stock],@MODULE[",F$1,"]:HAS[#",VLOOKUP(F$1,ModuleTypes!$A$2:$C$23,2,FALSE()),"[",IF(F$1="HullCamera","photo-",$A16),"]]]:NEEDS[!FeatureScience]:FOR[zKiwiTechTree]",CHAR(10),"{",CHAR(10),"    @MODULE[",F$1,"]:HAS[#",VLOOKUP(F$1,ModuleTypes!$A$2:$C$23,2,FALSE()),"[",IF(F$1="HullCamera","photo-",$A16),"]]",CHAR(10),"    {",CHAR(10),"        @",VLOOKUP(F$1,ModuleTypes!$A$2:$C$23,3,FALSE())," = ",VLOOKUP($A16,Default!$B$3:$H$251,7,FALSE()),CHAR(10),"    }",CHAR(10),"}"),""),"")</f>
        <v/>
      </c>
      <c r="G16" s="4" t="str">
        <f>IF($A16&lt;&gt;"",IF(OR(Original!$L17=G$1,Original!$M17=G$1,Original!$N17=G$1,Original!$O17=G$1)=TRUE(),_xlfn.CONCAT("@PART[*]:HAS[~scienceDifficulty[stock],@MODULE[",G$1,"]:HAS[#",VLOOKUP(G$1,ModuleTypes!$A$2:$C$23,2,FALSE()),"[",IF(G$1="HullCamera","photo-",$A16),"]]]:NEEDS[!FeatureScience]:FOR[zKiwiTechTree]",CHAR(10),"{",CHAR(10),"    @MODULE[",G$1,"]:HAS[#",VLOOKUP(G$1,ModuleTypes!$A$2:$C$23,2,FALSE()),"[",IF(G$1="HullCamera","photo-",$A16),"]]",CHAR(10),"    {",CHAR(10),"        @",VLOOKUP(G$1,ModuleTypes!$A$2:$C$23,3,FALSE())," = ",VLOOKUP($A16,Default!$B$3:$H$251,7,FALSE()),CHAR(10),"    }",CHAR(10),"}"),""),"")</f>
        <v/>
      </c>
      <c r="H16" s="4" t="str">
        <f>IF($A16&lt;&gt;"",IF(OR(Original!$L17=H$1,Original!$M17=H$1,Original!$N17=H$1,Original!$O17=H$1)=TRUE(),_xlfn.CONCAT("@PART[*]:HAS[~scienceDifficulty[stock],@MODULE[",H$1,"]:HAS[#",VLOOKUP(H$1,ModuleTypes!$A$2:$C$23,2,FALSE()),"[",IF(H$1="HullCamera","photo-",$A16),"]]]:NEEDS[!FeatureScience]:FOR[zKiwiTechTree]",CHAR(10),"{",CHAR(10),"    @MODULE[",H$1,"]:HAS[#",VLOOKUP(H$1,ModuleTypes!$A$2:$C$23,2,FALSE()),"[",IF(H$1="HullCamera","photo-",$A16),"]]",CHAR(10),"    {",CHAR(10),"        @",VLOOKUP(H$1,ModuleTypes!$A$2:$C$23,3,FALSE())," = ",VLOOKUP($A16,Default!$B$3:$H$251,7,FALSE()),CHAR(10),"    }",CHAR(10),"}"),""),"")</f>
        <v/>
      </c>
      <c r="I16" s="4" t="str">
        <f>IF($A16&lt;&gt;"",IF(OR(Original!$L17=I$1,Original!$M17=I$1,Original!$N17=I$1,Original!$O17=I$1)=TRUE(),_xlfn.CONCAT("@PART[*]:HAS[~scienceDifficulty[stock],@MODULE[",I$1,"]:HAS[#",VLOOKUP(I$1,ModuleTypes!$A$2:$C$23,2,FALSE()),"[",IF(I$1="HullCamera","photo-",$A16),"]]]:NEEDS[!FeatureScience]:FOR[zKiwiTechTree]",CHAR(10),"{",CHAR(10),"    @MODULE[",I$1,"]:HAS[#",VLOOKUP(I$1,ModuleTypes!$A$2:$C$23,2,FALSE()),"[",IF(I$1="HullCamera","photo-",$A16),"]]",CHAR(10),"    {",CHAR(10),"        @",VLOOKUP(I$1,ModuleTypes!$A$2:$C$23,3,FALSE())," = ",VLOOKUP($A16,Default!$B$3:$H$251,7,FALSE()),CHAR(10),"    }",CHAR(10),"}"),""),"")</f>
        <v/>
      </c>
      <c r="J16" s="4" t="str">
        <f>IF($A16&lt;&gt;"",IF(OR(Original!$L17=J$1,Original!$M17=J$1,Original!$N17=J$1,Original!$O17=J$1)=TRUE(),_xlfn.CONCAT("@PART[*]:HAS[~scienceDifficulty[stock],@MODULE[",J$1,"]:HAS[#",VLOOKUP(J$1,ModuleTypes!$A$2:$C$23,2,FALSE()),"[",IF(J$1="HullCamera","photo-",$A16),"]]]:NEEDS[!FeatureScience]:FOR[zKiwiTechTree]",CHAR(10),"{",CHAR(10),"    @MODULE[",J$1,"]:HAS[#",VLOOKUP(J$1,ModuleTypes!$A$2:$C$23,2,FALSE()),"[",IF(J$1="HullCamera","photo-",$A16),"]]",CHAR(10),"    {",CHAR(10),"        @",VLOOKUP(J$1,ModuleTypes!$A$2:$C$23,3,FALSE())," = ",VLOOKUP($A16,Default!$B$3:$H$251,7,FALSE()),CHAR(10),"    }",CHAR(10),"}"),""),"")</f>
        <v/>
      </c>
      <c r="K16" s="4" t="str">
        <f>IF($A16&lt;&gt;"",IF(OR(Original!$L17=K$1,Original!$M17=K$1,Original!$N17=K$1,Original!$O17=K$1)=TRUE(),_xlfn.CONCAT("@PART[*]:HAS[~scienceDifficulty[stock],@MODULE[",K$1,"]:HAS[#",VLOOKUP(K$1,ModuleTypes!$A$2:$C$23,2,FALSE()),"[",IF(K$1="HullCamera","photo-",$A16),"]]]:NEEDS[!FeatureScience]:FOR[zKiwiTechTree]",CHAR(10),"{",CHAR(10),"    @MODULE[",K$1,"]:HAS[#",VLOOKUP(K$1,ModuleTypes!$A$2:$C$23,2,FALSE()),"[",IF(K$1="HullCamera","photo-",$A16),"]]",CHAR(10),"    {",CHAR(10),"        @",VLOOKUP(K$1,ModuleTypes!$A$2:$C$23,3,FALSE())," = ",VLOOKUP($A16,Default!$B$3:$H$251,7,FALSE()),CHAR(10),"    }",CHAR(10),"}"),""),"")</f>
        <v/>
      </c>
      <c r="L16" s="4" t="str">
        <f>IF($A16&lt;&gt;"",IF(OR(Original!$L17=L$1,Original!$M17=L$1,Original!$N17=L$1,Original!$O17=L$1)=TRUE(),_xlfn.CONCAT("@PART[*]:HAS[~scienceDifficulty[stock],@MODULE[",L$1,"]:HAS[#",VLOOKUP(L$1,ModuleTypes!$A$2:$C$23,2,FALSE()),"[",IF(L$1="HullCamera","photo-",$A16),"]]]:NEEDS[!FeatureScience]:FOR[zKiwiTechTree]",CHAR(10),"{",CHAR(10),"    @MODULE[",L$1,"]:HAS[#",VLOOKUP(L$1,ModuleTypes!$A$2:$C$23,2,FALSE()),"[",IF(L$1="HullCamera","photo-",$A16),"]]",CHAR(10),"    {",CHAR(10),"        @",VLOOKUP(L$1,ModuleTypes!$A$2:$C$23,3,FALSE())," = ",VLOOKUP($A16,Default!$B$3:$H$251,7,FALSE()),CHAR(10),"    }",CHAR(10),"}"),""),"")</f>
        <v/>
      </c>
      <c r="M16" s="4" t="str">
        <f>IF($A16&lt;&gt;"",IF(OR(Original!$L17=M$1,Original!$M17=M$1,Original!$N17=M$1,Original!$O17=M$1)=TRUE(),_xlfn.CONCAT("@PART[*]:HAS[~scienceDifficulty[stock],@MODULE[",M$1,"]:HAS[#",VLOOKUP(M$1,ModuleTypes!$A$2:$C$23,2,FALSE()),"[",IF(M$1="HullCamera","photo-",$A16),"]]]:NEEDS[!FeatureScience]:FOR[zKiwiTechTree]",CHAR(10),"{",CHAR(10),"    @MODULE[",M$1,"]:HAS[#",VLOOKUP(M$1,ModuleTypes!$A$2:$C$23,2,FALSE()),"[",IF(M$1="HullCamera","photo-",$A16),"]]",CHAR(10),"    {",CHAR(10),"        @",VLOOKUP(M$1,ModuleTypes!$A$2:$C$23,3,FALSE())," = ",VLOOKUP($A16,Default!$B$3:$H$251,7,FALSE()),CHAR(10),"    }",CHAR(10),"}"),""),"")</f>
        <v/>
      </c>
      <c r="N16" s="4" t="str">
        <f>IF($A16&lt;&gt;"",IF(OR(Original!$L17=N$1,Original!$M17=N$1,Original!$N17=N$1,Original!$O17=N$1)=TRUE(),_xlfn.CONCAT("@PART[*]:HAS[~scienceDifficulty[stock],@MODULE[",N$1,"]:HAS[#",VLOOKUP(N$1,ModuleTypes!$A$2:$C$23,2,FALSE()),"[",IF(N$1="HullCamera","photo-",$A16),"]]]:NEEDS[!FeatureScience]:FOR[zKiwiTechTree]",CHAR(10),"{",CHAR(10),"    @MODULE[",N$1,"]:HAS[#",VLOOKUP(N$1,ModuleTypes!$A$2:$C$23,2,FALSE()),"[",IF(N$1="HullCamera","photo-",$A16),"]]",CHAR(10),"    {",CHAR(10),"        @",VLOOKUP(N$1,ModuleTypes!$A$2:$C$23,3,FALSE())," = ",VLOOKUP($A16,Default!$B$3:$H$251,7,FALSE()),CHAR(10),"    }",CHAR(10),"}"),""),"")</f>
        <v/>
      </c>
      <c r="O16" s="4" t="str">
        <f>IF($A16&lt;&gt;"",IF(OR(Original!$L17=O$1,Original!$M17=O$1,Original!$N17=O$1,Original!$O17=O$1)=TRUE(),_xlfn.CONCAT("@PART[*]:HAS[~scienceDifficulty[stock],@MODULE[",O$1,"]:HAS[#",VLOOKUP(O$1,ModuleTypes!$A$2:$C$23,2,FALSE()),"[",IF(O$1="HullCamera","photo-",$A16),"]]]:NEEDS[!FeatureScience]:FOR[zKiwiTechTree]",CHAR(10),"{",CHAR(10),"    @MODULE[",O$1,"]:HAS[#",VLOOKUP(O$1,ModuleTypes!$A$2:$C$23,2,FALSE()),"[",IF(O$1="HullCamera","photo-",$A16),"]]",CHAR(10),"    {",CHAR(10),"        @",VLOOKUP(O$1,ModuleTypes!$A$2:$C$23,3,FALSE())," = ",VLOOKUP($A16,Default!$B$3:$H$251,7,FALSE()),CHAR(10),"    }",CHAR(10),"}"),""),"")</f>
        <v/>
      </c>
      <c r="P16" s="4" t="str">
        <f>IF($A16&lt;&gt;"",IF(OR(Original!$L17=P$1,Original!$M17=P$1,Original!$N17=P$1,Original!$O17=P$1)=TRUE(),_xlfn.CONCAT("@PART[*]:HAS[~scienceDifficulty[stock],@MODULE[",P$1,"]:HAS[#",VLOOKUP(P$1,ModuleTypes!$A$2:$C$23,2,FALSE()),"[",IF(P$1="HullCamera","photo-",$A16),"]]]:NEEDS[!FeatureScience]:FOR[zKiwiTechTree]",CHAR(10),"{",CHAR(10),"    @MODULE[",P$1,"]:HAS[#",VLOOKUP(P$1,ModuleTypes!$A$2:$C$23,2,FALSE()),"[",IF(P$1="HullCamera","photo-",$A16),"]]",CHAR(10),"    {",CHAR(10),"        @",VLOOKUP(P$1,ModuleTypes!$A$2:$C$23,3,FALSE())," = ",VLOOKUP($A16,Default!$B$3:$H$251,7,FALSE()),CHAR(10),"    }",CHAR(10),"}"),""),"")</f>
        <v/>
      </c>
      <c r="Q16" s="4" t="str">
        <f>IF($A16&lt;&gt;"",IF(OR(Original!$L17=Q$1,Original!$M17=Q$1,Original!$N17=Q$1,Original!$O17=Q$1)=TRUE(),_xlfn.CONCAT("@PART[*]:HAS[~scienceDifficulty[stock],@MODULE[",Q$1,"]:HAS[#",VLOOKUP(Q$1,ModuleTypes!$A$2:$C$23,2,FALSE()),"[",IF(Q$1="HullCamera","photo-",$A16),"]]]:NEEDS[!FeatureScience]:FOR[zKiwiTechTree]",CHAR(10),"{",CHAR(10),"    @MODULE[",Q$1,"]:HAS[#",VLOOKUP(Q$1,ModuleTypes!$A$2:$C$23,2,FALSE()),"[",IF(Q$1="HullCamera","photo-",$A16),"]]",CHAR(10),"    {",CHAR(10),"        @",VLOOKUP(Q$1,ModuleTypes!$A$2:$C$23,3,FALSE())," = ",VLOOKUP($A16,Default!$B$3:$H$251,7,FALSE()),CHAR(10),"    }",CHAR(10),"}"),""),"")</f>
        <v/>
      </c>
      <c r="R16" s="4" t="str">
        <f>IF($A16&lt;&gt;"",IF(OR(Original!$L17=R$1,Original!$M17=R$1,Original!$N17=R$1,Original!$O17=R$1)=TRUE(),_xlfn.CONCAT("@PART[*]:HAS[~scienceDifficulty[stock],@MODULE[",R$1,"]:HAS[#",VLOOKUP(R$1,ModuleTypes!$A$2:$C$23,2,FALSE()),"[",IF(R$1="HullCamera","photo-",$A16),"]]]:NEEDS[!FeatureScience]:FOR[zKiwiTechTree]",CHAR(10),"{",CHAR(10),"    @MODULE[",R$1,"]:HAS[#",VLOOKUP(R$1,ModuleTypes!$A$2:$C$23,2,FALSE()),"[",IF(R$1="HullCamera","photo-",$A16),"]]",CHAR(10),"    {",CHAR(10),"        @",VLOOKUP(R$1,ModuleTypes!$A$2:$C$23,3,FALSE())," = ",VLOOKUP($A16,Default!$B$3:$H$251,7,FALSE()),CHAR(10),"    }",CHAR(10),"}"),""),"")</f>
        <v/>
      </c>
      <c r="S16" s="4" t="str">
        <f>IF($A16&lt;&gt;"",IF(OR(Original!$L17=S$1,Original!$M17=S$1,Original!$N17=S$1,Original!$O17=S$1)=TRUE(),_xlfn.CONCAT("@PART[*]:HAS[~scienceDifficulty[stock],@MODULE[",S$1,"]:HAS[#",VLOOKUP(S$1,ModuleTypes!$A$2:$C$23,2,FALSE()),"[",IF(S$1="HullCamera","photo-",$A16),"]]]:NEEDS[!FeatureScience]:FOR[zKiwiTechTree]",CHAR(10),"{",CHAR(10),"    @MODULE[",S$1,"]:HAS[#",VLOOKUP(S$1,ModuleTypes!$A$2:$C$23,2,FALSE()),"[",IF(S$1="HullCamera","photo-",$A16),"]]",CHAR(10),"    {",CHAR(10),"        @",VLOOKUP(S$1,ModuleTypes!$A$2:$C$23,3,FALSE())," = ",VLOOKUP($A16,Default!$B$3:$H$251,7,FALSE()),CHAR(10),"    }",CHAR(10),"}"),""),"")</f>
        <v/>
      </c>
      <c r="T16" s="4" t="str">
        <f>IF($A16&lt;&gt;"",IF(OR(Original!$L17=T$1,Original!$M17=T$1,Original!$N17=T$1,Original!$O17=T$1)=TRUE(),_xlfn.CONCAT("@PART[*]:HAS[~scienceDifficulty[stock],@MODULE[",T$1,"]:HAS[#",VLOOKUP(T$1,ModuleTypes!$A$2:$C$23,2,FALSE()),"[",IF(T$1="HullCamera","photo-",$A16),"]]]:NEEDS[!FeatureScience]:FOR[zKiwiTechTree]",CHAR(10),"{",CHAR(10),"    @MODULE[",T$1,"]:HAS[#",VLOOKUP(T$1,ModuleTypes!$A$2:$C$23,2,FALSE()),"[",IF(T$1="HullCamera","photo-",$A16),"]]",CHAR(10),"    {",CHAR(10),"        @",VLOOKUP(T$1,ModuleTypes!$A$2:$C$23,3,FALSE())," = ",VLOOKUP($A16,Default!$B$3:$H$251,7,FALSE()),CHAR(10),"    }",CHAR(10),"}"),""),"")</f>
        <v/>
      </c>
      <c r="U16" s="4" t="str">
        <f>IF($A16&lt;&gt;"",IF(OR(Original!$L17=U$1,Original!$M17=U$1,Original!$N17=U$1,Original!$O17=U$1)=TRUE(),_xlfn.CONCAT("@PART[*]:HAS[~scienceDifficulty[stock],@MODULE[",U$1,"]:HAS[#",VLOOKUP(U$1,ModuleTypes!$A$2:$C$23,2,FALSE()),"[",IF(U$1="HullCamera","photo-",$A16),"]]]:NEEDS[!FeatureScience]:FOR[zKiwiTechTree]",CHAR(10),"{",CHAR(10),"    @MODULE[",U$1,"]:HAS[#",VLOOKUP(U$1,ModuleTypes!$A$2:$C$23,2,FALSE()),"[",IF(U$1="HullCamera","photo-",$A16),"]]",CHAR(10),"    {",CHAR(10),"        @",VLOOKUP(U$1,ModuleTypes!$A$2:$C$23,3,FALSE())," = ",VLOOKUP($A16,Default!$B$3:$H$251,7,FALSE()),CHAR(10),"    }",CHAR(10),"}"),""),"")</f>
        <v/>
      </c>
      <c r="V16" s="4" t="str">
        <f>IF($A16&lt;&gt;"",IF(OR(Original!$L17=V$1,Original!$M17=V$1,Original!$N17=V$1,Original!$O17=V$1)=TRUE(),_xlfn.CONCAT("@PART[*]:HAS[~scienceDifficulty[stock],@MODULE[",V$1,"]:HAS[#",VLOOKUP(V$1,ModuleTypes!$A$2:$C$23,2,FALSE()),"[",IF(V$1="HullCamera","photo-",$A16),"]]]:NEEDS[!FeatureScience]:FOR[zKiwiTechTree]",CHAR(10),"{",CHAR(10),"    @MODULE[",V$1,"]:HAS[#",VLOOKUP(V$1,ModuleTypes!$A$2:$C$23,2,FALSE()),"[",IF(V$1="HullCamera","photo-",$A16),"]]",CHAR(10),"    {",CHAR(10),"        @",VLOOKUP(V$1,ModuleTypes!$A$2:$C$23,3,FALSE())," = ",VLOOKUP($A16,Default!$B$3:$H$251,7,FALSE()),CHAR(10),"    }",CHAR(10),"}"),""),"")</f>
        <v/>
      </c>
      <c r="W16" s="4" t="str">
        <f>IF($A16&lt;&gt;"",IF(OR(Original!$L17=W$1,Original!$M17=W$1,Original!$N17=W$1,Original!$O17=W$1)=TRUE(),_xlfn.CONCAT("@PART[*]:HAS[~scienceDifficulty[stock],@MODULE[",W$1,"]:HAS[#",VLOOKUP(W$1,ModuleTypes!$A$2:$C$23,2,FALSE()),"[",IF(W$1="HullCamera","photo-",$A16),"]]]:NEEDS[!FeatureScience]:FOR[zKiwiTechTree]",CHAR(10),"{",CHAR(10),"    @MODULE[",W$1,"]:HAS[#",VLOOKUP(W$1,ModuleTypes!$A$2:$C$23,2,FALSE()),"[",IF(W$1="HullCamera","photo-",$A16),"]]",CHAR(10),"    {",CHAR(10),"        @",VLOOKUP(W$1,ModuleTypes!$A$2:$C$23,3,FALSE())," = ",VLOOKUP($A16,Default!$B$3:$H$251,7,FALSE()),CHAR(10),"    }",CHAR(10),"}"),""),"")</f>
        <v/>
      </c>
    </row>
    <row r="17" spans="1:23" ht="116" x14ac:dyDescent="0.35">
      <c r="A17" t="str">
        <f>IF(Original!A18&lt;&gt;"",Original!A18,"")</f>
        <v>cometSample_long</v>
      </c>
      <c r="B17" s="4" t="str">
        <f>IF($A17&lt;&gt;"",IF(OR(Original!$L18=B$1,Original!$M18=B$1,Original!$N18=B$1,Original!$O18=B$1)=TRUE(),_xlfn.CONCAT("@PART[*]:HAS[~scienceDifficulty[stock],@MODULE[",B$1,"]:HAS[#",VLOOKUP(B$1,ModuleTypes!$A$2:$C$23,2,FALSE()),"[",IF(B$1="HullCamera","photo-",$A17),"]]]:NEEDS[!FeatureScience]:FOR[zKiwiTechTree]",CHAR(10),"{",CHAR(10),"    @MODULE[",B$1,"]:HAS[#",VLOOKUP(B$1,ModuleTypes!$A$2:$C$23,2,FALSE()),"[",IF(B$1="HullCamera","photo-",$A17),"]]",CHAR(10),"    {",CHAR(10),"        @",VLOOKUP(B$1,ModuleTypes!$A$2:$C$23,3,FALSE())," = ",VLOOKUP($A17,Default!$B$3:$H$251,7,FALSE()),CHAR(10),"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4" t="str">
        <f>IF($A17&lt;&gt;"",IF(OR(Original!$L18=C$1,Original!$M18=C$1,Original!$N18=C$1,Original!$O18=C$1)=TRUE(),_xlfn.CONCAT("@PART[*]:HAS[~scienceDifficulty[stock],@MODULE[",C$1,"]:HAS[#",VLOOKUP(C$1,ModuleTypes!$A$2:$C$23,2,FALSE()),"[",IF(C$1="HullCamera","photo-",$A17),"]]]:NEEDS[!FeatureScience]:FOR[zKiwiTechTree]",CHAR(10),"{",CHAR(10),"    @MODULE[",C$1,"]:HAS[#",VLOOKUP(C$1,ModuleTypes!$A$2:$C$23,2,FALSE()),"[",IF(C$1="HullCamera","photo-",$A17),"]]",CHAR(10),"    {",CHAR(10),"        @",VLOOKUP(C$1,ModuleTypes!$A$2:$C$23,3,FALSE())," = ",VLOOKUP($A17,Default!$B$3:$H$251,7,FALSE()),CHAR(10),"    }",CHAR(10),"}"),""),"")</f>
        <v/>
      </c>
      <c r="D17" s="4" t="str">
        <f>IF($A17&lt;&gt;"",IF(OR(Original!$L18=D$1,Original!$M18=D$1,Original!$N18=D$1,Original!$O18=D$1)=TRUE(),_xlfn.CONCAT("@PART[*]:HAS[~scienceDifficulty[stock],@MODULE[",D$1,"]:HAS[#",VLOOKUP(D$1,ModuleTypes!$A$2:$C$23,2,FALSE()),"[",IF(D$1="HullCamera","photo-",$A17),"]]]:NEEDS[!FeatureScience]:FOR[zKiwiTechTree]",CHAR(10),"{",CHAR(10),"    @MODULE[",D$1,"]:HAS[#",VLOOKUP(D$1,ModuleTypes!$A$2:$C$23,2,FALSE()),"[",IF(D$1="HullCamera","photo-",$A17),"]]",CHAR(10),"    {",CHAR(10),"        @",VLOOKUP(D$1,ModuleTypes!$A$2:$C$23,3,FALSE())," = ",VLOOKUP($A17,Default!$B$3:$H$251,7,FALSE()),CHAR(10),"    }",CHAR(10),"}"),""),"")</f>
        <v/>
      </c>
      <c r="E17" s="4" t="str">
        <f>IF($A17&lt;&gt;"",IF(OR(Original!$L18=E$1,Original!$M18=E$1,Original!$N18=E$1,Original!$O18=E$1)=TRUE(),_xlfn.CONCAT("@PART[*]:HAS[~scienceDifficulty[stock],@MODULE[",E$1,"]:HAS[#",VLOOKUP(E$1,ModuleTypes!$A$2:$C$23,2,FALSE()),"[",IF(E$1="HullCamera","photo-",$A17),"]]]:NEEDS[!FeatureScience]:FOR[zKiwiTechTree]",CHAR(10),"{",CHAR(10),"    @MODULE[",E$1,"]:HAS[#",VLOOKUP(E$1,ModuleTypes!$A$2:$C$23,2,FALSE()),"[",IF(E$1="HullCamera","photo-",$A17),"]]",CHAR(10),"    {",CHAR(10),"        @",VLOOKUP(E$1,ModuleTypes!$A$2:$C$23,3,FALSE())," = ",VLOOKUP($A17,Default!$B$3:$H$251,7,FALSE()),CHAR(10),"    }",CHAR(10),"}"),""),"")</f>
        <v/>
      </c>
      <c r="F17" s="4" t="str">
        <f>IF($A17&lt;&gt;"",IF(OR(Original!$L18=F$1,Original!$M18=F$1,Original!$N18=F$1,Original!$O18=F$1)=TRUE(),_xlfn.CONCAT("@PART[*]:HAS[~scienceDifficulty[stock],@MODULE[",F$1,"]:HAS[#",VLOOKUP(F$1,ModuleTypes!$A$2:$C$23,2,FALSE()),"[",IF(F$1="HullCamera","photo-",$A17),"]]]:NEEDS[!FeatureScience]:FOR[zKiwiTechTree]",CHAR(10),"{",CHAR(10),"    @MODULE[",F$1,"]:HAS[#",VLOOKUP(F$1,ModuleTypes!$A$2:$C$23,2,FALSE()),"[",IF(F$1="HullCamera","photo-",$A17),"]]",CHAR(10),"    {",CHAR(10),"        @",VLOOKUP(F$1,ModuleTypes!$A$2:$C$23,3,FALSE())," = ",VLOOKUP($A17,Default!$B$3:$H$251,7,FALSE()),CHAR(10),"    }",CHAR(10),"}"),""),"")</f>
        <v/>
      </c>
      <c r="G17" s="4" t="str">
        <f>IF($A17&lt;&gt;"",IF(OR(Original!$L18=G$1,Original!$M18=G$1,Original!$N18=G$1,Original!$O18=G$1)=TRUE(),_xlfn.CONCAT("@PART[*]:HAS[~scienceDifficulty[stock],@MODULE[",G$1,"]:HAS[#",VLOOKUP(G$1,ModuleTypes!$A$2:$C$23,2,FALSE()),"[",IF(G$1="HullCamera","photo-",$A17),"]]]:NEEDS[!FeatureScience]:FOR[zKiwiTechTree]",CHAR(10),"{",CHAR(10),"    @MODULE[",G$1,"]:HAS[#",VLOOKUP(G$1,ModuleTypes!$A$2:$C$23,2,FALSE()),"[",IF(G$1="HullCamera","photo-",$A17),"]]",CHAR(10),"    {",CHAR(10),"        @",VLOOKUP(G$1,ModuleTypes!$A$2:$C$23,3,FALSE())," = ",VLOOKUP($A17,Default!$B$3:$H$251,7,FALSE()),CHAR(10),"    }",CHAR(10),"}"),""),"")</f>
        <v/>
      </c>
      <c r="H17" s="4" t="str">
        <f>IF($A17&lt;&gt;"",IF(OR(Original!$L18=H$1,Original!$M18=H$1,Original!$N18=H$1,Original!$O18=H$1)=TRUE(),_xlfn.CONCAT("@PART[*]:HAS[~scienceDifficulty[stock],@MODULE[",H$1,"]:HAS[#",VLOOKUP(H$1,ModuleTypes!$A$2:$C$23,2,FALSE()),"[",IF(H$1="HullCamera","photo-",$A17),"]]]:NEEDS[!FeatureScience]:FOR[zKiwiTechTree]",CHAR(10),"{",CHAR(10),"    @MODULE[",H$1,"]:HAS[#",VLOOKUP(H$1,ModuleTypes!$A$2:$C$23,2,FALSE()),"[",IF(H$1="HullCamera","photo-",$A17),"]]",CHAR(10),"    {",CHAR(10),"        @",VLOOKUP(H$1,ModuleTypes!$A$2:$C$23,3,FALSE())," = ",VLOOKUP($A17,Default!$B$3:$H$251,7,FALSE()),CHAR(10),"    }",CHAR(10),"}"),""),"")</f>
        <v/>
      </c>
      <c r="I17" s="4" t="str">
        <f>IF($A17&lt;&gt;"",IF(OR(Original!$L18=I$1,Original!$M18=I$1,Original!$N18=I$1,Original!$O18=I$1)=TRUE(),_xlfn.CONCAT("@PART[*]:HAS[~scienceDifficulty[stock],@MODULE[",I$1,"]:HAS[#",VLOOKUP(I$1,ModuleTypes!$A$2:$C$23,2,FALSE()),"[",IF(I$1="HullCamera","photo-",$A17),"]]]:NEEDS[!FeatureScience]:FOR[zKiwiTechTree]",CHAR(10),"{",CHAR(10),"    @MODULE[",I$1,"]:HAS[#",VLOOKUP(I$1,ModuleTypes!$A$2:$C$23,2,FALSE()),"[",IF(I$1="HullCamera","photo-",$A17),"]]",CHAR(10),"    {",CHAR(10),"        @",VLOOKUP(I$1,ModuleTypes!$A$2:$C$23,3,FALSE())," = ",VLOOKUP($A17,Default!$B$3:$H$251,7,FALSE()),CHAR(10),"    }",CHAR(10),"}"),""),"")</f>
        <v/>
      </c>
      <c r="J17" s="4" t="str">
        <f>IF($A17&lt;&gt;"",IF(OR(Original!$L18=J$1,Original!$M18=J$1,Original!$N18=J$1,Original!$O18=J$1)=TRUE(),_xlfn.CONCAT("@PART[*]:HAS[~scienceDifficulty[stock],@MODULE[",J$1,"]:HAS[#",VLOOKUP(J$1,ModuleTypes!$A$2:$C$23,2,FALSE()),"[",IF(J$1="HullCamera","photo-",$A17),"]]]:NEEDS[!FeatureScience]:FOR[zKiwiTechTree]",CHAR(10),"{",CHAR(10),"    @MODULE[",J$1,"]:HAS[#",VLOOKUP(J$1,ModuleTypes!$A$2:$C$23,2,FALSE()),"[",IF(J$1="HullCamera","photo-",$A17),"]]",CHAR(10),"    {",CHAR(10),"        @",VLOOKUP(J$1,ModuleTypes!$A$2:$C$23,3,FALSE())," = ",VLOOKUP($A17,Default!$B$3:$H$251,7,FALSE()),CHAR(10),"    }",CHAR(10),"}"),""),"")</f>
        <v/>
      </c>
      <c r="K17" s="4" t="str">
        <f>IF($A17&lt;&gt;"",IF(OR(Original!$L18=K$1,Original!$M18=K$1,Original!$N18=K$1,Original!$O18=K$1)=TRUE(),_xlfn.CONCAT("@PART[*]:HAS[~scienceDifficulty[stock],@MODULE[",K$1,"]:HAS[#",VLOOKUP(K$1,ModuleTypes!$A$2:$C$23,2,FALSE()),"[",IF(K$1="HullCamera","photo-",$A17),"]]]:NEEDS[!FeatureScience]:FOR[zKiwiTechTree]",CHAR(10),"{",CHAR(10),"    @MODULE[",K$1,"]:HAS[#",VLOOKUP(K$1,ModuleTypes!$A$2:$C$23,2,FALSE()),"[",IF(K$1="HullCamera","photo-",$A17),"]]",CHAR(10),"    {",CHAR(10),"        @",VLOOKUP(K$1,ModuleTypes!$A$2:$C$23,3,FALSE())," = ",VLOOKUP($A17,Default!$B$3:$H$251,7,FALSE()),CHAR(10),"    }",CHAR(10),"}"),""),"")</f>
        <v/>
      </c>
      <c r="L17" s="4" t="str">
        <f>IF($A17&lt;&gt;"",IF(OR(Original!$L18=L$1,Original!$M18=L$1,Original!$N18=L$1,Original!$O18=L$1)=TRUE(),_xlfn.CONCAT("@PART[*]:HAS[~scienceDifficulty[stock],@MODULE[",L$1,"]:HAS[#",VLOOKUP(L$1,ModuleTypes!$A$2:$C$23,2,FALSE()),"[",IF(L$1="HullCamera","photo-",$A17),"]]]:NEEDS[!FeatureScience]:FOR[zKiwiTechTree]",CHAR(10),"{",CHAR(10),"    @MODULE[",L$1,"]:HAS[#",VLOOKUP(L$1,ModuleTypes!$A$2:$C$23,2,FALSE()),"[",IF(L$1="HullCamera","photo-",$A17),"]]",CHAR(10),"    {",CHAR(10),"        @",VLOOKUP(L$1,ModuleTypes!$A$2:$C$23,3,FALSE())," = ",VLOOKUP($A17,Default!$B$3:$H$251,7,FALSE()),CHAR(10),"    }",CHAR(10),"}"),""),"")</f>
        <v/>
      </c>
      <c r="M17" s="4" t="str">
        <f>IF($A17&lt;&gt;"",IF(OR(Original!$L18=M$1,Original!$M18=M$1,Original!$N18=M$1,Original!$O18=M$1)=TRUE(),_xlfn.CONCAT("@PART[*]:HAS[~scienceDifficulty[stock],@MODULE[",M$1,"]:HAS[#",VLOOKUP(M$1,ModuleTypes!$A$2:$C$23,2,FALSE()),"[",IF(M$1="HullCamera","photo-",$A17),"]]]:NEEDS[!FeatureScience]:FOR[zKiwiTechTree]",CHAR(10),"{",CHAR(10),"    @MODULE[",M$1,"]:HAS[#",VLOOKUP(M$1,ModuleTypes!$A$2:$C$23,2,FALSE()),"[",IF(M$1="HullCamera","photo-",$A17),"]]",CHAR(10),"    {",CHAR(10),"        @",VLOOKUP(M$1,ModuleTypes!$A$2:$C$23,3,FALSE())," = ",VLOOKUP($A17,Default!$B$3:$H$251,7,FALSE()),CHAR(10),"    }",CHAR(10),"}"),""),"")</f>
        <v/>
      </c>
      <c r="N17" s="4" t="str">
        <f>IF($A17&lt;&gt;"",IF(OR(Original!$L18=N$1,Original!$M18=N$1,Original!$N18=N$1,Original!$O18=N$1)=TRUE(),_xlfn.CONCAT("@PART[*]:HAS[~scienceDifficulty[stock],@MODULE[",N$1,"]:HAS[#",VLOOKUP(N$1,ModuleTypes!$A$2:$C$23,2,FALSE()),"[",IF(N$1="HullCamera","photo-",$A17),"]]]:NEEDS[!FeatureScience]:FOR[zKiwiTechTree]",CHAR(10),"{",CHAR(10),"    @MODULE[",N$1,"]:HAS[#",VLOOKUP(N$1,ModuleTypes!$A$2:$C$23,2,FALSE()),"[",IF(N$1="HullCamera","photo-",$A17),"]]",CHAR(10),"    {",CHAR(10),"        @",VLOOKUP(N$1,ModuleTypes!$A$2:$C$23,3,FALSE())," = ",VLOOKUP($A17,Default!$B$3:$H$251,7,FALSE()),CHAR(10),"    }",CHAR(10),"}"),""),"")</f>
        <v/>
      </c>
      <c r="O17" s="4" t="str">
        <f>IF($A17&lt;&gt;"",IF(OR(Original!$L18=O$1,Original!$M18=O$1,Original!$N18=O$1,Original!$O18=O$1)=TRUE(),_xlfn.CONCAT("@PART[*]:HAS[~scienceDifficulty[stock],@MODULE[",O$1,"]:HAS[#",VLOOKUP(O$1,ModuleTypes!$A$2:$C$23,2,FALSE()),"[",IF(O$1="HullCamera","photo-",$A17),"]]]:NEEDS[!FeatureScience]:FOR[zKiwiTechTree]",CHAR(10),"{",CHAR(10),"    @MODULE[",O$1,"]:HAS[#",VLOOKUP(O$1,ModuleTypes!$A$2:$C$23,2,FALSE()),"[",IF(O$1="HullCamera","photo-",$A17),"]]",CHAR(10),"    {",CHAR(10),"        @",VLOOKUP(O$1,ModuleTypes!$A$2:$C$23,3,FALSE())," = ",VLOOKUP($A17,Default!$B$3:$H$251,7,FALSE()),CHAR(10),"    }",CHAR(10),"}"),""),"")</f>
        <v/>
      </c>
      <c r="P17" s="4" t="str">
        <f>IF($A17&lt;&gt;"",IF(OR(Original!$L18=P$1,Original!$M18=P$1,Original!$N18=P$1,Original!$O18=P$1)=TRUE(),_xlfn.CONCAT("@PART[*]:HAS[~scienceDifficulty[stock],@MODULE[",P$1,"]:HAS[#",VLOOKUP(P$1,ModuleTypes!$A$2:$C$23,2,FALSE()),"[",IF(P$1="HullCamera","photo-",$A17),"]]]:NEEDS[!FeatureScience]:FOR[zKiwiTechTree]",CHAR(10),"{",CHAR(10),"    @MODULE[",P$1,"]:HAS[#",VLOOKUP(P$1,ModuleTypes!$A$2:$C$23,2,FALSE()),"[",IF(P$1="HullCamera","photo-",$A17),"]]",CHAR(10),"    {",CHAR(10),"        @",VLOOKUP(P$1,ModuleTypes!$A$2:$C$23,3,FALSE())," = ",VLOOKUP($A17,Default!$B$3:$H$251,7,FALSE()),CHAR(10),"    }",CHAR(10),"}"),""),"")</f>
        <v/>
      </c>
      <c r="Q17" s="4" t="str">
        <f>IF($A17&lt;&gt;"",IF(OR(Original!$L18=Q$1,Original!$M18=Q$1,Original!$N18=Q$1,Original!$O18=Q$1)=TRUE(),_xlfn.CONCAT("@PART[*]:HAS[~scienceDifficulty[stock],@MODULE[",Q$1,"]:HAS[#",VLOOKUP(Q$1,ModuleTypes!$A$2:$C$23,2,FALSE()),"[",IF(Q$1="HullCamera","photo-",$A17),"]]]:NEEDS[!FeatureScience]:FOR[zKiwiTechTree]",CHAR(10),"{",CHAR(10),"    @MODULE[",Q$1,"]:HAS[#",VLOOKUP(Q$1,ModuleTypes!$A$2:$C$23,2,FALSE()),"[",IF(Q$1="HullCamera","photo-",$A17),"]]",CHAR(10),"    {",CHAR(10),"        @",VLOOKUP(Q$1,ModuleTypes!$A$2:$C$23,3,FALSE())," = ",VLOOKUP($A17,Default!$B$3:$H$251,7,FALSE()),CHAR(10),"    }",CHAR(10),"}"),""),"")</f>
        <v/>
      </c>
      <c r="R17" s="4" t="str">
        <f>IF($A17&lt;&gt;"",IF(OR(Original!$L18=R$1,Original!$M18=R$1,Original!$N18=R$1,Original!$O18=R$1)=TRUE(),_xlfn.CONCAT("@PART[*]:HAS[~scienceDifficulty[stock],@MODULE[",R$1,"]:HAS[#",VLOOKUP(R$1,ModuleTypes!$A$2:$C$23,2,FALSE()),"[",IF(R$1="HullCamera","photo-",$A17),"]]]:NEEDS[!FeatureScience]:FOR[zKiwiTechTree]",CHAR(10),"{",CHAR(10),"    @MODULE[",R$1,"]:HAS[#",VLOOKUP(R$1,ModuleTypes!$A$2:$C$23,2,FALSE()),"[",IF(R$1="HullCamera","photo-",$A17),"]]",CHAR(10),"    {",CHAR(10),"        @",VLOOKUP(R$1,ModuleTypes!$A$2:$C$23,3,FALSE())," = ",VLOOKUP($A17,Default!$B$3:$H$251,7,FALSE()),CHAR(10),"    }",CHAR(10),"}"),""),"")</f>
        <v/>
      </c>
      <c r="S17" s="4" t="str">
        <f>IF($A17&lt;&gt;"",IF(OR(Original!$L18=S$1,Original!$M18=S$1,Original!$N18=S$1,Original!$O18=S$1)=TRUE(),_xlfn.CONCAT("@PART[*]:HAS[~scienceDifficulty[stock],@MODULE[",S$1,"]:HAS[#",VLOOKUP(S$1,ModuleTypes!$A$2:$C$23,2,FALSE()),"[",IF(S$1="HullCamera","photo-",$A17),"]]]:NEEDS[!FeatureScience]:FOR[zKiwiTechTree]",CHAR(10),"{",CHAR(10),"    @MODULE[",S$1,"]:HAS[#",VLOOKUP(S$1,ModuleTypes!$A$2:$C$23,2,FALSE()),"[",IF(S$1="HullCamera","photo-",$A17),"]]",CHAR(10),"    {",CHAR(10),"        @",VLOOKUP(S$1,ModuleTypes!$A$2:$C$23,3,FALSE())," = ",VLOOKUP($A17,Default!$B$3:$H$251,7,FALSE()),CHAR(10),"    }",CHAR(10),"}"),""),"")</f>
        <v/>
      </c>
      <c r="T17" s="4" t="str">
        <f>IF($A17&lt;&gt;"",IF(OR(Original!$L18=T$1,Original!$M18=T$1,Original!$N18=T$1,Original!$O18=T$1)=TRUE(),_xlfn.CONCAT("@PART[*]:HAS[~scienceDifficulty[stock],@MODULE[",T$1,"]:HAS[#",VLOOKUP(T$1,ModuleTypes!$A$2:$C$23,2,FALSE()),"[",IF(T$1="HullCamera","photo-",$A17),"]]]:NEEDS[!FeatureScience]:FOR[zKiwiTechTree]",CHAR(10),"{",CHAR(10),"    @MODULE[",T$1,"]:HAS[#",VLOOKUP(T$1,ModuleTypes!$A$2:$C$23,2,FALSE()),"[",IF(T$1="HullCamera","photo-",$A17),"]]",CHAR(10),"    {",CHAR(10),"        @",VLOOKUP(T$1,ModuleTypes!$A$2:$C$23,3,FALSE())," = ",VLOOKUP($A17,Default!$B$3:$H$251,7,FALSE()),CHAR(10),"    }",CHAR(10),"}"),""),"")</f>
        <v/>
      </c>
      <c r="U17" s="4" t="str">
        <f>IF($A17&lt;&gt;"",IF(OR(Original!$L18=U$1,Original!$M18=U$1,Original!$N18=U$1,Original!$O18=U$1)=TRUE(),_xlfn.CONCAT("@PART[*]:HAS[~scienceDifficulty[stock],@MODULE[",U$1,"]:HAS[#",VLOOKUP(U$1,ModuleTypes!$A$2:$C$23,2,FALSE()),"[",IF(U$1="HullCamera","photo-",$A17),"]]]:NEEDS[!FeatureScience]:FOR[zKiwiTechTree]",CHAR(10),"{",CHAR(10),"    @MODULE[",U$1,"]:HAS[#",VLOOKUP(U$1,ModuleTypes!$A$2:$C$23,2,FALSE()),"[",IF(U$1="HullCamera","photo-",$A17),"]]",CHAR(10),"    {",CHAR(10),"        @",VLOOKUP(U$1,ModuleTypes!$A$2:$C$23,3,FALSE())," = ",VLOOKUP($A17,Default!$B$3:$H$251,7,FALSE()),CHAR(10),"    }",CHAR(10),"}"),""),"")</f>
        <v/>
      </c>
      <c r="V17" s="4" t="str">
        <f>IF($A17&lt;&gt;"",IF(OR(Original!$L18=V$1,Original!$M18=V$1,Original!$N18=V$1,Original!$O18=V$1)=TRUE(),_xlfn.CONCAT("@PART[*]:HAS[~scienceDifficulty[stock],@MODULE[",V$1,"]:HAS[#",VLOOKUP(V$1,ModuleTypes!$A$2:$C$23,2,FALSE()),"[",IF(V$1="HullCamera","photo-",$A17),"]]]:NEEDS[!FeatureScience]:FOR[zKiwiTechTree]",CHAR(10),"{",CHAR(10),"    @MODULE[",V$1,"]:HAS[#",VLOOKUP(V$1,ModuleTypes!$A$2:$C$23,2,FALSE()),"[",IF(V$1="HullCamera","photo-",$A17),"]]",CHAR(10),"    {",CHAR(10),"        @",VLOOKUP(V$1,ModuleTypes!$A$2:$C$23,3,FALSE())," = ",VLOOKUP($A17,Default!$B$3:$H$251,7,FALSE()),CHAR(10),"    }",CHAR(10),"}"),""),"")</f>
        <v/>
      </c>
      <c r="W17" s="4" t="str">
        <f>IF($A17&lt;&gt;"",IF(OR(Original!$L18=W$1,Original!$M18=W$1,Original!$N18=W$1,Original!$O18=W$1)=TRUE(),_xlfn.CONCAT("@PART[*]:HAS[~scienceDifficulty[stock],@MODULE[",W$1,"]:HAS[#",VLOOKUP(W$1,ModuleTypes!$A$2:$C$23,2,FALSE()),"[",IF(W$1="HullCamera","photo-",$A17),"]]]:NEEDS[!FeatureScience]:FOR[zKiwiTechTree]",CHAR(10),"{",CHAR(10),"    @MODULE[",W$1,"]:HAS[#",VLOOKUP(W$1,ModuleTypes!$A$2:$C$23,2,FALSE()),"[",IF(W$1="HullCamera","photo-",$A17),"]]",CHAR(10),"    {",CHAR(10),"        @",VLOOKUP(W$1,ModuleTypes!$A$2:$C$23,3,FALSE())," = ",VLOOKUP($A17,Default!$B$3:$H$251,7,FALSE()),CHAR(10),"    }",CHAR(10),"}"),""),"")</f>
        <v/>
      </c>
    </row>
    <row r="18" spans="1:23" ht="116" x14ac:dyDescent="0.35">
      <c r="A18" t="str">
        <f>IF(Original!A19&lt;&gt;"",Original!A19,"")</f>
        <v>cometSample_interstellar</v>
      </c>
      <c r="B18" s="4" t="str">
        <f>IF($A18&lt;&gt;"",IF(OR(Original!$L19=B$1,Original!$M19=B$1,Original!$N19=B$1,Original!$O19=B$1)=TRUE(),_xlfn.CONCAT("@PART[*]:HAS[~scienceDifficulty[stock],@MODULE[",B$1,"]:HAS[#",VLOOKUP(B$1,ModuleTypes!$A$2:$C$23,2,FALSE()),"[",IF(B$1="HullCamera","photo-",$A18),"]]]:NEEDS[!FeatureScience]:FOR[zKiwiTechTree]",CHAR(10),"{",CHAR(10),"    @MODULE[",B$1,"]:HAS[#",VLOOKUP(B$1,ModuleTypes!$A$2:$C$23,2,FALSE()),"[",IF(B$1="HullCamera","photo-",$A18),"]]",CHAR(10),"    {",CHAR(10),"        @",VLOOKUP(B$1,ModuleTypes!$A$2:$C$23,3,FALSE())," = ",VLOOKUP($A18,Default!$B$3:$H$251,7,FALSE()),CHAR(10),"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4" t="str">
        <f>IF($A18&lt;&gt;"",IF(OR(Original!$L19=C$1,Original!$M19=C$1,Original!$N19=C$1,Original!$O19=C$1)=TRUE(),_xlfn.CONCAT("@PART[*]:HAS[~scienceDifficulty[stock],@MODULE[",C$1,"]:HAS[#",VLOOKUP(C$1,ModuleTypes!$A$2:$C$23,2,FALSE()),"[",IF(C$1="HullCamera","photo-",$A18),"]]]:NEEDS[!FeatureScience]:FOR[zKiwiTechTree]",CHAR(10),"{",CHAR(10),"    @MODULE[",C$1,"]:HAS[#",VLOOKUP(C$1,ModuleTypes!$A$2:$C$23,2,FALSE()),"[",IF(C$1="HullCamera","photo-",$A18),"]]",CHAR(10),"    {",CHAR(10),"        @",VLOOKUP(C$1,ModuleTypes!$A$2:$C$23,3,FALSE())," = ",VLOOKUP($A18,Default!$B$3:$H$251,7,FALSE()),CHAR(10),"    }",CHAR(10),"}"),""),"")</f>
        <v/>
      </c>
      <c r="D18" s="4" t="str">
        <f>IF($A18&lt;&gt;"",IF(OR(Original!$L19=D$1,Original!$M19=D$1,Original!$N19=D$1,Original!$O19=D$1)=TRUE(),_xlfn.CONCAT("@PART[*]:HAS[~scienceDifficulty[stock],@MODULE[",D$1,"]:HAS[#",VLOOKUP(D$1,ModuleTypes!$A$2:$C$23,2,FALSE()),"[",IF(D$1="HullCamera","photo-",$A18),"]]]:NEEDS[!FeatureScience]:FOR[zKiwiTechTree]",CHAR(10),"{",CHAR(10),"    @MODULE[",D$1,"]:HAS[#",VLOOKUP(D$1,ModuleTypes!$A$2:$C$23,2,FALSE()),"[",IF(D$1="HullCamera","photo-",$A18),"]]",CHAR(10),"    {",CHAR(10),"        @",VLOOKUP(D$1,ModuleTypes!$A$2:$C$23,3,FALSE())," = ",VLOOKUP($A18,Default!$B$3:$H$251,7,FALSE()),CHAR(10),"    }",CHAR(10),"}"),""),"")</f>
        <v/>
      </c>
      <c r="E18" s="4" t="str">
        <f>IF($A18&lt;&gt;"",IF(OR(Original!$L19=E$1,Original!$M19=E$1,Original!$N19=E$1,Original!$O19=E$1)=TRUE(),_xlfn.CONCAT("@PART[*]:HAS[~scienceDifficulty[stock],@MODULE[",E$1,"]:HAS[#",VLOOKUP(E$1,ModuleTypes!$A$2:$C$23,2,FALSE()),"[",IF(E$1="HullCamera","photo-",$A18),"]]]:NEEDS[!FeatureScience]:FOR[zKiwiTechTree]",CHAR(10),"{",CHAR(10),"    @MODULE[",E$1,"]:HAS[#",VLOOKUP(E$1,ModuleTypes!$A$2:$C$23,2,FALSE()),"[",IF(E$1="HullCamera","photo-",$A18),"]]",CHAR(10),"    {",CHAR(10),"        @",VLOOKUP(E$1,ModuleTypes!$A$2:$C$23,3,FALSE())," = ",VLOOKUP($A18,Default!$B$3:$H$251,7,FALSE()),CHAR(10),"    }",CHAR(10),"}"),""),"")</f>
        <v/>
      </c>
      <c r="F18" s="4" t="str">
        <f>IF($A18&lt;&gt;"",IF(OR(Original!$L19=F$1,Original!$M19=F$1,Original!$N19=F$1,Original!$O19=F$1)=TRUE(),_xlfn.CONCAT("@PART[*]:HAS[~scienceDifficulty[stock],@MODULE[",F$1,"]:HAS[#",VLOOKUP(F$1,ModuleTypes!$A$2:$C$23,2,FALSE()),"[",IF(F$1="HullCamera","photo-",$A18),"]]]:NEEDS[!FeatureScience]:FOR[zKiwiTechTree]",CHAR(10),"{",CHAR(10),"    @MODULE[",F$1,"]:HAS[#",VLOOKUP(F$1,ModuleTypes!$A$2:$C$23,2,FALSE()),"[",IF(F$1="HullCamera","photo-",$A18),"]]",CHAR(10),"    {",CHAR(10),"        @",VLOOKUP(F$1,ModuleTypes!$A$2:$C$23,3,FALSE())," = ",VLOOKUP($A18,Default!$B$3:$H$251,7,FALSE()),CHAR(10),"    }",CHAR(10),"}"),""),"")</f>
        <v/>
      </c>
      <c r="G18" s="4" t="str">
        <f>IF($A18&lt;&gt;"",IF(OR(Original!$L19=G$1,Original!$M19=G$1,Original!$N19=G$1,Original!$O19=G$1)=TRUE(),_xlfn.CONCAT("@PART[*]:HAS[~scienceDifficulty[stock],@MODULE[",G$1,"]:HAS[#",VLOOKUP(G$1,ModuleTypes!$A$2:$C$23,2,FALSE()),"[",IF(G$1="HullCamera","photo-",$A18),"]]]:NEEDS[!FeatureScience]:FOR[zKiwiTechTree]",CHAR(10),"{",CHAR(10),"    @MODULE[",G$1,"]:HAS[#",VLOOKUP(G$1,ModuleTypes!$A$2:$C$23,2,FALSE()),"[",IF(G$1="HullCamera","photo-",$A18),"]]",CHAR(10),"    {",CHAR(10),"        @",VLOOKUP(G$1,ModuleTypes!$A$2:$C$23,3,FALSE())," = ",VLOOKUP($A18,Default!$B$3:$H$251,7,FALSE()),CHAR(10),"    }",CHAR(10),"}"),""),"")</f>
        <v/>
      </c>
      <c r="H18" s="4" t="str">
        <f>IF($A18&lt;&gt;"",IF(OR(Original!$L19=H$1,Original!$M19=H$1,Original!$N19=H$1,Original!$O19=H$1)=TRUE(),_xlfn.CONCAT("@PART[*]:HAS[~scienceDifficulty[stock],@MODULE[",H$1,"]:HAS[#",VLOOKUP(H$1,ModuleTypes!$A$2:$C$23,2,FALSE()),"[",IF(H$1="HullCamera","photo-",$A18),"]]]:NEEDS[!FeatureScience]:FOR[zKiwiTechTree]",CHAR(10),"{",CHAR(10),"    @MODULE[",H$1,"]:HAS[#",VLOOKUP(H$1,ModuleTypes!$A$2:$C$23,2,FALSE()),"[",IF(H$1="HullCamera","photo-",$A18),"]]",CHAR(10),"    {",CHAR(10),"        @",VLOOKUP(H$1,ModuleTypes!$A$2:$C$23,3,FALSE())," = ",VLOOKUP($A18,Default!$B$3:$H$251,7,FALSE()),CHAR(10),"    }",CHAR(10),"}"),""),"")</f>
        <v/>
      </c>
      <c r="I18" s="4" t="str">
        <f>IF($A18&lt;&gt;"",IF(OR(Original!$L19=I$1,Original!$M19=I$1,Original!$N19=I$1,Original!$O19=I$1)=TRUE(),_xlfn.CONCAT("@PART[*]:HAS[~scienceDifficulty[stock],@MODULE[",I$1,"]:HAS[#",VLOOKUP(I$1,ModuleTypes!$A$2:$C$23,2,FALSE()),"[",IF(I$1="HullCamera","photo-",$A18),"]]]:NEEDS[!FeatureScience]:FOR[zKiwiTechTree]",CHAR(10),"{",CHAR(10),"    @MODULE[",I$1,"]:HAS[#",VLOOKUP(I$1,ModuleTypes!$A$2:$C$23,2,FALSE()),"[",IF(I$1="HullCamera","photo-",$A18),"]]",CHAR(10),"    {",CHAR(10),"        @",VLOOKUP(I$1,ModuleTypes!$A$2:$C$23,3,FALSE())," = ",VLOOKUP($A18,Default!$B$3:$H$251,7,FALSE()),CHAR(10),"    }",CHAR(10),"}"),""),"")</f>
        <v/>
      </c>
      <c r="J18" s="4" t="str">
        <f>IF($A18&lt;&gt;"",IF(OR(Original!$L19=J$1,Original!$M19=J$1,Original!$N19=J$1,Original!$O19=J$1)=TRUE(),_xlfn.CONCAT("@PART[*]:HAS[~scienceDifficulty[stock],@MODULE[",J$1,"]:HAS[#",VLOOKUP(J$1,ModuleTypes!$A$2:$C$23,2,FALSE()),"[",IF(J$1="HullCamera","photo-",$A18),"]]]:NEEDS[!FeatureScience]:FOR[zKiwiTechTree]",CHAR(10),"{",CHAR(10),"    @MODULE[",J$1,"]:HAS[#",VLOOKUP(J$1,ModuleTypes!$A$2:$C$23,2,FALSE()),"[",IF(J$1="HullCamera","photo-",$A18),"]]",CHAR(10),"    {",CHAR(10),"        @",VLOOKUP(J$1,ModuleTypes!$A$2:$C$23,3,FALSE())," = ",VLOOKUP($A18,Default!$B$3:$H$251,7,FALSE()),CHAR(10),"    }",CHAR(10),"}"),""),"")</f>
        <v/>
      </c>
      <c r="K18" s="4" t="str">
        <f>IF($A18&lt;&gt;"",IF(OR(Original!$L19=K$1,Original!$M19=K$1,Original!$N19=K$1,Original!$O19=K$1)=TRUE(),_xlfn.CONCAT("@PART[*]:HAS[~scienceDifficulty[stock],@MODULE[",K$1,"]:HAS[#",VLOOKUP(K$1,ModuleTypes!$A$2:$C$23,2,FALSE()),"[",IF(K$1="HullCamera","photo-",$A18),"]]]:NEEDS[!FeatureScience]:FOR[zKiwiTechTree]",CHAR(10),"{",CHAR(10),"    @MODULE[",K$1,"]:HAS[#",VLOOKUP(K$1,ModuleTypes!$A$2:$C$23,2,FALSE()),"[",IF(K$1="HullCamera","photo-",$A18),"]]",CHAR(10),"    {",CHAR(10),"        @",VLOOKUP(K$1,ModuleTypes!$A$2:$C$23,3,FALSE())," = ",VLOOKUP($A18,Default!$B$3:$H$251,7,FALSE()),CHAR(10),"    }",CHAR(10),"}"),""),"")</f>
        <v/>
      </c>
      <c r="L18" s="4" t="str">
        <f>IF($A18&lt;&gt;"",IF(OR(Original!$L19=L$1,Original!$M19=L$1,Original!$N19=L$1,Original!$O19=L$1)=TRUE(),_xlfn.CONCAT("@PART[*]:HAS[~scienceDifficulty[stock],@MODULE[",L$1,"]:HAS[#",VLOOKUP(L$1,ModuleTypes!$A$2:$C$23,2,FALSE()),"[",IF(L$1="HullCamera","photo-",$A18),"]]]:NEEDS[!FeatureScience]:FOR[zKiwiTechTree]",CHAR(10),"{",CHAR(10),"    @MODULE[",L$1,"]:HAS[#",VLOOKUP(L$1,ModuleTypes!$A$2:$C$23,2,FALSE()),"[",IF(L$1="HullCamera","photo-",$A18),"]]",CHAR(10),"    {",CHAR(10),"        @",VLOOKUP(L$1,ModuleTypes!$A$2:$C$23,3,FALSE())," = ",VLOOKUP($A18,Default!$B$3:$H$251,7,FALSE()),CHAR(10),"    }",CHAR(10),"}"),""),"")</f>
        <v/>
      </c>
      <c r="M18" s="4" t="str">
        <f>IF($A18&lt;&gt;"",IF(OR(Original!$L19=M$1,Original!$M19=M$1,Original!$N19=M$1,Original!$O19=M$1)=TRUE(),_xlfn.CONCAT("@PART[*]:HAS[~scienceDifficulty[stock],@MODULE[",M$1,"]:HAS[#",VLOOKUP(M$1,ModuleTypes!$A$2:$C$23,2,FALSE()),"[",IF(M$1="HullCamera","photo-",$A18),"]]]:NEEDS[!FeatureScience]:FOR[zKiwiTechTree]",CHAR(10),"{",CHAR(10),"    @MODULE[",M$1,"]:HAS[#",VLOOKUP(M$1,ModuleTypes!$A$2:$C$23,2,FALSE()),"[",IF(M$1="HullCamera","photo-",$A18),"]]",CHAR(10),"    {",CHAR(10),"        @",VLOOKUP(M$1,ModuleTypes!$A$2:$C$23,3,FALSE())," = ",VLOOKUP($A18,Default!$B$3:$H$251,7,FALSE()),CHAR(10),"    }",CHAR(10),"}"),""),"")</f>
        <v/>
      </c>
      <c r="N18" s="4" t="str">
        <f>IF($A18&lt;&gt;"",IF(OR(Original!$L19=N$1,Original!$M19=N$1,Original!$N19=N$1,Original!$O19=N$1)=TRUE(),_xlfn.CONCAT("@PART[*]:HAS[~scienceDifficulty[stock],@MODULE[",N$1,"]:HAS[#",VLOOKUP(N$1,ModuleTypes!$A$2:$C$23,2,FALSE()),"[",IF(N$1="HullCamera","photo-",$A18),"]]]:NEEDS[!FeatureScience]:FOR[zKiwiTechTree]",CHAR(10),"{",CHAR(10),"    @MODULE[",N$1,"]:HAS[#",VLOOKUP(N$1,ModuleTypes!$A$2:$C$23,2,FALSE()),"[",IF(N$1="HullCamera","photo-",$A18),"]]",CHAR(10),"    {",CHAR(10),"        @",VLOOKUP(N$1,ModuleTypes!$A$2:$C$23,3,FALSE())," = ",VLOOKUP($A18,Default!$B$3:$H$251,7,FALSE()),CHAR(10),"    }",CHAR(10),"}"),""),"")</f>
        <v/>
      </c>
      <c r="O18" s="4" t="str">
        <f>IF($A18&lt;&gt;"",IF(OR(Original!$L19=O$1,Original!$M19=O$1,Original!$N19=O$1,Original!$O19=O$1)=TRUE(),_xlfn.CONCAT("@PART[*]:HAS[~scienceDifficulty[stock],@MODULE[",O$1,"]:HAS[#",VLOOKUP(O$1,ModuleTypes!$A$2:$C$23,2,FALSE()),"[",IF(O$1="HullCamera","photo-",$A18),"]]]:NEEDS[!FeatureScience]:FOR[zKiwiTechTree]",CHAR(10),"{",CHAR(10),"    @MODULE[",O$1,"]:HAS[#",VLOOKUP(O$1,ModuleTypes!$A$2:$C$23,2,FALSE()),"[",IF(O$1="HullCamera","photo-",$A18),"]]",CHAR(10),"    {",CHAR(10),"        @",VLOOKUP(O$1,ModuleTypes!$A$2:$C$23,3,FALSE())," = ",VLOOKUP($A18,Default!$B$3:$H$251,7,FALSE()),CHAR(10),"    }",CHAR(10),"}"),""),"")</f>
        <v/>
      </c>
      <c r="P18" s="4" t="str">
        <f>IF($A18&lt;&gt;"",IF(OR(Original!$L19=P$1,Original!$M19=P$1,Original!$N19=P$1,Original!$O19=P$1)=TRUE(),_xlfn.CONCAT("@PART[*]:HAS[~scienceDifficulty[stock],@MODULE[",P$1,"]:HAS[#",VLOOKUP(P$1,ModuleTypes!$A$2:$C$23,2,FALSE()),"[",IF(P$1="HullCamera","photo-",$A18),"]]]:NEEDS[!FeatureScience]:FOR[zKiwiTechTree]",CHAR(10),"{",CHAR(10),"    @MODULE[",P$1,"]:HAS[#",VLOOKUP(P$1,ModuleTypes!$A$2:$C$23,2,FALSE()),"[",IF(P$1="HullCamera","photo-",$A18),"]]",CHAR(10),"    {",CHAR(10),"        @",VLOOKUP(P$1,ModuleTypes!$A$2:$C$23,3,FALSE())," = ",VLOOKUP($A18,Default!$B$3:$H$251,7,FALSE()),CHAR(10),"    }",CHAR(10),"}"),""),"")</f>
        <v/>
      </c>
      <c r="Q18" s="4" t="str">
        <f>IF($A18&lt;&gt;"",IF(OR(Original!$L19=Q$1,Original!$M19=Q$1,Original!$N19=Q$1,Original!$O19=Q$1)=TRUE(),_xlfn.CONCAT("@PART[*]:HAS[~scienceDifficulty[stock],@MODULE[",Q$1,"]:HAS[#",VLOOKUP(Q$1,ModuleTypes!$A$2:$C$23,2,FALSE()),"[",IF(Q$1="HullCamera","photo-",$A18),"]]]:NEEDS[!FeatureScience]:FOR[zKiwiTechTree]",CHAR(10),"{",CHAR(10),"    @MODULE[",Q$1,"]:HAS[#",VLOOKUP(Q$1,ModuleTypes!$A$2:$C$23,2,FALSE()),"[",IF(Q$1="HullCamera","photo-",$A18),"]]",CHAR(10),"    {",CHAR(10),"        @",VLOOKUP(Q$1,ModuleTypes!$A$2:$C$23,3,FALSE())," = ",VLOOKUP($A18,Default!$B$3:$H$251,7,FALSE()),CHAR(10),"    }",CHAR(10),"}"),""),"")</f>
        <v/>
      </c>
      <c r="R18" s="4" t="str">
        <f>IF($A18&lt;&gt;"",IF(OR(Original!$L19=R$1,Original!$M19=R$1,Original!$N19=R$1,Original!$O19=R$1)=TRUE(),_xlfn.CONCAT("@PART[*]:HAS[~scienceDifficulty[stock],@MODULE[",R$1,"]:HAS[#",VLOOKUP(R$1,ModuleTypes!$A$2:$C$23,2,FALSE()),"[",IF(R$1="HullCamera","photo-",$A18),"]]]:NEEDS[!FeatureScience]:FOR[zKiwiTechTree]",CHAR(10),"{",CHAR(10),"    @MODULE[",R$1,"]:HAS[#",VLOOKUP(R$1,ModuleTypes!$A$2:$C$23,2,FALSE()),"[",IF(R$1="HullCamera","photo-",$A18),"]]",CHAR(10),"    {",CHAR(10),"        @",VLOOKUP(R$1,ModuleTypes!$A$2:$C$23,3,FALSE())," = ",VLOOKUP($A18,Default!$B$3:$H$251,7,FALSE()),CHAR(10),"    }",CHAR(10),"}"),""),"")</f>
        <v/>
      </c>
      <c r="S18" s="4" t="str">
        <f>IF($A18&lt;&gt;"",IF(OR(Original!$L19=S$1,Original!$M19=S$1,Original!$N19=S$1,Original!$O19=S$1)=TRUE(),_xlfn.CONCAT("@PART[*]:HAS[~scienceDifficulty[stock],@MODULE[",S$1,"]:HAS[#",VLOOKUP(S$1,ModuleTypes!$A$2:$C$23,2,FALSE()),"[",IF(S$1="HullCamera","photo-",$A18),"]]]:NEEDS[!FeatureScience]:FOR[zKiwiTechTree]",CHAR(10),"{",CHAR(10),"    @MODULE[",S$1,"]:HAS[#",VLOOKUP(S$1,ModuleTypes!$A$2:$C$23,2,FALSE()),"[",IF(S$1="HullCamera","photo-",$A18),"]]",CHAR(10),"    {",CHAR(10),"        @",VLOOKUP(S$1,ModuleTypes!$A$2:$C$23,3,FALSE())," = ",VLOOKUP($A18,Default!$B$3:$H$251,7,FALSE()),CHAR(10),"    }",CHAR(10),"}"),""),"")</f>
        <v/>
      </c>
      <c r="T18" s="4" t="str">
        <f>IF($A18&lt;&gt;"",IF(OR(Original!$L19=T$1,Original!$M19=T$1,Original!$N19=T$1,Original!$O19=T$1)=TRUE(),_xlfn.CONCAT("@PART[*]:HAS[~scienceDifficulty[stock],@MODULE[",T$1,"]:HAS[#",VLOOKUP(T$1,ModuleTypes!$A$2:$C$23,2,FALSE()),"[",IF(T$1="HullCamera","photo-",$A18),"]]]:NEEDS[!FeatureScience]:FOR[zKiwiTechTree]",CHAR(10),"{",CHAR(10),"    @MODULE[",T$1,"]:HAS[#",VLOOKUP(T$1,ModuleTypes!$A$2:$C$23,2,FALSE()),"[",IF(T$1="HullCamera","photo-",$A18),"]]",CHAR(10),"    {",CHAR(10),"        @",VLOOKUP(T$1,ModuleTypes!$A$2:$C$23,3,FALSE())," = ",VLOOKUP($A18,Default!$B$3:$H$251,7,FALSE()),CHAR(10),"    }",CHAR(10),"}"),""),"")</f>
        <v/>
      </c>
      <c r="U18" s="4" t="str">
        <f>IF($A18&lt;&gt;"",IF(OR(Original!$L19=U$1,Original!$M19=U$1,Original!$N19=U$1,Original!$O19=U$1)=TRUE(),_xlfn.CONCAT("@PART[*]:HAS[~scienceDifficulty[stock],@MODULE[",U$1,"]:HAS[#",VLOOKUP(U$1,ModuleTypes!$A$2:$C$23,2,FALSE()),"[",IF(U$1="HullCamera","photo-",$A18),"]]]:NEEDS[!FeatureScience]:FOR[zKiwiTechTree]",CHAR(10),"{",CHAR(10),"    @MODULE[",U$1,"]:HAS[#",VLOOKUP(U$1,ModuleTypes!$A$2:$C$23,2,FALSE()),"[",IF(U$1="HullCamera","photo-",$A18),"]]",CHAR(10),"    {",CHAR(10),"        @",VLOOKUP(U$1,ModuleTypes!$A$2:$C$23,3,FALSE())," = ",VLOOKUP($A18,Default!$B$3:$H$251,7,FALSE()),CHAR(10),"    }",CHAR(10),"}"),""),"")</f>
        <v/>
      </c>
      <c r="V18" s="4" t="str">
        <f>IF($A18&lt;&gt;"",IF(OR(Original!$L19=V$1,Original!$M19=V$1,Original!$N19=V$1,Original!$O19=V$1)=TRUE(),_xlfn.CONCAT("@PART[*]:HAS[~scienceDifficulty[stock],@MODULE[",V$1,"]:HAS[#",VLOOKUP(V$1,ModuleTypes!$A$2:$C$23,2,FALSE()),"[",IF(V$1="HullCamera","photo-",$A18),"]]]:NEEDS[!FeatureScience]:FOR[zKiwiTechTree]",CHAR(10),"{",CHAR(10),"    @MODULE[",V$1,"]:HAS[#",VLOOKUP(V$1,ModuleTypes!$A$2:$C$23,2,FALSE()),"[",IF(V$1="HullCamera","photo-",$A18),"]]",CHAR(10),"    {",CHAR(10),"        @",VLOOKUP(V$1,ModuleTypes!$A$2:$C$23,3,FALSE())," = ",VLOOKUP($A18,Default!$B$3:$H$251,7,FALSE()),CHAR(10),"    }",CHAR(10),"}"),""),"")</f>
        <v/>
      </c>
      <c r="W18" s="4" t="str">
        <f>IF($A18&lt;&gt;"",IF(OR(Original!$L19=W$1,Original!$M19=W$1,Original!$N19=W$1,Original!$O19=W$1)=TRUE(),_xlfn.CONCAT("@PART[*]:HAS[~scienceDifficulty[stock],@MODULE[",W$1,"]:HAS[#",VLOOKUP(W$1,ModuleTypes!$A$2:$C$23,2,FALSE()),"[",IF(W$1="HullCamera","photo-",$A18),"]]]:NEEDS[!FeatureScience]:FOR[zKiwiTechTree]",CHAR(10),"{",CHAR(10),"    @MODULE[",W$1,"]:HAS[#",VLOOKUP(W$1,ModuleTypes!$A$2:$C$23,2,FALSE()),"[",IF(W$1="HullCamera","photo-",$A18),"]]",CHAR(10),"    {",CHAR(10),"        @",VLOOKUP(W$1,ModuleTypes!$A$2:$C$23,3,FALSE())," = ",VLOOKUP($A18,Default!$B$3:$H$251,7,FALSE()),CHAR(10),"    }",CHAR(10),"}"),""),"")</f>
        <v/>
      </c>
    </row>
    <row r="19" spans="1:23" ht="116" x14ac:dyDescent="0.35">
      <c r="A19" t="str">
        <f>IF(Original!A20&lt;&gt;"",Original!A20,"")</f>
        <v>infraredTelescope</v>
      </c>
      <c r="B19" s="4" t="str">
        <f>IF($A19&lt;&gt;"",IF(OR(Original!$L20=B$1,Original!$M20=B$1,Original!$N20=B$1,Original!$O20=B$1)=TRUE(),_xlfn.CONCAT("@PART[*]:HAS[~scienceDifficulty[stock],@MODULE[",B$1,"]:HAS[#",VLOOKUP(B$1,ModuleTypes!$A$2:$C$23,2,FALSE()),"[",IF(B$1="HullCamera","photo-",$A19),"]]]:NEEDS[!FeatureScience]:FOR[zKiwiTechTree]",CHAR(10),"{",CHAR(10),"    @MODULE[",B$1,"]:HAS[#",VLOOKUP(B$1,ModuleTypes!$A$2:$C$23,2,FALSE()),"[",IF(B$1="HullCamera","photo-",$A19),"]]",CHAR(10),"    {",CHAR(10),"        @",VLOOKUP(B$1,ModuleTypes!$A$2:$C$23,3,FALSE())," = ",VLOOKUP($A19,Default!$B$3:$H$251,7,FALSE()),CHAR(10),"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4" t="str">
        <f>IF($A19&lt;&gt;"",IF(OR(Original!$L20=C$1,Original!$M20=C$1,Original!$N20=C$1,Original!$O20=C$1)=TRUE(),_xlfn.CONCAT("@PART[*]:HAS[~scienceDifficulty[stock],@MODULE[",C$1,"]:HAS[#",VLOOKUP(C$1,ModuleTypes!$A$2:$C$23,2,FALSE()),"[",IF(C$1="HullCamera","photo-",$A19),"]]]:NEEDS[!FeatureScience]:FOR[zKiwiTechTree]",CHAR(10),"{",CHAR(10),"    @MODULE[",C$1,"]:HAS[#",VLOOKUP(C$1,ModuleTypes!$A$2:$C$23,2,FALSE()),"[",IF(C$1="HullCamera","photo-",$A19),"]]",CHAR(10),"    {",CHAR(10),"        @",VLOOKUP(C$1,ModuleTypes!$A$2:$C$23,3,FALSE())," = ",VLOOKUP($A19,Default!$B$3:$H$251,7,FALSE()),CHAR(10),"    }",CHAR(10),"}"),""),"")</f>
        <v/>
      </c>
      <c r="D19" s="4" t="str">
        <f>IF($A19&lt;&gt;"",IF(OR(Original!$L20=D$1,Original!$M20=D$1,Original!$N20=D$1,Original!$O20=D$1)=TRUE(),_xlfn.CONCAT("@PART[*]:HAS[~scienceDifficulty[stock],@MODULE[",D$1,"]:HAS[#",VLOOKUP(D$1,ModuleTypes!$A$2:$C$23,2,FALSE()),"[",IF(D$1="HullCamera","photo-",$A19),"]]]:NEEDS[!FeatureScience]:FOR[zKiwiTechTree]",CHAR(10),"{",CHAR(10),"    @MODULE[",D$1,"]:HAS[#",VLOOKUP(D$1,ModuleTypes!$A$2:$C$23,2,FALSE()),"[",IF(D$1="HullCamera","photo-",$A19),"]]",CHAR(10),"    {",CHAR(10),"        @",VLOOKUP(D$1,ModuleTypes!$A$2:$C$23,3,FALSE())," = ",VLOOKUP($A19,Default!$B$3:$H$251,7,FALSE()),CHAR(10),"    }",CHAR(10),"}"),""),"")</f>
        <v/>
      </c>
      <c r="E19" s="4" t="str">
        <f>IF($A19&lt;&gt;"",IF(OR(Original!$L20=E$1,Original!$M20=E$1,Original!$N20=E$1,Original!$O20=E$1)=TRUE(),_xlfn.CONCAT("@PART[*]:HAS[~scienceDifficulty[stock],@MODULE[",E$1,"]:HAS[#",VLOOKUP(E$1,ModuleTypes!$A$2:$C$23,2,FALSE()),"[",IF(E$1="HullCamera","photo-",$A19),"]]]:NEEDS[!FeatureScience]:FOR[zKiwiTechTree]",CHAR(10),"{",CHAR(10),"    @MODULE[",E$1,"]:HAS[#",VLOOKUP(E$1,ModuleTypes!$A$2:$C$23,2,FALSE()),"[",IF(E$1="HullCamera","photo-",$A19),"]]",CHAR(10),"    {",CHAR(10),"        @",VLOOKUP(E$1,ModuleTypes!$A$2:$C$23,3,FALSE())," = ",VLOOKUP($A19,Default!$B$3:$H$251,7,FALSE()),CHAR(10),"    }",CHAR(10),"}"),""),"")</f>
        <v/>
      </c>
      <c r="F19" s="4" t="str">
        <f>IF($A19&lt;&gt;"",IF(OR(Original!$L20=F$1,Original!$M20=F$1,Original!$N20=F$1,Original!$O20=F$1)=TRUE(),_xlfn.CONCAT("@PART[*]:HAS[~scienceDifficulty[stock],@MODULE[",F$1,"]:HAS[#",VLOOKUP(F$1,ModuleTypes!$A$2:$C$23,2,FALSE()),"[",IF(F$1="HullCamera","photo-",$A19),"]]]:NEEDS[!FeatureScience]:FOR[zKiwiTechTree]",CHAR(10),"{",CHAR(10),"    @MODULE[",F$1,"]:HAS[#",VLOOKUP(F$1,ModuleTypes!$A$2:$C$23,2,FALSE()),"[",IF(F$1="HullCamera","photo-",$A19),"]]",CHAR(10),"    {",CHAR(10),"        @",VLOOKUP(F$1,ModuleTypes!$A$2:$C$23,3,FALSE())," = ",VLOOKUP($A19,Default!$B$3:$H$251,7,FALSE()),CHAR(10),"    }",CHAR(10),"}"),""),"")</f>
        <v/>
      </c>
      <c r="G19" s="4" t="str">
        <f>IF($A19&lt;&gt;"",IF(OR(Original!$L20=G$1,Original!$M20=G$1,Original!$N20=G$1,Original!$O20=G$1)=TRUE(),_xlfn.CONCAT("@PART[*]:HAS[~scienceDifficulty[stock],@MODULE[",G$1,"]:HAS[#",VLOOKUP(G$1,ModuleTypes!$A$2:$C$23,2,FALSE()),"[",IF(G$1="HullCamera","photo-",$A19),"]]]:NEEDS[!FeatureScience]:FOR[zKiwiTechTree]",CHAR(10),"{",CHAR(10),"    @MODULE[",G$1,"]:HAS[#",VLOOKUP(G$1,ModuleTypes!$A$2:$C$23,2,FALSE()),"[",IF(G$1="HullCamera","photo-",$A19),"]]",CHAR(10),"    {",CHAR(10),"        @",VLOOKUP(G$1,ModuleTypes!$A$2:$C$23,3,FALSE())," = ",VLOOKUP($A19,Default!$B$3:$H$251,7,FALSE()),CHAR(10),"    }",CHAR(10),"}"),""),"")</f>
        <v/>
      </c>
      <c r="H19" s="4" t="str">
        <f>IF($A19&lt;&gt;"",IF(OR(Original!$L20=H$1,Original!$M20=H$1,Original!$N20=H$1,Original!$O20=H$1)=TRUE(),_xlfn.CONCAT("@PART[*]:HAS[~scienceDifficulty[stock],@MODULE[",H$1,"]:HAS[#",VLOOKUP(H$1,ModuleTypes!$A$2:$C$23,2,FALSE()),"[",IF(H$1="HullCamera","photo-",$A19),"]]]:NEEDS[!FeatureScience]:FOR[zKiwiTechTree]",CHAR(10),"{",CHAR(10),"    @MODULE[",H$1,"]:HAS[#",VLOOKUP(H$1,ModuleTypes!$A$2:$C$23,2,FALSE()),"[",IF(H$1="HullCamera","photo-",$A19),"]]",CHAR(10),"    {",CHAR(10),"        @",VLOOKUP(H$1,ModuleTypes!$A$2:$C$23,3,FALSE())," = ",VLOOKUP($A19,Default!$B$3:$H$251,7,FALSE()),CHAR(10),"    }",CHAR(10),"}"),""),"")</f>
        <v/>
      </c>
      <c r="I19" s="4" t="str">
        <f>IF($A19&lt;&gt;"",IF(OR(Original!$L20=I$1,Original!$M20=I$1,Original!$N20=I$1,Original!$O20=I$1)=TRUE(),_xlfn.CONCAT("@PART[*]:HAS[~scienceDifficulty[stock],@MODULE[",I$1,"]:HAS[#",VLOOKUP(I$1,ModuleTypes!$A$2:$C$23,2,FALSE()),"[",IF(I$1="HullCamera","photo-",$A19),"]]]:NEEDS[!FeatureScience]:FOR[zKiwiTechTree]",CHAR(10),"{",CHAR(10),"    @MODULE[",I$1,"]:HAS[#",VLOOKUP(I$1,ModuleTypes!$A$2:$C$23,2,FALSE()),"[",IF(I$1="HullCamera","photo-",$A19),"]]",CHAR(10),"    {",CHAR(10),"        @",VLOOKUP(I$1,ModuleTypes!$A$2:$C$23,3,FALSE())," = ",VLOOKUP($A19,Default!$B$3:$H$251,7,FALSE()),CHAR(10),"    }",CHAR(10),"}"),""),"")</f>
        <v/>
      </c>
      <c r="J19" s="4" t="str">
        <f>IF($A19&lt;&gt;"",IF(OR(Original!$L20=J$1,Original!$M20=J$1,Original!$N20=J$1,Original!$O20=J$1)=TRUE(),_xlfn.CONCAT("@PART[*]:HAS[~scienceDifficulty[stock],@MODULE[",J$1,"]:HAS[#",VLOOKUP(J$1,ModuleTypes!$A$2:$C$23,2,FALSE()),"[",IF(J$1="HullCamera","photo-",$A19),"]]]:NEEDS[!FeatureScience]:FOR[zKiwiTechTree]",CHAR(10),"{",CHAR(10),"    @MODULE[",J$1,"]:HAS[#",VLOOKUP(J$1,ModuleTypes!$A$2:$C$23,2,FALSE()),"[",IF(J$1="HullCamera","photo-",$A19),"]]",CHAR(10),"    {",CHAR(10),"        @",VLOOKUP(J$1,ModuleTypes!$A$2:$C$23,3,FALSE())," = ",VLOOKUP($A19,Default!$B$3:$H$251,7,FALSE()),CHAR(10),"    }",CHAR(10),"}"),""),"")</f>
        <v/>
      </c>
      <c r="K19" s="4" t="str">
        <f>IF($A19&lt;&gt;"",IF(OR(Original!$L20=K$1,Original!$M20=K$1,Original!$N20=K$1,Original!$O20=K$1)=TRUE(),_xlfn.CONCAT("@PART[*]:HAS[~scienceDifficulty[stock],@MODULE[",K$1,"]:HAS[#",VLOOKUP(K$1,ModuleTypes!$A$2:$C$23,2,FALSE()),"[",IF(K$1="HullCamera","photo-",$A19),"]]]:NEEDS[!FeatureScience]:FOR[zKiwiTechTree]",CHAR(10),"{",CHAR(10),"    @MODULE[",K$1,"]:HAS[#",VLOOKUP(K$1,ModuleTypes!$A$2:$C$23,2,FALSE()),"[",IF(K$1="HullCamera","photo-",$A19),"]]",CHAR(10),"    {",CHAR(10),"        @",VLOOKUP(K$1,ModuleTypes!$A$2:$C$23,3,FALSE())," = ",VLOOKUP($A19,Default!$B$3:$H$251,7,FALSE()),CHAR(10),"    }",CHAR(10),"}"),""),"")</f>
        <v/>
      </c>
      <c r="L19" s="4" t="str">
        <f>IF($A19&lt;&gt;"",IF(OR(Original!$L20=L$1,Original!$M20=L$1,Original!$N20=L$1,Original!$O20=L$1)=TRUE(),_xlfn.CONCAT("@PART[*]:HAS[~scienceDifficulty[stock],@MODULE[",L$1,"]:HAS[#",VLOOKUP(L$1,ModuleTypes!$A$2:$C$23,2,FALSE()),"[",IF(L$1="HullCamera","photo-",$A19),"]]]:NEEDS[!FeatureScience]:FOR[zKiwiTechTree]",CHAR(10),"{",CHAR(10),"    @MODULE[",L$1,"]:HAS[#",VLOOKUP(L$1,ModuleTypes!$A$2:$C$23,2,FALSE()),"[",IF(L$1="HullCamera","photo-",$A19),"]]",CHAR(10),"    {",CHAR(10),"        @",VLOOKUP(L$1,ModuleTypes!$A$2:$C$23,3,FALSE())," = ",VLOOKUP($A19,Default!$B$3:$H$251,7,FALSE()),CHAR(10),"    }",CHAR(10),"}"),""),"")</f>
        <v/>
      </c>
      <c r="M19" s="4" t="str">
        <f>IF($A19&lt;&gt;"",IF(OR(Original!$L20=M$1,Original!$M20=M$1,Original!$N20=M$1,Original!$O20=M$1)=TRUE(),_xlfn.CONCAT("@PART[*]:HAS[~scienceDifficulty[stock],@MODULE[",M$1,"]:HAS[#",VLOOKUP(M$1,ModuleTypes!$A$2:$C$23,2,FALSE()),"[",IF(M$1="HullCamera","photo-",$A19),"]]]:NEEDS[!FeatureScience]:FOR[zKiwiTechTree]",CHAR(10),"{",CHAR(10),"    @MODULE[",M$1,"]:HAS[#",VLOOKUP(M$1,ModuleTypes!$A$2:$C$23,2,FALSE()),"[",IF(M$1="HullCamera","photo-",$A19),"]]",CHAR(10),"    {",CHAR(10),"        @",VLOOKUP(M$1,ModuleTypes!$A$2:$C$23,3,FALSE())," = ",VLOOKUP($A19,Default!$B$3:$H$251,7,FALSE()),CHAR(10),"    }",CHAR(10),"}"),""),"")</f>
        <v/>
      </c>
      <c r="N19" s="4" t="str">
        <f>IF($A19&lt;&gt;"",IF(OR(Original!$L20=N$1,Original!$M20=N$1,Original!$N20=N$1,Original!$O20=N$1)=TRUE(),_xlfn.CONCAT("@PART[*]:HAS[~scienceDifficulty[stock],@MODULE[",N$1,"]:HAS[#",VLOOKUP(N$1,ModuleTypes!$A$2:$C$23,2,FALSE()),"[",IF(N$1="HullCamera","photo-",$A19),"]]]:NEEDS[!FeatureScience]:FOR[zKiwiTechTree]",CHAR(10),"{",CHAR(10),"    @MODULE[",N$1,"]:HAS[#",VLOOKUP(N$1,ModuleTypes!$A$2:$C$23,2,FALSE()),"[",IF(N$1="HullCamera","photo-",$A19),"]]",CHAR(10),"    {",CHAR(10),"        @",VLOOKUP(N$1,ModuleTypes!$A$2:$C$23,3,FALSE())," = ",VLOOKUP($A19,Default!$B$3:$H$251,7,FALSE()),CHAR(10),"    }",CHAR(10),"}"),""),"")</f>
        <v/>
      </c>
      <c r="O19" s="4" t="str">
        <f>IF($A19&lt;&gt;"",IF(OR(Original!$L20=O$1,Original!$M20=O$1,Original!$N20=O$1,Original!$O20=O$1)=TRUE(),_xlfn.CONCAT("@PART[*]:HAS[~scienceDifficulty[stock],@MODULE[",O$1,"]:HAS[#",VLOOKUP(O$1,ModuleTypes!$A$2:$C$23,2,FALSE()),"[",IF(O$1="HullCamera","photo-",$A19),"]]]:NEEDS[!FeatureScience]:FOR[zKiwiTechTree]",CHAR(10),"{",CHAR(10),"    @MODULE[",O$1,"]:HAS[#",VLOOKUP(O$1,ModuleTypes!$A$2:$C$23,2,FALSE()),"[",IF(O$1="HullCamera","photo-",$A19),"]]",CHAR(10),"    {",CHAR(10),"        @",VLOOKUP(O$1,ModuleTypes!$A$2:$C$23,3,FALSE())," = ",VLOOKUP($A19,Default!$B$3:$H$251,7,FALSE()),CHAR(10),"    }",CHAR(10),"}"),""),"")</f>
        <v/>
      </c>
      <c r="P19" s="4" t="str">
        <f>IF($A19&lt;&gt;"",IF(OR(Original!$L20=P$1,Original!$M20=P$1,Original!$N20=P$1,Original!$O20=P$1)=TRUE(),_xlfn.CONCAT("@PART[*]:HAS[~scienceDifficulty[stock],@MODULE[",P$1,"]:HAS[#",VLOOKUP(P$1,ModuleTypes!$A$2:$C$23,2,FALSE()),"[",IF(P$1="HullCamera","photo-",$A19),"]]]:NEEDS[!FeatureScience]:FOR[zKiwiTechTree]",CHAR(10),"{",CHAR(10),"    @MODULE[",P$1,"]:HAS[#",VLOOKUP(P$1,ModuleTypes!$A$2:$C$23,2,FALSE()),"[",IF(P$1="HullCamera","photo-",$A19),"]]",CHAR(10),"    {",CHAR(10),"        @",VLOOKUP(P$1,ModuleTypes!$A$2:$C$23,3,FALSE())," = ",VLOOKUP($A19,Default!$B$3:$H$251,7,FALSE()),CHAR(10),"    }",CHAR(10),"}"),""),"")</f>
        <v/>
      </c>
      <c r="Q19" s="4" t="str">
        <f>IF($A19&lt;&gt;"",IF(OR(Original!$L20=Q$1,Original!$M20=Q$1,Original!$N20=Q$1,Original!$O20=Q$1)=TRUE(),_xlfn.CONCAT("@PART[*]:HAS[~scienceDifficulty[stock],@MODULE[",Q$1,"]:HAS[#",VLOOKUP(Q$1,ModuleTypes!$A$2:$C$23,2,FALSE()),"[",IF(Q$1="HullCamera","photo-",$A19),"]]]:NEEDS[!FeatureScience]:FOR[zKiwiTechTree]",CHAR(10),"{",CHAR(10),"    @MODULE[",Q$1,"]:HAS[#",VLOOKUP(Q$1,ModuleTypes!$A$2:$C$23,2,FALSE()),"[",IF(Q$1="HullCamera","photo-",$A19),"]]",CHAR(10),"    {",CHAR(10),"        @",VLOOKUP(Q$1,ModuleTypes!$A$2:$C$23,3,FALSE())," = ",VLOOKUP($A19,Default!$B$3:$H$251,7,FALSE()),CHAR(10),"    }",CHAR(10),"}"),""),"")</f>
        <v/>
      </c>
      <c r="R19" s="4" t="str">
        <f>IF($A19&lt;&gt;"",IF(OR(Original!$L20=R$1,Original!$M20=R$1,Original!$N20=R$1,Original!$O20=R$1)=TRUE(),_xlfn.CONCAT("@PART[*]:HAS[~scienceDifficulty[stock],@MODULE[",R$1,"]:HAS[#",VLOOKUP(R$1,ModuleTypes!$A$2:$C$23,2,FALSE()),"[",IF(R$1="HullCamera","photo-",$A19),"]]]:NEEDS[!FeatureScience]:FOR[zKiwiTechTree]",CHAR(10),"{",CHAR(10),"    @MODULE[",R$1,"]:HAS[#",VLOOKUP(R$1,ModuleTypes!$A$2:$C$23,2,FALSE()),"[",IF(R$1="HullCamera","photo-",$A19),"]]",CHAR(10),"    {",CHAR(10),"        @",VLOOKUP(R$1,ModuleTypes!$A$2:$C$23,3,FALSE())," = ",VLOOKUP($A19,Default!$B$3:$H$251,7,FALSE()),CHAR(10),"    }",CHAR(10),"}"),""),"")</f>
        <v/>
      </c>
      <c r="S19" s="4" t="str">
        <f>IF($A19&lt;&gt;"",IF(OR(Original!$L20=S$1,Original!$M20=S$1,Original!$N20=S$1,Original!$O20=S$1)=TRUE(),_xlfn.CONCAT("@PART[*]:HAS[~scienceDifficulty[stock],@MODULE[",S$1,"]:HAS[#",VLOOKUP(S$1,ModuleTypes!$A$2:$C$23,2,FALSE()),"[",IF(S$1="HullCamera","photo-",$A19),"]]]:NEEDS[!FeatureScience]:FOR[zKiwiTechTree]",CHAR(10),"{",CHAR(10),"    @MODULE[",S$1,"]:HAS[#",VLOOKUP(S$1,ModuleTypes!$A$2:$C$23,2,FALSE()),"[",IF(S$1="HullCamera","photo-",$A19),"]]",CHAR(10),"    {",CHAR(10),"        @",VLOOKUP(S$1,ModuleTypes!$A$2:$C$23,3,FALSE())," = ",VLOOKUP($A19,Default!$B$3:$H$251,7,FALSE()),CHAR(10),"    }",CHAR(10),"}"),""),"")</f>
        <v/>
      </c>
      <c r="T19" s="4" t="str">
        <f>IF($A19&lt;&gt;"",IF(OR(Original!$L20=T$1,Original!$M20=T$1,Original!$N20=T$1,Original!$O20=T$1)=TRUE(),_xlfn.CONCAT("@PART[*]:HAS[~scienceDifficulty[stock],@MODULE[",T$1,"]:HAS[#",VLOOKUP(T$1,ModuleTypes!$A$2:$C$23,2,FALSE()),"[",IF(T$1="HullCamera","photo-",$A19),"]]]:NEEDS[!FeatureScience]:FOR[zKiwiTechTree]",CHAR(10),"{",CHAR(10),"    @MODULE[",T$1,"]:HAS[#",VLOOKUP(T$1,ModuleTypes!$A$2:$C$23,2,FALSE()),"[",IF(T$1="HullCamera","photo-",$A19),"]]",CHAR(10),"    {",CHAR(10),"        @",VLOOKUP(T$1,ModuleTypes!$A$2:$C$23,3,FALSE())," = ",VLOOKUP($A19,Default!$B$3:$H$251,7,FALSE()),CHAR(10),"    }",CHAR(10),"}"),""),"")</f>
        <v/>
      </c>
      <c r="U19" s="4" t="str">
        <f>IF($A19&lt;&gt;"",IF(OR(Original!$L20=U$1,Original!$M20=U$1,Original!$N20=U$1,Original!$O20=U$1)=TRUE(),_xlfn.CONCAT("@PART[*]:HAS[~scienceDifficulty[stock],@MODULE[",U$1,"]:HAS[#",VLOOKUP(U$1,ModuleTypes!$A$2:$C$23,2,FALSE()),"[",IF(U$1="HullCamera","photo-",$A19),"]]]:NEEDS[!FeatureScience]:FOR[zKiwiTechTree]",CHAR(10),"{",CHAR(10),"    @MODULE[",U$1,"]:HAS[#",VLOOKUP(U$1,ModuleTypes!$A$2:$C$23,2,FALSE()),"[",IF(U$1="HullCamera","photo-",$A19),"]]",CHAR(10),"    {",CHAR(10),"        @",VLOOKUP(U$1,ModuleTypes!$A$2:$C$23,3,FALSE())," = ",VLOOKUP($A19,Default!$B$3:$H$251,7,FALSE()),CHAR(10),"    }",CHAR(10),"}"),""),"")</f>
        <v/>
      </c>
      <c r="V19" s="4" t="str">
        <f>IF($A19&lt;&gt;"",IF(OR(Original!$L20=V$1,Original!$M20=V$1,Original!$N20=V$1,Original!$O20=V$1)=TRUE(),_xlfn.CONCAT("@PART[*]:HAS[~scienceDifficulty[stock],@MODULE[",V$1,"]:HAS[#",VLOOKUP(V$1,ModuleTypes!$A$2:$C$23,2,FALSE()),"[",IF(V$1="HullCamera","photo-",$A19),"]]]:NEEDS[!FeatureScience]:FOR[zKiwiTechTree]",CHAR(10),"{",CHAR(10),"    @MODULE[",V$1,"]:HAS[#",VLOOKUP(V$1,ModuleTypes!$A$2:$C$23,2,FALSE()),"[",IF(V$1="HullCamera","photo-",$A19),"]]",CHAR(10),"    {",CHAR(10),"        @",VLOOKUP(V$1,ModuleTypes!$A$2:$C$23,3,FALSE())," = ",VLOOKUP($A19,Default!$B$3:$H$251,7,FALSE()),CHAR(10),"    }",CHAR(10),"}"),""),"")</f>
        <v/>
      </c>
      <c r="W19" s="4" t="str">
        <f>IF($A19&lt;&gt;"",IF(OR(Original!$L20=W$1,Original!$M20=W$1,Original!$N20=W$1,Original!$O20=W$1)=TRUE(),_xlfn.CONCAT("@PART[*]:HAS[~scienceDifficulty[stock],@MODULE[",W$1,"]:HAS[#",VLOOKUP(W$1,ModuleTypes!$A$2:$C$23,2,FALSE()),"[",IF(W$1="HullCamera","photo-",$A19),"]]]:NEEDS[!FeatureScience]:FOR[zKiwiTechTree]",CHAR(10),"{",CHAR(10),"    @MODULE[",W$1,"]:HAS[#",VLOOKUP(W$1,ModuleTypes!$A$2:$C$23,2,FALSE()),"[",IF(W$1="HullCamera","photo-",$A19),"]]",CHAR(10),"    {",CHAR(10),"        @",VLOOKUP(W$1,ModuleTypes!$A$2:$C$23,3,FALSE())," = ",VLOOKUP($A19,Default!$B$3:$H$251,7,FALSE()),CHAR(10),"    }",CHAR(10),"}"),""),"")</f>
        <v/>
      </c>
    </row>
    <row r="20" spans="1:23" ht="116" x14ac:dyDescent="0.35">
      <c r="A20" t="str">
        <f>IF(Original!A21&lt;&gt;"",Original!A21,"")</f>
        <v>magnetometer</v>
      </c>
      <c r="B20" s="4" t="str">
        <f>IF($A20&lt;&gt;"",IF(OR(Original!$L21=B$1,Original!$M21=B$1,Original!$N21=B$1,Original!$O21=B$1)=TRUE(),_xlfn.CONCAT("@PART[*]:HAS[~scienceDifficulty[stock],@MODULE[",B$1,"]:HAS[#",VLOOKUP(B$1,ModuleTypes!$A$2:$C$23,2,FALSE()),"[",IF(B$1="HullCamera","photo-",$A20),"]]]:NEEDS[!FeatureScience]:FOR[zKiwiTechTree]",CHAR(10),"{",CHAR(10),"    @MODULE[",B$1,"]:HAS[#",VLOOKUP(B$1,ModuleTypes!$A$2:$C$23,2,FALSE()),"[",IF(B$1="HullCamera","photo-",$A20),"]]",CHAR(10),"    {",CHAR(10),"        @",VLOOKUP(B$1,ModuleTypes!$A$2:$C$23,3,FALSE())," = ",VLOOKUP($A20,Default!$B$3:$H$251,7,FALSE()),CHAR(10),"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4" t="str">
        <f>IF($A20&lt;&gt;"",IF(OR(Original!$L21=C$1,Original!$M21=C$1,Original!$N21=C$1,Original!$O21=C$1)=TRUE(),_xlfn.CONCAT("@PART[*]:HAS[~scienceDifficulty[stock],@MODULE[",C$1,"]:HAS[#",VLOOKUP(C$1,ModuleTypes!$A$2:$C$23,2,FALSE()),"[",IF(C$1="HullCamera","photo-",$A20),"]]]:NEEDS[!FeatureScience]:FOR[zKiwiTechTree]",CHAR(10),"{",CHAR(10),"    @MODULE[",C$1,"]:HAS[#",VLOOKUP(C$1,ModuleTypes!$A$2:$C$23,2,FALSE()),"[",IF(C$1="HullCamera","photo-",$A20),"]]",CHAR(10),"    {",CHAR(10),"        @",VLOOKUP(C$1,ModuleTypes!$A$2:$C$23,3,FALSE())," = ",VLOOKUP($A20,Default!$B$3:$H$251,7,FALSE()),CHAR(10),"    }",CHAR(10),"}"),""),"")</f>
        <v/>
      </c>
      <c r="D20" s="4" t="str">
        <f>IF($A20&lt;&gt;"",IF(OR(Original!$L21=D$1,Original!$M21=D$1,Original!$N21=D$1,Original!$O21=D$1)=TRUE(),_xlfn.CONCAT("@PART[*]:HAS[~scienceDifficulty[stock],@MODULE[",D$1,"]:HAS[#",VLOOKUP(D$1,ModuleTypes!$A$2:$C$23,2,FALSE()),"[",IF(D$1="HullCamera","photo-",$A20),"]]]:NEEDS[!FeatureScience]:FOR[zKiwiTechTree]",CHAR(10),"{",CHAR(10),"    @MODULE[",D$1,"]:HAS[#",VLOOKUP(D$1,ModuleTypes!$A$2:$C$23,2,FALSE()),"[",IF(D$1="HullCamera","photo-",$A20),"]]",CHAR(10),"    {",CHAR(10),"        @",VLOOKUP(D$1,ModuleTypes!$A$2:$C$23,3,FALSE())," = ",VLOOKUP($A20,Default!$B$3:$H$251,7,FALSE()),CHAR(10),"    }",CHAR(10),"}"),""),"")</f>
        <v/>
      </c>
      <c r="E20" s="4" t="str">
        <f>IF($A20&lt;&gt;"",IF(OR(Original!$L21=E$1,Original!$M21=E$1,Original!$N21=E$1,Original!$O21=E$1)=TRUE(),_xlfn.CONCAT("@PART[*]:HAS[~scienceDifficulty[stock],@MODULE[",E$1,"]:HAS[#",VLOOKUP(E$1,ModuleTypes!$A$2:$C$23,2,FALSE()),"[",IF(E$1="HullCamera","photo-",$A20),"]]]:NEEDS[!FeatureScience]:FOR[zKiwiTechTree]",CHAR(10),"{",CHAR(10),"    @MODULE[",E$1,"]:HAS[#",VLOOKUP(E$1,ModuleTypes!$A$2:$C$23,2,FALSE()),"[",IF(E$1="HullCamera","photo-",$A20),"]]",CHAR(10),"    {",CHAR(10),"        @",VLOOKUP(E$1,ModuleTypes!$A$2:$C$23,3,FALSE())," = ",VLOOKUP($A20,Default!$B$3:$H$251,7,FALSE()),CHAR(10),"    }",CHAR(10),"}"),""),"")</f>
        <v/>
      </c>
      <c r="F20" s="4" t="str">
        <f>IF($A20&lt;&gt;"",IF(OR(Original!$L21=F$1,Original!$M21=F$1,Original!$N21=F$1,Original!$O21=F$1)=TRUE(),_xlfn.CONCAT("@PART[*]:HAS[~scienceDifficulty[stock],@MODULE[",F$1,"]:HAS[#",VLOOKUP(F$1,ModuleTypes!$A$2:$C$23,2,FALSE()),"[",IF(F$1="HullCamera","photo-",$A20),"]]]:NEEDS[!FeatureScience]:FOR[zKiwiTechTree]",CHAR(10),"{",CHAR(10),"    @MODULE[",F$1,"]:HAS[#",VLOOKUP(F$1,ModuleTypes!$A$2:$C$23,2,FALSE()),"[",IF(F$1="HullCamera","photo-",$A20),"]]",CHAR(10),"    {",CHAR(10),"        @",VLOOKUP(F$1,ModuleTypes!$A$2:$C$23,3,FALSE())," = ",VLOOKUP($A20,Default!$B$3:$H$251,7,FALSE()),CHAR(10),"    }",CHAR(10),"}"),""),"")</f>
        <v/>
      </c>
      <c r="G20" s="4" t="str">
        <f>IF($A20&lt;&gt;"",IF(OR(Original!$L21=G$1,Original!$M21=G$1,Original!$N21=G$1,Original!$O21=G$1)=TRUE(),_xlfn.CONCAT("@PART[*]:HAS[~scienceDifficulty[stock],@MODULE[",G$1,"]:HAS[#",VLOOKUP(G$1,ModuleTypes!$A$2:$C$23,2,FALSE()),"[",IF(G$1="HullCamera","photo-",$A20),"]]]:NEEDS[!FeatureScience]:FOR[zKiwiTechTree]",CHAR(10),"{",CHAR(10),"    @MODULE[",G$1,"]:HAS[#",VLOOKUP(G$1,ModuleTypes!$A$2:$C$23,2,FALSE()),"[",IF(G$1="HullCamera","photo-",$A20),"]]",CHAR(10),"    {",CHAR(10),"        @",VLOOKUP(G$1,ModuleTypes!$A$2:$C$23,3,FALSE())," = ",VLOOKUP($A20,Default!$B$3:$H$251,7,FALSE()),CHAR(10),"    }",CHAR(10),"}"),""),"")</f>
        <v/>
      </c>
      <c r="H20" s="4" t="str">
        <f>IF($A20&lt;&gt;"",IF(OR(Original!$L21=H$1,Original!$M21=H$1,Original!$N21=H$1,Original!$O21=H$1)=TRUE(),_xlfn.CONCAT("@PART[*]:HAS[~scienceDifficulty[stock],@MODULE[",H$1,"]:HAS[#",VLOOKUP(H$1,ModuleTypes!$A$2:$C$23,2,FALSE()),"[",IF(H$1="HullCamera","photo-",$A20),"]]]:NEEDS[!FeatureScience]:FOR[zKiwiTechTree]",CHAR(10),"{",CHAR(10),"    @MODULE[",H$1,"]:HAS[#",VLOOKUP(H$1,ModuleTypes!$A$2:$C$23,2,FALSE()),"[",IF(H$1="HullCamera","photo-",$A20),"]]",CHAR(10),"    {",CHAR(10),"        @",VLOOKUP(H$1,ModuleTypes!$A$2:$C$23,3,FALSE())," = ",VLOOKUP($A20,Default!$B$3:$H$251,7,FALSE()),CHAR(10),"    }",CHAR(10),"}"),""),"")</f>
        <v/>
      </c>
      <c r="I20" s="4" t="str">
        <f>IF($A20&lt;&gt;"",IF(OR(Original!$L21=I$1,Original!$M21=I$1,Original!$N21=I$1,Original!$O21=I$1)=TRUE(),_xlfn.CONCAT("@PART[*]:HAS[~scienceDifficulty[stock],@MODULE[",I$1,"]:HAS[#",VLOOKUP(I$1,ModuleTypes!$A$2:$C$23,2,FALSE()),"[",IF(I$1="HullCamera","photo-",$A20),"]]]:NEEDS[!FeatureScience]:FOR[zKiwiTechTree]",CHAR(10),"{",CHAR(10),"    @MODULE[",I$1,"]:HAS[#",VLOOKUP(I$1,ModuleTypes!$A$2:$C$23,2,FALSE()),"[",IF(I$1="HullCamera","photo-",$A20),"]]",CHAR(10),"    {",CHAR(10),"        @",VLOOKUP(I$1,ModuleTypes!$A$2:$C$23,3,FALSE())," = ",VLOOKUP($A20,Default!$B$3:$H$251,7,FALSE()),CHAR(10),"    }",CHAR(10),"}"),""),"")</f>
        <v/>
      </c>
      <c r="J20" s="4" t="str">
        <f>IF($A20&lt;&gt;"",IF(OR(Original!$L21=J$1,Original!$M21=J$1,Original!$N21=J$1,Original!$O21=J$1)=TRUE(),_xlfn.CONCAT("@PART[*]:HAS[~scienceDifficulty[stock],@MODULE[",J$1,"]:HAS[#",VLOOKUP(J$1,ModuleTypes!$A$2:$C$23,2,FALSE()),"[",IF(J$1="HullCamera","photo-",$A20),"]]]:NEEDS[!FeatureScience]:FOR[zKiwiTechTree]",CHAR(10),"{",CHAR(10),"    @MODULE[",J$1,"]:HAS[#",VLOOKUP(J$1,ModuleTypes!$A$2:$C$23,2,FALSE()),"[",IF(J$1="HullCamera","photo-",$A20),"]]",CHAR(10),"    {",CHAR(10),"        @",VLOOKUP(J$1,ModuleTypes!$A$2:$C$23,3,FALSE())," = ",VLOOKUP($A20,Default!$B$3:$H$251,7,FALSE()),CHAR(10),"    }",CHAR(10),"}"),""),"")</f>
        <v/>
      </c>
      <c r="K20" s="4" t="str">
        <f>IF($A20&lt;&gt;"",IF(OR(Original!$L21=K$1,Original!$M21=K$1,Original!$N21=K$1,Original!$O21=K$1)=TRUE(),_xlfn.CONCAT("@PART[*]:HAS[~scienceDifficulty[stock],@MODULE[",K$1,"]:HAS[#",VLOOKUP(K$1,ModuleTypes!$A$2:$C$23,2,FALSE()),"[",IF(K$1="HullCamera","photo-",$A20),"]]]:NEEDS[!FeatureScience]:FOR[zKiwiTechTree]",CHAR(10),"{",CHAR(10),"    @MODULE[",K$1,"]:HAS[#",VLOOKUP(K$1,ModuleTypes!$A$2:$C$23,2,FALSE()),"[",IF(K$1="HullCamera","photo-",$A20),"]]",CHAR(10),"    {",CHAR(10),"        @",VLOOKUP(K$1,ModuleTypes!$A$2:$C$23,3,FALSE())," = ",VLOOKUP($A20,Default!$B$3:$H$251,7,FALSE()),CHAR(10),"    }",CHAR(10),"}"),""),"")</f>
        <v/>
      </c>
      <c r="L20" s="4" t="str">
        <f>IF($A20&lt;&gt;"",IF(OR(Original!$L21=L$1,Original!$M21=L$1,Original!$N21=L$1,Original!$O21=L$1)=TRUE(),_xlfn.CONCAT("@PART[*]:HAS[~scienceDifficulty[stock],@MODULE[",L$1,"]:HAS[#",VLOOKUP(L$1,ModuleTypes!$A$2:$C$23,2,FALSE()),"[",IF(L$1="HullCamera","photo-",$A20),"]]]:NEEDS[!FeatureScience]:FOR[zKiwiTechTree]",CHAR(10),"{",CHAR(10),"    @MODULE[",L$1,"]:HAS[#",VLOOKUP(L$1,ModuleTypes!$A$2:$C$23,2,FALSE()),"[",IF(L$1="HullCamera","photo-",$A20),"]]",CHAR(10),"    {",CHAR(10),"        @",VLOOKUP(L$1,ModuleTypes!$A$2:$C$23,3,FALSE())," = ",VLOOKUP($A20,Default!$B$3:$H$251,7,FALSE()),CHAR(10),"    }",CHAR(10),"}"),""),"")</f>
        <v/>
      </c>
      <c r="M20" s="4" t="str">
        <f>IF($A20&lt;&gt;"",IF(OR(Original!$L21=M$1,Original!$M21=M$1,Original!$N21=M$1,Original!$O21=M$1)=TRUE(),_xlfn.CONCAT("@PART[*]:HAS[~scienceDifficulty[stock],@MODULE[",M$1,"]:HAS[#",VLOOKUP(M$1,ModuleTypes!$A$2:$C$23,2,FALSE()),"[",IF(M$1="HullCamera","photo-",$A20),"]]]:NEEDS[!FeatureScience]:FOR[zKiwiTechTree]",CHAR(10),"{",CHAR(10),"    @MODULE[",M$1,"]:HAS[#",VLOOKUP(M$1,ModuleTypes!$A$2:$C$23,2,FALSE()),"[",IF(M$1="HullCamera","photo-",$A20),"]]",CHAR(10),"    {",CHAR(10),"        @",VLOOKUP(M$1,ModuleTypes!$A$2:$C$23,3,FALSE())," = ",VLOOKUP($A20,Default!$B$3:$H$251,7,FALSE()),CHAR(10),"    }",CHAR(10),"}"),""),"")</f>
        <v/>
      </c>
      <c r="N20" s="4" t="str">
        <f>IF($A20&lt;&gt;"",IF(OR(Original!$L21=N$1,Original!$M21=N$1,Original!$N21=N$1,Original!$O21=N$1)=TRUE(),_xlfn.CONCAT("@PART[*]:HAS[~scienceDifficulty[stock],@MODULE[",N$1,"]:HAS[#",VLOOKUP(N$1,ModuleTypes!$A$2:$C$23,2,FALSE()),"[",IF(N$1="HullCamera","photo-",$A20),"]]]:NEEDS[!FeatureScience]:FOR[zKiwiTechTree]",CHAR(10),"{",CHAR(10),"    @MODULE[",N$1,"]:HAS[#",VLOOKUP(N$1,ModuleTypes!$A$2:$C$23,2,FALSE()),"[",IF(N$1="HullCamera","photo-",$A20),"]]",CHAR(10),"    {",CHAR(10),"        @",VLOOKUP(N$1,ModuleTypes!$A$2:$C$23,3,FALSE())," = ",VLOOKUP($A20,Default!$B$3:$H$251,7,FALSE()),CHAR(10),"    }",CHAR(10),"}"),""),"")</f>
        <v/>
      </c>
      <c r="O20" s="4" t="str">
        <f>IF($A20&lt;&gt;"",IF(OR(Original!$L21=O$1,Original!$M21=O$1,Original!$N21=O$1,Original!$O21=O$1)=TRUE(),_xlfn.CONCAT("@PART[*]:HAS[~scienceDifficulty[stock],@MODULE[",O$1,"]:HAS[#",VLOOKUP(O$1,ModuleTypes!$A$2:$C$23,2,FALSE()),"[",IF(O$1="HullCamera","photo-",$A20),"]]]:NEEDS[!FeatureScience]:FOR[zKiwiTechTree]",CHAR(10),"{",CHAR(10),"    @MODULE[",O$1,"]:HAS[#",VLOOKUP(O$1,ModuleTypes!$A$2:$C$23,2,FALSE()),"[",IF(O$1="HullCamera","photo-",$A20),"]]",CHAR(10),"    {",CHAR(10),"        @",VLOOKUP(O$1,ModuleTypes!$A$2:$C$23,3,FALSE())," = ",VLOOKUP($A20,Default!$B$3:$H$251,7,FALSE()),CHAR(10),"    }",CHAR(10),"}"),""),"")</f>
        <v/>
      </c>
      <c r="P20" s="4" t="str">
        <f>IF($A20&lt;&gt;"",IF(OR(Original!$L21=P$1,Original!$M21=P$1,Original!$N21=P$1,Original!$O21=P$1)=TRUE(),_xlfn.CONCAT("@PART[*]:HAS[~scienceDifficulty[stock],@MODULE[",P$1,"]:HAS[#",VLOOKUP(P$1,ModuleTypes!$A$2:$C$23,2,FALSE()),"[",IF(P$1="HullCamera","photo-",$A20),"]]]:NEEDS[!FeatureScience]:FOR[zKiwiTechTree]",CHAR(10),"{",CHAR(10),"    @MODULE[",P$1,"]:HAS[#",VLOOKUP(P$1,ModuleTypes!$A$2:$C$23,2,FALSE()),"[",IF(P$1="HullCamera","photo-",$A20),"]]",CHAR(10),"    {",CHAR(10),"        @",VLOOKUP(P$1,ModuleTypes!$A$2:$C$23,3,FALSE())," = ",VLOOKUP($A20,Default!$B$3:$H$251,7,FALSE()),CHAR(10),"    }",CHAR(10),"}"),""),"")</f>
        <v/>
      </c>
      <c r="Q20" s="4" t="str">
        <f>IF($A20&lt;&gt;"",IF(OR(Original!$L21=Q$1,Original!$M21=Q$1,Original!$N21=Q$1,Original!$O21=Q$1)=TRUE(),_xlfn.CONCAT("@PART[*]:HAS[~scienceDifficulty[stock],@MODULE[",Q$1,"]:HAS[#",VLOOKUP(Q$1,ModuleTypes!$A$2:$C$23,2,FALSE()),"[",IF(Q$1="HullCamera","photo-",$A20),"]]]:NEEDS[!FeatureScience]:FOR[zKiwiTechTree]",CHAR(10),"{",CHAR(10),"    @MODULE[",Q$1,"]:HAS[#",VLOOKUP(Q$1,ModuleTypes!$A$2:$C$23,2,FALSE()),"[",IF(Q$1="HullCamera","photo-",$A20),"]]",CHAR(10),"    {",CHAR(10),"        @",VLOOKUP(Q$1,ModuleTypes!$A$2:$C$23,3,FALSE())," = ",VLOOKUP($A20,Default!$B$3:$H$251,7,FALSE()),CHAR(10),"    }",CHAR(10),"}"),""),"")</f>
        <v/>
      </c>
      <c r="R20" s="4" t="str">
        <f>IF($A20&lt;&gt;"",IF(OR(Original!$L21=R$1,Original!$M21=R$1,Original!$N21=R$1,Original!$O21=R$1)=TRUE(),_xlfn.CONCAT("@PART[*]:HAS[~scienceDifficulty[stock],@MODULE[",R$1,"]:HAS[#",VLOOKUP(R$1,ModuleTypes!$A$2:$C$23,2,FALSE()),"[",IF(R$1="HullCamera","photo-",$A20),"]]]:NEEDS[!FeatureScience]:FOR[zKiwiTechTree]",CHAR(10),"{",CHAR(10),"    @MODULE[",R$1,"]:HAS[#",VLOOKUP(R$1,ModuleTypes!$A$2:$C$23,2,FALSE()),"[",IF(R$1="HullCamera","photo-",$A20),"]]",CHAR(10),"    {",CHAR(10),"        @",VLOOKUP(R$1,ModuleTypes!$A$2:$C$23,3,FALSE())," = ",VLOOKUP($A20,Default!$B$3:$H$251,7,FALSE()),CHAR(10),"    }",CHAR(10),"}"),""),"")</f>
        <v/>
      </c>
      <c r="S20" s="4" t="str">
        <f>IF($A20&lt;&gt;"",IF(OR(Original!$L21=S$1,Original!$M21=S$1,Original!$N21=S$1,Original!$O21=S$1)=TRUE(),_xlfn.CONCAT("@PART[*]:HAS[~scienceDifficulty[stock],@MODULE[",S$1,"]:HAS[#",VLOOKUP(S$1,ModuleTypes!$A$2:$C$23,2,FALSE()),"[",IF(S$1="HullCamera","photo-",$A20),"]]]:NEEDS[!FeatureScience]:FOR[zKiwiTechTree]",CHAR(10),"{",CHAR(10),"    @MODULE[",S$1,"]:HAS[#",VLOOKUP(S$1,ModuleTypes!$A$2:$C$23,2,FALSE()),"[",IF(S$1="HullCamera","photo-",$A20),"]]",CHAR(10),"    {",CHAR(10),"        @",VLOOKUP(S$1,ModuleTypes!$A$2:$C$23,3,FALSE())," = ",VLOOKUP($A20,Default!$B$3:$H$251,7,FALSE()),CHAR(10),"    }",CHAR(10),"}"),""),"")</f>
        <v/>
      </c>
      <c r="T20" s="4" t="str">
        <f>IF($A20&lt;&gt;"",IF(OR(Original!$L21=T$1,Original!$M21=T$1,Original!$N21=T$1,Original!$O21=T$1)=TRUE(),_xlfn.CONCAT("@PART[*]:HAS[~scienceDifficulty[stock],@MODULE[",T$1,"]:HAS[#",VLOOKUP(T$1,ModuleTypes!$A$2:$C$23,2,FALSE()),"[",IF(T$1="HullCamera","photo-",$A20),"]]]:NEEDS[!FeatureScience]:FOR[zKiwiTechTree]",CHAR(10),"{",CHAR(10),"    @MODULE[",T$1,"]:HAS[#",VLOOKUP(T$1,ModuleTypes!$A$2:$C$23,2,FALSE()),"[",IF(T$1="HullCamera","photo-",$A20),"]]",CHAR(10),"    {",CHAR(10),"        @",VLOOKUP(T$1,ModuleTypes!$A$2:$C$23,3,FALSE())," = ",VLOOKUP($A20,Default!$B$3:$H$251,7,FALSE()),CHAR(10),"    }",CHAR(10),"}"),""),"")</f>
        <v/>
      </c>
      <c r="U20" s="4" t="str">
        <f>IF($A20&lt;&gt;"",IF(OR(Original!$L21=U$1,Original!$M21=U$1,Original!$N21=U$1,Original!$O21=U$1)=TRUE(),_xlfn.CONCAT("@PART[*]:HAS[~scienceDifficulty[stock],@MODULE[",U$1,"]:HAS[#",VLOOKUP(U$1,ModuleTypes!$A$2:$C$23,2,FALSE()),"[",IF(U$1="HullCamera","photo-",$A20),"]]]:NEEDS[!FeatureScience]:FOR[zKiwiTechTree]",CHAR(10),"{",CHAR(10),"    @MODULE[",U$1,"]:HAS[#",VLOOKUP(U$1,ModuleTypes!$A$2:$C$23,2,FALSE()),"[",IF(U$1="HullCamera","photo-",$A20),"]]",CHAR(10),"    {",CHAR(10),"        @",VLOOKUP(U$1,ModuleTypes!$A$2:$C$23,3,FALSE())," = ",VLOOKUP($A20,Default!$B$3:$H$251,7,FALSE()),CHAR(10),"    }",CHAR(10),"}"),""),"")</f>
        <v/>
      </c>
      <c r="V20" s="4" t="str">
        <f>IF($A20&lt;&gt;"",IF(OR(Original!$L21=V$1,Original!$M21=V$1,Original!$N21=V$1,Original!$O21=V$1)=TRUE(),_xlfn.CONCAT("@PART[*]:HAS[~scienceDifficulty[stock],@MODULE[",V$1,"]:HAS[#",VLOOKUP(V$1,ModuleTypes!$A$2:$C$23,2,FALSE()),"[",IF(V$1="HullCamera","photo-",$A20),"]]]:NEEDS[!FeatureScience]:FOR[zKiwiTechTree]",CHAR(10),"{",CHAR(10),"    @MODULE[",V$1,"]:HAS[#",VLOOKUP(V$1,ModuleTypes!$A$2:$C$23,2,FALSE()),"[",IF(V$1="HullCamera","photo-",$A20),"]]",CHAR(10),"    {",CHAR(10),"        @",VLOOKUP(V$1,ModuleTypes!$A$2:$C$23,3,FALSE())," = ",VLOOKUP($A20,Default!$B$3:$H$251,7,FALSE()),CHAR(10),"    }",CHAR(10),"}"),""),"")</f>
        <v/>
      </c>
      <c r="W20" s="4" t="str">
        <f>IF($A20&lt;&gt;"",IF(OR(Original!$L21=W$1,Original!$M21=W$1,Original!$N21=W$1,Original!$O21=W$1)=TRUE(),_xlfn.CONCAT("@PART[*]:HAS[~scienceDifficulty[stock],@MODULE[",W$1,"]:HAS[#",VLOOKUP(W$1,ModuleTypes!$A$2:$C$23,2,FALSE()),"[",IF(W$1="HullCamera","photo-",$A20),"]]]:NEEDS[!FeatureScience]:FOR[zKiwiTechTree]",CHAR(10),"{",CHAR(10),"    @MODULE[",W$1,"]:HAS[#",VLOOKUP(W$1,ModuleTypes!$A$2:$C$23,2,FALSE()),"[",IF(W$1="HullCamera","photo-",$A20),"]]",CHAR(10),"    {",CHAR(10),"        @",VLOOKUP(W$1,ModuleTypes!$A$2:$C$23,3,FALSE())," = ",VLOOKUP($A20,Default!$B$3:$H$251,7,FALSE()),CHAR(10),"    }",CHAR(10),"}"),""),"")</f>
        <v/>
      </c>
    </row>
    <row r="21" spans="1:23" ht="217.5" x14ac:dyDescent="0.35">
      <c r="A21" t="str">
        <f>IF(Original!A22&lt;&gt;"",Original!A22,"")</f>
        <v>photo-Tylo-Cave</v>
      </c>
      <c r="B21" s="4" t="str">
        <f>IF($A21&lt;&gt;"",IF(OR(Original!$L22=B$1,Original!$M22=B$1,Original!$N22=B$1,Original!$O22=B$1)=TRUE(),_xlfn.CONCAT("@PART[*]:HAS[~scienceDifficulty[stock],@MODULE[",B$1,"]:HAS[#",VLOOKUP(B$1,ModuleTypes!$A$2:$C$23,2,FALSE()),"[",IF(B$1="HullCamera","photo-",$A21),"]]]:NEEDS[!FeatureScience]:FOR[zKiwiTechTree]",CHAR(10),"{",CHAR(10),"    @MODULE[",B$1,"]:HAS[#",VLOOKUP(B$1,ModuleTypes!$A$2:$C$23,2,FALSE()),"[",IF(B$1="HullCamera","photo-",$A21),"]]",CHAR(10),"    {",CHAR(10),"        @",VLOOKUP(B$1,ModuleTypes!$A$2:$C$23,3,FALSE())," = ",VLOOKUP($A21,Default!$B$3:$H$251,7,FALSE()),CHAR(10),"    }",CHAR(10),"}"),""),"")</f>
        <v/>
      </c>
      <c r="C21" s="4" t="str">
        <f>IF($A21&lt;&gt;"",IF(OR(Original!$L22=C$1,Original!$M22=C$1,Original!$N22=C$1,Original!$O22=C$1)=TRUE(),_xlfn.CONCAT("@PART[*]:HAS[~scienceDifficulty[stock],@MODULE[",C$1,"]:HAS[#",VLOOKUP(C$1,ModuleTypes!$A$2:$C$23,2,FALSE()),"[",IF(C$1="HullCamera","photo-",$A21),"]]]:NEEDS[!FeatureScience]:FOR[zKiwiTechTree]",CHAR(10),"{",CHAR(10),"    @MODULE[",C$1,"]:HAS[#",VLOOKUP(C$1,ModuleTypes!$A$2:$C$23,2,FALSE()),"[",IF(C$1="HullCamera","photo-",$A21),"]]",CHAR(10),"    {",CHAR(10),"        @",VLOOKUP(C$1,ModuleTypes!$A$2:$C$23,3,FALSE())," = ",VLOOKUP($A21,Default!$B$3:$H$251,7,FALSE()),CHAR(10),"    }",CHAR(10),"}"),""),"")</f>
        <v/>
      </c>
      <c r="D21" s="4" t="str">
        <f>IF($A21&lt;&gt;"",IF(OR(Original!$L22=D$1,Original!$M22=D$1,Original!$N22=D$1,Original!$O22=D$1)=TRUE(),_xlfn.CONCAT("@PART[*]:HAS[~scienceDifficulty[stock],@MODULE[",D$1,"]:HAS[#",VLOOKUP(D$1,ModuleTypes!$A$2:$C$23,2,FALSE()),"[",IF(D$1="HullCamera","photo-",$A21),"]]]:NEEDS[!FeatureScience]:FOR[zKiwiTechTree]",CHAR(10),"{",CHAR(10),"    @MODULE[",D$1,"]:HAS[#",VLOOKUP(D$1,ModuleTypes!$A$2:$C$23,2,FALSE()),"[",IF(D$1="HullCamera","photo-",$A21),"]]",CHAR(10),"    {",CHAR(10),"        @",VLOOKUP(D$1,ModuleTypes!$A$2:$C$23,3,FALSE())," = ",VLOOKUP($A21,Default!$B$3:$H$251,7,FALSE()),CHAR(10),"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4" t="str">
        <f>IF($A21&lt;&gt;"",IF(OR(Original!$L22=E$1,Original!$M22=E$1,Original!$N22=E$1,Original!$O22=E$1)=TRUE(),_xlfn.CONCAT("@PART[*]:HAS[~scienceDifficulty[stock],@MODULE[",E$1,"]:HAS[#",VLOOKUP(E$1,ModuleTypes!$A$2:$C$23,2,FALSE()),"[",IF(E$1="HullCamera","photo-",$A21),"]]]:NEEDS[!FeatureScience]:FOR[zKiwiTechTree]",CHAR(10),"{",CHAR(10),"    @MODULE[",E$1,"]:HAS[#",VLOOKUP(E$1,ModuleTypes!$A$2:$C$23,2,FALSE()),"[",IF(E$1="HullCamera","photo-",$A21),"]]",CHAR(10),"    {",CHAR(10),"        @",VLOOKUP(E$1,ModuleTypes!$A$2:$C$23,3,FALSE())," = ",VLOOKUP($A21,Default!$B$3:$H$251,7,FALSE()),CHAR(10),"    }",CHAR(10),"}"),""),"")</f>
        <v/>
      </c>
      <c r="F21" s="4" t="str">
        <f>IF($A21&lt;&gt;"",IF(OR(Original!$L22=F$1,Original!$M22=F$1,Original!$N22=F$1,Original!$O22=F$1)=TRUE(),_xlfn.CONCAT("@PART[*]:HAS[~scienceDifficulty[stock],@MODULE[",F$1,"]:HAS[#",VLOOKUP(F$1,ModuleTypes!$A$2:$C$23,2,FALSE()),"[",IF(F$1="HullCamera","photo-",$A21),"]]]:NEEDS[!FeatureScience]:FOR[zKiwiTechTree]",CHAR(10),"{",CHAR(10),"    @MODULE[",F$1,"]:HAS[#",VLOOKUP(F$1,ModuleTypes!$A$2:$C$23,2,FALSE()),"[",IF(F$1="HullCamera","photo-",$A21),"]]",CHAR(10),"    {",CHAR(10),"        @",VLOOKUP(F$1,ModuleTypes!$A$2:$C$23,3,FALSE())," = ",VLOOKUP($A21,Default!$B$3:$H$251,7,FALSE()),CHAR(10),"    }",CHAR(10),"}"),""),"")</f>
        <v/>
      </c>
      <c r="G21" s="4" t="str">
        <f>IF($A21&lt;&gt;"",IF(OR(Original!$L22=G$1,Original!$M22=G$1,Original!$N22=G$1,Original!$O22=G$1)=TRUE(),_xlfn.CONCAT("@PART[*]:HAS[~scienceDifficulty[stock],@MODULE[",G$1,"]:HAS[#",VLOOKUP(G$1,ModuleTypes!$A$2:$C$23,2,FALSE()),"[",IF(G$1="HullCamera","photo-",$A21),"]]]:NEEDS[!FeatureScience]:FOR[zKiwiTechTree]",CHAR(10),"{",CHAR(10),"    @MODULE[",G$1,"]:HAS[#",VLOOKUP(G$1,ModuleTypes!$A$2:$C$23,2,FALSE()),"[",IF(G$1="HullCamera","photo-",$A21),"]]",CHAR(10),"    {",CHAR(10),"        @",VLOOKUP(G$1,ModuleTypes!$A$2:$C$23,3,FALSE())," = ",VLOOKUP($A21,Default!$B$3:$H$251,7,FALSE()),CHAR(10),"    }",CHAR(10),"}"),""),"")</f>
        <v/>
      </c>
      <c r="H21" s="4" t="str">
        <f>IF($A21&lt;&gt;"",IF(OR(Original!$L22=H$1,Original!$M22=H$1,Original!$N22=H$1,Original!$O22=H$1)=TRUE(),_xlfn.CONCAT("@PART[*]:HAS[~scienceDifficulty[stock],@MODULE[",H$1,"]:HAS[#",VLOOKUP(H$1,ModuleTypes!$A$2:$C$23,2,FALSE()),"[",IF(H$1="HullCamera","photo-",$A21),"]]]:NEEDS[!FeatureScience]:FOR[zKiwiTechTree]",CHAR(10),"{",CHAR(10),"    @MODULE[",H$1,"]:HAS[#",VLOOKUP(H$1,ModuleTypes!$A$2:$C$23,2,FALSE()),"[",IF(H$1="HullCamera","photo-",$A21),"]]",CHAR(10),"    {",CHAR(10),"        @",VLOOKUP(H$1,ModuleTypes!$A$2:$C$23,3,FALSE())," = ",VLOOKUP($A21,Default!$B$3:$H$251,7,FALSE()),CHAR(10),"    }",CHAR(10),"}"),""),"")</f>
        <v/>
      </c>
      <c r="I21" s="4" t="str">
        <f>IF($A21&lt;&gt;"",IF(OR(Original!$L22=I$1,Original!$M22=I$1,Original!$N22=I$1,Original!$O22=I$1)=TRUE(),_xlfn.CONCAT("@PART[*]:HAS[~scienceDifficulty[stock],@MODULE[",I$1,"]:HAS[#",VLOOKUP(I$1,ModuleTypes!$A$2:$C$23,2,FALSE()),"[",IF(I$1="HullCamera","photo-",$A21),"]]]:NEEDS[!FeatureScience]:FOR[zKiwiTechTree]",CHAR(10),"{",CHAR(10),"    @MODULE[",I$1,"]:HAS[#",VLOOKUP(I$1,ModuleTypes!$A$2:$C$23,2,FALSE()),"[",IF(I$1="HullCamera","photo-",$A21),"]]",CHAR(10),"    {",CHAR(10),"        @",VLOOKUP(I$1,ModuleTypes!$A$2:$C$23,3,FALSE())," = ",VLOOKUP($A21,Default!$B$3:$H$251,7,FALSE()),CHAR(10),"    }",CHAR(10),"}"),""),"")</f>
        <v/>
      </c>
      <c r="J21" s="4" t="str">
        <f>IF($A21&lt;&gt;"",IF(OR(Original!$L22=J$1,Original!$M22=J$1,Original!$N22=J$1,Original!$O22=J$1)=TRUE(),_xlfn.CONCAT("@PART[*]:HAS[~scienceDifficulty[stock],@MODULE[",J$1,"]:HAS[#",VLOOKUP(J$1,ModuleTypes!$A$2:$C$23,2,FALSE()),"[",IF(J$1="HullCamera","photo-",$A21),"]]]:NEEDS[!FeatureScience]:FOR[zKiwiTechTree]",CHAR(10),"{",CHAR(10),"    @MODULE[",J$1,"]:HAS[#",VLOOKUP(J$1,ModuleTypes!$A$2:$C$23,2,FALSE()),"[",IF(J$1="HullCamera","photo-",$A21),"]]",CHAR(10),"    {",CHAR(10),"        @",VLOOKUP(J$1,ModuleTypes!$A$2:$C$23,3,FALSE())," = ",VLOOKUP($A21,Default!$B$3:$H$251,7,FALSE()),CHAR(10),"    }",CHAR(10),"}"),""),"")</f>
        <v/>
      </c>
      <c r="K21" s="4" t="str">
        <f>IF($A21&lt;&gt;"",IF(OR(Original!$L22=K$1,Original!$M22=K$1,Original!$N22=K$1,Original!$O22=K$1)=TRUE(),_xlfn.CONCAT("@PART[*]:HAS[~scienceDifficulty[stock],@MODULE[",K$1,"]:HAS[#",VLOOKUP(K$1,ModuleTypes!$A$2:$C$23,2,FALSE()),"[",IF(K$1="HullCamera","photo-",$A21),"]]]:NEEDS[!FeatureScience]:FOR[zKiwiTechTree]",CHAR(10),"{",CHAR(10),"    @MODULE[",K$1,"]:HAS[#",VLOOKUP(K$1,ModuleTypes!$A$2:$C$23,2,FALSE()),"[",IF(K$1="HullCamera","photo-",$A21),"]]",CHAR(10),"    {",CHAR(10),"        @",VLOOKUP(K$1,ModuleTypes!$A$2:$C$23,3,FALSE())," = ",VLOOKUP($A21,Default!$B$3:$H$251,7,FALSE()),CHAR(10),"    }",CHAR(10),"}"),""),"")</f>
        <v/>
      </c>
      <c r="L21" s="4" t="str">
        <f>IF($A21&lt;&gt;"",IF(OR(Original!$L22=L$1,Original!$M22=L$1,Original!$N22=L$1,Original!$O22=L$1)=TRUE(),_xlfn.CONCAT("@PART[*]:HAS[~scienceDifficulty[stock],@MODULE[",L$1,"]:HAS[#",VLOOKUP(L$1,ModuleTypes!$A$2:$C$23,2,FALSE()),"[",IF(L$1="HullCamera","photo-",$A21),"]]]:NEEDS[!FeatureScience]:FOR[zKiwiTechTree]",CHAR(10),"{",CHAR(10),"    @MODULE[",L$1,"]:HAS[#",VLOOKUP(L$1,ModuleTypes!$A$2:$C$23,2,FALSE()),"[",IF(L$1="HullCamera","photo-",$A21),"]]",CHAR(10),"    {",CHAR(10),"        @",VLOOKUP(L$1,ModuleTypes!$A$2:$C$23,3,FALSE())," = ",VLOOKUP($A21,Default!$B$3:$H$251,7,FALSE()),CHAR(10),"    }",CHAR(10),"}"),""),"")</f>
        <v/>
      </c>
      <c r="M21" s="4" t="str">
        <f>IF($A21&lt;&gt;"",IF(OR(Original!$L22=M$1,Original!$M22=M$1,Original!$N22=M$1,Original!$O22=M$1)=TRUE(),_xlfn.CONCAT("@PART[*]:HAS[~scienceDifficulty[stock],@MODULE[",M$1,"]:HAS[#",VLOOKUP(M$1,ModuleTypes!$A$2:$C$23,2,FALSE()),"[",IF(M$1="HullCamera","photo-",$A21),"]]]:NEEDS[!FeatureScience]:FOR[zKiwiTechTree]",CHAR(10),"{",CHAR(10),"    @MODULE[",M$1,"]:HAS[#",VLOOKUP(M$1,ModuleTypes!$A$2:$C$23,2,FALSE()),"[",IF(M$1="HullCamera","photo-",$A21),"]]",CHAR(10),"    {",CHAR(10),"        @",VLOOKUP(M$1,ModuleTypes!$A$2:$C$23,3,FALSE())," = ",VLOOKUP($A21,Default!$B$3:$H$251,7,FALSE()),CHAR(10),"    }",CHAR(10),"}"),""),"")</f>
        <v/>
      </c>
      <c r="N21" s="4" t="str">
        <f>IF($A21&lt;&gt;"",IF(OR(Original!$L22=N$1,Original!$M22=N$1,Original!$N22=N$1,Original!$O22=N$1)=TRUE(),_xlfn.CONCAT("@PART[*]:HAS[~scienceDifficulty[stock],@MODULE[",N$1,"]:HAS[#",VLOOKUP(N$1,ModuleTypes!$A$2:$C$23,2,FALSE()),"[",IF(N$1="HullCamera","photo-",$A21),"]]]:NEEDS[!FeatureScience]:FOR[zKiwiTechTree]",CHAR(10),"{",CHAR(10),"    @MODULE[",N$1,"]:HAS[#",VLOOKUP(N$1,ModuleTypes!$A$2:$C$23,2,FALSE()),"[",IF(N$1="HullCamera","photo-",$A21),"]]",CHAR(10),"    {",CHAR(10),"        @",VLOOKUP(N$1,ModuleTypes!$A$2:$C$23,3,FALSE())," = ",VLOOKUP($A21,Default!$B$3:$H$251,7,FALSE()),CHAR(10),"    }",CHAR(10),"}"),""),"")</f>
        <v/>
      </c>
      <c r="O21" s="4" t="str">
        <f>IF($A21&lt;&gt;"",IF(OR(Original!$L22=O$1,Original!$M22=O$1,Original!$N22=O$1,Original!$O22=O$1)=TRUE(),_xlfn.CONCAT("@PART[*]:HAS[~scienceDifficulty[stock],@MODULE[",O$1,"]:HAS[#",VLOOKUP(O$1,ModuleTypes!$A$2:$C$23,2,FALSE()),"[",IF(O$1="HullCamera","photo-",$A21),"]]]:NEEDS[!FeatureScience]:FOR[zKiwiTechTree]",CHAR(10),"{",CHAR(10),"    @MODULE[",O$1,"]:HAS[#",VLOOKUP(O$1,ModuleTypes!$A$2:$C$23,2,FALSE()),"[",IF(O$1="HullCamera","photo-",$A21),"]]",CHAR(10),"    {",CHAR(10),"        @",VLOOKUP(O$1,ModuleTypes!$A$2:$C$23,3,FALSE())," = ",VLOOKUP($A21,Default!$B$3:$H$251,7,FALSE()),CHAR(10),"    }",CHAR(10),"}"),""),"")</f>
        <v/>
      </c>
      <c r="P21" s="4" t="str">
        <f>IF($A21&lt;&gt;"",IF(OR(Original!$L22=P$1,Original!$M22=P$1,Original!$N22=P$1,Original!$O22=P$1)=TRUE(),_xlfn.CONCAT("@PART[*]:HAS[~scienceDifficulty[stock],@MODULE[",P$1,"]:HAS[#",VLOOKUP(P$1,ModuleTypes!$A$2:$C$23,2,FALSE()),"[",IF(P$1="HullCamera","photo-",$A21),"]]]:NEEDS[!FeatureScience]:FOR[zKiwiTechTree]",CHAR(10),"{",CHAR(10),"    @MODULE[",P$1,"]:HAS[#",VLOOKUP(P$1,ModuleTypes!$A$2:$C$23,2,FALSE()),"[",IF(P$1="HullCamera","photo-",$A21),"]]",CHAR(10),"    {",CHAR(10),"        @",VLOOKUP(P$1,ModuleTypes!$A$2:$C$23,3,FALSE())," = ",VLOOKUP($A21,Default!$B$3:$H$251,7,FALSE()),CHAR(10),"    }",CHAR(10),"}"),""),"")</f>
        <v/>
      </c>
      <c r="Q21" s="4" t="str">
        <f>IF($A21&lt;&gt;"",IF(OR(Original!$L22=Q$1,Original!$M22=Q$1,Original!$N22=Q$1,Original!$O22=Q$1)=TRUE(),_xlfn.CONCAT("@PART[*]:HAS[~scienceDifficulty[stock],@MODULE[",Q$1,"]:HAS[#",VLOOKUP(Q$1,ModuleTypes!$A$2:$C$23,2,FALSE()),"[",IF(Q$1="HullCamera","photo-",$A21),"]]]:NEEDS[!FeatureScience]:FOR[zKiwiTechTree]",CHAR(10),"{",CHAR(10),"    @MODULE[",Q$1,"]:HAS[#",VLOOKUP(Q$1,ModuleTypes!$A$2:$C$23,2,FALSE()),"[",IF(Q$1="HullCamera","photo-",$A21),"]]",CHAR(10),"    {",CHAR(10),"        @",VLOOKUP(Q$1,ModuleTypes!$A$2:$C$23,3,FALSE())," = ",VLOOKUP($A21,Default!$B$3:$H$251,7,FALSE()),CHAR(10),"    }",CHAR(10),"}"),""),"")</f>
        <v/>
      </c>
      <c r="R21" s="4" t="str">
        <f>IF($A21&lt;&gt;"",IF(OR(Original!$L22=R$1,Original!$M22=R$1,Original!$N22=R$1,Original!$O22=R$1)=TRUE(),_xlfn.CONCAT("@PART[*]:HAS[~scienceDifficulty[stock],@MODULE[",R$1,"]:HAS[#",VLOOKUP(R$1,ModuleTypes!$A$2:$C$23,2,FALSE()),"[",IF(R$1="HullCamera","photo-",$A21),"]]]:NEEDS[!FeatureScience]:FOR[zKiwiTechTree]",CHAR(10),"{",CHAR(10),"    @MODULE[",R$1,"]:HAS[#",VLOOKUP(R$1,ModuleTypes!$A$2:$C$23,2,FALSE()),"[",IF(R$1="HullCamera","photo-",$A21),"]]",CHAR(10),"    {",CHAR(10),"        @",VLOOKUP(R$1,ModuleTypes!$A$2:$C$23,3,FALSE())," = ",VLOOKUP($A21,Default!$B$3:$H$251,7,FALSE()),CHAR(10),"    }",CHAR(10),"}"),""),"")</f>
        <v/>
      </c>
      <c r="S21" s="4" t="str">
        <f>IF($A21&lt;&gt;"",IF(OR(Original!$L22=S$1,Original!$M22=S$1,Original!$N22=S$1,Original!$O22=S$1)=TRUE(),_xlfn.CONCAT("@PART[*]:HAS[~scienceDifficulty[stock],@MODULE[",S$1,"]:HAS[#",VLOOKUP(S$1,ModuleTypes!$A$2:$C$23,2,FALSE()),"[",IF(S$1="HullCamera","photo-",$A21),"]]]:NEEDS[!FeatureScience]:FOR[zKiwiTechTree]",CHAR(10),"{",CHAR(10),"    @MODULE[",S$1,"]:HAS[#",VLOOKUP(S$1,ModuleTypes!$A$2:$C$23,2,FALSE()),"[",IF(S$1="HullCamera","photo-",$A21),"]]",CHAR(10),"    {",CHAR(10),"        @",VLOOKUP(S$1,ModuleTypes!$A$2:$C$23,3,FALSE())," = ",VLOOKUP($A21,Default!$B$3:$H$251,7,FALSE()),CHAR(10),"    }",CHAR(10),"}"),""),"")</f>
        <v/>
      </c>
      <c r="T21" s="4" t="str">
        <f>IF($A21&lt;&gt;"",IF(OR(Original!$L22=T$1,Original!$M22=T$1,Original!$N22=T$1,Original!$O22=T$1)=TRUE(),_xlfn.CONCAT("@PART[*]:HAS[~scienceDifficulty[stock],@MODULE[",T$1,"]:HAS[#",VLOOKUP(T$1,ModuleTypes!$A$2:$C$23,2,FALSE()),"[",IF(T$1="HullCamera","photo-",$A21),"]]]:NEEDS[!FeatureScience]:FOR[zKiwiTechTree]",CHAR(10),"{",CHAR(10),"    @MODULE[",T$1,"]:HAS[#",VLOOKUP(T$1,ModuleTypes!$A$2:$C$23,2,FALSE()),"[",IF(T$1="HullCamera","photo-",$A21),"]]",CHAR(10),"    {",CHAR(10),"        @",VLOOKUP(T$1,ModuleTypes!$A$2:$C$23,3,FALSE())," = ",VLOOKUP($A21,Default!$B$3:$H$251,7,FALSE()),CHAR(10),"    }",CHAR(10),"}"),""),"")</f>
        <v/>
      </c>
      <c r="U21" s="4" t="str">
        <f>IF($A21&lt;&gt;"",IF(OR(Original!$L22=U$1,Original!$M22=U$1,Original!$N22=U$1,Original!$O22=U$1)=TRUE(),_xlfn.CONCAT("@PART[*]:HAS[~scienceDifficulty[stock],@MODULE[",U$1,"]:HAS[#",VLOOKUP(U$1,ModuleTypes!$A$2:$C$23,2,FALSE()),"[",IF(U$1="HullCamera","photo-",$A21),"]]]:NEEDS[!FeatureScience]:FOR[zKiwiTechTree]",CHAR(10),"{",CHAR(10),"    @MODULE[",U$1,"]:HAS[#",VLOOKUP(U$1,ModuleTypes!$A$2:$C$23,2,FALSE()),"[",IF(U$1="HullCamera","photo-",$A21),"]]",CHAR(10),"    {",CHAR(10),"        @",VLOOKUP(U$1,ModuleTypes!$A$2:$C$23,3,FALSE())," = ",VLOOKUP($A21,Default!$B$3:$H$251,7,FALSE()),CHAR(10),"    }",CHAR(10),"}"),""),"")</f>
        <v/>
      </c>
      <c r="V21" s="4" t="str">
        <f>IF($A21&lt;&gt;"",IF(OR(Original!$L22=V$1,Original!$M22=V$1,Original!$N22=V$1,Original!$O22=V$1)=TRUE(),_xlfn.CONCAT("@PART[*]:HAS[~scienceDifficulty[stock],@MODULE[",V$1,"]:HAS[#",VLOOKUP(V$1,ModuleTypes!$A$2:$C$23,2,FALSE()),"[",IF(V$1="HullCamera","photo-",$A21),"]]]:NEEDS[!FeatureScience]:FOR[zKiwiTechTree]",CHAR(10),"{",CHAR(10),"    @MODULE[",V$1,"]:HAS[#",VLOOKUP(V$1,ModuleTypes!$A$2:$C$23,2,FALSE()),"[",IF(V$1="HullCamera","photo-",$A21),"]]",CHAR(10),"    {",CHAR(10),"        @",VLOOKUP(V$1,ModuleTypes!$A$2:$C$23,3,FALSE())," = ",VLOOKUP($A21,Default!$B$3:$H$251,7,FALSE()),CHAR(10),"    }",CHAR(10),"}"),""),"")</f>
        <v/>
      </c>
      <c r="W21" s="4" t="str">
        <f>IF($A21&lt;&gt;"",IF(OR(Original!$L22=W$1,Original!$M22=W$1,Original!$N22=W$1,Original!$O22=W$1)=TRUE(),_xlfn.CONCAT("@PART[*]:HAS[~scienceDifficulty[stock],@MODULE[",W$1,"]:HAS[#",VLOOKUP(W$1,ModuleTypes!$A$2:$C$23,2,FALSE()),"[",IF(W$1="HullCamera","photo-",$A21),"]]]:NEEDS[!FeatureScience]:FOR[zKiwiTechTree]",CHAR(10),"{",CHAR(10),"    @MODULE[",W$1,"]:HAS[#",VLOOKUP(W$1,ModuleTypes!$A$2:$C$23,2,FALSE()),"[",IF(W$1="HullCamera","photo-",$A21),"]]",CHAR(10),"    {",CHAR(10),"        @",VLOOKUP(W$1,ModuleTypes!$A$2:$C$23,3,FALSE())," = ",VLOOKUP($A21,Default!$B$3:$H$251,7,FALSE()),CHAR(10),"    }",CHAR(10),"}"),""),"")</f>
        <v/>
      </c>
    </row>
    <row r="22" spans="1:23" ht="217.5" x14ac:dyDescent="0.35">
      <c r="A22" t="str">
        <f>IF(Original!A23&lt;&gt;"",Original!A23,"")</f>
        <v>photo-Bop-DeadKraken</v>
      </c>
      <c r="B22" s="4" t="str">
        <f>IF($A22&lt;&gt;"",IF(OR(Original!$L23=B$1,Original!$M23=B$1,Original!$N23=B$1,Original!$O23=B$1)=TRUE(),_xlfn.CONCAT("@PART[*]:HAS[~scienceDifficulty[stock],@MODULE[",B$1,"]:HAS[#",VLOOKUP(B$1,ModuleTypes!$A$2:$C$23,2,FALSE()),"[",IF(B$1="HullCamera","photo-",$A22),"]]]:NEEDS[!FeatureScience]:FOR[zKiwiTechTree]",CHAR(10),"{",CHAR(10),"    @MODULE[",B$1,"]:HAS[#",VLOOKUP(B$1,ModuleTypes!$A$2:$C$23,2,FALSE()),"[",IF(B$1="HullCamera","photo-",$A22),"]]",CHAR(10),"    {",CHAR(10),"        @",VLOOKUP(B$1,ModuleTypes!$A$2:$C$23,3,FALSE())," = ",VLOOKUP($A22,Default!$B$3:$H$251,7,FALSE()),CHAR(10),"    }",CHAR(10),"}"),""),"")</f>
        <v/>
      </c>
      <c r="C22" s="4" t="str">
        <f>IF($A22&lt;&gt;"",IF(OR(Original!$L23=C$1,Original!$M23=C$1,Original!$N23=C$1,Original!$O23=C$1)=TRUE(),_xlfn.CONCAT("@PART[*]:HAS[~scienceDifficulty[stock],@MODULE[",C$1,"]:HAS[#",VLOOKUP(C$1,ModuleTypes!$A$2:$C$23,2,FALSE()),"[",IF(C$1="HullCamera","photo-",$A22),"]]]:NEEDS[!FeatureScience]:FOR[zKiwiTechTree]",CHAR(10),"{",CHAR(10),"    @MODULE[",C$1,"]:HAS[#",VLOOKUP(C$1,ModuleTypes!$A$2:$C$23,2,FALSE()),"[",IF(C$1="HullCamera","photo-",$A22),"]]",CHAR(10),"    {",CHAR(10),"        @",VLOOKUP(C$1,ModuleTypes!$A$2:$C$23,3,FALSE())," = ",VLOOKUP($A22,Default!$B$3:$H$251,7,FALSE()),CHAR(10),"    }",CHAR(10),"}"),""),"")</f>
        <v/>
      </c>
      <c r="D22" s="4" t="str">
        <f>IF($A22&lt;&gt;"",IF(OR(Original!$L23=D$1,Original!$M23=D$1,Original!$N23=D$1,Original!$O23=D$1)=TRUE(),_xlfn.CONCAT("@PART[*]:HAS[~scienceDifficulty[stock],@MODULE[",D$1,"]:HAS[#",VLOOKUP(D$1,ModuleTypes!$A$2:$C$23,2,FALSE()),"[",IF(D$1="HullCamera","photo-",$A22),"]]]:NEEDS[!FeatureScience]:FOR[zKiwiTechTree]",CHAR(10),"{",CHAR(10),"    @MODULE[",D$1,"]:HAS[#",VLOOKUP(D$1,ModuleTypes!$A$2:$C$23,2,FALSE()),"[",IF(D$1="HullCamera","photo-",$A22),"]]",CHAR(10),"    {",CHAR(10),"        @",VLOOKUP(D$1,ModuleTypes!$A$2:$C$23,3,FALSE())," = ",VLOOKUP($A22,Default!$B$3:$H$251,7,FALSE()),CHAR(10),"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4" t="str">
        <f>IF($A22&lt;&gt;"",IF(OR(Original!$L23=E$1,Original!$M23=E$1,Original!$N23=E$1,Original!$O23=E$1)=TRUE(),_xlfn.CONCAT("@PART[*]:HAS[~scienceDifficulty[stock],@MODULE[",E$1,"]:HAS[#",VLOOKUP(E$1,ModuleTypes!$A$2:$C$23,2,FALSE()),"[",IF(E$1="HullCamera","photo-",$A22),"]]]:NEEDS[!FeatureScience]:FOR[zKiwiTechTree]",CHAR(10),"{",CHAR(10),"    @MODULE[",E$1,"]:HAS[#",VLOOKUP(E$1,ModuleTypes!$A$2:$C$23,2,FALSE()),"[",IF(E$1="HullCamera","photo-",$A22),"]]",CHAR(10),"    {",CHAR(10),"        @",VLOOKUP(E$1,ModuleTypes!$A$2:$C$23,3,FALSE())," = ",VLOOKUP($A22,Default!$B$3:$H$251,7,FALSE()),CHAR(10),"    }",CHAR(10),"}"),""),"")</f>
        <v/>
      </c>
      <c r="F22" s="4" t="str">
        <f>IF($A22&lt;&gt;"",IF(OR(Original!$L23=F$1,Original!$M23=F$1,Original!$N23=F$1,Original!$O23=F$1)=TRUE(),_xlfn.CONCAT("@PART[*]:HAS[~scienceDifficulty[stock],@MODULE[",F$1,"]:HAS[#",VLOOKUP(F$1,ModuleTypes!$A$2:$C$23,2,FALSE()),"[",IF(F$1="HullCamera","photo-",$A22),"]]]:NEEDS[!FeatureScience]:FOR[zKiwiTechTree]",CHAR(10),"{",CHAR(10),"    @MODULE[",F$1,"]:HAS[#",VLOOKUP(F$1,ModuleTypes!$A$2:$C$23,2,FALSE()),"[",IF(F$1="HullCamera","photo-",$A22),"]]",CHAR(10),"    {",CHAR(10),"        @",VLOOKUP(F$1,ModuleTypes!$A$2:$C$23,3,FALSE())," = ",VLOOKUP($A22,Default!$B$3:$H$251,7,FALSE()),CHAR(10),"    }",CHAR(10),"}"),""),"")</f>
        <v/>
      </c>
      <c r="G22" s="4" t="str">
        <f>IF($A22&lt;&gt;"",IF(OR(Original!$L23=G$1,Original!$M23=G$1,Original!$N23=G$1,Original!$O23=G$1)=TRUE(),_xlfn.CONCAT("@PART[*]:HAS[~scienceDifficulty[stock],@MODULE[",G$1,"]:HAS[#",VLOOKUP(G$1,ModuleTypes!$A$2:$C$23,2,FALSE()),"[",IF(G$1="HullCamera","photo-",$A22),"]]]:NEEDS[!FeatureScience]:FOR[zKiwiTechTree]",CHAR(10),"{",CHAR(10),"    @MODULE[",G$1,"]:HAS[#",VLOOKUP(G$1,ModuleTypes!$A$2:$C$23,2,FALSE()),"[",IF(G$1="HullCamera","photo-",$A22),"]]",CHAR(10),"    {",CHAR(10),"        @",VLOOKUP(G$1,ModuleTypes!$A$2:$C$23,3,FALSE())," = ",VLOOKUP($A22,Default!$B$3:$H$251,7,FALSE()),CHAR(10),"    }",CHAR(10),"}"),""),"")</f>
        <v/>
      </c>
      <c r="H22" s="4" t="str">
        <f>IF($A22&lt;&gt;"",IF(OR(Original!$L23=H$1,Original!$M23=H$1,Original!$N23=H$1,Original!$O23=H$1)=TRUE(),_xlfn.CONCAT("@PART[*]:HAS[~scienceDifficulty[stock],@MODULE[",H$1,"]:HAS[#",VLOOKUP(H$1,ModuleTypes!$A$2:$C$23,2,FALSE()),"[",IF(H$1="HullCamera","photo-",$A22),"]]]:NEEDS[!FeatureScience]:FOR[zKiwiTechTree]",CHAR(10),"{",CHAR(10),"    @MODULE[",H$1,"]:HAS[#",VLOOKUP(H$1,ModuleTypes!$A$2:$C$23,2,FALSE()),"[",IF(H$1="HullCamera","photo-",$A22),"]]",CHAR(10),"    {",CHAR(10),"        @",VLOOKUP(H$1,ModuleTypes!$A$2:$C$23,3,FALSE())," = ",VLOOKUP($A22,Default!$B$3:$H$251,7,FALSE()),CHAR(10),"    }",CHAR(10),"}"),""),"")</f>
        <v/>
      </c>
      <c r="I22" s="4" t="str">
        <f>IF($A22&lt;&gt;"",IF(OR(Original!$L23=I$1,Original!$M23=I$1,Original!$N23=I$1,Original!$O23=I$1)=TRUE(),_xlfn.CONCAT("@PART[*]:HAS[~scienceDifficulty[stock],@MODULE[",I$1,"]:HAS[#",VLOOKUP(I$1,ModuleTypes!$A$2:$C$23,2,FALSE()),"[",IF(I$1="HullCamera","photo-",$A22),"]]]:NEEDS[!FeatureScience]:FOR[zKiwiTechTree]",CHAR(10),"{",CHAR(10),"    @MODULE[",I$1,"]:HAS[#",VLOOKUP(I$1,ModuleTypes!$A$2:$C$23,2,FALSE()),"[",IF(I$1="HullCamera","photo-",$A22),"]]",CHAR(10),"    {",CHAR(10),"        @",VLOOKUP(I$1,ModuleTypes!$A$2:$C$23,3,FALSE())," = ",VLOOKUP($A22,Default!$B$3:$H$251,7,FALSE()),CHAR(10),"    }",CHAR(10),"}"),""),"")</f>
        <v/>
      </c>
      <c r="J22" s="4" t="str">
        <f>IF($A22&lt;&gt;"",IF(OR(Original!$L23=J$1,Original!$M23=J$1,Original!$N23=J$1,Original!$O23=J$1)=TRUE(),_xlfn.CONCAT("@PART[*]:HAS[~scienceDifficulty[stock],@MODULE[",J$1,"]:HAS[#",VLOOKUP(J$1,ModuleTypes!$A$2:$C$23,2,FALSE()),"[",IF(J$1="HullCamera","photo-",$A22),"]]]:NEEDS[!FeatureScience]:FOR[zKiwiTechTree]",CHAR(10),"{",CHAR(10),"    @MODULE[",J$1,"]:HAS[#",VLOOKUP(J$1,ModuleTypes!$A$2:$C$23,2,FALSE()),"[",IF(J$1="HullCamera","photo-",$A22),"]]",CHAR(10),"    {",CHAR(10),"        @",VLOOKUP(J$1,ModuleTypes!$A$2:$C$23,3,FALSE())," = ",VLOOKUP($A22,Default!$B$3:$H$251,7,FALSE()),CHAR(10),"    }",CHAR(10),"}"),""),"")</f>
        <v/>
      </c>
      <c r="K22" s="4" t="str">
        <f>IF($A22&lt;&gt;"",IF(OR(Original!$L23=K$1,Original!$M23=K$1,Original!$N23=K$1,Original!$O23=K$1)=TRUE(),_xlfn.CONCAT("@PART[*]:HAS[~scienceDifficulty[stock],@MODULE[",K$1,"]:HAS[#",VLOOKUP(K$1,ModuleTypes!$A$2:$C$23,2,FALSE()),"[",IF(K$1="HullCamera","photo-",$A22),"]]]:NEEDS[!FeatureScience]:FOR[zKiwiTechTree]",CHAR(10),"{",CHAR(10),"    @MODULE[",K$1,"]:HAS[#",VLOOKUP(K$1,ModuleTypes!$A$2:$C$23,2,FALSE()),"[",IF(K$1="HullCamera","photo-",$A22),"]]",CHAR(10),"    {",CHAR(10),"        @",VLOOKUP(K$1,ModuleTypes!$A$2:$C$23,3,FALSE())," = ",VLOOKUP($A22,Default!$B$3:$H$251,7,FALSE()),CHAR(10),"    }",CHAR(10),"}"),""),"")</f>
        <v/>
      </c>
      <c r="L22" s="4" t="str">
        <f>IF($A22&lt;&gt;"",IF(OR(Original!$L23=L$1,Original!$M23=L$1,Original!$N23=L$1,Original!$O23=L$1)=TRUE(),_xlfn.CONCAT("@PART[*]:HAS[~scienceDifficulty[stock],@MODULE[",L$1,"]:HAS[#",VLOOKUP(L$1,ModuleTypes!$A$2:$C$23,2,FALSE()),"[",IF(L$1="HullCamera","photo-",$A22),"]]]:NEEDS[!FeatureScience]:FOR[zKiwiTechTree]",CHAR(10),"{",CHAR(10),"    @MODULE[",L$1,"]:HAS[#",VLOOKUP(L$1,ModuleTypes!$A$2:$C$23,2,FALSE()),"[",IF(L$1="HullCamera","photo-",$A22),"]]",CHAR(10),"    {",CHAR(10),"        @",VLOOKUP(L$1,ModuleTypes!$A$2:$C$23,3,FALSE())," = ",VLOOKUP($A22,Default!$B$3:$H$251,7,FALSE()),CHAR(10),"    }",CHAR(10),"}"),""),"")</f>
        <v/>
      </c>
      <c r="M22" s="4" t="str">
        <f>IF($A22&lt;&gt;"",IF(OR(Original!$L23=M$1,Original!$M23=M$1,Original!$N23=M$1,Original!$O23=M$1)=TRUE(),_xlfn.CONCAT("@PART[*]:HAS[~scienceDifficulty[stock],@MODULE[",M$1,"]:HAS[#",VLOOKUP(M$1,ModuleTypes!$A$2:$C$23,2,FALSE()),"[",IF(M$1="HullCamera","photo-",$A22),"]]]:NEEDS[!FeatureScience]:FOR[zKiwiTechTree]",CHAR(10),"{",CHAR(10),"    @MODULE[",M$1,"]:HAS[#",VLOOKUP(M$1,ModuleTypes!$A$2:$C$23,2,FALSE()),"[",IF(M$1="HullCamera","photo-",$A22),"]]",CHAR(10),"    {",CHAR(10),"        @",VLOOKUP(M$1,ModuleTypes!$A$2:$C$23,3,FALSE())," = ",VLOOKUP($A22,Default!$B$3:$H$251,7,FALSE()),CHAR(10),"    }",CHAR(10),"}"),""),"")</f>
        <v/>
      </c>
      <c r="N22" s="4" t="str">
        <f>IF($A22&lt;&gt;"",IF(OR(Original!$L23=N$1,Original!$M23=N$1,Original!$N23=N$1,Original!$O23=N$1)=TRUE(),_xlfn.CONCAT("@PART[*]:HAS[~scienceDifficulty[stock],@MODULE[",N$1,"]:HAS[#",VLOOKUP(N$1,ModuleTypes!$A$2:$C$23,2,FALSE()),"[",IF(N$1="HullCamera","photo-",$A22),"]]]:NEEDS[!FeatureScience]:FOR[zKiwiTechTree]",CHAR(10),"{",CHAR(10),"    @MODULE[",N$1,"]:HAS[#",VLOOKUP(N$1,ModuleTypes!$A$2:$C$23,2,FALSE()),"[",IF(N$1="HullCamera","photo-",$A22),"]]",CHAR(10),"    {",CHAR(10),"        @",VLOOKUP(N$1,ModuleTypes!$A$2:$C$23,3,FALSE())," = ",VLOOKUP($A22,Default!$B$3:$H$251,7,FALSE()),CHAR(10),"    }",CHAR(10),"}"),""),"")</f>
        <v/>
      </c>
      <c r="O22" s="4" t="str">
        <f>IF($A22&lt;&gt;"",IF(OR(Original!$L23=O$1,Original!$M23=O$1,Original!$N23=O$1,Original!$O23=O$1)=TRUE(),_xlfn.CONCAT("@PART[*]:HAS[~scienceDifficulty[stock],@MODULE[",O$1,"]:HAS[#",VLOOKUP(O$1,ModuleTypes!$A$2:$C$23,2,FALSE()),"[",IF(O$1="HullCamera","photo-",$A22),"]]]:NEEDS[!FeatureScience]:FOR[zKiwiTechTree]",CHAR(10),"{",CHAR(10),"    @MODULE[",O$1,"]:HAS[#",VLOOKUP(O$1,ModuleTypes!$A$2:$C$23,2,FALSE()),"[",IF(O$1="HullCamera","photo-",$A22),"]]",CHAR(10),"    {",CHAR(10),"        @",VLOOKUP(O$1,ModuleTypes!$A$2:$C$23,3,FALSE())," = ",VLOOKUP($A22,Default!$B$3:$H$251,7,FALSE()),CHAR(10),"    }",CHAR(10),"}"),""),"")</f>
        <v/>
      </c>
      <c r="P22" s="4" t="str">
        <f>IF($A22&lt;&gt;"",IF(OR(Original!$L23=P$1,Original!$M23=P$1,Original!$N23=P$1,Original!$O23=P$1)=TRUE(),_xlfn.CONCAT("@PART[*]:HAS[~scienceDifficulty[stock],@MODULE[",P$1,"]:HAS[#",VLOOKUP(P$1,ModuleTypes!$A$2:$C$23,2,FALSE()),"[",IF(P$1="HullCamera","photo-",$A22),"]]]:NEEDS[!FeatureScience]:FOR[zKiwiTechTree]",CHAR(10),"{",CHAR(10),"    @MODULE[",P$1,"]:HAS[#",VLOOKUP(P$1,ModuleTypes!$A$2:$C$23,2,FALSE()),"[",IF(P$1="HullCamera","photo-",$A22),"]]",CHAR(10),"    {",CHAR(10),"        @",VLOOKUP(P$1,ModuleTypes!$A$2:$C$23,3,FALSE())," = ",VLOOKUP($A22,Default!$B$3:$H$251,7,FALSE()),CHAR(10),"    }",CHAR(10),"}"),""),"")</f>
        <v/>
      </c>
      <c r="Q22" s="4" t="str">
        <f>IF($A22&lt;&gt;"",IF(OR(Original!$L23=Q$1,Original!$M23=Q$1,Original!$N23=Q$1,Original!$O23=Q$1)=TRUE(),_xlfn.CONCAT("@PART[*]:HAS[~scienceDifficulty[stock],@MODULE[",Q$1,"]:HAS[#",VLOOKUP(Q$1,ModuleTypes!$A$2:$C$23,2,FALSE()),"[",IF(Q$1="HullCamera","photo-",$A22),"]]]:NEEDS[!FeatureScience]:FOR[zKiwiTechTree]",CHAR(10),"{",CHAR(10),"    @MODULE[",Q$1,"]:HAS[#",VLOOKUP(Q$1,ModuleTypes!$A$2:$C$23,2,FALSE()),"[",IF(Q$1="HullCamera","photo-",$A22),"]]",CHAR(10),"    {",CHAR(10),"        @",VLOOKUP(Q$1,ModuleTypes!$A$2:$C$23,3,FALSE())," = ",VLOOKUP($A22,Default!$B$3:$H$251,7,FALSE()),CHAR(10),"    }",CHAR(10),"}"),""),"")</f>
        <v/>
      </c>
      <c r="R22" s="4" t="str">
        <f>IF($A22&lt;&gt;"",IF(OR(Original!$L23=R$1,Original!$M23=R$1,Original!$N23=R$1,Original!$O23=R$1)=TRUE(),_xlfn.CONCAT("@PART[*]:HAS[~scienceDifficulty[stock],@MODULE[",R$1,"]:HAS[#",VLOOKUP(R$1,ModuleTypes!$A$2:$C$23,2,FALSE()),"[",IF(R$1="HullCamera","photo-",$A22),"]]]:NEEDS[!FeatureScience]:FOR[zKiwiTechTree]",CHAR(10),"{",CHAR(10),"    @MODULE[",R$1,"]:HAS[#",VLOOKUP(R$1,ModuleTypes!$A$2:$C$23,2,FALSE()),"[",IF(R$1="HullCamera","photo-",$A22),"]]",CHAR(10),"    {",CHAR(10),"        @",VLOOKUP(R$1,ModuleTypes!$A$2:$C$23,3,FALSE())," = ",VLOOKUP($A22,Default!$B$3:$H$251,7,FALSE()),CHAR(10),"    }",CHAR(10),"}"),""),"")</f>
        <v/>
      </c>
      <c r="S22" s="4" t="str">
        <f>IF($A22&lt;&gt;"",IF(OR(Original!$L23=S$1,Original!$M23=S$1,Original!$N23=S$1,Original!$O23=S$1)=TRUE(),_xlfn.CONCAT("@PART[*]:HAS[~scienceDifficulty[stock],@MODULE[",S$1,"]:HAS[#",VLOOKUP(S$1,ModuleTypes!$A$2:$C$23,2,FALSE()),"[",IF(S$1="HullCamera","photo-",$A22),"]]]:NEEDS[!FeatureScience]:FOR[zKiwiTechTree]",CHAR(10),"{",CHAR(10),"    @MODULE[",S$1,"]:HAS[#",VLOOKUP(S$1,ModuleTypes!$A$2:$C$23,2,FALSE()),"[",IF(S$1="HullCamera","photo-",$A22),"]]",CHAR(10),"    {",CHAR(10),"        @",VLOOKUP(S$1,ModuleTypes!$A$2:$C$23,3,FALSE())," = ",VLOOKUP($A22,Default!$B$3:$H$251,7,FALSE()),CHAR(10),"    }",CHAR(10),"}"),""),"")</f>
        <v/>
      </c>
      <c r="T22" s="4" t="str">
        <f>IF($A22&lt;&gt;"",IF(OR(Original!$L23=T$1,Original!$M23=T$1,Original!$N23=T$1,Original!$O23=T$1)=TRUE(),_xlfn.CONCAT("@PART[*]:HAS[~scienceDifficulty[stock],@MODULE[",T$1,"]:HAS[#",VLOOKUP(T$1,ModuleTypes!$A$2:$C$23,2,FALSE()),"[",IF(T$1="HullCamera","photo-",$A22),"]]]:NEEDS[!FeatureScience]:FOR[zKiwiTechTree]",CHAR(10),"{",CHAR(10),"    @MODULE[",T$1,"]:HAS[#",VLOOKUP(T$1,ModuleTypes!$A$2:$C$23,2,FALSE()),"[",IF(T$1="HullCamera","photo-",$A22),"]]",CHAR(10),"    {",CHAR(10),"        @",VLOOKUP(T$1,ModuleTypes!$A$2:$C$23,3,FALSE())," = ",VLOOKUP($A22,Default!$B$3:$H$251,7,FALSE()),CHAR(10),"    }",CHAR(10),"}"),""),"")</f>
        <v/>
      </c>
      <c r="U22" s="4" t="str">
        <f>IF($A22&lt;&gt;"",IF(OR(Original!$L23=U$1,Original!$M23=U$1,Original!$N23=U$1,Original!$O23=U$1)=TRUE(),_xlfn.CONCAT("@PART[*]:HAS[~scienceDifficulty[stock],@MODULE[",U$1,"]:HAS[#",VLOOKUP(U$1,ModuleTypes!$A$2:$C$23,2,FALSE()),"[",IF(U$1="HullCamera","photo-",$A22),"]]]:NEEDS[!FeatureScience]:FOR[zKiwiTechTree]",CHAR(10),"{",CHAR(10),"    @MODULE[",U$1,"]:HAS[#",VLOOKUP(U$1,ModuleTypes!$A$2:$C$23,2,FALSE()),"[",IF(U$1="HullCamera","photo-",$A22),"]]",CHAR(10),"    {",CHAR(10),"        @",VLOOKUP(U$1,ModuleTypes!$A$2:$C$23,3,FALSE())," = ",VLOOKUP($A22,Default!$B$3:$H$251,7,FALSE()),CHAR(10),"    }",CHAR(10),"}"),""),"")</f>
        <v/>
      </c>
      <c r="V22" s="4" t="str">
        <f>IF($A22&lt;&gt;"",IF(OR(Original!$L23=V$1,Original!$M23=V$1,Original!$N23=V$1,Original!$O23=V$1)=TRUE(),_xlfn.CONCAT("@PART[*]:HAS[~scienceDifficulty[stock],@MODULE[",V$1,"]:HAS[#",VLOOKUP(V$1,ModuleTypes!$A$2:$C$23,2,FALSE()),"[",IF(V$1="HullCamera","photo-",$A22),"]]]:NEEDS[!FeatureScience]:FOR[zKiwiTechTree]",CHAR(10),"{",CHAR(10),"    @MODULE[",V$1,"]:HAS[#",VLOOKUP(V$1,ModuleTypes!$A$2:$C$23,2,FALSE()),"[",IF(V$1="HullCamera","photo-",$A22),"]]",CHAR(10),"    {",CHAR(10),"        @",VLOOKUP(V$1,ModuleTypes!$A$2:$C$23,3,FALSE())," = ",VLOOKUP($A22,Default!$B$3:$H$251,7,FALSE()),CHAR(10),"    }",CHAR(10),"}"),""),"")</f>
        <v/>
      </c>
      <c r="W22" s="4" t="str">
        <f>IF($A22&lt;&gt;"",IF(OR(Original!$L23=W$1,Original!$M23=W$1,Original!$N23=W$1,Original!$O23=W$1)=TRUE(),_xlfn.CONCAT("@PART[*]:HAS[~scienceDifficulty[stock],@MODULE[",W$1,"]:HAS[#",VLOOKUP(W$1,ModuleTypes!$A$2:$C$23,2,FALSE()),"[",IF(W$1="HullCamera","photo-",$A22),"]]]:NEEDS[!FeatureScience]:FOR[zKiwiTechTree]",CHAR(10),"{",CHAR(10),"    @MODULE[",W$1,"]:HAS[#",VLOOKUP(W$1,ModuleTypes!$A$2:$C$23,2,FALSE()),"[",IF(W$1="HullCamera","photo-",$A22),"]]",CHAR(10),"    {",CHAR(10),"        @",VLOOKUP(W$1,ModuleTypes!$A$2:$C$23,3,FALSE())," = ",VLOOKUP($A22,Default!$B$3:$H$251,7,FALSE()),CHAR(10),"    }",CHAR(10),"}"),""),"")</f>
        <v/>
      </c>
    </row>
    <row r="23" spans="1:23" ht="217.5" x14ac:dyDescent="0.35">
      <c r="A23" t="str">
        <f>IF(Original!A24&lt;&gt;"",Original!A24,"")</f>
        <v>photo-Duna-Face</v>
      </c>
      <c r="B23" s="4" t="str">
        <f>IF($A23&lt;&gt;"",IF(OR(Original!$L24=B$1,Original!$M24=B$1,Original!$N24=B$1,Original!$O24=B$1)=TRUE(),_xlfn.CONCAT("@PART[*]:HAS[~scienceDifficulty[stock],@MODULE[",B$1,"]:HAS[#",VLOOKUP(B$1,ModuleTypes!$A$2:$C$23,2,FALSE()),"[",IF(B$1="HullCamera","photo-",$A23),"]]]:NEEDS[!FeatureScience]:FOR[zKiwiTechTree]",CHAR(10),"{",CHAR(10),"    @MODULE[",B$1,"]:HAS[#",VLOOKUP(B$1,ModuleTypes!$A$2:$C$23,2,FALSE()),"[",IF(B$1="HullCamera","photo-",$A23),"]]",CHAR(10),"    {",CHAR(10),"        @",VLOOKUP(B$1,ModuleTypes!$A$2:$C$23,3,FALSE())," = ",VLOOKUP($A23,Default!$B$3:$H$251,7,FALSE()),CHAR(10),"    }",CHAR(10),"}"),""),"")</f>
        <v/>
      </c>
      <c r="C23" s="4" t="str">
        <f>IF($A23&lt;&gt;"",IF(OR(Original!$L24=C$1,Original!$M24=C$1,Original!$N24=C$1,Original!$O24=C$1)=TRUE(),_xlfn.CONCAT("@PART[*]:HAS[~scienceDifficulty[stock],@MODULE[",C$1,"]:HAS[#",VLOOKUP(C$1,ModuleTypes!$A$2:$C$23,2,FALSE()),"[",IF(C$1="HullCamera","photo-",$A23),"]]]:NEEDS[!FeatureScience]:FOR[zKiwiTechTree]",CHAR(10),"{",CHAR(10),"    @MODULE[",C$1,"]:HAS[#",VLOOKUP(C$1,ModuleTypes!$A$2:$C$23,2,FALSE()),"[",IF(C$1="HullCamera","photo-",$A23),"]]",CHAR(10),"    {",CHAR(10),"        @",VLOOKUP(C$1,ModuleTypes!$A$2:$C$23,3,FALSE())," = ",VLOOKUP($A23,Default!$B$3:$H$251,7,FALSE()),CHAR(10),"    }",CHAR(10),"}"),""),"")</f>
        <v/>
      </c>
      <c r="D23" s="4" t="str">
        <f>IF($A23&lt;&gt;"",IF(OR(Original!$L24=D$1,Original!$M24=D$1,Original!$N24=D$1,Original!$O24=D$1)=TRUE(),_xlfn.CONCAT("@PART[*]:HAS[~scienceDifficulty[stock],@MODULE[",D$1,"]:HAS[#",VLOOKUP(D$1,ModuleTypes!$A$2:$C$23,2,FALSE()),"[",IF(D$1="HullCamera","photo-",$A23),"]]]:NEEDS[!FeatureScience]:FOR[zKiwiTechTree]",CHAR(10),"{",CHAR(10),"    @MODULE[",D$1,"]:HAS[#",VLOOKUP(D$1,ModuleTypes!$A$2:$C$23,2,FALSE()),"[",IF(D$1="HullCamera","photo-",$A23),"]]",CHAR(10),"    {",CHAR(10),"        @",VLOOKUP(D$1,ModuleTypes!$A$2:$C$23,3,FALSE())," = ",VLOOKUP($A23,Default!$B$3:$H$251,7,FALSE()),CHAR(10),"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4" t="str">
        <f>IF($A23&lt;&gt;"",IF(OR(Original!$L24=E$1,Original!$M24=E$1,Original!$N24=E$1,Original!$O24=E$1)=TRUE(),_xlfn.CONCAT("@PART[*]:HAS[~scienceDifficulty[stock],@MODULE[",E$1,"]:HAS[#",VLOOKUP(E$1,ModuleTypes!$A$2:$C$23,2,FALSE()),"[",IF(E$1="HullCamera","photo-",$A23),"]]]:NEEDS[!FeatureScience]:FOR[zKiwiTechTree]",CHAR(10),"{",CHAR(10),"    @MODULE[",E$1,"]:HAS[#",VLOOKUP(E$1,ModuleTypes!$A$2:$C$23,2,FALSE()),"[",IF(E$1="HullCamera","photo-",$A23),"]]",CHAR(10),"    {",CHAR(10),"        @",VLOOKUP(E$1,ModuleTypes!$A$2:$C$23,3,FALSE())," = ",VLOOKUP($A23,Default!$B$3:$H$251,7,FALSE()),CHAR(10),"    }",CHAR(10),"}"),""),"")</f>
        <v/>
      </c>
      <c r="F23" s="4" t="str">
        <f>IF($A23&lt;&gt;"",IF(OR(Original!$L24=F$1,Original!$M24=F$1,Original!$N24=F$1,Original!$O24=F$1)=TRUE(),_xlfn.CONCAT("@PART[*]:HAS[~scienceDifficulty[stock],@MODULE[",F$1,"]:HAS[#",VLOOKUP(F$1,ModuleTypes!$A$2:$C$23,2,FALSE()),"[",IF(F$1="HullCamera","photo-",$A23),"]]]:NEEDS[!FeatureScience]:FOR[zKiwiTechTree]",CHAR(10),"{",CHAR(10),"    @MODULE[",F$1,"]:HAS[#",VLOOKUP(F$1,ModuleTypes!$A$2:$C$23,2,FALSE()),"[",IF(F$1="HullCamera","photo-",$A23),"]]",CHAR(10),"    {",CHAR(10),"        @",VLOOKUP(F$1,ModuleTypes!$A$2:$C$23,3,FALSE())," = ",VLOOKUP($A23,Default!$B$3:$H$251,7,FALSE()),CHAR(10),"    }",CHAR(10),"}"),""),"")</f>
        <v/>
      </c>
      <c r="G23" s="4" t="str">
        <f>IF($A23&lt;&gt;"",IF(OR(Original!$L24=G$1,Original!$M24=G$1,Original!$N24=G$1,Original!$O24=G$1)=TRUE(),_xlfn.CONCAT("@PART[*]:HAS[~scienceDifficulty[stock],@MODULE[",G$1,"]:HAS[#",VLOOKUP(G$1,ModuleTypes!$A$2:$C$23,2,FALSE()),"[",IF(G$1="HullCamera","photo-",$A23),"]]]:NEEDS[!FeatureScience]:FOR[zKiwiTechTree]",CHAR(10),"{",CHAR(10),"    @MODULE[",G$1,"]:HAS[#",VLOOKUP(G$1,ModuleTypes!$A$2:$C$23,2,FALSE()),"[",IF(G$1="HullCamera","photo-",$A23),"]]",CHAR(10),"    {",CHAR(10),"        @",VLOOKUP(G$1,ModuleTypes!$A$2:$C$23,3,FALSE())," = ",VLOOKUP($A23,Default!$B$3:$H$251,7,FALSE()),CHAR(10),"    }",CHAR(10),"}"),""),"")</f>
        <v/>
      </c>
      <c r="H23" s="4" t="str">
        <f>IF($A23&lt;&gt;"",IF(OR(Original!$L24=H$1,Original!$M24=H$1,Original!$N24=H$1,Original!$O24=H$1)=TRUE(),_xlfn.CONCAT("@PART[*]:HAS[~scienceDifficulty[stock],@MODULE[",H$1,"]:HAS[#",VLOOKUP(H$1,ModuleTypes!$A$2:$C$23,2,FALSE()),"[",IF(H$1="HullCamera","photo-",$A23),"]]]:NEEDS[!FeatureScience]:FOR[zKiwiTechTree]",CHAR(10),"{",CHAR(10),"    @MODULE[",H$1,"]:HAS[#",VLOOKUP(H$1,ModuleTypes!$A$2:$C$23,2,FALSE()),"[",IF(H$1="HullCamera","photo-",$A23),"]]",CHAR(10),"    {",CHAR(10),"        @",VLOOKUP(H$1,ModuleTypes!$A$2:$C$23,3,FALSE())," = ",VLOOKUP($A23,Default!$B$3:$H$251,7,FALSE()),CHAR(10),"    }",CHAR(10),"}"),""),"")</f>
        <v/>
      </c>
      <c r="I23" s="4" t="str">
        <f>IF($A23&lt;&gt;"",IF(OR(Original!$L24=I$1,Original!$M24=I$1,Original!$N24=I$1,Original!$O24=I$1)=TRUE(),_xlfn.CONCAT("@PART[*]:HAS[~scienceDifficulty[stock],@MODULE[",I$1,"]:HAS[#",VLOOKUP(I$1,ModuleTypes!$A$2:$C$23,2,FALSE()),"[",IF(I$1="HullCamera","photo-",$A23),"]]]:NEEDS[!FeatureScience]:FOR[zKiwiTechTree]",CHAR(10),"{",CHAR(10),"    @MODULE[",I$1,"]:HAS[#",VLOOKUP(I$1,ModuleTypes!$A$2:$C$23,2,FALSE()),"[",IF(I$1="HullCamera","photo-",$A23),"]]",CHAR(10),"    {",CHAR(10),"        @",VLOOKUP(I$1,ModuleTypes!$A$2:$C$23,3,FALSE())," = ",VLOOKUP($A23,Default!$B$3:$H$251,7,FALSE()),CHAR(10),"    }",CHAR(10),"}"),""),"")</f>
        <v/>
      </c>
      <c r="J23" s="4" t="str">
        <f>IF($A23&lt;&gt;"",IF(OR(Original!$L24=J$1,Original!$M24=J$1,Original!$N24=J$1,Original!$O24=J$1)=TRUE(),_xlfn.CONCAT("@PART[*]:HAS[~scienceDifficulty[stock],@MODULE[",J$1,"]:HAS[#",VLOOKUP(J$1,ModuleTypes!$A$2:$C$23,2,FALSE()),"[",IF(J$1="HullCamera","photo-",$A23),"]]]:NEEDS[!FeatureScience]:FOR[zKiwiTechTree]",CHAR(10),"{",CHAR(10),"    @MODULE[",J$1,"]:HAS[#",VLOOKUP(J$1,ModuleTypes!$A$2:$C$23,2,FALSE()),"[",IF(J$1="HullCamera","photo-",$A23),"]]",CHAR(10),"    {",CHAR(10),"        @",VLOOKUP(J$1,ModuleTypes!$A$2:$C$23,3,FALSE())," = ",VLOOKUP($A23,Default!$B$3:$H$251,7,FALSE()),CHAR(10),"    }",CHAR(10),"}"),""),"")</f>
        <v/>
      </c>
      <c r="K23" s="4" t="str">
        <f>IF($A23&lt;&gt;"",IF(OR(Original!$L24=K$1,Original!$M24=K$1,Original!$N24=K$1,Original!$O24=K$1)=TRUE(),_xlfn.CONCAT("@PART[*]:HAS[~scienceDifficulty[stock],@MODULE[",K$1,"]:HAS[#",VLOOKUP(K$1,ModuleTypes!$A$2:$C$23,2,FALSE()),"[",IF(K$1="HullCamera","photo-",$A23),"]]]:NEEDS[!FeatureScience]:FOR[zKiwiTechTree]",CHAR(10),"{",CHAR(10),"    @MODULE[",K$1,"]:HAS[#",VLOOKUP(K$1,ModuleTypes!$A$2:$C$23,2,FALSE()),"[",IF(K$1="HullCamera","photo-",$A23),"]]",CHAR(10),"    {",CHAR(10),"        @",VLOOKUP(K$1,ModuleTypes!$A$2:$C$23,3,FALSE())," = ",VLOOKUP($A23,Default!$B$3:$H$251,7,FALSE()),CHAR(10),"    }",CHAR(10),"}"),""),"")</f>
        <v/>
      </c>
      <c r="L23" s="4" t="str">
        <f>IF($A23&lt;&gt;"",IF(OR(Original!$L24=L$1,Original!$M24=L$1,Original!$N24=L$1,Original!$O24=L$1)=TRUE(),_xlfn.CONCAT("@PART[*]:HAS[~scienceDifficulty[stock],@MODULE[",L$1,"]:HAS[#",VLOOKUP(L$1,ModuleTypes!$A$2:$C$23,2,FALSE()),"[",IF(L$1="HullCamera","photo-",$A23),"]]]:NEEDS[!FeatureScience]:FOR[zKiwiTechTree]",CHAR(10),"{",CHAR(10),"    @MODULE[",L$1,"]:HAS[#",VLOOKUP(L$1,ModuleTypes!$A$2:$C$23,2,FALSE()),"[",IF(L$1="HullCamera","photo-",$A23),"]]",CHAR(10),"    {",CHAR(10),"        @",VLOOKUP(L$1,ModuleTypes!$A$2:$C$23,3,FALSE())," = ",VLOOKUP($A23,Default!$B$3:$H$251,7,FALSE()),CHAR(10),"    }",CHAR(10),"}"),""),"")</f>
        <v/>
      </c>
      <c r="M23" s="4" t="str">
        <f>IF($A23&lt;&gt;"",IF(OR(Original!$L24=M$1,Original!$M24=M$1,Original!$N24=M$1,Original!$O24=M$1)=TRUE(),_xlfn.CONCAT("@PART[*]:HAS[~scienceDifficulty[stock],@MODULE[",M$1,"]:HAS[#",VLOOKUP(M$1,ModuleTypes!$A$2:$C$23,2,FALSE()),"[",IF(M$1="HullCamera","photo-",$A23),"]]]:NEEDS[!FeatureScience]:FOR[zKiwiTechTree]",CHAR(10),"{",CHAR(10),"    @MODULE[",M$1,"]:HAS[#",VLOOKUP(M$1,ModuleTypes!$A$2:$C$23,2,FALSE()),"[",IF(M$1="HullCamera","photo-",$A23),"]]",CHAR(10),"    {",CHAR(10),"        @",VLOOKUP(M$1,ModuleTypes!$A$2:$C$23,3,FALSE())," = ",VLOOKUP($A23,Default!$B$3:$H$251,7,FALSE()),CHAR(10),"    }",CHAR(10),"}"),""),"")</f>
        <v/>
      </c>
      <c r="N23" s="4" t="str">
        <f>IF($A23&lt;&gt;"",IF(OR(Original!$L24=N$1,Original!$M24=N$1,Original!$N24=N$1,Original!$O24=N$1)=TRUE(),_xlfn.CONCAT("@PART[*]:HAS[~scienceDifficulty[stock],@MODULE[",N$1,"]:HAS[#",VLOOKUP(N$1,ModuleTypes!$A$2:$C$23,2,FALSE()),"[",IF(N$1="HullCamera","photo-",$A23),"]]]:NEEDS[!FeatureScience]:FOR[zKiwiTechTree]",CHAR(10),"{",CHAR(10),"    @MODULE[",N$1,"]:HAS[#",VLOOKUP(N$1,ModuleTypes!$A$2:$C$23,2,FALSE()),"[",IF(N$1="HullCamera","photo-",$A23),"]]",CHAR(10),"    {",CHAR(10),"        @",VLOOKUP(N$1,ModuleTypes!$A$2:$C$23,3,FALSE())," = ",VLOOKUP($A23,Default!$B$3:$H$251,7,FALSE()),CHAR(10),"    }",CHAR(10),"}"),""),"")</f>
        <v/>
      </c>
      <c r="O23" s="4" t="str">
        <f>IF($A23&lt;&gt;"",IF(OR(Original!$L24=O$1,Original!$M24=O$1,Original!$N24=O$1,Original!$O24=O$1)=TRUE(),_xlfn.CONCAT("@PART[*]:HAS[~scienceDifficulty[stock],@MODULE[",O$1,"]:HAS[#",VLOOKUP(O$1,ModuleTypes!$A$2:$C$23,2,FALSE()),"[",IF(O$1="HullCamera","photo-",$A23),"]]]:NEEDS[!FeatureScience]:FOR[zKiwiTechTree]",CHAR(10),"{",CHAR(10),"    @MODULE[",O$1,"]:HAS[#",VLOOKUP(O$1,ModuleTypes!$A$2:$C$23,2,FALSE()),"[",IF(O$1="HullCamera","photo-",$A23),"]]",CHAR(10),"    {",CHAR(10),"        @",VLOOKUP(O$1,ModuleTypes!$A$2:$C$23,3,FALSE())," = ",VLOOKUP($A23,Default!$B$3:$H$251,7,FALSE()),CHAR(10),"    }",CHAR(10),"}"),""),"")</f>
        <v/>
      </c>
      <c r="P23" s="4" t="str">
        <f>IF($A23&lt;&gt;"",IF(OR(Original!$L24=P$1,Original!$M24=P$1,Original!$N24=P$1,Original!$O24=P$1)=TRUE(),_xlfn.CONCAT("@PART[*]:HAS[~scienceDifficulty[stock],@MODULE[",P$1,"]:HAS[#",VLOOKUP(P$1,ModuleTypes!$A$2:$C$23,2,FALSE()),"[",IF(P$1="HullCamera","photo-",$A23),"]]]:NEEDS[!FeatureScience]:FOR[zKiwiTechTree]",CHAR(10),"{",CHAR(10),"    @MODULE[",P$1,"]:HAS[#",VLOOKUP(P$1,ModuleTypes!$A$2:$C$23,2,FALSE()),"[",IF(P$1="HullCamera","photo-",$A23),"]]",CHAR(10),"    {",CHAR(10),"        @",VLOOKUP(P$1,ModuleTypes!$A$2:$C$23,3,FALSE())," = ",VLOOKUP($A23,Default!$B$3:$H$251,7,FALSE()),CHAR(10),"    }",CHAR(10),"}"),""),"")</f>
        <v/>
      </c>
      <c r="Q23" s="4" t="str">
        <f>IF($A23&lt;&gt;"",IF(OR(Original!$L24=Q$1,Original!$M24=Q$1,Original!$N24=Q$1,Original!$O24=Q$1)=TRUE(),_xlfn.CONCAT("@PART[*]:HAS[~scienceDifficulty[stock],@MODULE[",Q$1,"]:HAS[#",VLOOKUP(Q$1,ModuleTypes!$A$2:$C$23,2,FALSE()),"[",IF(Q$1="HullCamera","photo-",$A23),"]]]:NEEDS[!FeatureScience]:FOR[zKiwiTechTree]",CHAR(10),"{",CHAR(10),"    @MODULE[",Q$1,"]:HAS[#",VLOOKUP(Q$1,ModuleTypes!$A$2:$C$23,2,FALSE()),"[",IF(Q$1="HullCamera","photo-",$A23),"]]",CHAR(10),"    {",CHAR(10),"        @",VLOOKUP(Q$1,ModuleTypes!$A$2:$C$23,3,FALSE())," = ",VLOOKUP($A23,Default!$B$3:$H$251,7,FALSE()),CHAR(10),"    }",CHAR(10),"}"),""),"")</f>
        <v/>
      </c>
      <c r="R23" s="4" t="str">
        <f>IF($A23&lt;&gt;"",IF(OR(Original!$L24=R$1,Original!$M24=R$1,Original!$N24=R$1,Original!$O24=R$1)=TRUE(),_xlfn.CONCAT("@PART[*]:HAS[~scienceDifficulty[stock],@MODULE[",R$1,"]:HAS[#",VLOOKUP(R$1,ModuleTypes!$A$2:$C$23,2,FALSE()),"[",IF(R$1="HullCamera","photo-",$A23),"]]]:NEEDS[!FeatureScience]:FOR[zKiwiTechTree]",CHAR(10),"{",CHAR(10),"    @MODULE[",R$1,"]:HAS[#",VLOOKUP(R$1,ModuleTypes!$A$2:$C$23,2,FALSE()),"[",IF(R$1="HullCamera","photo-",$A23),"]]",CHAR(10),"    {",CHAR(10),"        @",VLOOKUP(R$1,ModuleTypes!$A$2:$C$23,3,FALSE())," = ",VLOOKUP($A23,Default!$B$3:$H$251,7,FALSE()),CHAR(10),"    }",CHAR(10),"}"),""),"")</f>
        <v/>
      </c>
      <c r="S23" s="4" t="str">
        <f>IF($A23&lt;&gt;"",IF(OR(Original!$L24=S$1,Original!$M24=S$1,Original!$N24=S$1,Original!$O24=S$1)=TRUE(),_xlfn.CONCAT("@PART[*]:HAS[~scienceDifficulty[stock],@MODULE[",S$1,"]:HAS[#",VLOOKUP(S$1,ModuleTypes!$A$2:$C$23,2,FALSE()),"[",IF(S$1="HullCamera","photo-",$A23),"]]]:NEEDS[!FeatureScience]:FOR[zKiwiTechTree]",CHAR(10),"{",CHAR(10),"    @MODULE[",S$1,"]:HAS[#",VLOOKUP(S$1,ModuleTypes!$A$2:$C$23,2,FALSE()),"[",IF(S$1="HullCamera","photo-",$A23),"]]",CHAR(10),"    {",CHAR(10),"        @",VLOOKUP(S$1,ModuleTypes!$A$2:$C$23,3,FALSE())," = ",VLOOKUP($A23,Default!$B$3:$H$251,7,FALSE()),CHAR(10),"    }",CHAR(10),"}"),""),"")</f>
        <v/>
      </c>
      <c r="T23" s="4" t="str">
        <f>IF($A23&lt;&gt;"",IF(OR(Original!$L24=T$1,Original!$M24=T$1,Original!$N24=T$1,Original!$O24=T$1)=TRUE(),_xlfn.CONCAT("@PART[*]:HAS[~scienceDifficulty[stock],@MODULE[",T$1,"]:HAS[#",VLOOKUP(T$1,ModuleTypes!$A$2:$C$23,2,FALSE()),"[",IF(T$1="HullCamera","photo-",$A23),"]]]:NEEDS[!FeatureScience]:FOR[zKiwiTechTree]",CHAR(10),"{",CHAR(10),"    @MODULE[",T$1,"]:HAS[#",VLOOKUP(T$1,ModuleTypes!$A$2:$C$23,2,FALSE()),"[",IF(T$1="HullCamera","photo-",$A23),"]]",CHAR(10),"    {",CHAR(10),"        @",VLOOKUP(T$1,ModuleTypes!$A$2:$C$23,3,FALSE())," = ",VLOOKUP($A23,Default!$B$3:$H$251,7,FALSE()),CHAR(10),"    }",CHAR(10),"}"),""),"")</f>
        <v/>
      </c>
      <c r="U23" s="4" t="str">
        <f>IF($A23&lt;&gt;"",IF(OR(Original!$L24=U$1,Original!$M24=U$1,Original!$N24=U$1,Original!$O24=U$1)=TRUE(),_xlfn.CONCAT("@PART[*]:HAS[~scienceDifficulty[stock],@MODULE[",U$1,"]:HAS[#",VLOOKUP(U$1,ModuleTypes!$A$2:$C$23,2,FALSE()),"[",IF(U$1="HullCamera","photo-",$A23),"]]]:NEEDS[!FeatureScience]:FOR[zKiwiTechTree]",CHAR(10),"{",CHAR(10),"    @MODULE[",U$1,"]:HAS[#",VLOOKUP(U$1,ModuleTypes!$A$2:$C$23,2,FALSE()),"[",IF(U$1="HullCamera","photo-",$A23),"]]",CHAR(10),"    {",CHAR(10),"        @",VLOOKUP(U$1,ModuleTypes!$A$2:$C$23,3,FALSE())," = ",VLOOKUP($A23,Default!$B$3:$H$251,7,FALSE()),CHAR(10),"    }",CHAR(10),"}"),""),"")</f>
        <v/>
      </c>
      <c r="V23" s="4" t="str">
        <f>IF($A23&lt;&gt;"",IF(OR(Original!$L24=V$1,Original!$M24=V$1,Original!$N24=V$1,Original!$O24=V$1)=TRUE(),_xlfn.CONCAT("@PART[*]:HAS[~scienceDifficulty[stock],@MODULE[",V$1,"]:HAS[#",VLOOKUP(V$1,ModuleTypes!$A$2:$C$23,2,FALSE()),"[",IF(V$1="HullCamera","photo-",$A23),"]]]:NEEDS[!FeatureScience]:FOR[zKiwiTechTree]",CHAR(10),"{",CHAR(10),"    @MODULE[",V$1,"]:HAS[#",VLOOKUP(V$1,ModuleTypes!$A$2:$C$23,2,FALSE()),"[",IF(V$1="HullCamera","photo-",$A23),"]]",CHAR(10),"    {",CHAR(10),"        @",VLOOKUP(V$1,ModuleTypes!$A$2:$C$23,3,FALSE())," = ",VLOOKUP($A23,Default!$B$3:$H$251,7,FALSE()),CHAR(10),"    }",CHAR(10),"}"),""),"")</f>
        <v/>
      </c>
      <c r="W23" s="4" t="str">
        <f>IF($A23&lt;&gt;"",IF(OR(Original!$L24=W$1,Original!$M24=W$1,Original!$N24=W$1,Original!$O24=W$1)=TRUE(),_xlfn.CONCAT("@PART[*]:HAS[~scienceDifficulty[stock],@MODULE[",W$1,"]:HAS[#",VLOOKUP(W$1,ModuleTypes!$A$2:$C$23,2,FALSE()),"[",IF(W$1="HullCamera","photo-",$A23),"]]]:NEEDS[!FeatureScience]:FOR[zKiwiTechTree]",CHAR(10),"{",CHAR(10),"    @MODULE[",W$1,"]:HAS[#",VLOOKUP(W$1,ModuleTypes!$A$2:$C$23,2,FALSE()),"[",IF(W$1="HullCamera","photo-",$A23),"]]",CHAR(10),"    {",CHAR(10),"        @",VLOOKUP(W$1,ModuleTypes!$A$2:$C$23,3,FALSE())," = ",VLOOKUP($A23,Default!$B$3:$H$251,7,FALSE()),CHAR(10),"    }",CHAR(10),"}"),""),"")</f>
        <v/>
      </c>
    </row>
    <row r="24" spans="1:23" ht="217.5" x14ac:dyDescent="0.35">
      <c r="A24" t="str">
        <f>IF(Original!A25&lt;&gt;"",Original!A25,"")</f>
        <v>photo-Duna-MSL</v>
      </c>
      <c r="B24" s="4" t="str">
        <f>IF($A24&lt;&gt;"",IF(OR(Original!$L25=B$1,Original!$M25=B$1,Original!$N25=B$1,Original!$O25=B$1)=TRUE(),_xlfn.CONCAT("@PART[*]:HAS[~scienceDifficulty[stock],@MODULE[",B$1,"]:HAS[#",VLOOKUP(B$1,ModuleTypes!$A$2:$C$23,2,FALSE()),"[",IF(B$1="HullCamera","photo-",$A24),"]]]:NEEDS[!FeatureScience]:FOR[zKiwiTechTree]",CHAR(10),"{",CHAR(10),"    @MODULE[",B$1,"]:HAS[#",VLOOKUP(B$1,ModuleTypes!$A$2:$C$23,2,FALSE()),"[",IF(B$1="HullCamera","photo-",$A24),"]]",CHAR(10),"    {",CHAR(10),"        @",VLOOKUP(B$1,ModuleTypes!$A$2:$C$23,3,FALSE())," = ",VLOOKUP($A24,Default!$B$3:$H$251,7,FALSE()),CHAR(10),"    }",CHAR(10),"}"),""),"")</f>
        <v/>
      </c>
      <c r="C24" s="4" t="str">
        <f>IF($A24&lt;&gt;"",IF(OR(Original!$L25=C$1,Original!$M25=C$1,Original!$N25=C$1,Original!$O25=C$1)=TRUE(),_xlfn.CONCAT("@PART[*]:HAS[~scienceDifficulty[stock],@MODULE[",C$1,"]:HAS[#",VLOOKUP(C$1,ModuleTypes!$A$2:$C$23,2,FALSE()),"[",IF(C$1="HullCamera","photo-",$A24),"]]]:NEEDS[!FeatureScience]:FOR[zKiwiTechTree]",CHAR(10),"{",CHAR(10),"    @MODULE[",C$1,"]:HAS[#",VLOOKUP(C$1,ModuleTypes!$A$2:$C$23,2,FALSE()),"[",IF(C$1="HullCamera","photo-",$A24),"]]",CHAR(10),"    {",CHAR(10),"        @",VLOOKUP(C$1,ModuleTypes!$A$2:$C$23,3,FALSE())," = ",VLOOKUP($A24,Default!$B$3:$H$251,7,FALSE()),CHAR(10),"    }",CHAR(10),"}"),""),"")</f>
        <v/>
      </c>
      <c r="D24" s="4" t="str">
        <f>IF($A24&lt;&gt;"",IF(OR(Original!$L25=D$1,Original!$M25=D$1,Original!$N25=D$1,Original!$O25=D$1)=TRUE(),_xlfn.CONCAT("@PART[*]:HAS[~scienceDifficulty[stock],@MODULE[",D$1,"]:HAS[#",VLOOKUP(D$1,ModuleTypes!$A$2:$C$23,2,FALSE()),"[",IF(D$1="HullCamera","photo-",$A24),"]]]:NEEDS[!FeatureScience]:FOR[zKiwiTechTree]",CHAR(10),"{",CHAR(10),"    @MODULE[",D$1,"]:HAS[#",VLOOKUP(D$1,ModuleTypes!$A$2:$C$23,2,FALSE()),"[",IF(D$1="HullCamera","photo-",$A24),"]]",CHAR(10),"    {",CHAR(10),"        @",VLOOKUP(D$1,ModuleTypes!$A$2:$C$23,3,FALSE())," = ",VLOOKUP($A24,Default!$B$3:$H$251,7,FALSE()),CHAR(10),"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4" t="str">
        <f>IF($A24&lt;&gt;"",IF(OR(Original!$L25=E$1,Original!$M25=E$1,Original!$N25=E$1,Original!$O25=E$1)=TRUE(),_xlfn.CONCAT("@PART[*]:HAS[~scienceDifficulty[stock],@MODULE[",E$1,"]:HAS[#",VLOOKUP(E$1,ModuleTypes!$A$2:$C$23,2,FALSE()),"[",IF(E$1="HullCamera","photo-",$A24),"]]]:NEEDS[!FeatureScience]:FOR[zKiwiTechTree]",CHAR(10),"{",CHAR(10),"    @MODULE[",E$1,"]:HAS[#",VLOOKUP(E$1,ModuleTypes!$A$2:$C$23,2,FALSE()),"[",IF(E$1="HullCamera","photo-",$A24),"]]",CHAR(10),"    {",CHAR(10),"        @",VLOOKUP(E$1,ModuleTypes!$A$2:$C$23,3,FALSE())," = ",VLOOKUP($A24,Default!$B$3:$H$251,7,FALSE()),CHAR(10),"    }",CHAR(10),"}"),""),"")</f>
        <v/>
      </c>
      <c r="F24" s="4" t="str">
        <f>IF($A24&lt;&gt;"",IF(OR(Original!$L25=F$1,Original!$M25=F$1,Original!$N25=F$1,Original!$O25=F$1)=TRUE(),_xlfn.CONCAT("@PART[*]:HAS[~scienceDifficulty[stock],@MODULE[",F$1,"]:HAS[#",VLOOKUP(F$1,ModuleTypes!$A$2:$C$23,2,FALSE()),"[",IF(F$1="HullCamera","photo-",$A24),"]]]:NEEDS[!FeatureScience]:FOR[zKiwiTechTree]",CHAR(10),"{",CHAR(10),"    @MODULE[",F$1,"]:HAS[#",VLOOKUP(F$1,ModuleTypes!$A$2:$C$23,2,FALSE()),"[",IF(F$1="HullCamera","photo-",$A24),"]]",CHAR(10),"    {",CHAR(10),"        @",VLOOKUP(F$1,ModuleTypes!$A$2:$C$23,3,FALSE())," = ",VLOOKUP($A24,Default!$B$3:$H$251,7,FALSE()),CHAR(10),"    }",CHAR(10),"}"),""),"")</f>
        <v/>
      </c>
      <c r="G24" s="4" t="str">
        <f>IF($A24&lt;&gt;"",IF(OR(Original!$L25=G$1,Original!$M25=G$1,Original!$N25=G$1,Original!$O25=G$1)=TRUE(),_xlfn.CONCAT("@PART[*]:HAS[~scienceDifficulty[stock],@MODULE[",G$1,"]:HAS[#",VLOOKUP(G$1,ModuleTypes!$A$2:$C$23,2,FALSE()),"[",IF(G$1="HullCamera","photo-",$A24),"]]]:NEEDS[!FeatureScience]:FOR[zKiwiTechTree]",CHAR(10),"{",CHAR(10),"    @MODULE[",G$1,"]:HAS[#",VLOOKUP(G$1,ModuleTypes!$A$2:$C$23,2,FALSE()),"[",IF(G$1="HullCamera","photo-",$A24),"]]",CHAR(10),"    {",CHAR(10),"        @",VLOOKUP(G$1,ModuleTypes!$A$2:$C$23,3,FALSE())," = ",VLOOKUP($A24,Default!$B$3:$H$251,7,FALSE()),CHAR(10),"    }",CHAR(10),"}"),""),"")</f>
        <v/>
      </c>
      <c r="H24" s="4" t="str">
        <f>IF($A24&lt;&gt;"",IF(OR(Original!$L25=H$1,Original!$M25=H$1,Original!$N25=H$1,Original!$O25=H$1)=TRUE(),_xlfn.CONCAT("@PART[*]:HAS[~scienceDifficulty[stock],@MODULE[",H$1,"]:HAS[#",VLOOKUP(H$1,ModuleTypes!$A$2:$C$23,2,FALSE()),"[",IF(H$1="HullCamera","photo-",$A24),"]]]:NEEDS[!FeatureScience]:FOR[zKiwiTechTree]",CHAR(10),"{",CHAR(10),"    @MODULE[",H$1,"]:HAS[#",VLOOKUP(H$1,ModuleTypes!$A$2:$C$23,2,FALSE()),"[",IF(H$1="HullCamera","photo-",$A24),"]]",CHAR(10),"    {",CHAR(10),"        @",VLOOKUP(H$1,ModuleTypes!$A$2:$C$23,3,FALSE())," = ",VLOOKUP($A24,Default!$B$3:$H$251,7,FALSE()),CHAR(10),"    }",CHAR(10),"}"),""),"")</f>
        <v/>
      </c>
      <c r="I24" s="4" t="str">
        <f>IF($A24&lt;&gt;"",IF(OR(Original!$L25=I$1,Original!$M25=I$1,Original!$N25=I$1,Original!$O25=I$1)=TRUE(),_xlfn.CONCAT("@PART[*]:HAS[~scienceDifficulty[stock],@MODULE[",I$1,"]:HAS[#",VLOOKUP(I$1,ModuleTypes!$A$2:$C$23,2,FALSE()),"[",IF(I$1="HullCamera","photo-",$A24),"]]]:NEEDS[!FeatureScience]:FOR[zKiwiTechTree]",CHAR(10),"{",CHAR(10),"    @MODULE[",I$1,"]:HAS[#",VLOOKUP(I$1,ModuleTypes!$A$2:$C$23,2,FALSE()),"[",IF(I$1="HullCamera","photo-",$A24),"]]",CHAR(10),"    {",CHAR(10),"        @",VLOOKUP(I$1,ModuleTypes!$A$2:$C$23,3,FALSE())," = ",VLOOKUP($A24,Default!$B$3:$H$251,7,FALSE()),CHAR(10),"    }",CHAR(10),"}"),""),"")</f>
        <v/>
      </c>
      <c r="J24" s="4" t="str">
        <f>IF($A24&lt;&gt;"",IF(OR(Original!$L25=J$1,Original!$M25=J$1,Original!$N25=J$1,Original!$O25=J$1)=TRUE(),_xlfn.CONCAT("@PART[*]:HAS[~scienceDifficulty[stock],@MODULE[",J$1,"]:HAS[#",VLOOKUP(J$1,ModuleTypes!$A$2:$C$23,2,FALSE()),"[",IF(J$1="HullCamera","photo-",$A24),"]]]:NEEDS[!FeatureScience]:FOR[zKiwiTechTree]",CHAR(10),"{",CHAR(10),"    @MODULE[",J$1,"]:HAS[#",VLOOKUP(J$1,ModuleTypes!$A$2:$C$23,2,FALSE()),"[",IF(J$1="HullCamera","photo-",$A24),"]]",CHAR(10),"    {",CHAR(10),"        @",VLOOKUP(J$1,ModuleTypes!$A$2:$C$23,3,FALSE())," = ",VLOOKUP($A24,Default!$B$3:$H$251,7,FALSE()),CHAR(10),"    }",CHAR(10),"}"),""),"")</f>
        <v/>
      </c>
      <c r="K24" s="4" t="str">
        <f>IF($A24&lt;&gt;"",IF(OR(Original!$L25=K$1,Original!$M25=K$1,Original!$N25=K$1,Original!$O25=K$1)=TRUE(),_xlfn.CONCAT("@PART[*]:HAS[~scienceDifficulty[stock],@MODULE[",K$1,"]:HAS[#",VLOOKUP(K$1,ModuleTypes!$A$2:$C$23,2,FALSE()),"[",IF(K$1="HullCamera","photo-",$A24),"]]]:NEEDS[!FeatureScience]:FOR[zKiwiTechTree]",CHAR(10),"{",CHAR(10),"    @MODULE[",K$1,"]:HAS[#",VLOOKUP(K$1,ModuleTypes!$A$2:$C$23,2,FALSE()),"[",IF(K$1="HullCamera","photo-",$A24),"]]",CHAR(10),"    {",CHAR(10),"        @",VLOOKUP(K$1,ModuleTypes!$A$2:$C$23,3,FALSE())," = ",VLOOKUP($A24,Default!$B$3:$H$251,7,FALSE()),CHAR(10),"    }",CHAR(10),"}"),""),"")</f>
        <v/>
      </c>
      <c r="L24" s="4" t="str">
        <f>IF($A24&lt;&gt;"",IF(OR(Original!$L25=L$1,Original!$M25=L$1,Original!$N25=L$1,Original!$O25=L$1)=TRUE(),_xlfn.CONCAT("@PART[*]:HAS[~scienceDifficulty[stock],@MODULE[",L$1,"]:HAS[#",VLOOKUP(L$1,ModuleTypes!$A$2:$C$23,2,FALSE()),"[",IF(L$1="HullCamera","photo-",$A24),"]]]:NEEDS[!FeatureScience]:FOR[zKiwiTechTree]",CHAR(10),"{",CHAR(10),"    @MODULE[",L$1,"]:HAS[#",VLOOKUP(L$1,ModuleTypes!$A$2:$C$23,2,FALSE()),"[",IF(L$1="HullCamera","photo-",$A24),"]]",CHAR(10),"    {",CHAR(10),"        @",VLOOKUP(L$1,ModuleTypes!$A$2:$C$23,3,FALSE())," = ",VLOOKUP($A24,Default!$B$3:$H$251,7,FALSE()),CHAR(10),"    }",CHAR(10),"}"),""),"")</f>
        <v/>
      </c>
      <c r="M24" s="4" t="str">
        <f>IF($A24&lt;&gt;"",IF(OR(Original!$L25=M$1,Original!$M25=M$1,Original!$N25=M$1,Original!$O25=M$1)=TRUE(),_xlfn.CONCAT("@PART[*]:HAS[~scienceDifficulty[stock],@MODULE[",M$1,"]:HAS[#",VLOOKUP(M$1,ModuleTypes!$A$2:$C$23,2,FALSE()),"[",IF(M$1="HullCamera","photo-",$A24),"]]]:NEEDS[!FeatureScience]:FOR[zKiwiTechTree]",CHAR(10),"{",CHAR(10),"    @MODULE[",M$1,"]:HAS[#",VLOOKUP(M$1,ModuleTypes!$A$2:$C$23,2,FALSE()),"[",IF(M$1="HullCamera","photo-",$A24),"]]",CHAR(10),"    {",CHAR(10),"        @",VLOOKUP(M$1,ModuleTypes!$A$2:$C$23,3,FALSE())," = ",VLOOKUP($A24,Default!$B$3:$H$251,7,FALSE()),CHAR(10),"    }",CHAR(10),"}"),""),"")</f>
        <v/>
      </c>
      <c r="N24" s="4" t="str">
        <f>IF($A24&lt;&gt;"",IF(OR(Original!$L25=N$1,Original!$M25=N$1,Original!$N25=N$1,Original!$O25=N$1)=TRUE(),_xlfn.CONCAT("@PART[*]:HAS[~scienceDifficulty[stock],@MODULE[",N$1,"]:HAS[#",VLOOKUP(N$1,ModuleTypes!$A$2:$C$23,2,FALSE()),"[",IF(N$1="HullCamera","photo-",$A24),"]]]:NEEDS[!FeatureScience]:FOR[zKiwiTechTree]",CHAR(10),"{",CHAR(10),"    @MODULE[",N$1,"]:HAS[#",VLOOKUP(N$1,ModuleTypes!$A$2:$C$23,2,FALSE()),"[",IF(N$1="HullCamera","photo-",$A24),"]]",CHAR(10),"    {",CHAR(10),"        @",VLOOKUP(N$1,ModuleTypes!$A$2:$C$23,3,FALSE())," = ",VLOOKUP($A24,Default!$B$3:$H$251,7,FALSE()),CHAR(10),"    }",CHAR(10),"}"),""),"")</f>
        <v/>
      </c>
      <c r="O24" s="4" t="str">
        <f>IF($A24&lt;&gt;"",IF(OR(Original!$L25=O$1,Original!$M25=O$1,Original!$N25=O$1,Original!$O25=O$1)=TRUE(),_xlfn.CONCAT("@PART[*]:HAS[~scienceDifficulty[stock],@MODULE[",O$1,"]:HAS[#",VLOOKUP(O$1,ModuleTypes!$A$2:$C$23,2,FALSE()),"[",IF(O$1="HullCamera","photo-",$A24),"]]]:NEEDS[!FeatureScience]:FOR[zKiwiTechTree]",CHAR(10),"{",CHAR(10),"    @MODULE[",O$1,"]:HAS[#",VLOOKUP(O$1,ModuleTypes!$A$2:$C$23,2,FALSE()),"[",IF(O$1="HullCamera","photo-",$A24),"]]",CHAR(10),"    {",CHAR(10),"        @",VLOOKUP(O$1,ModuleTypes!$A$2:$C$23,3,FALSE())," = ",VLOOKUP($A24,Default!$B$3:$H$251,7,FALSE()),CHAR(10),"    }",CHAR(10),"}"),""),"")</f>
        <v/>
      </c>
      <c r="P24" s="4" t="str">
        <f>IF($A24&lt;&gt;"",IF(OR(Original!$L25=P$1,Original!$M25=P$1,Original!$N25=P$1,Original!$O25=P$1)=TRUE(),_xlfn.CONCAT("@PART[*]:HAS[~scienceDifficulty[stock],@MODULE[",P$1,"]:HAS[#",VLOOKUP(P$1,ModuleTypes!$A$2:$C$23,2,FALSE()),"[",IF(P$1="HullCamera","photo-",$A24),"]]]:NEEDS[!FeatureScience]:FOR[zKiwiTechTree]",CHAR(10),"{",CHAR(10),"    @MODULE[",P$1,"]:HAS[#",VLOOKUP(P$1,ModuleTypes!$A$2:$C$23,2,FALSE()),"[",IF(P$1="HullCamera","photo-",$A24),"]]",CHAR(10),"    {",CHAR(10),"        @",VLOOKUP(P$1,ModuleTypes!$A$2:$C$23,3,FALSE())," = ",VLOOKUP($A24,Default!$B$3:$H$251,7,FALSE()),CHAR(10),"    }",CHAR(10),"}"),""),"")</f>
        <v/>
      </c>
      <c r="Q24" s="4" t="str">
        <f>IF($A24&lt;&gt;"",IF(OR(Original!$L25=Q$1,Original!$M25=Q$1,Original!$N25=Q$1,Original!$O25=Q$1)=TRUE(),_xlfn.CONCAT("@PART[*]:HAS[~scienceDifficulty[stock],@MODULE[",Q$1,"]:HAS[#",VLOOKUP(Q$1,ModuleTypes!$A$2:$C$23,2,FALSE()),"[",IF(Q$1="HullCamera","photo-",$A24),"]]]:NEEDS[!FeatureScience]:FOR[zKiwiTechTree]",CHAR(10),"{",CHAR(10),"    @MODULE[",Q$1,"]:HAS[#",VLOOKUP(Q$1,ModuleTypes!$A$2:$C$23,2,FALSE()),"[",IF(Q$1="HullCamera","photo-",$A24),"]]",CHAR(10),"    {",CHAR(10),"        @",VLOOKUP(Q$1,ModuleTypes!$A$2:$C$23,3,FALSE())," = ",VLOOKUP($A24,Default!$B$3:$H$251,7,FALSE()),CHAR(10),"    }",CHAR(10),"}"),""),"")</f>
        <v/>
      </c>
      <c r="R24" s="4" t="str">
        <f>IF($A24&lt;&gt;"",IF(OR(Original!$L25=R$1,Original!$M25=R$1,Original!$N25=R$1,Original!$O25=R$1)=TRUE(),_xlfn.CONCAT("@PART[*]:HAS[~scienceDifficulty[stock],@MODULE[",R$1,"]:HAS[#",VLOOKUP(R$1,ModuleTypes!$A$2:$C$23,2,FALSE()),"[",IF(R$1="HullCamera","photo-",$A24),"]]]:NEEDS[!FeatureScience]:FOR[zKiwiTechTree]",CHAR(10),"{",CHAR(10),"    @MODULE[",R$1,"]:HAS[#",VLOOKUP(R$1,ModuleTypes!$A$2:$C$23,2,FALSE()),"[",IF(R$1="HullCamera","photo-",$A24),"]]",CHAR(10),"    {",CHAR(10),"        @",VLOOKUP(R$1,ModuleTypes!$A$2:$C$23,3,FALSE())," = ",VLOOKUP($A24,Default!$B$3:$H$251,7,FALSE()),CHAR(10),"    }",CHAR(10),"}"),""),"")</f>
        <v/>
      </c>
      <c r="S24" s="4" t="str">
        <f>IF($A24&lt;&gt;"",IF(OR(Original!$L25=S$1,Original!$M25=S$1,Original!$N25=S$1,Original!$O25=S$1)=TRUE(),_xlfn.CONCAT("@PART[*]:HAS[~scienceDifficulty[stock],@MODULE[",S$1,"]:HAS[#",VLOOKUP(S$1,ModuleTypes!$A$2:$C$23,2,FALSE()),"[",IF(S$1="HullCamera","photo-",$A24),"]]]:NEEDS[!FeatureScience]:FOR[zKiwiTechTree]",CHAR(10),"{",CHAR(10),"    @MODULE[",S$1,"]:HAS[#",VLOOKUP(S$1,ModuleTypes!$A$2:$C$23,2,FALSE()),"[",IF(S$1="HullCamera","photo-",$A24),"]]",CHAR(10),"    {",CHAR(10),"        @",VLOOKUP(S$1,ModuleTypes!$A$2:$C$23,3,FALSE())," = ",VLOOKUP($A24,Default!$B$3:$H$251,7,FALSE()),CHAR(10),"    }",CHAR(10),"}"),""),"")</f>
        <v/>
      </c>
      <c r="T24" s="4" t="str">
        <f>IF($A24&lt;&gt;"",IF(OR(Original!$L25=T$1,Original!$M25=T$1,Original!$N25=T$1,Original!$O25=T$1)=TRUE(),_xlfn.CONCAT("@PART[*]:HAS[~scienceDifficulty[stock],@MODULE[",T$1,"]:HAS[#",VLOOKUP(T$1,ModuleTypes!$A$2:$C$23,2,FALSE()),"[",IF(T$1="HullCamera","photo-",$A24),"]]]:NEEDS[!FeatureScience]:FOR[zKiwiTechTree]",CHAR(10),"{",CHAR(10),"    @MODULE[",T$1,"]:HAS[#",VLOOKUP(T$1,ModuleTypes!$A$2:$C$23,2,FALSE()),"[",IF(T$1="HullCamera","photo-",$A24),"]]",CHAR(10),"    {",CHAR(10),"        @",VLOOKUP(T$1,ModuleTypes!$A$2:$C$23,3,FALSE())," = ",VLOOKUP($A24,Default!$B$3:$H$251,7,FALSE()),CHAR(10),"    }",CHAR(10),"}"),""),"")</f>
        <v/>
      </c>
      <c r="U24" s="4" t="str">
        <f>IF($A24&lt;&gt;"",IF(OR(Original!$L25=U$1,Original!$M25=U$1,Original!$N25=U$1,Original!$O25=U$1)=TRUE(),_xlfn.CONCAT("@PART[*]:HAS[~scienceDifficulty[stock],@MODULE[",U$1,"]:HAS[#",VLOOKUP(U$1,ModuleTypes!$A$2:$C$23,2,FALSE()),"[",IF(U$1="HullCamera","photo-",$A24),"]]]:NEEDS[!FeatureScience]:FOR[zKiwiTechTree]",CHAR(10),"{",CHAR(10),"    @MODULE[",U$1,"]:HAS[#",VLOOKUP(U$1,ModuleTypes!$A$2:$C$23,2,FALSE()),"[",IF(U$1="HullCamera","photo-",$A24),"]]",CHAR(10),"    {",CHAR(10),"        @",VLOOKUP(U$1,ModuleTypes!$A$2:$C$23,3,FALSE())," = ",VLOOKUP($A24,Default!$B$3:$H$251,7,FALSE()),CHAR(10),"    }",CHAR(10),"}"),""),"")</f>
        <v/>
      </c>
      <c r="V24" s="4" t="str">
        <f>IF($A24&lt;&gt;"",IF(OR(Original!$L25=V$1,Original!$M25=V$1,Original!$N25=V$1,Original!$O25=V$1)=TRUE(),_xlfn.CONCAT("@PART[*]:HAS[~scienceDifficulty[stock],@MODULE[",V$1,"]:HAS[#",VLOOKUP(V$1,ModuleTypes!$A$2:$C$23,2,FALSE()),"[",IF(V$1="HullCamera","photo-",$A24),"]]]:NEEDS[!FeatureScience]:FOR[zKiwiTechTree]",CHAR(10),"{",CHAR(10),"    @MODULE[",V$1,"]:HAS[#",VLOOKUP(V$1,ModuleTypes!$A$2:$C$23,2,FALSE()),"[",IF(V$1="HullCamera","photo-",$A24),"]]",CHAR(10),"    {",CHAR(10),"        @",VLOOKUP(V$1,ModuleTypes!$A$2:$C$23,3,FALSE())," = ",VLOOKUP($A24,Default!$B$3:$H$251,7,FALSE()),CHAR(10),"    }",CHAR(10),"}"),""),"")</f>
        <v/>
      </c>
      <c r="W24" s="4" t="str">
        <f>IF($A24&lt;&gt;"",IF(OR(Original!$L25=W$1,Original!$M25=W$1,Original!$N25=W$1,Original!$O25=W$1)=TRUE(),_xlfn.CONCAT("@PART[*]:HAS[~scienceDifficulty[stock],@MODULE[",W$1,"]:HAS[#",VLOOKUP(W$1,ModuleTypes!$A$2:$C$23,2,FALSE()),"[",IF(W$1="HullCamera","photo-",$A24),"]]]:NEEDS[!FeatureScience]:FOR[zKiwiTechTree]",CHAR(10),"{",CHAR(10),"    @MODULE[",W$1,"]:HAS[#",VLOOKUP(W$1,ModuleTypes!$A$2:$C$23,2,FALSE()),"[",IF(W$1="HullCamera","photo-",$A24),"]]",CHAR(10),"    {",CHAR(10),"        @",VLOOKUP(W$1,ModuleTypes!$A$2:$C$23,3,FALSE())," = ",VLOOKUP($A24,Default!$B$3:$H$251,7,FALSE()),CHAR(10),"    }",CHAR(10),"}"),""),"")</f>
        <v/>
      </c>
    </row>
    <row r="25" spans="1:23" ht="217.5" x14ac:dyDescent="0.35">
      <c r="A25" t="str">
        <f>IF(Original!A26&lt;&gt;"",Original!A26,"")</f>
        <v>photo-Duna-Pyramid</v>
      </c>
      <c r="B25" s="4" t="str">
        <f>IF($A25&lt;&gt;"",IF(OR(Original!$L26=B$1,Original!$M26=B$1,Original!$N26=B$1,Original!$O26=B$1)=TRUE(),_xlfn.CONCAT("@PART[*]:HAS[~scienceDifficulty[stock],@MODULE[",B$1,"]:HAS[#",VLOOKUP(B$1,ModuleTypes!$A$2:$C$23,2,FALSE()),"[",IF(B$1="HullCamera","photo-",$A25),"]]]:NEEDS[!FeatureScience]:FOR[zKiwiTechTree]",CHAR(10),"{",CHAR(10),"    @MODULE[",B$1,"]:HAS[#",VLOOKUP(B$1,ModuleTypes!$A$2:$C$23,2,FALSE()),"[",IF(B$1="HullCamera","photo-",$A25),"]]",CHAR(10),"    {",CHAR(10),"        @",VLOOKUP(B$1,ModuleTypes!$A$2:$C$23,3,FALSE())," = ",VLOOKUP($A25,Default!$B$3:$H$251,7,FALSE()),CHAR(10),"    }",CHAR(10),"}"),""),"")</f>
        <v/>
      </c>
      <c r="C25" s="4" t="str">
        <f>IF($A25&lt;&gt;"",IF(OR(Original!$L26=C$1,Original!$M26=C$1,Original!$N26=C$1,Original!$O26=C$1)=TRUE(),_xlfn.CONCAT("@PART[*]:HAS[~scienceDifficulty[stock],@MODULE[",C$1,"]:HAS[#",VLOOKUP(C$1,ModuleTypes!$A$2:$C$23,2,FALSE()),"[",IF(C$1="HullCamera","photo-",$A25),"]]]:NEEDS[!FeatureScience]:FOR[zKiwiTechTree]",CHAR(10),"{",CHAR(10),"    @MODULE[",C$1,"]:HAS[#",VLOOKUP(C$1,ModuleTypes!$A$2:$C$23,2,FALSE()),"[",IF(C$1="HullCamera","photo-",$A25),"]]",CHAR(10),"    {",CHAR(10),"        @",VLOOKUP(C$1,ModuleTypes!$A$2:$C$23,3,FALSE())," = ",VLOOKUP($A25,Default!$B$3:$H$251,7,FALSE()),CHAR(10),"    }",CHAR(10),"}"),""),"")</f>
        <v/>
      </c>
      <c r="D25" s="4" t="str">
        <f>IF($A25&lt;&gt;"",IF(OR(Original!$L26=D$1,Original!$M26=D$1,Original!$N26=D$1,Original!$O26=D$1)=TRUE(),_xlfn.CONCAT("@PART[*]:HAS[~scienceDifficulty[stock],@MODULE[",D$1,"]:HAS[#",VLOOKUP(D$1,ModuleTypes!$A$2:$C$23,2,FALSE()),"[",IF(D$1="HullCamera","photo-",$A25),"]]]:NEEDS[!FeatureScience]:FOR[zKiwiTechTree]",CHAR(10),"{",CHAR(10),"    @MODULE[",D$1,"]:HAS[#",VLOOKUP(D$1,ModuleTypes!$A$2:$C$23,2,FALSE()),"[",IF(D$1="HullCamera","photo-",$A25),"]]",CHAR(10),"    {",CHAR(10),"        @",VLOOKUP(D$1,ModuleTypes!$A$2:$C$23,3,FALSE())," = ",VLOOKUP($A25,Default!$B$3:$H$251,7,FALSE()),CHAR(10),"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4" t="str">
        <f>IF($A25&lt;&gt;"",IF(OR(Original!$L26=E$1,Original!$M26=E$1,Original!$N26=E$1,Original!$O26=E$1)=TRUE(),_xlfn.CONCAT("@PART[*]:HAS[~scienceDifficulty[stock],@MODULE[",E$1,"]:HAS[#",VLOOKUP(E$1,ModuleTypes!$A$2:$C$23,2,FALSE()),"[",IF(E$1="HullCamera","photo-",$A25),"]]]:NEEDS[!FeatureScience]:FOR[zKiwiTechTree]",CHAR(10),"{",CHAR(10),"    @MODULE[",E$1,"]:HAS[#",VLOOKUP(E$1,ModuleTypes!$A$2:$C$23,2,FALSE()),"[",IF(E$1="HullCamera","photo-",$A25),"]]",CHAR(10),"    {",CHAR(10),"        @",VLOOKUP(E$1,ModuleTypes!$A$2:$C$23,3,FALSE())," = ",VLOOKUP($A25,Default!$B$3:$H$251,7,FALSE()),CHAR(10),"    }",CHAR(10),"}"),""),"")</f>
        <v/>
      </c>
      <c r="F25" s="4" t="str">
        <f>IF($A25&lt;&gt;"",IF(OR(Original!$L26=F$1,Original!$M26=F$1,Original!$N26=F$1,Original!$O26=F$1)=TRUE(),_xlfn.CONCAT("@PART[*]:HAS[~scienceDifficulty[stock],@MODULE[",F$1,"]:HAS[#",VLOOKUP(F$1,ModuleTypes!$A$2:$C$23,2,FALSE()),"[",IF(F$1="HullCamera","photo-",$A25),"]]]:NEEDS[!FeatureScience]:FOR[zKiwiTechTree]",CHAR(10),"{",CHAR(10),"    @MODULE[",F$1,"]:HAS[#",VLOOKUP(F$1,ModuleTypes!$A$2:$C$23,2,FALSE()),"[",IF(F$1="HullCamera","photo-",$A25),"]]",CHAR(10),"    {",CHAR(10),"        @",VLOOKUP(F$1,ModuleTypes!$A$2:$C$23,3,FALSE())," = ",VLOOKUP($A25,Default!$B$3:$H$251,7,FALSE()),CHAR(10),"    }",CHAR(10),"}"),""),"")</f>
        <v/>
      </c>
      <c r="G25" s="4" t="str">
        <f>IF($A25&lt;&gt;"",IF(OR(Original!$L26=G$1,Original!$M26=G$1,Original!$N26=G$1,Original!$O26=G$1)=TRUE(),_xlfn.CONCAT("@PART[*]:HAS[~scienceDifficulty[stock],@MODULE[",G$1,"]:HAS[#",VLOOKUP(G$1,ModuleTypes!$A$2:$C$23,2,FALSE()),"[",IF(G$1="HullCamera","photo-",$A25),"]]]:NEEDS[!FeatureScience]:FOR[zKiwiTechTree]",CHAR(10),"{",CHAR(10),"    @MODULE[",G$1,"]:HAS[#",VLOOKUP(G$1,ModuleTypes!$A$2:$C$23,2,FALSE()),"[",IF(G$1="HullCamera","photo-",$A25),"]]",CHAR(10),"    {",CHAR(10),"        @",VLOOKUP(G$1,ModuleTypes!$A$2:$C$23,3,FALSE())," = ",VLOOKUP($A25,Default!$B$3:$H$251,7,FALSE()),CHAR(10),"    }",CHAR(10),"}"),""),"")</f>
        <v/>
      </c>
      <c r="H25" s="4" t="str">
        <f>IF($A25&lt;&gt;"",IF(OR(Original!$L26=H$1,Original!$M26=H$1,Original!$N26=H$1,Original!$O26=H$1)=TRUE(),_xlfn.CONCAT("@PART[*]:HAS[~scienceDifficulty[stock],@MODULE[",H$1,"]:HAS[#",VLOOKUP(H$1,ModuleTypes!$A$2:$C$23,2,FALSE()),"[",IF(H$1="HullCamera","photo-",$A25),"]]]:NEEDS[!FeatureScience]:FOR[zKiwiTechTree]",CHAR(10),"{",CHAR(10),"    @MODULE[",H$1,"]:HAS[#",VLOOKUP(H$1,ModuleTypes!$A$2:$C$23,2,FALSE()),"[",IF(H$1="HullCamera","photo-",$A25),"]]",CHAR(10),"    {",CHAR(10),"        @",VLOOKUP(H$1,ModuleTypes!$A$2:$C$23,3,FALSE())," = ",VLOOKUP($A25,Default!$B$3:$H$251,7,FALSE()),CHAR(10),"    }",CHAR(10),"}"),""),"")</f>
        <v/>
      </c>
      <c r="I25" s="4" t="str">
        <f>IF($A25&lt;&gt;"",IF(OR(Original!$L26=I$1,Original!$M26=I$1,Original!$N26=I$1,Original!$O26=I$1)=TRUE(),_xlfn.CONCAT("@PART[*]:HAS[~scienceDifficulty[stock],@MODULE[",I$1,"]:HAS[#",VLOOKUP(I$1,ModuleTypes!$A$2:$C$23,2,FALSE()),"[",IF(I$1="HullCamera","photo-",$A25),"]]]:NEEDS[!FeatureScience]:FOR[zKiwiTechTree]",CHAR(10),"{",CHAR(10),"    @MODULE[",I$1,"]:HAS[#",VLOOKUP(I$1,ModuleTypes!$A$2:$C$23,2,FALSE()),"[",IF(I$1="HullCamera","photo-",$A25),"]]",CHAR(10),"    {",CHAR(10),"        @",VLOOKUP(I$1,ModuleTypes!$A$2:$C$23,3,FALSE())," = ",VLOOKUP($A25,Default!$B$3:$H$251,7,FALSE()),CHAR(10),"    }",CHAR(10),"}"),""),"")</f>
        <v/>
      </c>
      <c r="J25" s="4" t="str">
        <f>IF($A25&lt;&gt;"",IF(OR(Original!$L26=J$1,Original!$M26=J$1,Original!$N26=J$1,Original!$O26=J$1)=TRUE(),_xlfn.CONCAT("@PART[*]:HAS[~scienceDifficulty[stock],@MODULE[",J$1,"]:HAS[#",VLOOKUP(J$1,ModuleTypes!$A$2:$C$23,2,FALSE()),"[",IF(J$1="HullCamera","photo-",$A25),"]]]:NEEDS[!FeatureScience]:FOR[zKiwiTechTree]",CHAR(10),"{",CHAR(10),"    @MODULE[",J$1,"]:HAS[#",VLOOKUP(J$1,ModuleTypes!$A$2:$C$23,2,FALSE()),"[",IF(J$1="HullCamera","photo-",$A25),"]]",CHAR(10),"    {",CHAR(10),"        @",VLOOKUP(J$1,ModuleTypes!$A$2:$C$23,3,FALSE())," = ",VLOOKUP($A25,Default!$B$3:$H$251,7,FALSE()),CHAR(10),"    }",CHAR(10),"}"),""),"")</f>
        <v/>
      </c>
      <c r="K25" s="4" t="str">
        <f>IF($A25&lt;&gt;"",IF(OR(Original!$L26=K$1,Original!$M26=K$1,Original!$N26=K$1,Original!$O26=K$1)=TRUE(),_xlfn.CONCAT("@PART[*]:HAS[~scienceDifficulty[stock],@MODULE[",K$1,"]:HAS[#",VLOOKUP(K$1,ModuleTypes!$A$2:$C$23,2,FALSE()),"[",IF(K$1="HullCamera","photo-",$A25),"]]]:NEEDS[!FeatureScience]:FOR[zKiwiTechTree]",CHAR(10),"{",CHAR(10),"    @MODULE[",K$1,"]:HAS[#",VLOOKUP(K$1,ModuleTypes!$A$2:$C$23,2,FALSE()),"[",IF(K$1="HullCamera","photo-",$A25),"]]",CHAR(10),"    {",CHAR(10),"        @",VLOOKUP(K$1,ModuleTypes!$A$2:$C$23,3,FALSE())," = ",VLOOKUP($A25,Default!$B$3:$H$251,7,FALSE()),CHAR(10),"    }",CHAR(10),"}"),""),"")</f>
        <v/>
      </c>
      <c r="L25" s="4" t="str">
        <f>IF($A25&lt;&gt;"",IF(OR(Original!$L26=L$1,Original!$M26=L$1,Original!$N26=L$1,Original!$O26=L$1)=TRUE(),_xlfn.CONCAT("@PART[*]:HAS[~scienceDifficulty[stock],@MODULE[",L$1,"]:HAS[#",VLOOKUP(L$1,ModuleTypes!$A$2:$C$23,2,FALSE()),"[",IF(L$1="HullCamera","photo-",$A25),"]]]:NEEDS[!FeatureScience]:FOR[zKiwiTechTree]",CHAR(10),"{",CHAR(10),"    @MODULE[",L$1,"]:HAS[#",VLOOKUP(L$1,ModuleTypes!$A$2:$C$23,2,FALSE()),"[",IF(L$1="HullCamera","photo-",$A25),"]]",CHAR(10),"    {",CHAR(10),"        @",VLOOKUP(L$1,ModuleTypes!$A$2:$C$23,3,FALSE())," = ",VLOOKUP($A25,Default!$B$3:$H$251,7,FALSE()),CHAR(10),"    }",CHAR(10),"}"),""),"")</f>
        <v/>
      </c>
      <c r="M25" s="4" t="str">
        <f>IF($A25&lt;&gt;"",IF(OR(Original!$L26=M$1,Original!$M26=M$1,Original!$N26=M$1,Original!$O26=M$1)=TRUE(),_xlfn.CONCAT("@PART[*]:HAS[~scienceDifficulty[stock],@MODULE[",M$1,"]:HAS[#",VLOOKUP(M$1,ModuleTypes!$A$2:$C$23,2,FALSE()),"[",IF(M$1="HullCamera","photo-",$A25),"]]]:NEEDS[!FeatureScience]:FOR[zKiwiTechTree]",CHAR(10),"{",CHAR(10),"    @MODULE[",M$1,"]:HAS[#",VLOOKUP(M$1,ModuleTypes!$A$2:$C$23,2,FALSE()),"[",IF(M$1="HullCamera","photo-",$A25),"]]",CHAR(10),"    {",CHAR(10),"        @",VLOOKUP(M$1,ModuleTypes!$A$2:$C$23,3,FALSE())," = ",VLOOKUP($A25,Default!$B$3:$H$251,7,FALSE()),CHAR(10),"    }",CHAR(10),"}"),""),"")</f>
        <v/>
      </c>
      <c r="N25" s="4" t="str">
        <f>IF($A25&lt;&gt;"",IF(OR(Original!$L26=N$1,Original!$M26=N$1,Original!$N26=N$1,Original!$O26=N$1)=TRUE(),_xlfn.CONCAT("@PART[*]:HAS[~scienceDifficulty[stock],@MODULE[",N$1,"]:HAS[#",VLOOKUP(N$1,ModuleTypes!$A$2:$C$23,2,FALSE()),"[",IF(N$1="HullCamera","photo-",$A25),"]]]:NEEDS[!FeatureScience]:FOR[zKiwiTechTree]",CHAR(10),"{",CHAR(10),"    @MODULE[",N$1,"]:HAS[#",VLOOKUP(N$1,ModuleTypes!$A$2:$C$23,2,FALSE()),"[",IF(N$1="HullCamera","photo-",$A25),"]]",CHAR(10),"    {",CHAR(10),"        @",VLOOKUP(N$1,ModuleTypes!$A$2:$C$23,3,FALSE())," = ",VLOOKUP($A25,Default!$B$3:$H$251,7,FALSE()),CHAR(10),"    }",CHAR(10),"}"),""),"")</f>
        <v/>
      </c>
      <c r="O25" s="4" t="str">
        <f>IF($A25&lt;&gt;"",IF(OR(Original!$L26=O$1,Original!$M26=O$1,Original!$N26=O$1,Original!$O26=O$1)=TRUE(),_xlfn.CONCAT("@PART[*]:HAS[~scienceDifficulty[stock],@MODULE[",O$1,"]:HAS[#",VLOOKUP(O$1,ModuleTypes!$A$2:$C$23,2,FALSE()),"[",IF(O$1="HullCamera","photo-",$A25),"]]]:NEEDS[!FeatureScience]:FOR[zKiwiTechTree]",CHAR(10),"{",CHAR(10),"    @MODULE[",O$1,"]:HAS[#",VLOOKUP(O$1,ModuleTypes!$A$2:$C$23,2,FALSE()),"[",IF(O$1="HullCamera","photo-",$A25),"]]",CHAR(10),"    {",CHAR(10),"        @",VLOOKUP(O$1,ModuleTypes!$A$2:$C$23,3,FALSE())," = ",VLOOKUP($A25,Default!$B$3:$H$251,7,FALSE()),CHAR(10),"    }",CHAR(10),"}"),""),"")</f>
        <v/>
      </c>
      <c r="P25" s="4" t="str">
        <f>IF($A25&lt;&gt;"",IF(OR(Original!$L26=P$1,Original!$M26=P$1,Original!$N26=P$1,Original!$O26=P$1)=TRUE(),_xlfn.CONCAT("@PART[*]:HAS[~scienceDifficulty[stock],@MODULE[",P$1,"]:HAS[#",VLOOKUP(P$1,ModuleTypes!$A$2:$C$23,2,FALSE()),"[",IF(P$1="HullCamera","photo-",$A25),"]]]:NEEDS[!FeatureScience]:FOR[zKiwiTechTree]",CHAR(10),"{",CHAR(10),"    @MODULE[",P$1,"]:HAS[#",VLOOKUP(P$1,ModuleTypes!$A$2:$C$23,2,FALSE()),"[",IF(P$1="HullCamera","photo-",$A25),"]]",CHAR(10),"    {",CHAR(10),"        @",VLOOKUP(P$1,ModuleTypes!$A$2:$C$23,3,FALSE())," = ",VLOOKUP($A25,Default!$B$3:$H$251,7,FALSE()),CHAR(10),"    }",CHAR(10),"}"),""),"")</f>
        <v/>
      </c>
      <c r="Q25" s="4" t="str">
        <f>IF($A25&lt;&gt;"",IF(OR(Original!$L26=Q$1,Original!$M26=Q$1,Original!$N26=Q$1,Original!$O26=Q$1)=TRUE(),_xlfn.CONCAT("@PART[*]:HAS[~scienceDifficulty[stock],@MODULE[",Q$1,"]:HAS[#",VLOOKUP(Q$1,ModuleTypes!$A$2:$C$23,2,FALSE()),"[",IF(Q$1="HullCamera","photo-",$A25),"]]]:NEEDS[!FeatureScience]:FOR[zKiwiTechTree]",CHAR(10),"{",CHAR(10),"    @MODULE[",Q$1,"]:HAS[#",VLOOKUP(Q$1,ModuleTypes!$A$2:$C$23,2,FALSE()),"[",IF(Q$1="HullCamera","photo-",$A25),"]]",CHAR(10),"    {",CHAR(10),"        @",VLOOKUP(Q$1,ModuleTypes!$A$2:$C$23,3,FALSE())," = ",VLOOKUP($A25,Default!$B$3:$H$251,7,FALSE()),CHAR(10),"    }",CHAR(10),"}"),""),"")</f>
        <v/>
      </c>
      <c r="R25" s="4" t="str">
        <f>IF($A25&lt;&gt;"",IF(OR(Original!$L26=R$1,Original!$M26=R$1,Original!$N26=R$1,Original!$O26=R$1)=TRUE(),_xlfn.CONCAT("@PART[*]:HAS[~scienceDifficulty[stock],@MODULE[",R$1,"]:HAS[#",VLOOKUP(R$1,ModuleTypes!$A$2:$C$23,2,FALSE()),"[",IF(R$1="HullCamera","photo-",$A25),"]]]:NEEDS[!FeatureScience]:FOR[zKiwiTechTree]",CHAR(10),"{",CHAR(10),"    @MODULE[",R$1,"]:HAS[#",VLOOKUP(R$1,ModuleTypes!$A$2:$C$23,2,FALSE()),"[",IF(R$1="HullCamera","photo-",$A25),"]]",CHAR(10),"    {",CHAR(10),"        @",VLOOKUP(R$1,ModuleTypes!$A$2:$C$23,3,FALSE())," = ",VLOOKUP($A25,Default!$B$3:$H$251,7,FALSE()),CHAR(10),"    }",CHAR(10),"}"),""),"")</f>
        <v/>
      </c>
      <c r="S25" s="4" t="str">
        <f>IF($A25&lt;&gt;"",IF(OR(Original!$L26=S$1,Original!$M26=S$1,Original!$N26=S$1,Original!$O26=S$1)=TRUE(),_xlfn.CONCAT("@PART[*]:HAS[~scienceDifficulty[stock],@MODULE[",S$1,"]:HAS[#",VLOOKUP(S$1,ModuleTypes!$A$2:$C$23,2,FALSE()),"[",IF(S$1="HullCamera","photo-",$A25),"]]]:NEEDS[!FeatureScience]:FOR[zKiwiTechTree]",CHAR(10),"{",CHAR(10),"    @MODULE[",S$1,"]:HAS[#",VLOOKUP(S$1,ModuleTypes!$A$2:$C$23,2,FALSE()),"[",IF(S$1="HullCamera","photo-",$A25),"]]",CHAR(10),"    {",CHAR(10),"        @",VLOOKUP(S$1,ModuleTypes!$A$2:$C$23,3,FALSE())," = ",VLOOKUP($A25,Default!$B$3:$H$251,7,FALSE()),CHAR(10),"    }",CHAR(10),"}"),""),"")</f>
        <v/>
      </c>
      <c r="T25" s="4" t="str">
        <f>IF($A25&lt;&gt;"",IF(OR(Original!$L26=T$1,Original!$M26=T$1,Original!$N26=T$1,Original!$O26=T$1)=TRUE(),_xlfn.CONCAT("@PART[*]:HAS[~scienceDifficulty[stock],@MODULE[",T$1,"]:HAS[#",VLOOKUP(T$1,ModuleTypes!$A$2:$C$23,2,FALSE()),"[",IF(T$1="HullCamera","photo-",$A25),"]]]:NEEDS[!FeatureScience]:FOR[zKiwiTechTree]",CHAR(10),"{",CHAR(10),"    @MODULE[",T$1,"]:HAS[#",VLOOKUP(T$1,ModuleTypes!$A$2:$C$23,2,FALSE()),"[",IF(T$1="HullCamera","photo-",$A25),"]]",CHAR(10),"    {",CHAR(10),"        @",VLOOKUP(T$1,ModuleTypes!$A$2:$C$23,3,FALSE())," = ",VLOOKUP($A25,Default!$B$3:$H$251,7,FALSE()),CHAR(10),"    }",CHAR(10),"}"),""),"")</f>
        <v/>
      </c>
      <c r="U25" s="4" t="str">
        <f>IF($A25&lt;&gt;"",IF(OR(Original!$L26=U$1,Original!$M26=U$1,Original!$N26=U$1,Original!$O26=U$1)=TRUE(),_xlfn.CONCAT("@PART[*]:HAS[~scienceDifficulty[stock],@MODULE[",U$1,"]:HAS[#",VLOOKUP(U$1,ModuleTypes!$A$2:$C$23,2,FALSE()),"[",IF(U$1="HullCamera","photo-",$A25),"]]]:NEEDS[!FeatureScience]:FOR[zKiwiTechTree]",CHAR(10),"{",CHAR(10),"    @MODULE[",U$1,"]:HAS[#",VLOOKUP(U$1,ModuleTypes!$A$2:$C$23,2,FALSE()),"[",IF(U$1="HullCamera","photo-",$A25),"]]",CHAR(10),"    {",CHAR(10),"        @",VLOOKUP(U$1,ModuleTypes!$A$2:$C$23,3,FALSE())," = ",VLOOKUP($A25,Default!$B$3:$H$251,7,FALSE()),CHAR(10),"    }",CHAR(10),"}"),""),"")</f>
        <v/>
      </c>
      <c r="V25" s="4" t="str">
        <f>IF($A25&lt;&gt;"",IF(OR(Original!$L26=V$1,Original!$M26=V$1,Original!$N26=V$1,Original!$O26=V$1)=TRUE(),_xlfn.CONCAT("@PART[*]:HAS[~scienceDifficulty[stock],@MODULE[",V$1,"]:HAS[#",VLOOKUP(V$1,ModuleTypes!$A$2:$C$23,2,FALSE()),"[",IF(V$1="HullCamera","photo-",$A25),"]]]:NEEDS[!FeatureScience]:FOR[zKiwiTechTree]",CHAR(10),"{",CHAR(10),"    @MODULE[",V$1,"]:HAS[#",VLOOKUP(V$1,ModuleTypes!$A$2:$C$23,2,FALSE()),"[",IF(V$1="HullCamera","photo-",$A25),"]]",CHAR(10),"    {",CHAR(10),"        @",VLOOKUP(V$1,ModuleTypes!$A$2:$C$23,3,FALSE())," = ",VLOOKUP($A25,Default!$B$3:$H$251,7,FALSE()),CHAR(10),"    }",CHAR(10),"}"),""),"")</f>
        <v/>
      </c>
      <c r="W25" s="4" t="str">
        <f>IF($A25&lt;&gt;"",IF(OR(Original!$L26=W$1,Original!$M26=W$1,Original!$N26=W$1,Original!$O26=W$1)=TRUE(),_xlfn.CONCAT("@PART[*]:HAS[~scienceDifficulty[stock],@MODULE[",W$1,"]:HAS[#",VLOOKUP(W$1,ModuleTypes!$A$2:$C$23,2,FALSE()),"[",IF(W$1="HullCamera","photo-",$A25),"]]]:NEEDS[!FeatureScience]:FOR[zKiwiTechTree]",CHAR(10),"{",CHAR(10),"    @MODULE[",W$1,"]:HAS[#",VLOOKUP(W$1,ModuleTypes!$A$2:$C$23,2,FALSE()),"[",IF(W$1="HullCamera","photo-",$A25),"]]",CHAR(10),"    {",CHAR(10),"        @",VLOOKUP(W$1,ModuleTypes!$A$2:$C$23,3,FALSE())," = ",VLOOKUP($A25,Default!$B$3:$H$251,7,FALSE()),CHAR(10),"    }",CHAR(10),"}"),""),"")</f>
        <v/>
      </c>
    </row>
    <row r="26" spans="1:23" ht="217.5" x14ac:dyDescent="0.35">
      <c r="A26" t="str">
        <f>IF(Original!A27&lt;&gt;"",Original!A27,"")</f>
        <v>photo-Kerbin-KSC2</v>
      </c>
      <c r="B26" s="4" t="str">
        <f>IF($A26&lt;&gt;"",IF(OR(Original!$L27=B$1,Original!$M27=B$1,Original!$N27=B$1,Original!$O27=B$1)=TRUE(),_xlfn.CONCAT("@PART[*]:HAS[~scienceDifficulty[stock],@MODULE[",B$1,"]:HAS[#",VLOOKUP(B$1,ModuleTypes!$A$2:$C$23,2,FALSE()),"[",IF(B$1="HullCamera","photo-",$A26),"]]]:NEEDS[!FeatureScience]:FOR[zKiwiTechTree]",CHAR(10),"{",CHAR(10),"    @MODULE[",B$1,"]:HAS[#",VLOOKUP(B$1,ModuleTypes!$A$2:$C$23,2,FALSE()),"[",IF(B$1="HullCamera","photo-",$A26),"]]",CHAR(10),"    {",CHAR(10),"        @",VLOOKUP(B$1,ModuleTypes!$A$2:$C$23,3,FALSE())," = ",VLOOKUP($A26,Default!$B$3:$H$251,7,FALSE()),CHAR(10),"    }",CHAR(10),"}"),""),"")</f>
        <v/>
      </c>
      <c r="C26" s="4" t="str">
        <f>IF($A26&lt;&gt;"",IF(OR(Original!$L27=C$1,Original!$M27=C$1,Original!$N27=C$1,Original!$O27=C$1)=TRUE(),_xlfn.CONCAT("@PART[*]:HAS[~scienceDifficulty[stock],@MODULE[",C$1,"]:HAS[#",VLOOKUP(C$1,ModuleTypes!$A$2:$C$23,2,FALSE()),"[",IF(C$1="HullCamera","photo-",$A26),"]]]:NEEDS[!FeatureScience]:FOR[zKiwiTechTree]",CHAR(10),"{",CHAR(10),"    @MODULE[",C$1,"]:HAS[#",VLOOKUP(C$1,ModuleTypes!$A$2:$C$23,2,FALSE()),"[",IF(C$1="HullCamera","photo-",$A26),"]]",CHAR(10),"    {",CHAR(10),"        @",VLOOKUP(C$1,ModuleTypes!$A$2:$C$23,3,FALSE())," = ",VLOOKUP($A26,Default!$B$3:$H$251,7,FALSE()),CHAR(10),"    }",CHAR(10),"}"),""),"")</f>
        <v/>
      </c>
      <c r="D26" s="4" t="str">
        <f>IF($A26&lt;&gt;"",IF(OR(Original!$L27=D$1,Original!$M27=D$1,Original!$N27=D$1,Original!$O27=D$1)=TRUE(),_xlfn.CONCAT("@PART[*]:HAS[~scienceDifficulty[stock],@MODULE[",D$1,"]:HAS[#",VLOOKUP(D$1,ModuleTypes!$A$2:$C$23,2,FALSE()),"[",IF(D$1="HullCamera","photo-",$A26),"]]]:NEEDS[!FeatureScience]:FOR[zKiwiTechTree]",CHAR(10),"{",CHAR(10),"    @MODULE[",D$1,"]:HAS[#",VLOOKUP(D$1,ModuleTypes!$A$2:$C$23,2,FALSE()),"[",IF(D$1="HullCamera","photo-",$A26),"]]",CHAR(10),"    {",CHAR(10),"        @",VLOOKUP(D$1,ModuleTypes!$A$2:$C$23,3,FALSE())," = ",VLOOKUP($A26,Default!$B$3:$H$251,7,FALSE()),CHAR(10),"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4" t="str">
        <f>IF($A26&lt;&gt;"",IF(OR(Original!$L27=E$1,Original!$M27=E$1,Original!$N27=E$1,Original!$O27=E$1)=TRUE(),_xlfn.CONCAT("@PART[*]:HAS[~scienceDifficulty[stock],@MODULE[",E$1,"]:HAS[#",VLOOKUP(E$1,ModuleTypes!$A$2:$C$23,2,FALSE()),"[",IF(E$1="HullCamera","photo-",$A26),"]]]:NEEDS[!FeatureScience]:FOR[zKiwiTechTree]",CHAR(10),"{",CHAR(10),"    @MODULE[",E$1,"]:HAS[#",VLOOKUP(E$1,ModuleTypes!$A$2:$C$23,2,FALSE()),"[",IF(E$1="HullCamera","photo-",$A26),"]]",CHAR(10),"    {",CHAR(10),"        @",VLOOKUP(E$1,ModuleTypes!$A$2:$C$23,3,FALSE())," = ",VLOOKUP($A26,Default!$B$3:$H$251,7,FALSE()),CHAR(10),"    }",CHAR(10),"}"),""),"")</f>
        <v/>
      </c>
      <c r="F26" s="4" t="str">
        <f>IF($A26&lt;&gt;"",IF(OR(Original!$L27=F$1,Original!$M27=F$1,Original!$N27=F$1,Original!$O27=F$1)=TRUE(),_xlfn.CONCAT("@PART[*]:HAS[~scienceDifficulty[stock],@MODULE[",F$1,"]:HAS[#",VLOOKUP(F$1,ModuleTypes!$A$2:$C$23,2,FALSE()),"[",IF(F$1="HullCamera","photo-",$A26),"]]]:NEEDS[!FeatureScience]:FOR[zKiwiTechTree]",CHAR(10),"{",CHAR(10),"    @MODULE[",F$1,"]:HAS[#",VLOOKUP(F$1,ModuleTypes!$A$2:$C$23,2,FALSE()),"[",IF(F$1="HullCamera","photo-",$A26),"]]",CHAR(10),"    {",CHAR(10),"        @",VLOOKUP(F$1,ModuleTypes!$A$2:$C$23,3,FALSE())," = ",VLOOKUP($A26,Default!$B$3:$H$251,7,FALSE()),CHAR(10),"    }",CHAR(10),"}"),""),"")</f>
        <v/>
      </c>
      <c r="G26" s="4" t="str">
        <f>IF($A26&lt;&gt;"",IF(OR(Original!$L27=G$1,Original!$M27=G$1,Original!$N27=G$1,Original!$O27=G$1)=TRUE(),_xlfn.CONCAT("@PART[*]:HAS[~scienceDifficulty[stock],@MODULE[",G$1,"]:HAS[#",VLOOKUP(G$1,ModuleTypes!$A$2:$C$23,2,FALSE()),"[",IF(G$1="HullCamera","photo-",$A26),"]]]:NEEDS[!FeatureScience]:FOR[zKiwiTechTree]",CHAR(10),"{",CHAR(10),"    @MODULE[",G$1,"]:HAS[#",VLOOKUP(G$1,ModuleTypes!$A$2:$C$23,2,FALSE()),"[",IF(G$1="HullCamera","photo-",$A26),"]]",CHAR(10),"    {",CHAR(10),"        @",VLOOKUP(G$1,ModuleTypes!$A$2:$C$23,3,FALSE())," = ",VLOOKUP($A26,Default!$B$3:$H$251,7,FALSE()),CHAR(10),"    }",CHAR(10),"}"),""),"")</f>
        <v/>
      </c>
      <c r="H26" s="4" t="str">
        <f>IF($A26&lt;&gt;"",IF(OR(Original!$L27=H$1,Original!$M27=H$1,Original!$N27=H$1,Original!$O27=H$1)=TRUE(),_xlfn.CONCAT("@PART[*]:HAS[~scienceDifficulty[stock],@MODULE[",H$1,"]:HAS[#",VLOOKUP(H$1,ModuleTypes!$A$2:$C$23,2,FALSE()),"[",IF(H$1="HullCamera","photo-",$A26),"]]]:NEEDS[!FeatureScience]:FOR[zKiwiTechTree]",CHAR(10),"{",CHAR(10),"    @MODULE[",H$1,"]:HAS[#",VLOOKUP(H$1,ModuleTypes!$A$2:$C$23,2,FALSE()),"[",IF(H$1="HullCamera","photo-",$A26),"]]",CHAR(10),"    {",CHAR(10),"        @",VLOOKUP(H$1,ModuleTypes!$A$2:$C$23,3,FALSE())," = ",VLOOKUP($A26,Default!$B$3:$H$251,7,FALSE()),CHAR(10),"    }",CHAR(10),"}"),""),"")</f>
        <v/>
      </c>
      <c r="I26" s="4" t="str">
        <f>IF($A26&lt;&gt;"",IF(OR(Original!$L27=I$1,Original!$M27=I$1,Original!$N27=I$1,Original!$O27=I$1)=TRUE(),_xlfn.CONCAT("@PART[*]:HAS[~scienceDifficulty[stock],@MODULE[",I$1,"]:HAS[#",VLOOKUP(I$1,ModuleTypes!$A$2:$C$23,2,FALSE()),"[",IF(I$1="HullCamera","photo-",$A26),"]]]:NEEDS[!FeatureScience]:FOR[zKiwiTechTree]",CHAR(10),"{",CHAR(10),"    @MODULE[",I$1,"]:HAS[#",VLOOKUP(I$1,ModuleTypes!$A$2:$C$23,2,FALSE()),"[",IF(I$1="HullCamera","photo-",$A26),"]]",CHAR(10),"    {",CHAR(10),"        @",VLOOKUP(I$1,ModuleTypes!$A$2:$C$23,3,FALSE())," = ",VLOOKUP($A26,Default!$B$3:$H$251,7,FALSE()),CHAR(10),"    }",CHAR(10),"}"),""),"")</f>
        <v/>
      </c>
      <c r="J26" s="4" t="str">
        <f>IF($A26&lt;&gt;"",IF(OR(Original!$L27=J$1,Original!$M27=J$1,Original!$N27=J$1,Original!$O27=J$1)=TRUE(),_xlfn.CONCAT("@PART[*]:HAS[~scienceDifficulty[stock],@MODULE[",J$1,"]:HAS[#",VLOOKUP(J$1,ModuleTypes!$A$2:$C$23,2,FALSE()),"[",IF(J$1="HullCamera","photo-",$A26),"]]]:NEEDS[!FeatureScience]:FOR[zKiwiTechTree]",CHAR(10),"{",CHAR(10),"    @MODULE[",J$1,"]:HAS[#",VLOOKUP(J$1,ModuleTypes!$A$2:$C$23,2,FALSE()),"[",IF(J$1="HullCamera","photo-",$A26),"]]",CHAR(10),"    {",CHAR(10),"        @",VLOOKUP(J$1,ModuleTypes!$A$2:$C$23,3,FALSE())," = ",VLOOKUP($A26,Default!$B$3:$H$251,7,FALSE()),CHAR(10),"    }",CHAR(10),"}"),""),"")</f>
        <v/>
      </c>
      <c r="K26" s="4" t="str">
        <f>IF($A26&lt;&gt;"",IF(OR(Original!$L27=K$1,Original!$M27=K$1,Original!$N27=K$1,Original!$O27=K$1)=TRUE(),_xlfn.CONCAT("@PART[*]:HAS[~scienceDifficulty[stock],@MODULE[",K$1,"]:HAS[#",VLOOKUP(K$1,ModuleTypes!$A$2:$C$23,2,FALSE()),"[",IF(K$1="HullCamera","photo-",$A26),"]]]:NEEDS[!FeatureScience]:FOR[zKiwiTechTree]",CHAR(10),"{",CHAR(10),"    @MODULE[",K$1,"]:HAS[#",VLOOKUP(K$1,ModuleTypes!$A$2:$C$23,2,FALSE()),"[",IF(K$1="HullCamera","photo-",$A26),"]]",CHAR(10),"    {",CHAR(10),"        @",VLOOKUP(K$1,ModuleTypes!$A$2:$C$23,3,FALSE())," = ",VLOOKUP($A26,Default!$B$3:$H$251,7,FALSE()),CHAR(10),"    }",CHAR(10),"}"),""),"")</f>
        <v/>
      </c>
      <c r="L26" s="4" t="str">
        <f>IF($A26&lt;&gt;"",IF(OR(Original!$L27=L$1,Original!$M27=L$1,Original!$N27=L$1,Original!$O27=L$1)=TRUE(),_xlfn.CONCAT("@PART[*]:HAS[~scienceDifficulty[stock],@MODULE[",L$1,"]:HAS[#",VLOOKUP(L$1,ModuleTypes!$A$2:$C$23,2,FALSE()),"[",IF(L$1="HullCamera","photo-",$A26),"]]]:NEEDS[!FeatureScience]:FOR[zKiwiTechTree]",CHAR(10),"{",CHAR(10),"    @MODULE[",L$1,"]:HAS[#",VLOOKUP(L$1,ModuleTypes!$A$2:$C$23,2,FALSE()),"[",IF(L$1="HullCamera","photo-",$A26),"]]",CHAR(10),"    {",CHAR(10),"        @",VLOOKUP(L$1,ModuleTypes!$A$2:$C$23,3,FALSE())," = ",VLOOKUP($A26,Default!$B$3:$H$251,7,FALSE()),CHAR(10),"    }",CHAR(10),"}"),""),"")</f>
        <v/>
      </c>
      <c r="M26" s="4" t="str">
        <f>IF($A26&lt;&gt;"",IF(OR(Original!$L27=M$1,Original!$M27=M$1,Original!$N27=M$1,Original!$O27=M$1)=TRUE(),_xlfn.CONCAT("@PART[*]:HAS[~scienceDifficulty[stock],@MODULE[",M$1,"]:HAS[#",VLOOKUP(M$1,ModuleTypes!$A$2:$C$23,2,FALSE()),"[",IF(M$1="HullCamera","photo-",$A26),"]]]:NEEDS[!FeatureScience]:FOR[zKiwiTechTree]",CHAR(10),"{",CHAR(10),"    @MODULE[",M$1,"]:HAS[#",VLOOKUP(M$1,ModuleTypes!$A$2:$C$23,2,FALSE()),"[",IF(M$1="HullCamera","photo-",$A26),"]]",CHAR(10),"    {",CHAR(10),"        @",VLOOKUP(M$1,ModuleTypes!$A$2:$C$23,3,FALSE())," = ",VLOOKUP($A26,Default!$B$3:$H$251,7,FALSE()),CHAR(10),"    }",CHAR(10),"}"),""),"")</f>
        <v/>
      </c>
      <c r="N26" s="4" t="str">
        <f>IF($A26&lt;&gt;"",IF(OR(Original!$L27=N$1,Original!$M27=N$1,Original!$N27=N$1,Original!$O27=N$1)=TRUE(),_xlfn.CONCAT("@PART[*]:HAS[~scienceDifficulty[stock],@MODULE[",N$1,"]:HAS[#",VLOOKUP(N$1,ModuleTypes!$A$2:$C$23,2,FALSE()),"[",IF(N$1="HullCamera","photo-",$A26),"]]]:NEEDS[!FeatureScience]:FOR[zKiwiTechTree]",CHAR(10),"{",CHAR(10),"    @MODULE[",N$1,"]:HAS[#",VLOOKUP(N$1,ModuleTypes!$A$2:$C$23,2,FALSE()),"[",IF(N$1="HullCamera","photo-",$A26),"]]",CHAR(10),"    {",CHAR(10),"        @",VLOOKUP(N$1,ModuleTypes!$A$2:$C$23,3,FALSE())," = ",VLOOKUP($A26,Default!$B$3:$H$251,7,FALSE()),CHAR(10),"    }",CHAR(10),"}"),""),"")</f>
        <v/>
      </c>
      <c r="O26" s="4" t="str">
        <f>IF($A26&lt;&gt;"",IF(OR(Original!$L27=O$1,Original!$M27=O$1,Original!$N27=O$1,Original!$O27=O$1)=TRUE(),_xlfn.CONCAT("@PART[*]:HAS[~scienceDifficulty[stock],@MODULE[",O$1,"]:HAS[#",VLOOKUP(O$1,ModuleTypes!$A$2:$C$23,2,FALSE()),"[",IF(O$1="HullCamera","photo-",$A26),"]]]:NEEDS[!FeatureScience]:FOR[zKiwiTechTree]",CHAR(10),"{",CHAR(10),"    @MODULE[",O$1,"]:HAS[#",VLOOKUP(O$1,ModuleTypes!$A$2:$C$23,2,FALSE()),"[",IF(O$1="HullCamera","photo-",$A26),"]]",CHAR(10),"    {",CHAR(10),"        @",VLOOKUP(O$1,ModuleTypes!$A$2:$C$23,3,FALSE())," = ",VLOOKUP($A26,Default!$B$3:$H$251,7,FALSE()),CHAR(10),"    }",CHAR(10),"}"),""),"")</f>
        <v/>
      </c>
      <c r="P26" s="4" t="str">
        <f>IF($A26&lt;&gt;"",IF(OR(Original!$L27=P$1,Original!$M27=P$1,Original!$N27=P$1,Original!$O27=P$1)=TRUE(),_xlfn.CONCAT("@PART[*]:HAS[~scienceDifficulty[stock],@MODULE[",P$1,"]:HAS[#",VLOOKUP(P$1,ModuleTypes!$A$2:$C$23,2,FALSE()),"[",IF(P$1="HullCamera","photo-",$A26),"]]]:NEEDS[!FeatureScience]:FOR[zKiwiTechTree]",CHAR(10),"{",CHAR(10),"    @MODULE[",P$1,"]:HAS[#",VLOOKUP(P$1,ModuleTypes!$A$2:$C$23,2,FALSE()),"[",IF(P$1="HullCamera","photo-",$A26),"]]",CHAR(10),"    {",CHAR(10),"        @",VLOOKUP(P$1,ModuleTypes!$A$2:$C$23,3,FALSE())," = ",VLOOKUP($A26,Default!$B$3:$H$251,7,FALSE()),CHAR(10),"    }",CHAR(10),"}"),""),"")</f>
        <v/>
      </c>
      <c r="Q26" s="4" t="str">
        <f>IF($A26&lt;&gt;"",IF(OR(Original!$L27=Q$1,Original!$M27=Q$1,Original!$N27=Q$1,Original!$O27=Q$1)=TRUE(),_xlfn.CONCAT("@PART[*]:HAS[~scienceDifficulty[stock],@MODULE[",Q$1,"]:HAS[#",VLOOKUP(Q$1,ModuleTypes!$A$2:$C$23,2,FALSE()),"[",IF(Q$1="HullCamera","photo-",$A26),"]]]:NEEDS[!FeatureScience]:FOR[zKiwiTechTree]",CHAR(10),"{",CHAR(10),"    @MODULE[",Q$1,"]:HAS[#",VLOOKUP(Q$1,ModuleTypes!$A$2:$C$23,2,FALSE()),"[",IF(Q$1="HullCamera","photo-",$A26),"]]",CHAR(10),"    {",CHAR(10),"        @",VLOOKUP(Q$1,ModuleTypes!$A$2:$C$23,3,FALSE())," = ",VLOOKUP($A26,Default!$B$3:$H$251,7,FALSE()),CHAR(10),"    }",CHAR(10),"}"),""),"")</f>
        <v/>
      </c>
      <c r="R26" s="4" t="str">
        <f>IF($A26&lt;&gt;"",IF(OR(Original!$L27=R$1,Original!$M27=R$1,Original!$N27=R$1,Original!$O27=R$1)=TRUE(),_xlfn.CONCAT("@PART[*]:HAS[~scienceDifficulty[stock],@MODULE[",R$1,"]:HAS[#",VLOOKUP(R$1,ModuleTypes!$A$2:$C$23,2,FALSE()),"[",IF(R$1="HullCamera","photo-",$A26),"]]]:NEEDS[!FeatureScience]:FOR[zKiwiTechTree]",CHAR(10),"{",CHAR(10),"    @MODULE[",R$1,"]:HAS[#",VLOOKUP(R$1,ModuleTypes!$A$2:$C$23,2,FALSE()),"[",IF(R$1="HullCamera","photo-",$A26),"]]",CHAR(10),"    {",CHAR(10),"        @",VLOOKUP(R$1,ModuleTypes!$A$2:$C$23,3,FALSE())," = ",VLOOKUP($A26,Default!$B$3:$H$251,7,FALSE()),CHAR(10),"    }",CHAR(10),"}"),""),"")</f>
        <v/>
      </c>
      <c r="S26" s="4" t="str">
        <f>IF($A26&lt;&gt;"",IF(OR(Original!$L27=S$1,Original!$M27=S$1,Original!$N27=S$1,Original!$O27=S$1)=TRUE(),_xlfn.CONCAT("@PART[*]:HAS[~scienceDifficulty[stock],@MODULE[",S$1,"]:HAS[#",VLOOKUP(S$1,ModuleTypes!$A$2:$C$23,2,FALSE()),"[",IF(S$1="HullCamera","photo-",$A26),"]]]:NEEDS[!FeatureScience]:FOR[zKiwiTechTree]",CHAR(10),"{",CHAR(10),"    @MODULE[",S$1,"]:HAS[#",VLOOKUP(S$1,ModuleTypes!$A$2:$C$23,2,FALSE()),"[",IF(S$1="HullCamera","photo-",$A26),"]]",CHAR(10),"    {",CHAR(10),"        @",VLOOKUP(S$1,ModuleTypes!$A$2:$C$23,3,FALSE())," = ",VLOOKUP($A26,Default!$B$3:$H$251,7,FALSE()),CHAR(10),"    }",CHAR(10),"}"),""),"")</f>
        <v/>
      </c>
      <c r="T26" s="4" t="str">
        <f>IF($A26&lt;&gt;"",IF(OR(Original!$L27=T$1,Original!$M27=T$1,Original!$N27=T$1,Original!$O27=T$1)=TRUE(),_xlfn.CONCAT("@PART[*]:HAS[~scienceDifficulty[stock],@MODULE[",T$1,"]:HAS[#",VLOOKUP(T$1,ModuleTypes!$A$2:$C$23,2,FALSE()),"[",IF(T$1="HullCamera","photo-",$A26),"]]]:NEEDS[!FeatureScience]:FOR[zKiwiTechTree]",CHAR(10),"{",CHAR(10),"    @MODULE[",T$1,"]:HAS[#",VLOOKUP(T$1,ModuleTypes!$A$2:$C$23,2,FALSE()),"[",IF(T$1="HullCamera","photo-",$A26),"]]",CHAR(10),"    {",CHAR(10),"        @",VLOOKUP(T$1,ModuleTypes!$A$2:$C$23,3,FALSE())," = ",VLOOKUP($A26,Default!$B$3:$H$251,7,FALSE()),CHAR(10),"    }",CHAR(10),"}"),""),"")</f>
        <v/>
      </c>
      <c r="U26" s="4" t="str">
        <f>IF($A26&lt;&gt;"",IF(OR(Original!$L27=U$1,Original!$M27=U$1,Original!$N27=U$1,Original!$O27=U$1)=TRUE(),_xlfn.CONCAT("@PART[*]:HAS[~scienceDifficulty[stock],@MODULE[",U$1,"]:HAS[#",VLOOKUP(U$1,ModuleTypes!$A$2:$C$23,2,FALSE()),"[",IF(U$1="HullCamera","photo-",$A26),"]]]:NEEDS[!FeatureScience]:FOR[zKiwiTechTree]",CHAR(10),"{",CHAR(10),"    @MODULE[",U$1,"]:HAS[#",VLOOKUP(U$1,ModuleTypes!$A$2:$C$23,2,FALSE()),"[",IF(U$1="HullCamera","photo-",$A26),"]]",CHAR(10),"    {",CHAR(10),"        @",VLOOKUP(U$1,ModuleTypes!$A$2:$C$23,3,FALSE())," = ",VLOOKUP($A26,Default!$B$3:$H$251,7,FALSE()),CHAR(10),"    }",CHAR(10),"}"),""),"")</f>
        <v/>
      </c>
      <c r="V26" s="4" t="str">
        <f>IF($A26&lt;&gt;"",IF(OR(Original!$L27=V$1,Original!$M27=V$1,Original!$N27=V$1,Original!$O27=V$1)=TRUE(),_xlfn.CONCAT("@PART[*]:HAS[~scienceDifficulty[stock],@MODULE[",V$1,"]:HAS[#",VLOOKUP(V$1,ModuleTypes!$A$2:$C$23,2,FALSE()),"[",IF(V$1="HullCamera","photo-",$A26),"]]]:NEEDS[!FeatureScience]:FOR[zKiwiTechTree]",CHAR(10),"{",CHAR(10),"    @MODULE[",V$1,"]:HAS[#",VLOOKUP(V$1,ModuleTypes!$A$2:$C$23,2,FALSE()),"[",IF(V$1="HullCamera","photo-",$A26),"]]",CHAR(10),"    {",CHAR(10),"        @",VLOOKUP(V$1,ModuleTypes!$A$2:$C$23,3,FALSE())," = ",VLOOKUP($A26,Default!$B$3:$H$251,7,FALSE()),CHAR(10),"    }",CHAR(10),"}"),""),"")</f>
        <v/>
      </c>
      <c r="W26" s="4" t="str">
        <f>IF($A26&lt;&gt;"",IF(OR(Original!$L27=W$1,Original!$M27=W$1,Original!$N27=W$1,Original!$O27=W$1)=TRUE(),_xlfn.CONCAT("@PART[*]:HAS[~scienceDifficulty[stock],@MODULE[",W$1,"]:HAS[#",VLOOKUP(W$1,ModuleTypes!$A$2:$C$23,2,FALSE()),"[",IF(W$1="HullCamera","photo-",$A26),"]]]:NEEDS[!FeatureScience]:FOR[zKiwiTechTree]",CHAR(10),"{",CHAR(10),"    @MODULE[",W$1,"]:HAS[#",VLOOKUP(W$1,ModuleTypes!$A$2:$C$23,2,FALSE()),"[",IF(W$1="HullCamera","photo-",$A26),"]]",CHAR(10),"    {",CHAR(10),"        @",VLOOKUP(W$1,ModuleTypes!$A$2:$C$23,3,FALSE())," = ",VLOOKUP($A26,Default!$B$3:$H$251,7,FALSE()),CHAR(10),"    }",CHAR(10),"}"),""),"")</f>
        <v/>
      </c>
    </row>
    <row r="27" spans="1:23" ht="217.5" x14ac:dyDescent="0.35">
      <c r="A27" t="str">
        <f>IF(Original!A28&lt;&gt;"",Original!A28,"")</f>
        <v>photo-Kerbin-KSC</v>
      </c>
      <c r="B27" s="4" t="str">
        <f>IF($A27&lt;&gt;"",IF(OR(Original!$L28=B$1,Original!$M28=B$1,Original!$N28=B$1,Original!$O28=B$1)=TRUE(),_xlfn.CONCAT("@PART[*]:HAS[~scienceDifficulty[stock],@MODULE[",B$1,"]:HAS[#",VLOOKUP(B$1,ModuleTypes!$A$2:$C$23,2,FALSE()),"[",IF(B$1="HullCamera","photo-",$A27),"]]]:NEEDS[!FeatureScience]:FOR[zKiwiTechTree]",CHAR(10),"{",CHAR(10),"    @MODULE[",B$1,"]:HAS[#",VLOOKUP(B$1,ModuleTypes!$A$2:$C$23,2,FALSE()),"[",IF(B$1="HullCamera","photo-",$A27),"]]",CHAR(10),"    {",CHAR(10),"        @",VLOOKUP(B$1,ModuleTypes!$A$2:$C$23,3,FALSE())," = ",VLOOKUP($A27,Default!$B$3:$H$251,7,FALSE()),CHAR(10),"    }",CHAR(10),"}"),""),"")</f>
        <v/>
      </c>
      <c r="C27" s="4" t="str">
        <f>IF($A27&lt;&gt;"",IF(OR(Original!$L28=C$1,Original!$M28=C$1,Original!$N28=C$1,Original!$O28=C$1)=TRUE(),_xlfn.CONCAT("@PART[*]:HAS[~scienceDifficulty[stock],@MODULE[",C$1,"]:HAS[#",VLOOKUP(C$1,ModuleTypes!$A$2:$C$23,2,FALSE()),"[",IF(C$1="HullCamera","photo-",$A27),"]]]:NEEDS[!FeatureScience]:FOR[zKiwiTechTree]",CHAR(10),"{",CHAR(10),"    @MODULE[",C$1,"]:HAS[#",VLOOKUP(C$1,ModuleTypes!$A$2:$C$23,2,FALSE()),"[",IF(C$1="HullCamera","photo-",$A27),"]]",CHAR(10),"    {",CHAR(10),"        @",VLOOKUP(C$1,ModuleTypes!$A$2:$C$23,3,FALSE())," = ",VLOOKUP($A27,Default!$B$3:$H$251,7,FALSE()),CHAR(10),"    }",CHAR(10),"}"),""),"")</f>
        <v/>
      </c>
      <c r="D27" s="4" t="str">
        <f>IF($A27&lt;&gt;"",IF(OR(Original!$L28=D$1,Original!$M28=D$1,Original!$N28=D$1,Original!$O28=D$1)=TRUE(),_xlfn.CONCAT("@PART[*]:HAS[~scienceDifficulty[stock],@MODULE[",D$1,"]:HAS[#",VLOOKUP(D$1,ModuleTypes!$A$2:$C$23,2,FALSE()),"[",IF(D$1="HullCamera","photo-",$A27),"]]]:NEEDS[!FeatureScience]:FOR[zKiwiTechTree]",CHAR(10),"{",CHAR(10),"    @MODULE[",D$1,"]:HAS[#",VLOOKUP(D$1,ModuleTypes!$A$2:$C$23,2,FALSE()),"[",IF(D$1="HullCamera","photo-",$A27),"]]",CHAR(10),"    {",CHAR(10),"        @",VLOOKUP(D$1,ModuleTypes!$A$2:$C$23,3,FALSE())," = ",VLOOKUP($A27,Default!$B$3:$H$251,7,FALSE()),CHAR(10),"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4" t="str">
        <f>IF($A27&lt;&gt;"",IF(OR(Original!$L28=E$1,Original!$M28=E$1,Original!$N28=E$1,Original!$O28=E$1)=TRUE(),_xlfn.CONCAT("@PART[*]:HAS[~scienceDifficulty[stock],@MODULE[",E$1,"]:HAS[#",VLOOKUP(E$1,ModuleTypes!$A$2:$C$23,2,FALSE()),"[",IF(E$1="HullCamera","photo-",$A27),"]]]:NEEDS[!FeatureScience]:FOR[zKiwiTechTree]",CHAR(10),"{",CHAR(10),"    @MODULE[",E$1,"]:HAS[#",VLOOKUP(E$1,ModuleTypes!$A$2:$C$23,2,FALSE()),"[",IF(E$1="HullCamera","photo-",$A27),"]]",CHAR(10),"    {",CHAR(10),"        @",VLOOKUP(E$1,ModuleTypes!$A$2:$C$23,3,FALSE())," = ",VLOOKUP($A27,Default!$B$3:$H$251,7,FALSE()),CHAR(10),"    }",CHAR(10),"}"),""),"")</f>
        <v/>
      </c>
      <c r="F27" s="4" t="str">
        <f>IF($A27&lt;&gt;"",IF(OR(Original!$L28=F$1,Original!$M28=F$1,Original!$N28=F$1,Original!$O28=F$1)=TRUE(),_xlfn.CONCAT("@PART[*]:HAS[~scienceDifficulty[stock],@MODULE[",F$1,"]:HAS[#",VLOOKUP(F$1,ModuleTypes!$A$2:$C$23,2,FALSE()),"[",IF(F$1="HullCamera","photo-",$A27),"]]]:NEEDS[!FeatureScience]:FOR[zKiwiTechTree]",CHAR(10),"{",CHAR(10),"    @MODULE[",F$1,"]:HAS[#",VLOOKUP(F$1,ModuleTypes!$A$2:$C$23,2,FALSE()),"[",IF(F$1="HullCamera","photo-",$A27),"]]",CHAR(10),"    {",CHAR(10),"        @",VLOOKUP(F$1,ModuleTypes!$A$2:$C$23,3,FALSE())," = ",VLOOKUP($A27,Default!$B$3:$H$251,7,FALSE()),CHAR(10),"    }",CHAR(10),"}"),""),"")</f>
        <v/>
      </c>
      <c r="G27" s="4" t="str">
        <f>IF($A27&lt;&gt;"",IF(OR(Original!$L28=G$1,Original!$M28=G$1,Original!$N28=G$1,Original!$O28=G$1)=TRUE(),_xlfn.CONCAT("@PART[*]:HAS[~scienceDifficulty[stock],@MODULE[",G$1,"]:HAS[#",VLOOKUP(G$1,ModuleTypes!$A$2:$C$23,2,FALSE()),"[",IF(G$1="HullCamera","photo-",$A27),"]]]:NEEDS[!FeatureScience]:FOR[zKiwiTechTree]",CHAR(10),"{",CHAR(10),"    @MODULE[",G$1,"]:HAS[#",VLOOKUP(G$1,ModuleTypes!$A$2:$C$23,2,FALSE()),"[",IF(G$1="HullCamera","photo-",$A27),"]]",CHAR(10),"    {",CHAR(10),"        @",VLOOKUP(G$1,ModuleTypes!$A$2:$C$23,3,FALSE())," = ",VLOOKUP($A27,Default!$B$3:$H$251,7,FALSE()),CHAR(10),"    }",CHAR(10),"}"),""),"")</f>
        <v/>
      </c>
      <c r="H27" s="4" t="str">
        <f>IF($A27&lt;&gt;"",IF(OR(Original!$L28=H$1,Original!$M28=H$1,Original!$N28=H$1,Original!$O28=H$1)=TRUE(),_xlfn.CONCAT("@PART[*]:HAS[~scienceDifficulty[stock],@MODULE[",H$1,"]:HAS[#",VLOOKUP(H$1,ModuleTypes!$A$2:$C$23,2,FALSE()),"[",IF(H$1="HullCamera","photo-",$A27),"]]]:NEEDS[!FeatureScience]:FOR[zKiwiTechTree]",CHAR(10),"{",CHAR(10),"    @MODULE[",H$1,"]:HAS[#",VLOOKUP(H$1,ModuleTypes!$A$2:$C$23,2,FALSE()),"[",IF(H$1="HullCamera","photo-",$A27),"]]",CHAR(10),"    {",CHAR(10),"        @",VLOOKUP(H$1,ModuleTypes!$A$2:$C$23,3,FALSE())," = ",VLOOKUP($A27,Default!$B$3:$H$251,7,FALSE()),CHAR(10),"    }",CHAR(10),"}"),""),"")</f>
        <v/>
      </c>
      <c r="I27" s="4" t="str">
        <f>IF($A27&lt;&gt;"",IF(OR(Original!$L28=I$1,Original!$M28=I$1,Original!$N28=I$1,Original!$O28=I$1)=TRUE(),_xlfn.CONCAT("@PART[*]:HAS[~scienceDifficulty[stock],@MODULE[",I$1,"]:HAS[#",VLOOKUP(I$1,ModuleTypes!$A$2:$C$23,2,FALSE()),"[",IF(I$1="HullCamera","photo-",$A27),"]]]:NEEDS[!FeatureScience]:FOR[zKiwiTechTree]",CHAR(10),"{",CHAR(10),"    @MODULE[",I$1,"]:HAS[#",VLOOKUP(I$1,ModuleTypes!$A$2:$C$23,2,FALSE()),"[",IF(I$1="HullCamera","photo-",$A27),"]]",CHAR(10),"    {",CHAR(10),"        @",VLOOKUP(I$1,ModuleTypes!$A$2:$C$23,3,FALSE())," = ",VLOOKUP($A27,Default!$B$3:$H$251,7,FALSE()),CHAR(10),"    }",CHAR(10),"}"),""),"")</f>
        <v/>
      </c>
      <c r="J27" s="4" t="str">
        <f>IF($A27&lt;&gt;"",IF(OR(Original!$L28=J$1,Original!$M28=J$1,Original!$N28=J$1,Original!$O28=J$1)=TRUE(),_xlfn.CONCAT("@PART[*]:HAS[~scienceDifficulty[stock],@MODULE[",J$1,"]:HAS[#",VLOOKUP(J$1,ModuleTypes!$A$2:$C$23,2,FALSE()),"[",IF(J$1="HullCamera","photo-",$A27),"]]]:NEEDS[!FeatureScience]:FOR[zKiwiTechTree]",CHAR(10),"{",CHAR(10),"    @MODULE[",J$1,"]:HAS[#",VLOOKUP(J$1,ModuleTypes!$A$2:$C$23,2,FALSE()),"[",IF(J$1="HullCamera","photo-",$A27),"]]",CHAR(10),"    {",CHAR(10),"        @",VLOOKUP(J$1,ModuleTypes!$A$2:$C$23,3,FALSE())," = ",VLOOKUP($A27,Default!$B$3:$H$251,7,FALSE()),CHAR(10),"    }",CHAR(10),"}"),""),"")</f>
        <v/>
      </c>
      <c r="K27" s="4" t="str">
        <f>IF($A27&lt;&gt;"",IF(OR(Original!$L28=K$1,Original!$M28=K$1,Original!$N28=K$1,Original!$O28=K$1)=TRUE(),_xlfn.CONCAT("@PART[*]:HAS[~scienceDifficulty[stock],@MODULE[",K$1,"]:HAS[#",VLOOKUP(K$1,ModuleTypes!$A$2:$C$23,2,FALSE()),"[",IF(K$1="HullCamera","photo-",$A27),"]]]:NEEDS[!FeatureScience]:FOR[zKiwiTechTree]",CHAR(10),"{",CHAR(10),"    @MODULE[",K$1,"]:HAS[#",VLOOKUP(K$1,ModuleTypes!$A$2:$C$23,2,FALSE()),"[",IF(K$1="HullCamera","photo-",$A27),"]]",CHAR(10),"    {",CHAR(10),"        @",VLOOKUP(K$1,ModuleTypes!$A$2:$C$23,3,FALSE())," = ",VLOOKUP($A27,Default!$B$3:$H$251,7,FALSE()),CHAR(10),"    }",CHAR(10),"}"),""),"")</f>
        <v/>
      </c>
      <c r="L27" s="4" t="str">
        <f>IF($A27&lt;&gt;"",IF(OR(Original!$L28=L$1,Original!$M28=L$1,Original!$N28=L$1,Original!$O28=L$1)=TRUE(),_xlfn.CONCAT("@PART[*]:HAS[~scienceDifficulty[stock],@MODULE[",L$1,"]:HAS[#",VLOOKUP(L$1,ModuleTypes!$A$2:$C$23,2,FALSE()),"[",IF(L$1="HullCamera","photo-",$A27),"]]]:NEEDS[!FeatureScience]:FOR[zKiwiTechTree]",CHAR(10),"{",CHAR(10),"    @MODULE[",L$1,"]:HAS[#",VLOOKUP(L$1,ModuleTypes!$A$2:$C$23,2,FALSE()),"[",IF(L$1="HullCamera","photo-",$A27),"]]",CHAR(10),"    {",CHAR(10),"        @",VLOOKUP(L$1,ModuleTypes!$A$2:$C$23,3,FALSE())," = ",VLOOKUP($A27,Default!$B$3:$H$251,7,FALSE()),CHAR(10),"    }",CHAR(10),"}"),""),"")</f>
        <v/>
      </c>
      <c r="M27" s="4" t="str">
        <f>IF($A27&lt;&gt;"",IF(OR(Original!$L28=M$1,Original!$M28=M$1,Original!$N28=M$1,Original!$O28=M$1)=TRUE(),_xlfn.CONCAT("@PART[*]:HAS[~scienceDifficulty[stock],@MODULE[",M$1,"]:HAS[#",VLOOKUP(M$1,ModuleTypes!$A$2:$C$23,2,FALSE()),"[",IF(M$1="HullCamera","photo-",$A27),"]]]:NEEDS[!FeatureScience]:FOR[zKiwiTechTree]",CHAR(10),"{",CHAR(10),"    @MODULE[",M$1,"]:HAS[#",VLOOKUP(M$1,ModuleTypes!$A$2:$C$23,2,FALSE()),"[",IF(M$1="HullCamera","photo-",$A27),"]]",CHAR(10),"    {",CHAR(10),"        @",VLOOKUP(M$1,ModuleTypes!$A$2:$C$23,3,FALSE())," = ",VLOOKUP($A27,Default!$B$3:$H$251,7,FALSE()),CHAR(10),"    }",CHAR(10),"}"),""),"")</f>
        <v/>
      </c>
      <c r="N27" s="4" t="str">
        <f>IF($A27&lt;&gt;"",IF(OR(Original!$L28=N$1,Original!$M28=N$1,Original!$N28=N$1,Original!$O28=N$1)=TRUE(),_xlfn.CONCAT("@PART[*]:HAS[~scienceDifficulty[stock],@MODULE[",N$1,"]:HAS[#",VLOOKUP(N$1,ModuleTypes!$A$2:$C$23,2,FALSE()),"[",IF(N$1="HullCamera","photo-",$A27),"]]]:NEEDS[!FeatureScience]:FOR[zKiwiTechTree]",CHAR(10),"{",CHAR(10),"    @MODULE[",N$1,"]:HAS[#",VLOOKUP(N$1,ModuleTypes!$A$2:$C$23,2,FALSE()),"[",IF(N$1="HullCamera","photo-",$A27),"]]",CHAR(10),"    {",CHAR(10),"        @",VLOOKUP(N$1,ModuleTypes!$A$2:$C$23,3,FALSE())," = ",VLOOKUP($A27,Default!$B$3:$H$251,7,FALSE()),CHAR(10),"    }",CHAR(10),"}"),""),"")</f>
        <v/>
      </c>
      <c r="O27" s="4" t="str">
        <f>IF($A27&lt;&gt;"",IF(OR(Original!$L28=O$1,Original!$M28=O$1,Original!$N28=O$1,Original!$O28=O$1)=TRUE(),_xlfn.CONCAT("@PART[*]:HAS[~scienceDifficulty[stock],@MODULE[",O$1,"]:HAS[#",VLOOKUP(O$1,ModuleTypes!$A$2:$C$23,2,FALSE()),"[",IF(O$1="HullCamera","photo-",$A27),"]]]:NEEDS[!FeatureScience]:FOR[zKiwiTechTree]",CHAR(10),"{",CHAR(10),"    @MODULE[",O$1,"]:HAS[#",VLOOKUP(O$1,ModuleTypes!$A$2:$C$23,2,FALSE()),"[",IF(O$1="HullCamera","photo-",$A27),"]]",CHAR(10),"    {",CHAR(10),"        @",VLOOKUP(O$1,ModuleTypes!$A$2:$C$23,3,FALSE())," = ",VLOOKUP($A27,Default!$B$3:$H$251,7,FALSE()),CHAR(10),"    }",CHAR(10),"}"),""),"")</f>
        <v/>
      </c>
      <c r="P27" s="4" t="str">
        <f>IF($A27&lt;&gt;"",IF(OR(Original!$L28=P$1,Original!$M28=P$1,Original!$N28=P$1,Original!$O28=P$1)=TRUE(),_xlfn.CONCAT("@PART[*]:HAS[~scienceDifficulty[stock],@MODULE[",P$1,"]:HAS[#",VLOOKUP(P$1,ModuleTypes!$A$2:$C$23,2,FALSE()),"[",IF(P$1="HullCamera","photo-",$A27),"]]]:NEEDS[!FeatureScience]:FOR[zKiwiTechTree]",CHAR(10),"{",CHAR(10),"    @MODULE[",P$1,"]:HAS[#",VLOOKUP(P$1,ModuleTypes!$A$2:$C$23,2,FALSE()),"[",IF(P$1="HullCamera","photo-",$A27),"]]",CHAR(10),"    {",CHAR(10),"        @",VLOOKUP(P$1,ModuleTypes!$A$2:$C$23,3,FALSE())," = ",VLOOKUP($A27,Default!$B$3:$H$251,7,FALSE()),CHAR(10),"    }",CHAR(10),"}"),""),"")</f>
        <v/>
      </c>
      <c r="Q27" s="4" t="str">
        <f>IF($A27&lt;&gt;"",IF(OR(Original!$L28=Q$1,Original!$M28=Q$1,Original!$N28=Q$1,Original!$O28=Q$1)=TRUE(),_xlfn.CONCAT("@PART[*]:HAS[~scienceDifficulty[stock],@MODULE[",Q$1,"]:HAS[#",VLOOKUP(Q$1,ModuleTypes!$A$2:$C$23,2,FALSE()),"[",IF(Q$1="HullCamera","photo-",$A27),"]]]:NEEDS[!FeatureScience]:FOR[zKiwiTechTree]",CHAR(10),"{",CHAR(10),"    @MODULE[",Q$1,"]:HAS[#",VLOOKUP(Q$1,ModuleTypes!$A$2:$C$23,2,FALSE()),"[",IF(Q$1="HullCamera","photo-",$A27),"]]",CHAR(10),"    {",CHAR(10),"        @",VLOOKUP(Q$1,ModuleTypes!$A$2:$C$23,3,FALSE())," = ",VLOOKUP($A27,Default!$B$3:$H$251,7,FALSE()),CHAR(10),"    }",CHAR(10),"}"),""),"")</f>
        <v/>
      </c>
      <c r="R27" s="4" t="str">
        <f>IF($A27&lt;&gt;"",IF(OR(Original!$L28=R$1,Original!$M28=R$1,Original!$N28=R$1,Original!$O28=R$1)=TRUE(),_xlfn.CONCAT("@PART[*]:HAS[~scienceDifficulty[stock],@MODULE[",R$1,"]:HAS[#",VLOOKUP(R$1,ModuleTypes!$A$2:$C$23,2,FALSE()),"[",IF(R$1="HullCamera","photo-",$A27),"]]]:NEEDS[!FeatureScience]:FOR[zKiwiTechTree]",CHAR(10),"{",CHAR(10),"    @MODULE[",R$1,"]:HAS[#",VLOOKUP(R$1,ModuleTypes!$A$2:$C$23,2,FALSE()),"[",IF(R$1="HullCamera","photo-",$A27),"]]",CHAR(10),"    {",CHAR(10),"        @",VLOOKUP(R$1,ModuleTypes!$A$2:$C$23,3,FALSE())," = ",VLOOKUP($A27,Default!$B$3:$H$251,7,FALSE()),CHAR(10),"    }",CHAR(10),"}"),""),"")</f>
        <v/>
      </c>
      <c r="S27" s="4" t="str">
        <f>IF($A27&lt;&gt;"",IF(OR(Original!$L28=S$1,Original!$M28=S$1,Original!$N28=S$1,Original!$O28=S$1)=TRUE(),_xlfn.CONCAT("@PART[*]:HAS[~scienceDifficulty[stock],@MODULE[",S$1,"]:HAS[#",VLOOKUP(S$1,ModuleTypes!$A$2:$C$23,2,FALSE()),"[",IF(S$1="HullCamera","photo-",$A27),"]]]:NEEDS[!FeatureScience]:FOR[zKiwiTechTree]",CHAR(10),"{",CHAR(10),"    @MODULE[",S$1,"]:HAS[#",VLOOKUP(S$1,ModuleTypes!$A$2:$C$23,2,FALSE()),"[",IF(S$1="HullCamera","photo-",$A27),"]]",CHAR(10),"    {",CHAR(10),"        @",VLOOKUP(S$1,ModuleTypes!$A$2:$C$23,3,FALSE())," = ",VLOOKUP($A27,Default!$B$3:$H$251,7,FALSE()),CHAR(10),"    }",CHAR(10),"}"),""),"")</f>
        <v/>
      </c>
      <c r="T27" s="4" t="str">
        <f>IF($A27&lt;&gt;"",IF(OR(Original!$L28=T$1,Original!$M28=T$1,Original!$N28=T$1,Original!$O28=T$1)=TRUE(),_xlfn.CONCAT("@PART[*]:HAS[~scienceDifficulty[stock],@MODULE[",T$1,"]:HAS[#",VLOOKUP(T$1,ModuleTypes!$A$2:$C$23,2,FALSE()),"[",IF(T$1="HullCamera","photo-",$A27),"]]]:NEEDS[!FeatureScience]:FOR[zKiwiTechTree]",CHAR(10),"{",CHAR(10),"    @MODULE[",T$1,"]:HAS[#",VLOOKUP(T$1,ModuleTypes!$A$2:$C$23,2,FALSE()),"[",IF(T$1="HullCamera","photo-",$A27),"]]",CHAR(10),"    {",CHAR(10),"        @",VLOOKUP(T$1,ModuleTypes!$A$2:$C$23,3,FALSE())," = ",VLOOKUP($A27,Default!$B$3:$H$251,7,FALSE()),CHAR(10),"    }",CHAR(10),"}"),""),"")</f>
        <v/>
      </c>
      <c r="U27" s="4" t="str">
        <f>IF($A27&lt;&gt;"",IF(OR(Original!$L28=U$1,Original!$M28=U$1,Original!$N28=U$1,Original!$O28=U$1)=TRUE(),_xlfn.CONCAT("@PART[*]:HAS[~scienceDifficulty[stock],@MODULE[",U$1,"]:HAS[#",VLOOKUP(U$1,ModuleTypes!$A$2:$C$23,2,FALSE()),"[",IF(U$1="HullCamera","photo-",$A27),"]]]:NEEDS[!FeatureScience]:FOR[zKiwiTechTree]",CHAR(10),"{",CHAR(10),"    @MODULE[",U$1,"]:HAS[#",VLOOKUP(U$1,ModuleTypes!$A$2:$C$23,2,FALSE()),"[",IF(U$1="HullCamera","photo-",$A27),"]]",CHAR(10),"    {",CHAR(10),"        @",VLOOKUP(U$1,ModuleTypes!$A$2:$C$23,3,FALSE())," = ",VLOOKUP($A27,Default!$B$3:$H$251,7,FALSE()),CHAR(10),"    }",CHAR(10),"}"),""),"")</f>
        <v/>
      </c>
      <c r="V27" s="4" t="str">
        <f>IF($A27&lt;&gt;"",IF(OR(Original!$L28=V$1,Original!$M28=V$1,Original!$N28=V$1,Original!$O28=V$1)=TRUE(),_xlfn.CONCAT("@PART[*]:HAS[~scienceDifficulty[stock],@MODULE[",V$1,"]:HAS[#",VLOOKUP(V$1,ModuleTypes!$A$2:$C$23,2,FALSE()),"[",IF(V$1="HullCamera","photo-",$A27),"]]]:NEEDS[!FeatureScience]:FOR[zKiwiTechTree]",CHAR(10),"{",CHAR(10),"    @MODULE[",V$1,"]:HAS[#",VLOOKUP(V$1,ModuleTypes!$A$2:$C$23,2,FALSE()),"[",IF(V$1="HullCamera","photo-",$A27),"]]",CHAR(10),"    {",CHAR(10),"        @",VLOOKUP(V$1,ModuleTypes!$A$2:$C$23,3,FALSE())," = ",VLOOKUP($A27,Default!$B$3:$H$251,7,FALSE()),CHAR(10),"    }",CHAR(10),"}"),""),"")</f>
        <v/>
      </c>
      <c r="W27" s="4" t="str">
        <f>IF($A27&lt;&gt;"",IF(OR(Original!$L28=W$1,Original!$M28=W$1,Original!$N28=W$1,Original!$O28=W$1)=TRUE(),_xlfn.CONCAT("@PART[*]:HAS[~scienceDifficulty[stock],@MODULE[",W$1,"]:HAS[#",VLOOKUP(W$1,ModuleTypes!$A$2:$C$23,2,FALSE()),"[",IF(W$1="HullCamera","photo-",$A27),"]]]:NEEDS[!FeatureScience]:FOR[zKiwiTechTree]",CHAR(10),"{",CHAR(10),"    @MODULE[",W$1,"]:HAS[#",VLOOKUP(W$1,ModuleTypes!$A$2:$C$23,2,FALSE()),"[",IF(W$1="HullCamera","photo-",$A27),"]]",CHAR(10),"    {",CHAR(10),"        @",VLOOKUP(W$1,ModuleTypes!$A$2:$C$23,3,FALSE())," = ",VLOOKUP($A27,Default!$B$3:$H$251,7,FALSE()),CHAR(10),"    }",CHAR(10),"}"),""),"")</f>
        <v/>
      </c>
    </row>
    <row r="28" spans="1:23" ht="217.5" x14ac:dyDescent="0.35">
      <c r="A28" t="str">
        <f>IF(Original!A29&lt;&gt;"",Original!A29,"")</f>
        <v>photo-Kerbin-Pyramids</v>
      </c>
      <c r="B28" s="4" t="str">
        <f>IF($A28&lt;&gt;"",IF(OR(Original!$L29=B$1,Original!$M29=B$1,Original!$N29=B$1,Original!$O29=B$1)=TRUE(),_xlfn.CONCAT("@PART[*]:HAS[~scienceDifficulty[stock],@MODULE[",B$1,"]:HAS[#",VLOOKUP(B$1,ModuleTypes!$A$2:$C$23,2,FALSE()),"[",IF(B$1="HullCamera","photo-",$A28),"]]]:NEEDS[!FeatureScience]:FOR[zKiwiTechTree]",CHAR(10),"{",CHAR(10),"    @MODULE[",B$1,"]:HAS[#",VLOOKUP(B$1,ModuleTypes!$A$2:$C$23,2,FALSE()),"[",IF(B$1="HullCamera","photo-",$A28),"]]",CHAR(10),"    {",CHAR(10),"        @",VLOOKUP(B$1,ModuleTypes!$A$2:$C$23,3,FALSE())," = ",VLOOKUP($A28,Default!$B$3:$H$251,7,FALSE()),CHAR(10),"    }",CHAR(10),"}"),""),"")</f>
        <v/>
      </c>
      <c r="C28" s="4" t="str">
        <f>IF($A28&lt;&gt;"",IF(OR(Original!$L29=C$1,Original!$M29=C$1,Original!$N29=C$1,Original!$O29=C$1)=TRUE(),_xlfn.CONCAT("@PART[*]:HAS[~scienceDifficulty[stock],@MODULE[",C$1,"]:HAS[#",VLOOKUP(C$1,ModuleTypes!$A$2:$C$23,2,FALSE()),"[",IF(C$1="HullCamera","photo-",$A28),"]]]:NEEDS[!FeatureScience]:FOR[zKiwiTechTree]",CHAR(10),"{",CHAR(10),"    @MODULE[",C$1,"]:HAS[#",VLOOKUP(C$1,ModuleTypes!$A$2:$C$23,2,FALSE()),"[",IF(C$1="HullCamera","photo-",$A28),"]]",CHAR(10),"    {",CHAR(10),"        @",VLOOKUP(C$1,ModuleTypes!$A$2:$C$23,3,FALSE())," = ",VLOOKUP($A28,Default!$B$3:$H$251,7,FALSE()),CHAR(10),"    }",CHAR(10),"}"),""),"")</f>
        <v/>
      </c>
      <c r="D28" s="4" t="str">
        <f>IF($A28&lt;&gt;"",IF(OR(Original!$L29=D$1,Original!$M29=D$1,Original!$N29=D$1,Original!$O29=D$1)=TRUE(),_xlfn.CONCAT("@PART[*]:HAS[~scienceDifficulty[stock],@MODULE[",D$1,"]:HAS[#",VLOOKUP(D$1,ModuleTypes!$A$2:$C$23,2,FALSE()),"[",IF(D$1="HullCamera","photo-",$A28),"]]]:NEEDS[!FeatureScience]:FOR[zKiwiTechTree]",CHAR(10),"{",CHAR(10),"    @MODULE[",D$1,"]:HAS[#",VLOOKUP(D$1,ModuleTypes!$A$2:$C$23,2,FALSE()),"[",IF(D$1="HullCamera","photo-",$A28),"]]",CHAR(10),"    {",CHAR(10),"        @",VLOOKUP(D$1,ModuleTypes!$A$2:$C$23,3,FALSE())," = ",VLOOKUP($A28,Default!$B$3:$H$251,7,FALSE()),CHAR(10),"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4" t="str">
        <f>IF($A28&lt;&gt;"",IF(OR(Original!$L29=E$1,Original!$M29=E$1,Original!$N29=E$1,Original!$O29=E$1)=TRUE(),_xlfn.CONCAT("@PART[*]:HAS[~scienceDifficulty[stock],@MODULE[",E$1,"]:HAS[#",VLOOKUP(E$1,ModuleTypes!$A$2:$C$23,2,FALSE()),"[",IF(E$1="HullCamera","photo-",$A28),"]]]:NEEDS[!FeatureScience]:FOR[zKiwiTechTree]",CHAR(10),"{",CHAR(10),"    @MODULE[",E$1,"]:HAS[#",VLOOKUP(E$1,ModuleTypes!$A$2:$C$23,2,FALSE()),"[",IF(E$1="HullCamera","photo-",$A28),"]]",CHAR(10),"    {",CHAR(10),"        @",VLOOKUP(E$1,ModuleTypes!$A$2:$C$23,3,FALSE())," = ",VLOOKUP($A28,Default!$B$3:$H$251,7,FALSE()),CHAR(10),"    }",CHAR(10),"}"),""),"")</f>
        <v/>
      </c>
      <c r="F28" s="4" t="str">
        <f>IF($A28&lt;&gt;"",IF(OR(Original!$L29=F$1,Original!$M29=F$1,Original!$N29=F$1,Original!$O29=F$1)=TRUE(),_xlfn.CONCAT("@PART[*]:HAS[~scienceDifficulty[stock],@MODULE[",F$1,"]:HAS[#",VLOOKUP(F$1,ModuleTypes!$A$2:$C$23,2,FALSE()),"[",IF(F$1="HullCamera","photo-",$A28),"]]]:NEEDS[!FeatureScience]:FOR[zKiwiTechTree]",CHAR(10),"{",CHAR(10),"    @MODULE[",F$1,"]:HAS[#",VLOOKUP(F$1,ModuleTypes!$A$2:$C$23,2,FALSE()),"[",IF(F$1="HullCamera","photo-",$A28),"]]",CHAR(10),"    {",CHAR(10),"        @",VLOOKUP(F$1,ModuleTypes!$A$2:$C$23,3,FALSE())," = ",VLOOKUP($A28,Default!$B$3:$H$251,7,FALSE()),CHAR(10),"    }",CHAR(10),"}"),""),"")</f>
        <v/>
      </c>
      <c r="G28" s="4" t="str">
        <f>IF($A28&lt;&gt;"",IF(OR(Original!$L29=G$1,Original!$M29=G$1,Original!$N29=G$1,Original!$O29=G$1)=TRUE(),_xlfn.CONCAT("@PART[*]:HAS[~scienceDifficulty[stock],@MODULE[",G$1,"]:HAS[#",VLOOKUP(G$1,ModuleTypes!$A$2:$C$23,2,FALSE()),"[",IF(G$1="HullCamera","photo-",$A28),"]]]:NEEDS[!FeatureScience]:FOR[zKiwiTechTree]",CHAR(10),"{",CHAR(10),"    @MODULE[",G$1,"]:HAS[#",VLOOKUP(G$1,ModuleTypes!$A$2:$C$23,2,FALSE()),"[",IF(G$1="HullCamera","photo-",$A28),"]]",CHAR(10),"    {",CHAR(10),"        @",VLOOKUP(G$1,ModuleTypes!$A$2:$C$23,3,FALSE())," = ",VLOOKUP($A28,Default!$B$3:$H$251,7,FALSE()),CHAR(10),"    }",CHAR(10),"}"),""),"")</f>
        <v/>
      </c>
      <c r="H28" s="4" t="str">
        <f>IF($A28&lt;&gt;"",IF(OR(Original!$L29=H$1,Original!$M29=H$1,Original!$N29=H$1,Original!$O29=H$1)=TRUE(),_xlfn.CONCAT("@PART[*]:HAS[~scienceDifficulty[stock],@MODULE[",H$1,"]:HAS[#",VLOOKUP(H$1,ModuleTypes!$A$2:$C$23,2,FALSE()),"[",IF(H$1="HullCamera","photo-",$A28),"]]]:NEEDS[!FeatureScience]:FOR[zKiwiTechTree]",CHAR(10),"{",CHAR(10),"    @MODULE[",H$1,"]:HAS[#",VLOOKUP(H$1,ModuleTypes!$A$2:$C$23,2,FALSE()),"[",IF(H$1="HullCamera","photo-",$A28),"]]",CHAR(10),"    {",CHAR(10),"        @",VLOOKUP(H$1,ModuleTypes!$A$2:$C$23,3,FALSE())," = ",VLOOKUP($A28,Default!$B$3:$H$251,7,FALSE()),CHAR(10),"    }",CHAR(10),"}"),""),"")</f>
        <v/>
      </c>
      <c r="I28" s="4" t="str">
        <f>IF($A28&lt;&gt;"",IF(OR(Original!$L29=I$1,Original!$M29=I$1,Original!$N29=I$1,Original!$O29=I$1)=TRUE(),_xlfn.CONCAT("@PART[*]:HAS[~scienceDifficulty[stock],@MODULE[",I$1,"]:HAS[#",VLOOKUP(I$1,ModuleTypes!$A$2:$C$23,2,FALSE()),"[",IF(I$1="HullCamera","photo-",$A28),"]]]:NEEDS[!FeatureScience]:FOR[zKiwiTechTree]",CHAR(10),"{",CHAR(10),"    @MODULE[",I$1,"]:HAS[#",VLOOKUP(I$1,ModuleTypes!$A$2:$C$23,2,FALSE()),"[",IF(I$1="HullCamera","photo-",$A28),"]]",CHAR(10),"    {",CHAR(10),"        @",VLOOKUP(I$1,ModuleTypes!$A$2:$C$23,3,FALSE())," = ",VLOOKUP($A28,Default!$B$3:$H$251,7,FALSE()),CHAR(10),"    }",CHAR(10),"}"),""),"")</f>
        <v/>
      </c>
      <c r="J28" s="4" t="str">
        <f>IF($A28&lt;&gt;"",IF(OR(Original!$L29=J$1,Original!$M29=J$1,Original!$N29=J$1,Original!$O29=J$1)=TRUE(),_xlfn.CONCAT("@PART[*]:HAS[~scienceDifficulty[stock],@MODULE[",J$1,"]:HAS[#",VLOOKUP(J$1,ModuleTypes!$A$2:$C$23,2,FALSE()),"[",IF(J$1="HullCamera","photo-",$A28),"]]]:NEEDS[!FeatureScience]:FOR[zKiwiTechTree]",CHAR(10),"{",CHAR(10),"    @MODULE[",J$1,"]:HAS[#",VLOOKUP(J$1,ModuleTypes!$A$2:$C$23,2,FALSE()),"[",IF(J$1="HullCamera","photo-",$A28),"]]",CHAR(10),"    {",CHAR(10),"        @",VLOOKUP(J$1,ModuleTypes!$A$2:$C$23,3,FALSE())," = ",VLOOKUP($A28,Default!$B$3:$H$251,7,FALSE()),CHAR(10),"    }",CHAR(10),"}"),""),"")</f>
        <v/>
      </c>
      <c r="K28" s="4" t="str">
        <f>IF($A28&lt;&gt;"",IF(OR(Original!$L29=K$1,Original!$M29=K$1,Original!$N29=K$1,Original!$O29=K$1)=TRUE(),_xlfn.CONCAT("@PART[*]:HAS[~scienceDifficulty[stock],@MODULE[",K$1,"]:HAS[#",VLOOKUP(K$1,ModuleTypes!$A$2:$C$23,2,FALSE()),"[",IF(K$1="HullCamera","photo-",$A28),"]]]:NEEDS[!FeatureScience]:FOR[zKiwiTechTree]",CHAR(10),"{",CHAR(10),"    @MODULE[",K$1,"]:HAS[#",VLOOKUP(K$1,ModuleTypes!$A$2:$C$23,2,FALSE()),"[",IF(K$1="HullCamera","photo-",$A28),"]]",CHAR(10),"    {",CHAR(10),"        @",VLOOKUP(K$1,ModuleTypes!$A$2:$C$23,3,FALSE())," = ",VLOOKUP($A28,Default!$B$3:$H$251,7,FALSE()),CHAR(10),"    }",CHAR(10),"}"),""),"")</f>
        <v/>
      </c>
      <c r="L28" s="4" t="str">
        <f>IF($A28&lt;&gt;"",IF(OR(Original!$L29=L$1,Original!$M29=L$1,Original!$N29=L$1,Original!$O29=L$1)=TRUE(),_xlfn.CONCAT("@PART[*]:HAS[~scienceDifficulty[stock],@MODULE[",L$1,"]:HAS[#",VLOOKUP(L$1,ModuleTypes!$A$2:$C$23,2,FALSE()),"[",IF(L$1="HullCamera","photo-",$A28),"]]]:NEEDS[!FeatureScience]:FOR[zKiwiTechTree]",CHAR(10),"{",CHAR(10),"    @MODULE[",L$1,"]:HAS[#",VLOOKUP(L$1,ModuleTypes!$A$2:$C$23,2,FALSE()),"[",IF(L$1="HullCamera","photo-",$A28),"]]",CHAR(10),"    {",CHAR(10),"        @",VLOOKUP(L$1,ModuleTypes!$A$2:$C$23,3,FALSE())," = ",VLOOKUP($A28,Default!$B$3:$H$251,7,FALSE()),CHAR(10),"    }",CHAR(10),"}"),""),"")</f>
        <v/>
      </c>
      <c r="M28" s="4" t="str">
        <f>IF($A28&lt;&gt;"",IF(OR(Original!$L29=M$1,Original!$M29=M$1,Original!$N29=M$1,Original!$O29=M$1)=TRUE(),_xlfn.CONCAT("@PART[*]:HAS[~scienceDifficulty[stock],@MODULE[",M$1,"]:HAS[#",VLOOKUP(M$1,ModuleTypes!$A$2:$C$23,2,FALSE()),"[",IF(M$1="HullCamera","photo-",$A28),"]]]:NEEDS[!FeatureScience]:FOR[zKiwiTechTree]",CHAR(10),"{",CHAR(10),"    @MODULE[",M$1,"]:HAS[#",VLOOKUP(M$1,ModuleTypes!$A$2:$C$23,2,FALSE()),"[",IF(M$1="HullCamera","photo-",$A28),"]]",CHAR(10),"    {",CHAR(10),"        @",VLOOKUP(M$1,ModuleTypes!$A$2:$C$23,3,FALSE())," = ",VLOOKUP($A28,Default!$B$3:$H$251,7,FALSE()),CHAR(10),"    }",CHAR(10),"}"),""),"")</f>
        <v/>
      </c>
      <c r="N28" s="4" t="str">
        <f>IF($A28&lt;&gt;"",IF(OR(Original!$L29=N$1,Original!$M29=N$1,Original!$N29=N$1,Original!$O29=N$1)=TRUE(),_xlfn.CONCAT("@PART[*]:HAS[~scienceDifficulty[stock],@MODULE[",N$1,"]:HAS[#",VLOOKUP(N$1,ModuleTypes!$A$2:$C$23,2,FALSE()),"[",IF(N$1="HullCamera","photo-",$A28),"]]]:NEEDS[!FeatureScience]:FOR[zKiwiTechTree]",CHAR(10),"{",CHAR(10),"    @MODULE[",N$1,"]:HAS[#",VLOOKUP(N$1,ModuleTypes!$A$2:$C$23,2,FALSE()),"[",IF(N$1="HullCamera","photo-",$A28),"]]",CHAR(10),"    {",CHAR(10),"        @",VLOOKUP(N$1,ModuleTypes!$A$2:$C$23,3,FALSE())," = ",VLOOKUP($A28,Default!$B$3:$H$251,7,FALSE()),CHAR(10),"    }",CHAR(10),"}"),""),"")</f>
        <v/>
      </c>
      <c r="O28" s="4" t="str">
        <f>IF($A28&lt;&gt;"",IF(OR(Original!$L29=O$1,Original!$M29=O$1,Original!$N29=O$1,Original!$O29=O$1)=TRUE(),_xlfn.CONCAT("@PART[*]:HAS[~scienceDifficulty[stock],@MODULE[",O$1,"]:HAS[#",VLOOKUP(O$1,ModuleTypes!$A$2:$C$23,2,FALSE()),"[",IF(O$1="HullCamera","photo-",$A28),"]]]:NEEDS[!FeatureScience]:FOR[zKiwiTechTree]",CHAR(10),"{",CHAR(10),"    @MODULE[",O$1,"]:HAS[#",VLOOKUP(O$1,ModuleTypes!$A$2:$C$23,2,FALSE()),"[",IF(O$1="HullCamera","photo-",$A28),"]]",CHAR(10),"    {",CHAR(10),"        @",VLOOKUP(O$1,ModuleTypes!$A$2:$C$23,3,FALSE())," = ",VLOOKUP($A28,Default!$B$3:$H$251,7,FALSE()),CHAR(10),"    }",CHAR(10),"}"),""),"")</f>
        <v/>
      </c>
      <c r="P28" s="4" t="str">
        <f>IF($A28&lt;&gt;"",IF(OR(Original!$L29=P$1,Original!$M29=P$1,Original!$N29=P$1,Original!$O29=P$1)=TRUE(),_xlfn.CONCAT("@PART[*]:HAS[~scienceDifficulty[stock],@MODULE[",P$1,"]:HAS[#",VLOOKUP(P$1,ModuleTypes!$A$2:$C$23,2,FALSE()),"[",IF(P$1="HullCamera","photo-",$A28),"]]]:NEEDS[!FeatureScience]:FOR[zKiwiTechTree]",CHAR(10),"{",CHAR(10),"    @MODULE[",P$1,"]:HAS[#",VLOOKUP(P$1,ModuleTypes!$A$2:$C$23,2,FALSE()),"[",IF(P$1="HullCamera","photo-",$A28),"]]",CHAR(10),"    {",CHAR(10),"        @",VLOOKUP(P$1,ModuleTypes!$A$2:$C$23,3,FALSE())," = ",VLOOKUP($A28,Default!$B$3:$H$251,7,FALSE()),CHAR(10),"    }",CHAR(10),"}"),""),"")</f>
        <v/>
      </c>
      <c r="Q28" s="4" t="str">
        <f>IF($A28&lt;&gt;"",IF(OR(Original!$L29=Q$1,Original!$M29=Q$1,Original!$N29=Q$1,Original!$O29=Q$1)=TRUE(),_xlfn.CONCAT("@PART[*]:HAS[~scienceDifficulty[stock],@MODULE[",Q$1,"]:HAS[#",VLOOKUP(Q$1,ModuleTypes!$A$2:$C$23,2,FALSE()),"[",IF(Q$1="HullCamera","photo-",$A28),"]]]:NEEDS[!FeatureScience]:FOR[zKiwiTechTree]",CHAR(10),"{",CHAR(10),"    @MODULE[",Q$1,"]:HAS[#",VLOOKUP(Q$1,ModuleTypes!$A$2:$C$23,2,FALSE()),"[",IF(Q$1="HullCamera","photo-",$A28),"]]",CHAR(10),"    {",CHAR(10),"        @",VLOOKUP(Q$1,ModuleTypes!$A$2:$C$23,3,FALSE())," = ",VLOOKUP($A28,Default!$B$3:$H$251,7,FALSE()),CHAR(10),"    }",CHAR(10),"}"),""),"")</f>
        <v/>
      </c>
      <c r="R28" s="4" t="str">
        <f>IF($A28&lt;&gt;"",IF(OR(Original!$L29=R$1,Original!$M29=R$1,Original!$N29=R$1,Original!$O29=R$1)=TRUE(),_xlfn.CONCAT("@PART[*]:HAS[~scienceDifficulty[stock],@MODULE[",R$1,"]:HAS[#",VLOOKUP(R$1,ModuleTypes!$A$2:$C$23,2,FALSE()),"[",IF(R$1="HullCamera","photo-",$A28),"]]]:NEEDS[!FeatureScience]:FOR[zKiwiTechTree]",CHAR(10),"{",CHAR(10),"    @MODULE[",R$1,"]:HAS[#",VLOOKUP(R$1,ModuleTypes!$A$2:$C$23,2,FALSE()),"[",IF(R$1="HullCamera","photo-",$A28),"]]",CHAR(10),"    {",CHAR(10),"        @",VLOOKUP(R$1,ModuleTypes!$A$2:$C$23,3,FALSE())," = ",VLOOKUP($A28,Default!$B$3:$H$251,7,FALSE()),CHAR(10),"    }",CHAR(10),"}"),""),"")</f>
        <v/>
      </c>
      <c r="S28" s="4" t="str">
        <f>IF($A28&lt;&gt;"",IF(OR(Original!$L29=S$1,Original!$M29=S$1,Original!$N29=S$1,Original!$O29=S$1)=TRUE(),_xlfn.CONCAT("@PART[*]:HAS[~scienceDifficulty[stock],@MODULE[",S$1,"]:HAS[#",VLOOKUP(S$1,ModuleTypes!$A$2:$C$23,2,FALSE()),"[",IF(S$1="HullCamera","photo-",$A28),"]]]:NEEDS[!FeatureScience]:FOR[zKiwiTechTree]",CHAR(10),"{",CHAR(10),"    @MODULE[",S$1,"]:HAS[#",VLOOKUP(S$1,ModuleTypes!$A$2:$C$23,2,FALSE()),"[",IF(S$1="HullCamera","photo-",$A28),"]]",CHAR(10),"    {",CHAR(10),"        @",VLOOKUP(S$1,ModuleTypes!$A$2:$C$23,3,FALSE())," = ",VLOOKUP($A28,Default!$B$3:$H$251,7,FALSE()),CHAR(10),"    }",CHAR(10),"}"),""),"")</f>
        <v/>
      </c>
      <c r="T28" s="4" t="str">
        <f>IF($A28&lt;&gt;"",IF(OR(Original!$L29=T$1,Original!$M29=T$1,Original!$N29=T$1,Original!$O29=T$1)=TRUE(),_xlfn.CONCAT("@PART[*]:HAS[~scienceDifficulty[stock],@MODULE[",T$1,"]:HAS[#",VLOOKUP(T$1,ModuleTypes!$A$2:$C$23,2,FALSE()),"[",IF(T$1="HullCamera","photo-",$A28),"]]]:NEEDS[!FeatureScience]:FOR[zKiwiTechTree]",CHAR(10),"{",CHAR(10),"    @MODULE[",T$1,"]:HAS[#",VLOOKUP(T$1,ModuleTypes!$A$2:$C$23,2,FALSE()),"[",IF(T$1="HullCamera","photo-",$A28),"]]",CHAR(10),"    {",CHAR(10),"        @",VLOOKUP(T$1,ModuleTypes!$A$2:$C$23,3,FALSE())," = ",VLOOKUP($A28,Default!$B$3:$H$251,7,FALSE()),CHAR(10),"    }",CHAR(10),"}"),""),"")</f>
        <v/>
      </c>
      <c r="U28" s="4" t="str">
        <f>IF($A28&lt;&gt;"",IF(OR(Original!$L29=U$1,Original!$M29=U$1,Original!$N29=U$1,Original!$O29=U$1)=TRUE(),_xlfn.CONCAT("@PART[*]:HAS[~scienceDifficulty[stock],@MODULE[",U$1,"]:HAS[#",VLOOKUP(U$1,ModuleTypes!$A$2:$C$23,2,FALSE()),"[",IF(U$1="HullCamera","photo-",$A28),"]]]:NEEDS[!FeatureScience]:FOR[zKiwiTechTree]",CHAR(10),"{",CHAR(10),"    @MODULE[",U$1,"]:HAS[#",VLOOKUP(U$1,ModuleTypes!$A$2:$C$23,2,FALSE()),"[",IF(U$1="HullCamera","photo-",$A28),"]]",CHAR(10),"    {",CHAR(10),"        @",VLOOKUP(U$1,ModuleTypes!$A$2:$C$23,3,FALSE())," = ",VLOOKUP($A28,Default!$B$3:$H$251,7,FALSE()),CHAR(10),"    }",CHAR(10),"}"),""),"")</f>
        <v/>
      </c>
      <c r="V28" s="4" t="str">
        <f>IF($A28&lt;&gt;"",IF(OR(Original!$L29=V$1,Original!$M29=V$1,Original!$N29=V$1,Original!$O29=V$1)=TRUE(),_xlfn.CONCAT("@PART[*]:HAS[~scienceDifficulty[stock],@MODULE[",V$1,"]:HAS[#",VLOOKUP(V$1,ModuleTypes!$A$2:$C$23,2,FALSE()),"[",IF(V$1="HullCamera","photo-",$A28),"]]]:NEEDS[!FeatureScience]:FOR[zKiwiTechTree]",CHAR(10),"{",CHAR(10),"    @MODULE[",V$1,"]:HAS[#",VLOOKUP(V$1,ModuleTypes!$A$2:$C$23,2,FALSE()),"[",IF(V$1="HullCamera","photo-",$A28),"]]",CHAR(10),"    {",CHAR(10),"        @",VLOOKUP(V$1,ModuleTypes!$A$2:$C$23,3,FALSE())," = ",VLOOKUP($A28,Default!$B$3:$H$251,7,FALSE()),CHAR(10),"    }",CHAR(10),"}"),""),"")</f>
        <v/>
      </c>
      <c r="W28" s="4" t="str">
        <f>IF($A28&lt;&gt;"",IF(OR(Original!$L29=W$1,Original!$M29=W$1,Original!$N29=W$1,Original!$O29=W$1)=TRUE(),_xlfn.CONCAT("@PART[*]:HAS[~scienceDifficulty[stock],@MODULE[",W$1,"]:HAS[#",VLOOKUP(W$1,ModuleTypes!$A$2:$C$23,2,FALSE()),"[",IF(W$1="HullCamera","photo-",$A28),"]]]:NEEDS[!FeatureScience]:FOR[zKiwiTechTree]",CHAR(10),"{",CHAR(10),"    @MODULE[",W$1,"]:HAS[#",VLOOKUP(W$1,ModuleTypes!$A$2:$C$23,2,FALSE()),"[",IF(W$1="HullCamera","photo-",$A28),"]]",CHAR(10),"    {",CHAR(10),"        @",VLOOKUP(W$1,ModuleTypes!$A$2:$C$23,3,FALSE())," = ",VLOOKUP($A28,Default!$B$3:$H$251,7,FALSE()),CHAR(10),"    }",CHAR(10),"}"),""),"")</f>
        <v/>
      </c>
    </row>
    <row r="29" spans="1:23" ht="217.5" x14ac:dyDescent="0.35">
      <c r="A29" t="str">
        <f>IF(Original!A30&lt;&gt;"",Original!A30,"")</f>
        <v>photo-Kerbin-IslandAirfield</v>
      </c>
      <c r="B29" s="4" t="str">
        <f>IF($A29&lt;&gt;"",IF(OR(Original!$L30=B$1,Original!$M30=B$1,Original!$N30=B$1,Original!$O30=B$1)=TRUE(),_xlfn.CONCAT("@PART[*]:HAS[~scienceDifficulty[stock],@MODULE[",B$1,"]:HAS[#",VLOOKUP(B$1,ModuleTypes!$A$2:$C$23,2,FALSE()),"[",IF(B$1="HullCamera","photo-",$A29),"]]]:NEEDS[!FeatureScience]:FOR[zKiwiTechTree]",CHAR(10),"{",CHAR(10),"    @MODULE[",B$1,"]:HAS[#",VLOOKUP(B$1,ModuleTypes!$A$2:$C$23,2,FALSE()),"[",IF(B$1="HullCamera","photo-",$A29),"]]",CHAR(10),"    {",CHAR(10),"        @",VLOOKUP(B$1,ModuleTypes!$A$2:$C$23,3,FALSE())," = ",VLOOKUP($A29,Default!$B$3:$H$251,7,FALSE()),CHAR(10),"    }",CHAR(10),"}"),""),"")</f>
        <v/>
      </c>
      <c r="C29" s="4" t="str">
        <f>IF($A29&lt;&gt;"",IF(OR(Original!$L30=C$1,Original!$M30=C$1,Original!$N30=C$1,Original!$O30=C$1)=TRUE(),_xlfn.CONCAT("@PART[*]:HAS[~scienceDifficulty[stock],@MODULE[",C$1,"]:HAS[#",VLOOKUP(C$1,ModuleTypes!$A$2:$C$23,2,FALSE()),"[",IF(C$1="HullCamera","photo-",$A29),"]]]:NEEDS[!FeatureScience]:FOR[zKiwiTechTree]",CHAR(10),"{",CHAR(10),"    @MODULE[",C$1,"]:HAS[#",VLOOKUP(C$1,ModuleTypes!$A$2:$C$23,2,FALSE()),"[",IF(C$1="HullCamera","photo-",$A29),"]]",CHAR(10),"    {",CHAR(10),"        @",VLOOKUP(C$1,ModuleTypes!$A$2:$C$23,3,FALSE())," = ",VLOOKUP($A29,Default!$B$3:$H$251,7,FALSE()),CHAR(10),"    }",CHAR(10),"}"),""),"")</f>
        <v/>
      </c>
      <c r="D29" s="4" t="str">
        <f>IF($A29&lt;&gt;"",IF(OR(Original!$L30=D$1,Original!$M30=D$1,Original!$N30=D$1,Original!$O30=D$1)=TRUE(),_xlfn.CONCAT("@PART[*]:HAS[~scienceDifficulty[stock],@MODULE[",D$1,"]:HAS[#",VLOOKUP(D$1,ModuleTypes!$A$2:$C$23,2,FALSE()),"[",IF(D$1="HullCamera","photo-",$A29),"]]]:NEEDS[!FeatureScience]:FOR[zKiwiTechTree]",CHAR(10),"{",CHAR(10),"    @MODULE[",D$1,"]:HAS[#",VLOOKUP(D$1,ModuleTypes!$A$2:$C$23,2,FALSE()),"[",IF(D$1="HullCamera","photo-",$A29),"]]",CHAR(10),"    {",CHAR(10),"        @",VLOOKUP(D$1,ModuleTypes!$A$2:$C$23,3,FALSE())," = ",VLOOKUP($A29,Default!$B$3:$H$251,7,FALSE()),CHAR(10),"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4" t="str">
        <f>IF($A29&lt;&gt;"",IF(OR(Original!$L30=E$1,Original!$M30=E$1,Original!$N30=E$1,Original!$O30=E$1)=TRUE(),_xlfn.CONCAT("@PART[*]:HAS[~scienceDifficulty[stock],@MODULE[",E$1,"]:HAS[#",VLOOKUP(E$1,ModuleTypes!$A$2:$C$23,2,FALSE()),"[",IF(E$1="HullCamera","photo-",$A29),"]]]:NEEDS[!FeatureScience]:FOR[zKiwiTechTree]",CHAR(10),"{",CHAR(10),"    @MODULE[",E$1,"]:HAS[#",VLOOKUP(E$1,ModuleTypes!$A$2:$C$23,2,FALSE()),"[",IF(E$1="HullCamera","photo-",$A29),"]]",CHAR(10),"    {",CHAR(10),"        @",VLOOKUP(E$1,ModuleTypes!$A$2:$C$23,3,FALSE())," = ",VLOOKUP($A29,Default!$B$3:$H$251,7,FALSE()),CHAR(10),"    }",CHAR(10),"}"),""),"")</f>
        <v/>
      </c>
      <c r="F29" s="4" t="str">
        <f>IF($A29&lt;&gt;"",IF(OR(Original!$L30=F$1,Original!$M30=F$1,Original!$N30=F$1,Original!$O30=F$1)=TRUE(),_xlfn.CONCAT("@PART[*]:HAS[~scienceDifficulty[stock],@MODULE[",F$1,"]:HAS[#",VLOOKUP(F$1,ModuleTypes!$A$2:$C$23,2,FALSE()),"[",IF(F$1="HullCamera","photo-",$A29),"]]]:NEEDS[!FeatureScience]:FOR[zKiwiTechTree]",CHAR(10),"{",CHAR(10),"    @MODULE[",F$1,"]:HAS[#",VLOOKUP(F$1,ModuleTypes!$A$2:$C$23,2,FALSE()),"[",IF(F$1="HullCamera","photo-",$A29),"]]",CHAR(10),"    {",CHAR(10),"        @",VLOOKUP(F$1,ModuleTypes!$A$2:$C$23,3,FALSE())," = ",VLOOKUP($A29,Default!$B$3:$H$251,7,FALSE()),CHAR(10),"    }",CHAR(10),"}"),""),"")</f>
        <v/>
      </c>
      <c r="G29" s="4" t="str">
        <f>IF($A29&lt;&gt;"",IF(OR(Original!$L30=G$1,Original!$M30=G$1,Original!$N30=G$1,Original!$O30=G$1)=TRUE(),_xlfn.CONCAT("@PART[*]:HAS[~scienceDifficulty[stock],@MODULE[",G$1,"]:HAS[#",VLOOKUP(G$1,ModuleTypes!$A$2:$C$23,2,FALSE()),"[",IF(G$1="HullCamera","photo-",$A29),"]]]:NEEDS[!FeatureScience]:FOR[zKiwiTechTree]",CHAR(10),"{",CHAR(10),"    @MODULE[",G$1,"]:HAS[#",VLOOKUP(G$1,ModuleTypes!$A$2:$C$23,2,FALSE()),"[",IF(G$1="HullCamera","photo-",$A29),"]]",CHAR(10),"    {",CHAR(10),"        @",VLOOKUP(G$1,ModuleTypes!$A$2:$C$23,3,FALSE())," = ",VLOOKUP($A29,Default!$B$3:$H$251,7,FALSE()),CHAR(10),"    }",CHAR(10),"}"),""),"")</f>
        <v/>
      </c>
      <c r="H29" s="4" t="str">
        <f>IF($A29&lt;&gt;"",IF(OR(Original!$L30=H$1,Original!$M30=H$1,Original!$N30=H$1,Original!$O30=H$1)=TRUE(),_xlfn.CONCAT("@PART[*]:HAS[~scienceDifficulty[stock],@MODULE[",H$1,"]:HAS[#",VLOOKUP(H$1,ModuleTypes!$A$2:$C$23,2,FALSE()),"[",IF(H$1="HullCamera","photo-",$A29),"]]]:NEEDS[!FeatureScience]:FOR[zKiwiTechTree]",CHAR(10),"{",CHAR(10),"    @MODULE[",H$1,"]:HAS[#",VLOOKUP(H$1,ModuleTypes!$A$2:$C$23,2,FALSE()),"[",IF(H$1="HullCamera","photo-",$A29),"]]",CHAR(10),"    {",CHAR(10),"        @",VLOOKUP(H$1,ModuleTypes!$A$2:$C$23,3,FALSE())," = ",VLOOKUP($A29,Default!$B$3:$H$251,7,FALSE()),CHAR(10),"    }",CHAR(10),"}"),""),"")</f>
        <v/>
      </c>
      <c r="I29" s="4" t="str">
        <f>IF($A29&lt;&gt;"",IF(OR(Original!$L30=I$1,Original!$M30=I$1,Original!$N30=I$1,Original!$O30=I$1)=TRUE(),_xlfn.CONCAT("@PART[*]:HAS[~scienceDifficulty[stock],@MODULE[",I$1,"]:HAS[#",VLOOKUP(I$1,ModuleTypes!$A$2:$C$23,2,FALSE()),"[",IF(I$1="HullCamera","photo-",$A29),"]]]:NEEDS[!FeatureScience]:FOR[zKiwiTechTree]",CHAR(10),"{",CHAR(10),"    @MODULE[",I$1,"]:HAS[#",VLOOKUP(I$1,ModuleTypes!$A$2:$C$23,2,FALSE()),"[",IF(I$1="HullCamera","photo-",$A29),"]]",CHAR(10),"    {",CHAR(10),"        @",VLOOKUP(I$1,ModuleTypes!$A$2:$C$23,3,FALSE())," = ",VLOOKUP($A29,Default!$B$3:$H$251,7,FALSE()),CHAR(10),"    }",CHAR(10),"}"),""),"")</f>
        <v/>
      </c>
      <c r="J29" s="4" t="str">
        <f>IF($A29&lt;&gt;"",IF(OR(Original!$L30=J$1,Original!$M30=J$1,Original!$N30=J$1,Original!$O30=J$1)=TRUE(),_xlfn.CONCAT("@PART[*]:HAS[~scienceDifficulty[stock],@MODULE[",J$1,"]:HAS[#",VLOOKUP(J$1,ModuleTypes!$A$2:$C$23,2,FALSE()),"[",IF(J$1="HullCamera","photo-",$A29),"]]]:NEEDS[!FeatureScience]:FOR[zKiwiTechTree]",CHAR(10),"{",CHAR(10),"    @MODULE[",J$1,"]:HAS[#",VLOOKUP(J$1,ModuleTypes!$A$2:$C$23,2,FALSE()),"[",IF(J$1="HullCamera","photo-",$A29),"]]",CHAR(10),"    {",CHAR(10),"        @",VLOOKUP(J$1,ModuleTypes!$A$2:$C$23,3,FALSE())," = ",VLOOKUP($A29,Default!$B$3:$H$251,7,FALSE()),CHAR(10),"    }",CHAR(10),"}"),""),"")</f>
        <v/>
      </c>
      <c r="K29" s="4" t="str">
        <f>IF($A29&lt;&gt;"",IF(OR(Original!$L30=K$1,Original!$M30=K$1,Original!$N30=K$1,Original!$O30=K$1)=TRUE(),_xlfn.CONCAT("@PART[*]:HAS[~scienceDifficulty[stock],@MODULE[",K$1,"]:HAS[#",VLOOKUP(K$1,ModuleTypes!$A$2:$C$23,2,FALSE()),"[",IF(K$1="HullCamera","photo-",$A29),"]]]:NEEDS[!FeatureScience]:FOR[zKiwiTechTree]",CHAR(10),"{",CHAR(10),"    @MODULE[",K$1,"]:HAS[#",VLOOKUP(K$1,ModuleTypes!$A$2:$C$23,2,FALSE()),"[",IF(K$1="HullCamera","photo-",$A29),"]]",CHAR(10),"    {",CHAR(10),"        @",VLOOKUP(K$1,ModuleTypes!$A$2:$C$23,3,FALSE())," = ",VLOOKUP($A29,Default!$B$3:$H$251,7,FALSE()),CHAR(10),"    }",CHAR(10),"}"),""),"")</f>
        <v/>
      </c>
      <c r="L29" s="4" t="str">
        <f>IF($A29&lt;&gt;"",IF(OR(Original!$L30=L$1,Original!$M30=L$1,Original!$N30=L$1,Original!$O30=L$1)=TRUE(),_xlfn.CONCAT("@PART[*]:HAS[~scienceDifficulty[stock],@MODULE[",L$1,"]:HAS[#",VLOOKUP(L$1,ModuleTypes!$A$2:$C$23,2,FALSE()),"[",IF(L$1="HullCamera","photo-",$A29),"]]]:NEEDS[!FeatureScience]:FOR[zKiwiTechTree]",CHAR(10),"{",CHAR(10),"    @MODULE[",L$1,"]:HAS[#",VLOOKUP(L$1,ModuleTypes!$A$2:$C$23,2,FALSE()),"[",IF(L$1="HullCamera","photo-",$A29),"]]",CHAR(10),"    {",CHAR(10),"        @",VLOOKUP(L$1,ModuleTypes!$A$2:$C$23,3,FALSE())," = ",VLOOKUP($A29,Default!$B$3:$H$251,7,FALSE()),CHAR(10),"    }",CHAR(10),"}"),""),"")</f>
        <v/>
      </c>
      <c r="M29" s="4" t="str">
        <f>IF($A29&lt;&gt;"",IF(OR(Original!$L30=M$1,Original!$M30=M$1,Original!$N30=M$1,Original!$O30=M$1)=TRUE(),_xlfn.CONCAT("@PART[*]:HAS[~scienceDifficulty[stock],@MODULE[",M$1,"]:HAS[#",VLOOKUP(M$1,ModuleTypes!$A$2:$C$23,2,FALSE()),"[",IF(M$1="HullCamera","photo-",$A29),"]]]:NEEDS[!FeatureScience]:FOR[zKiwiTechTree]",CHAR(10),"{",CHAR(10),"    @MODULE[",M$1,"]:HAS[#",VLOOKUP(M$1,ModuleTypes!$A$2:$C$23,2,FALSE()),"[",IF(M$1="HullCamera","photo-",$A29),"]]",CHAR(10),"    {",CHAR(10),"        @",VLOOKUP(M$1,ModuleTypes!$A$2:$C$23,3,FALSE())," = ",VLOOKUP($A29,Default!$B$3:$H$251,7,FALSE()),CHAR(10),"    }",CHAR(10),"}"),""),"")</f>
        <v/>
      </c>
      <c r="N29" s="4" t="str">
        <f>IF($A29&lt;&gt;"",IF(OR(Original!$L30=N$1,Original!$M30=N$1,Original!$N30=N$1,Original!$O30=N$1)=TRUE(),_xlfn.CONCAT("@PART[*]:HAS[~scienceDifficulty[stock],@MODULE[",N$1,"]:HAS[#",VLOOKUP(N$1,ModuleTypes!$A$2:$C$23,2,FALSE()),"[",IF(N$1="HullCamera","photo-",$A29),"]]]:NEEDS[!FeatureScience]:FOR[zKiwiTechTree]",CHAR(10),"{",CHAR(10),"    @MODULE[",N$1,"]:HAS[#",VLOOKUP(N$1,ModuleTypes!$A$2:$C$23,2,FALSE()),"[",IF(N$1="HullCamera","photo-",$A29),"]]",CHAR(10),"    {",CHAR(10),"        @",VLOOKUP(N$1,ModuleTypes!$A$2:$C$23,3,FALSE())," = ",VLOOKUP($A29,Default!$B$3:$H$251,7,FALSE()),CHAR(10),"    }",CHAR(10),"}"),""),"")</f>
        <v/>
      </c>
      <c r="O29" s="4" t="str">
        <f>IF($A29&lt;&gt;"",IF(OR(Original!$L30=O$1,Original!$M30=O$1,Original!$N30=O$1,Original!$O30=O$1)=TRUE(),_xlfn.CONCAT("@PART[*]:HAS[~scienceDifficulty[stock],@MODULE[",O$1,"]:HAS[#",VLOOKUP(O$1,ModuleTypes!$A$2:$C$23,2,FALSE()),"[",IF(O$1="HullCamera","photo-",$A29),"]]]:NEEDS[!FeatureScience]:FOR[zKiwiTechTree]",CHAR(10),"{",CHAR(10),"    @MODULE[",O$1,"]:HAS[#",VLOOKUP(O$1,ModuleTypes!$A$2:$C$23,2,FALSE()),"[",IF(O$1="HullCamera","photo-",$A29),"]]",CHAR(10),"    {",CHAR(10),"        @",VLOOKUP(O$1,ModuleTypes!$A$2:$C$23,3,FALSE())," = ",VLOOKUP($A29,Default!$B$3:$H$251,7,FALSE()),CHAR(10),"    }",CHAR(10),"}"),""),"")</f>
        <v/>
      </c>
      <c r="P29" s="4" t="str">
        <f>IF($A29&lt;&gt;"",IF(OR(Original!$L30=P$1,Original!$M30=P$1,Original!$N30=P$1,Original!$O30=P$1)=TRUE(),_xlfn.CONCAT("@PART[*]:HAS[~scienceDifficulty[stock],@MODULE[",P$1,"]:HAS[#",VLOOKUP(P$1,ModuleTypes!$A$2:$C$23,2,FALSE()),"[",IF(P$1="HullCamera","photo-",$A29),"]]]:NEEDS[!FeatureScience]:FOR[zKiwiTechTree]",CHAR(10),"{",CHAR(10),"    @MODULE[",P$1,"]:HAS[#",VLOOKUP(P$1,ModuleTypes!$A$2:$C$23,2,FALSE()),"[",IF(P$1="HullCamera","photo-",$A29),"]]",CHAR(10),"    {",CHAR(10),"        @",VLOOKUP(P$1,ModuleTypes!$A$2:$C$23,3,FALSE())," = ",VLOOKUP($A29,Default!$B$3:$H$251,7,FALSE()),CHAR(10),"    }",CHAR(10),"}"),""),"")</f>
        <v/>
      </c>
      <c r="Q29" s="4" t="str">
        <f>IF($A29&lt;&gt;"",IF(OR(Original!$L30=Q$1,Original!$M30=Q$1,Original!$N30=Q$1,Original!$O30=Q$1)=TRUE(),_xlfn.CONCAT("@PART[*]:HAS[~scienceDifficulty[stock],@MODULE[",Q$1,"]:HAS[#",VLOOKUP(Q$1,ModuleTypes!$A$2:$C$23,2,FALSE()),"[",IF(Q$1="HullCamera","photo-",$A29),"]]]:NEEDS[!FeatureScience]:FOR[zKiwiTechTree]",CHAR(10),"{",CHAR(10),"    @MODULE[",Q$1,"]:HAS[#",VLOOKUP(Q$1,ModuleTypes!$A$2:$C$23,2,FALSE()),"[",IF(Q$1="HullCamera","photo-",$A29),"]]",CHAR(10),"    {",CHAR(10),"        @",VLOOKUP(Q$1,ModuleTypes!$A$2:$C$23,3,FALSE())," = ",VLOOKUP($A29,Default!$B$3:$H$251,7,FALSE()),CHAR(10),"    }",CHAR(10),"}"),""),"")</f>
        <v/>
      </c>
      <c r="R29" s="4" t="str">
        <f>IF($A29&lt;&gt;"",IF(OR(Original!$L30=R$1,Original!$M30=R$1,Original!$N30=R$1,Original!$O30=R$1)=TRUE(),_xlfn.CONCAT("@PART[*]:HAS[~scienceDifficulty[stock],@MODULE[",R$1,"]:HAS[#",VLOOKUP(R$1,ModuleTypes!$A$2:$C$23,2,FALSE()),"[",IF(R$1="HullCamera","photo-",$A29),"]]]:NEEDS[!FeatureScience]:FOR[zKiwiTechTree]",CHAR(10),"{",CHAR(10),"    @MODULE[",R$1,"]:HAS[#",VLOOKUP(R$1,ModuleTypes!$A$2:$C$23,2,FALSE()),"[",IF(R$1="HullCamera","photo-",$A29),"]]",CHAR(10),"    {",CHAR(10),"        @",VLOOKUP(R$1,ModuleTypes!$A$2:$C$23,3,FALSE())," = ",VLOOKUP($A29,Default!$B$3:$H$251,7,FALSE()),CHAR(10),"    }",CHAR(10),"}"),""),"")</f>
        <v/>
      </c>
      <c r="S29" s="4" t="str">
        <f>IF($A29&lt;&gt;"",IF(OR(Original!$L30=S$1,Original!$M30=S$1,Original!$N30=S$1,Original!$O30=S$1)=TRUE(),_xlfn.CONCAT("@PART[*]:HAS[~scienceDifficulty[stock],@MODULE[",S$1,"]:HAS[#",VLOOKUP(S$1,ModuleTypes!$A$2:$C$23,2,FALSE()),"[",IF(S$1="HullCamera","photo-",$A29),"]]]:NEEDS[!FeatureScience]:FOR[zKiwiTechTree]",CHAR(10),"{",CHAR(10),"    @MODULE[",S$1,"]:HAS[#",VLOOKUP(S$1,ModuleTypes!$A$2:$C$23,2,FALSE()),"[",IF(S$1="HullCamera","photo-",$A29),"]]",CHAR(10),"    {",CHAR(10),"        @",VLOOKUP(S$1,ModuleTypes!$A$2:$C$23,3,FALSE())," = ",VLOOKUP($A29,Default!$B$3:$H$251,7,FALSE()),CHAR(10),"    }",CHAR(10),"}"),""),"")</f>
        <v/>
      </c>
      <c r="T29" s="4" t="str">
        <f>IF($A29&lt;&gt;"",IF(OR(Original!$L30=T$1,Original!$M30=T$1,Original!$N30=T$1,Original!$O30=T$1)=TRUE(),_xlfn.CONCAT("@PART[*]:HAS[~scienceDifficulty[stock],@MODULE[",T$1,"]:HAS[#",VLOOKUP(T$1,ModuleTypes!$A$2:$C$23,2,FALSE()),"[",IF(T$1="HullCamera","photo-",$A29),"]]]:NEEDS[!FeatureScience]:FOR[zKiwiTechTree]",CHAR(10),"{",CHAR(10),"    @MODULE[",T$1,"]:HAS[#",VLOOKUP(T$1,ModuleTypes!$A$2:$C$23,2,FALSE()),"[",IF(T$1="HullCamera","photo-",$A29),"]]",CHAR(10),"    {",CHAR(10),"        @",VLOOKUP(T$1,ModuleTypes!$A$2:$C$23,3,FALSE())," = ",VLOOKUP($A29,Default!$B$3:$H$251,7,FALSE()),CHAR(10),"    }",CHAR(10),"}"),""),"")</f>
        <v/>
      </c>
      <c r="U29" s="4" t="str">
        <f>IF($A29&lt;&gt;"",IF(OR(Original!$L30=U$1,Original!$M30=U$1,Original!$N30=U$1,Original!$O30=U$1)=TRUE(),_xlfn.CONCAT("@PART[*]:HAS[~scienceDifficulty[stock],@MODULE[",U$1,"]:HAS[#",VLOOKUP(U$1,ModuleTypes!$A$2:$C$23,2,FALSE()),"[",IF(U$1="HullCamera","photo-",$A29),"]]]:NEEDS[!FeatureScience]:FOR[zKiwiTechTree]",CHAR(10),"{",CHAR(10),"    @MODULE[",U$1,"]:HAS[#",VLOOKUP(U$1,ModuleTypes!$A$2:$C$23,2,FALSE()),"[",IF(U$1="HullCamera","photo-",$A29),"]]",CHAR(10),"    {",CHAR(10),"        @",VLOOKUP(U$1,ModuleTypes!$A$2:$C$23,3,FALSE())," = ",VLOOKUP($A29,Default!$B$3:$H$251,7,FALSE()),CHAR(10),"    }",CHAR(10),"}"),""),"")</f>
        <v/>
      </c>
      <c r="V29" s="4" t="str">
        <f>IF($A29&lt;&gt;"",IF(OR(Original!$L30=V$1,Original!$M30=V$1,Original!$N30=V$1,Original!$O30=V$1)=TRUE(),_xlfn.CONCAT("@PART[*]:HAS[~scienceDifficulty[stock],@MODULE[",V$1,"]:HAS[#",VLOOKUP(V$1,ModuleTypes!$A$2:$C$23,2,FALSE()),"[",IF(V$1="HullCamera","photo-",$A29),"]]]:NEEDS[!FeatureScience]:FOR[zKiwiTechTree]",CHAR(10),"{",CHAR(10),"    @MODULE[",V$1,"]:HAS[#",VLOOKUP(V$1,ModuleTypes!$A$2:$C$23,2,FALSE()),"[",IF(V$1="HullCamera","photo-",$A29),"]]",CHAR(10),"    {",CHAR(10),"        @",VLOOKUP(V$1,ModuleTypes!$A$2:$C$23,3,FALSE())," = ",VLOOKUP($A29,Default!$B$3:$H$251,7,FALSE()),CHAR(10),"    }",CHAR(10),"}"),""),"")</f>
        <v/>
      </c>
      <c r="W29" s="4" t="str">
        <f>IF($A29&lt;&gt;"",IF(OR(Original!$L30=W$1,Original!$M30=W$1,Original!$N30=W$1,Original!$O30=W$1)=TRUE(),_xlfn.CONCAT("@PART[*]:HAS[~scienceDifficulty[stock],@MODULE[",W$1,"]:HAS[#",VLOOKUP(W$1,ModuleTypes!$A$2:$C$23,2,FALSE()),"[",IF(W$1="HullCamera","photo-",$A29),"]]]:NEEDS[!FeatureScience]:FOR[zKiwiTechTree]",CHAR(10),"{",CHAR(10),"    @MODULE[",W$1,"]:HAS[#",VLOOKUP(W$1,ModuleTypes!$A$2:$C$23,2,FALSE()),"[",IF(W$1="HullCamera","photo-",$A29),"]]",CHAR(10),"    {",CHAR(10),"        @",VLOOKUP(W$1,ModuleTypes!$A$2:$C$23,3,FALSE())," = ",VLOOKUP($A29,Default!$B$3:$H$251,7,FALSE()),CHAR(10),"    }",CHAR(10),"}"),""),"")</f>
        <v/>
      </c>
    </row>
    <row r="30" spans="1:23" ht="217.5" x14ac:dyDescent="0.35">
      <c r="A30" t="str">
        <f>IF(Original!A31&lt;&gt;"",Original!A31,"")</f>
        <v>photo-Kerbin-UFO</v>
      </c>
      <c r="B30" s="4" t="str">
        <f>IF($A30&lt;&gt;"",IF(OR(Original!$L31=B$1,Original!$M31=B$1,Original!$N31=B$1,Original!$O31=B$1)=TRUE(),_xlfn.CONCAT("@PART[*]:HAS[~scienceDifficulty[stock],@MODULE[",B$1,"]:HAS[#",VLOOKUP(B$1,ModuleTypes!$A$2:$C$23,2,FALSE()),"[",IF(B$1="HullCamera","photo-",$A30),"]]]:NEEDS[!FeatureScience]:FOR[zKiwiTechTree]",CHAR(10),"{",CHAR(10),"    @MODULE[",B$1,"]:HAS[#",VLOOKUP(B$1,ModuleTypes!$A$2:$C$23,2,FALSE()),"[",IF(B$1="HullCamera","photo-",$A30),"]]",CHAR(10),"    {",CHAR(10),"        @",VLOOKUP(B$1,ModuleTypes!$A$2:$C$23,3,FALSE())," = ",VLOOKUP($A30,Default!$B$3:$H$251,7,FALSE()),CHAR(10),"    }",CHAR(10),"}"),""),"")</f>
        <v/>
      </c>
      <c r="C30" s="4" t="str">
        <f>IF($A30&lt;&gt;"",IF(OR(Original!$L31=C$1,Original!$M31=C$1,Original!$N31=C$1,Original!$O31=C$1)=TRUE(),_xlfn.CONCAT("@PART[*]:HAS[~scienceDifficulty[stock],@MODULE[",C$1,"]:HAS[#",VLOOKUP(C$1,ModuleTypes!$A$2:$C$23,2,FALSE()),"[",IF(C$1="HullCamera","photo-",$A30),"]]]:NEEDS[!FeatureScience]:FOR[zKiwiTechTree]",CHAR(10),"{",CHAR(10),"    @MODULE[",C$1,"]:HAS[#",VLOOKUP(C$1,ModuleTypes!$A$2:$C$23,2,FALSE()),"[",IF(C$1="HullCamera","photo-",$A30),"]]",CHAR(10),"    {",CHAR(10),"        @",VLOOKUP(C$1,ModuleTypes!$A$2:$C$23,3,FALSE())," = ",VLOOKUP($A30,Default!$B$3:$H$251,7,FALSE()),CHAR(10),"    }",CHAR(10),"}"),""),"")</f>
        <v/>
      </c>
      <c r="D30" s="4" t="str">
        <f>IF($A30&lt;&gt;"",IF(OR(Original!$L31=D$1,Original!$M31=D$1,Original!$N31=D$1,Original!$O31=D$1)=TRUE(),_xlfn.CONCAT("@PART[*]:HAS[~scienceDifficulty[stock],@MODULE[",D$1,"]:HAS[#",VLOOKUP(D$1,ModuleTypes!$A$2:$C$23,2,FALSE()),"[",IF(D$1="HullCamera","photo-",$A30),"]]]:NEEDS[!FeatureScience]:FOR[zKiwiTechTree]",CHAR(10),"{",CHAR(10),"    @MODULE[",D$1,"]:HAS[#",VLOOKUP(D$1,ModuleTypes!$A$2:$C$23,2,FALSE()),"[",IF(D$1="HullCamera","photo-",$A30),"]]",CHAR(10),"    {",CHAR(10),"        @",VLOOKUP(D$1,ModuleTypes!$A$2:$C$23,3,FALSE())," = ",VLOOKUP($A30,Default!$B$3:$H$251,7,FALSE()),CHAR(10),"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4" t="str">
        <f>IF($A30&lt;&gt;"",IF(OR(Original!$L31=E$1,Original!$M31=E$1,Original!$N31=E$1,Original!$O31=E$1)=TRUE(),_xlfn.CONCAT("@PART[*]:HAS[~scienceDifficulty[stock],@MODULE[",E$1,"]:HAS[#",VLOOKUP(E$1,ModuleTypes!$A$2:$C$23,2,FALSE()),"[",IF(E$1="HullCamera","photo-",$A30),"]]]:NEEDS[!FeatureScience]:FOR[zKiwiTechTree]",CHAR(10),"{",CHAR(10),"    @MODULE[",E$1,"]:HAS[#",VLOOKUP(E$1,ModuleTypes!$A$2:$C$23,2,FALSE()),"[",IF(E$1="HullCamera","photo-",$A30),"]]",CHAR(10),"    {",CHAR(10),"        @",VLOOKUP(E$1,ModuleTypes!$A$2:$C$23,3,FALSE())," = ",VLOOKUP($A30,Default!$B$3:$H$251,7,FALSE()),CHAR(10),"    }",CHAR(10),"}"),""),"")</f>
        <v/>
      </c>
      <c r="F30" s="4" t="str">
        <f>IF($A30&lt;&gt;"",IF(OR(Original!$L31=F$1,Original!$M31=F$1,Original!$N31=F$1,Original!$O31=F$1)=TRUE(),_xlfn.CONCAT("@PART[*]:HAS[~scienceDifficulty[stock],@MODULE[",F$1,"]:HAS[#",VLOOKUP(F$1,ModuleTypes!$A$2:$C$23,2,FALSE()),"[",IF(F$1="HullCamera","photo-",$A30),"]]]:NEEDS[!FeatureScience]:FOR[zKiwiTechTree]",CHAR(10),"{",CHAR(10),"    @MODULE[",F$1,"]:HAS[#",VLOOKUP(F$1,ModuleTypes!$A$2:$C$23,2,FALSE()),"[",IF(F$1="HullCamera","photo-",$A30),"]]",CHAR(10),"    {",CHAR(10),"        @",VLOOKUP(F$1,ModuleTypes!$A$2:$C$23,3,FALSE())," = ",VLOOKUP($A30,Default!$B$3:$H$251,7,FALSE()),CHAR(10),"    }",CHAR(10),"}"),""),"")</f>
        <v/>
      </c>
      <c r="G30" s="4" t="str">
        <f>IF($A30&lt;&gt;"",IF(OR(Original!$L31=G$1,Original!$M31=G$1,Original!$N31=G$1,Original!$O31=G$1)=TRUE(),_xlfn.CONCAT("@PART[*]:HAS[~scienceDifficulty[stock],@MODULE[",G$1,"]:HAS[#",VLOOKUP(G$1,ModuleTypes!$A$2:$C$23,2,FALSE()),"[",IF(G$1="HullCamera","photo-",$A30),"]]]:NEEDS[!FeatureScience]:FOR[zKiwiTechTree]",CHAR(10),"{",CHAR(10),"    @MODULE[",G$1,"]:HAS[#",VLOOKUP(G$1,ModuleTypes!$A$2:$C$23,2,FALSE()),"[",IF(G$1="HullCamera","photo-",$A30),"]]",CHAR(10),"    {",CHAR(10),"        @",VLOOKUP(G$1,ModuleTypes!$A$2:$C$23,3,FALSE())," = ",VLOOKUP($A30,Default!$B$3:$H$251,7,FALSE()),CHAR(10),"    }",CHAR(10),"}"),""),"")</f>
        <v/>
      </c>
      <c r="H30" s="4" t="str">
        <f>IF($A30&lt;&gt;"",IF(OR(Original!$L31=H$1,Original!$M31=H$1,Original!$N31=H$1,Original!$O31=H$1)=TRUE(),_xlfn.CONCAT("@PART[*]:HAS[~scienceDifficulty[stock],@MODULE[",H$1,"]:HAS[#",VLOOKUP(H$1,ModuleTypes!$A$2:$C$23,2,FALSE()),"[",IF(H$1="HullCamera","photo-",$A30),"]]]:NEEDS[!FeatureScience]:FOR[zKiwiTechTree]",CHAR(10),"{",CHAR(10),"    @MODULE[",H$1,"]:HAS[#",VLOOKUP(H$1,ModuleTypes!$A$2:$C$23,2,FALSE()),"[",IF(H$1="HullCamera","photo-",$A30),"]]",CHAR(10),"    {",CHAR(10),"        @",VLOOKUP(H$1,ModuleTypes!$A$2:$C$23,3,FALSE())," = ",VLOOKUP($A30,Default!$B$3:$H$251,7,FALSE()),CHAR(10),"    }",CHAR(10),"}"),""),"")</f>
        <v/>
      </c>
      <c r="I30" s="4" t="str">
        <f>IF($A30&lt;&gt;"",IF(OR(Original!$L31=I$1,Original!$M31=I$1,Original!$N31=I$1,Original!$O31=I$1)=TRUE(),_xlfn.CONCAT("@PART[*]:HAS[~scienceDifficulty[stock],@MODULE[",I$1,"]:HAS[#",VLOOKUP(I$1,ModuleTypes!$A$2:$C$23,2,FALSE()),"[",IF(I$1="HullCamera","photo-",$A30),"]]]:NEEDS[!FeatureScience]:FOR[zKiwiTechTree]",CHAR(10),"{",CHAR(10),"    @MODULE[",I$1,"]:HAS[#",VLOOKUP(I$1,ModuleTypes!$A$2:$C$23,2,FALSE()),"[",IF(I$1="HullCamera","photo-",$A30),"]]",CHAR(10),"    {",CHAR(10),"        @",VLOOKUP(I$1,ModuleTypes!$A$2:$C$23,3,FALSE())," = ",VLOOKUP($A30,Default!$B$3:$H$251,7,FALSE()),CHAR(10),"    }",CHAR(10),"}"),""),"")</f>
        <v/>
      </c>
      <c r="J30" s="4" t="str">
        <f>IF($A30&lt;&gt;"",IF(OR(Original!$L31=J$1,Original!$M31=J$1,Original!$N31=J$1,Original!$O31=J$1)=TRUE(),_xlfn.CONCAT("@PART[*]:HAS[~scienceDifficulty[stock],@MODULE[",J$1,"]:HAS[#",VLOOKUP(J$1,ModuleTypes!$A$2:$C$23,2,FALSE()),"[",IF(J$1="HullCamera","photo-",$A30),"]]]:NEEDS[!FeatureScience]:FOR[zKiwiTechTree]",CHAR(10),"{",CHAR(10),"    @MODULE[",J$1,"]:HAS[#",VLOOKUP(J$1,ModuleTypes!$A$2:$C$23,2,FALSE()),"[",IF(J$1="HullCamera","photo-",$A30),"]]",CHAR(10),"    {",CHAR(10),"        @",VLOOKUP(J$1,ModuleTypes!$A$2:$C$23,3,FALSE())," = ",VLOOKUP($A30,Default!$B$3:$H$251,7,FALSE()),CHAR(10),"    }",CHAR(10),"}"),""),"")</f>
        <v/>
      </c>
      <c r="K30" s="4" t="str">
        <f>IF($A30&lt;&gt;"",IF(OR(Original!$L31=K$1,Original!$M31=K$1,Original!$N31=K$1,Original!$O31=K$1)=TRUE(),_xlfn.CONCAT("@PART[*]:HAS[~scienceDifficulty[stock],@MODULE[",K$1,"]:HAS[#",VLOOKUP(K$1,ModuleTypes!$A$2:$C$23,2,FALSE()),"[",IF(K$1="HullCamera","photo-",$A30),"]]]:NEEDS[!FeatureScience]:FOR[zKiwiTechTree]",CHAR(10),"{",CHAR(10),"    @MODULE[",K$1,"]:HAS[#",VLOOKUP(K$1,ModuleTypes!$A$2:$C$23,2,FALSE()),"[",IF(K$1="HullCamera","photo-",$A30),"]]",CHAR(10),"    {",CHAR(10),"        @",VLOOKUP(K$1,ModuleTypes!$A$2:$C$23,3,FALSE())," = ",VLOOKUP($A30,Default!$B$3:$H$251,7,FALSE()),CHAR(10),"    }",CHAR(10),"}"),""),"")</f>
        <v/>
      </c>
      <c r="L30" s="4" t="str">
        <f>IF($A30&lt;&gt;"",IF(OR(Original!$L31=L$1,Original!$M31=L$1,Original!$N31=L$1,Original!$O31=L$1)=TRUE(),_xlfn.CONCAT("@PART[*]:HAS[~scienceDifficulty[stock],@MODULE[",L$1,"]:HAS[#",VLOOKUP(L$1,ModuleTypes!$A$2:$C$23,2,FALSE()),"[",IF(L$1="HullCamera","photo-",$A30),"]]]:NEEDS[!FeatureScience]:FOR[zKiwiTechTree]",CHAR(10),"{",CHAR(10),"    @MODULE[",L$1,"]:HAS[#",VLOOKUP(L$1,ModuleTypes!$A$2:$C$23,2,FALSE()),"[",IF(L$1="HullCamera","photo-",$A30),"]]",CHAR(10),"    {",CHAR(10),"        @",VLOOKUP(L$1,ModuleTypes!$A$2:$C$23,3,FALSE())," = ",VLOOKUP($A30,Default!$B$3:$H$251,7,FALSE()),CHAR(10),"    }",CHAR(10),"}"),""),"")</f>
        <v/>
      </c>
      <c r="M30" s="4" t="str">
        <f>IF($A30&lt;&gt;"",IF(OR(Original!$L31=M$1,Original!$M31=M$1,Original!$N31=M$1,Original!$O31=M$1)=TRUE(),_xlfn.CONCAT("@PART[*]:HAS[~scienceDifficulty[stock],@MODULE[",M$1,"]:HAS[#",VLOOKUP(M$1,ModuleTypes!$A$2:$C$23,2,FALSE()),"[",IF(M$1="HullCamera","photo-",$A30),"]]]:NEEDS[!FeatureScience]:FOR[zKiwiTechTree]",CHAR(10),"{",CHAR(10),"    @MODULE[",M$1,"]:HAS[#",VLOOKUP(M$1,ModuleTypes!$A$2:$C$23,2,FALSE()),"[",IF(M$1="HullCamera","photo-",$A30),"]]",CHAR(10),"    {",CHAR(10),"        @",VLOOKUP(M$1,ModuleTypes!$A$2:$C$23,3,FALSE())," = ",VLOOKUP($A30,Default!$B$3:$H$251,7,FALSE()),CHAR(10),"    }",CHAR(10),"}"),""),"")</f>
        <v/>
      </c>
      <c r="N30" s="4" t="str">
        <f>IF($A30&lt;&gt;"",IF(OR(Original!$L31=N$1,Original!$M31=N$1,Original!$N31=N$1,Original!$O31=N$1)=TRUE(),_xlfn.CONCAT("@PART[*]:HAS[~scienceDifficulty[stock],@MODULE[",N$1,"]:HAS[#",VLOOKUP(N$1,ModuleTypes!$A$2:$C$23,2,FALSE()),"[",IF(N$1="HullCamera","photo-",$A30),"]]]:NEEDS[!FeatureScience]:FOR[zKiwiTechTree]",CHAR(10),"{",CHAR(10),"    @MODULE[",N$1,"]:HAS[#",VLOOKUP(N$1,ModuleTypes!$A$2:$C$23,2,FALSE()),"[",IF(N$1="HullCamera","photo-",$A30),"]]",CHAR(10),"    {",CHAR(10),"        @",VLOOKUP(N$1,ModuleTypes!$A$2:$C$23,3,FALSE())," = ",VLOOKUP($A30,Default!$B$3:$H$251,7,FALSE()),CHAR(10),"    }",CHAR(10),"}"),""),"")</f>
        <v/>
      </c>
      <c r="O30" s="4" t="str">
        <f>IF($A30&lt;&gt;"",IF(OR(Original!$L31=O$1,Original!$M31=O$1,Original!$N31=O$1,Original!$O31=O$1)=TRUE(),_xlfn.CONCAT("@PART[*]:HAS[~scienceDifficulty[stock],@MODULE[",O$1,"]:HAS[#",VLOOKUP(O$1,ModuleTypes!$A$2:$C$23,2,FALSE()),"[",IF(O$1="HullCamera","photo-",$A30),"]]]:NEEDS[!FeatureScience]:FOR[zKiwiTechTree]",CHAR(10),"{",CHAR(10),"    @MODULE[",O$1,"]:HAS[#",VLOOKUP(O$1,ModuleTypes!$A$2:$C$23,2,FALSE()),"[",IF(O$1="HullCamera","photo-",$A30),"]]",CHAR(10),"    {",CHAR(10),"        @",VLOOKUP(O$1,ModuleTypes!$A$2:$C$23,3,FALSE())," = ",VLOOKUP($A30,Default!$B$3:$H$251,7,FALSE()),CHAR(10),"    }",CHAR(10),"}"),""),"")</f>
        <v/>
      </c>
      <c r="P30" s="4" t="str">
        <f>IF($A30&lt;&gt;"",IF(OR(Original!$L31=P$1,Original!$M31=P$1,Original!$N31=P$1,Original!$O31=P$1)=TRUE(),_xlfn.CONCAT("@PART[*]:HAS[~scienceDifficulty[stock],@MODULE[",P$1,"]:HAS[#",VLOOKUP(P$1,ModuleTypes!$A$2:$C$23,2,FALSE()),"[",IF(P$1="HullCamera","photo-",$A30),"]]]:NEEDS[!FeatureScience]:FOR[zKiwiTechTree]",CHAR(10),"{",CHAR(10),"    @MODULE[",P$1,"]:HAS[#",VLOOKUP(P$1,ModuleTypes!$A$2:$C$23,2,FALSE()),"[",IF(P$1="HullCamera","photo-",$A30),"]]",CHAR(10),"    {",CHAR(10),"        @",VLOOKUP(P$1,ModuleTypes!$A$2:$C$23,3,FALSE())," = ",VLOOKUP($A30,Default!$B$3:$H$251,7,FALSE()),CHAR(10),"    }",CHAR(10),"}"),""),"")</f>
        <v/>
      </c>
      <c r="Q30" s="4" t="str">
        <f>IF($A30&lt;&gt;"",IF(OR(Original!$L31=Q$1,Original!$M31=Q$1,Original!$N31=Q$1,Original!$O31=Q$1)=TRUE(),_xlfn.CONCAT("@PART[*]:HAS[~scienceDifficulty[stock],@MODULE[",Q$1,"]:HAS[#",VLOOKUP(Q$1,ModuleTypes!$A$2:$C$23,2,FALSE()),"[",IF(Q$1="HullCamera","photo-",$A30),"]]]:NEEDS[!FeatureScience]:FOR[zKiwiTechTree]",CHAR(10),"{",CHAR(10),"    @MODULE[",Q$1,"]:HAS[#",VLOOKUP(Q$1,ModuleTypes!$A$2:$C$23,2,FALSE()),"[",IF(Q$1="HullCamera","photo-",$A30),"]]",CHAR(10),"    {",CHAR(10),"        @",VLOOKUP(Q$1,ModuleTypes!$A$2:$C$23,3,FALSE())," = ",VLOOKUP($A30,Default!$B$3:$H$251,7,FALSE()),CHAR(10),"    }",CHAR(10),"}"),""),"")</f>
        <v/>
      </c>
      <c r="R30" s="4" t="str">
        <f>IF($A30&lt;&gt;"",IF(OR(Original!$L31=R$1,Original!$M31=R$1,Original!$N31=R$1,Original!$O31=R$1)=TRUE(),_xlfn.CONCAT("@PART[*]:HAS[~scienceDifficulty[stock],@MODULE[",R$1,"]:HAS[#",VLOOKUP(R$1,ModuleTypes!$A$2:$C$23,2,FALSE()),"[",IF(R$1="HullCamera","photo-",$A30),"]]]:NEEDS[!FeatureScience]:FOR[zKiwiTechTree]",CHAR(10),"{",CHAR(10),"    @MODULE[",R$1,"]:HAS[#",VLOOKUP(R$1,ModuleTypes!$A$2:$C$23,2,FALSE()),"[",IF(R$1="HullCamera","photo-",$A30),"]]",CHAR(10),"    {",CHAR(10),"        @",VLOOKUP(R$1,ModuleTypes!$A$2:$C$23,3,FALSE())," = ",VLOOKUP($A30,Default!$B$3:$H$251,7,FALSE()),CHAR(10),"    }",CHAR(10),"}"),""),"")</f>
        <v/>
      </c>
      <c r="S30" s="4" t="str">
        <f>IF($A30&lt;&gt;"",IF(OR(Original!$L31=S$1,Original!$M31=S$1,Original!$N31=S$1,Original!$O31=S$1)=TRUE(),_xlfn.CONCAT("@PART[*]:HAS[~scienceDifficulty[stock],@MODULE[",S$1,"]:HAS[#",VLOOKUP(S$1,ModuleTypes!$A$2:$C$23,2,FALSE()),"[",IF(S$1="HullCamera","photo-",$A30),"]]]:NEEDS[!FeatureScience]:FOR[zKiwiTechTree]",CHAR(10),"{",CHAR(10),"    @MODULE[",S$1,"]:HAS[#",VLOOKUP(S$1,ModuleTypes!$A$2:$C$23,2,FALSE()),"[",IF(S$1="HullCamera","photo-",$A30),"]]",CHAR(10),"    {",CHAR(10),"        @",VLOOKUP(S$1,ModuleTypes!$A$2:$C$23,3,FALSE())," = ",VLOOKUP($A30,Default!$B$3:$H$251,7,FALSE()),CHAR(10),"    }",CHAR(10),"}"),""),"")</f>
        <v/>
      </c>
      <c r="T30" s="4" t="str">
        <f>IF($A30&lt;&gt;"",IF(OR(Original!$L31=T$1,Original!$M31=T$1,Original!$N31=T$1,Original!$O31=T$1)=TRUE(),_xlfn.CONCAT("@PART[*]:HAS[~scienceDifficulty[stock],@MODULE[",T$1,"]:HAS[#",VLOOKUP(T$1,ModuleTypes!$A$2:$C$23,2,FALSE()),"[",IF(T$1="HullCamera","photo-",$A30),"]]]:NEEDS[!FeatureScience]:FOR[zKiwiTechTree]",CHAR(10),"{",CHAR(10),"    @MODULE[",T$1,"]:HAS[#",VLOOKUP(T$1,ModuleTypes!$A$2:$C$23,2,FALSE()),"[",IF(T$1="HullCamera","photo-",$A30),"]]",CHAR(10),"    {",CHAR(10),"        @",VLOOKUP(T$1,ModuleTypes!$A$2:$C$23,3,FALSE())," = ",VLOOKUP($A30,Default!$B$3:$H$251,7,FALSE()),CHAR(10),"    }",CHAR(10),"}"),""),"")</f>
        <v/>
      </c>
      <c r="U30" s="4" t="str">
        <f>IF($A30&lt;&gt;"",IF(OR(Original!$L31=U$1,Original!$M31=U$1,Original!$N31=U$1,Original!$O31=U$1)=TRUE(),_xlfn.CONCAT("@PART[*]:HAS[~scienceDifficulty[stock],@MODULE[",U$1,"]:HAS[#",VLOOKUP(U$1,ModuleTypes!$A$2:$C$23,2,FALSE()),"[",IF(U$1="HullCamera","photo-",$A30),"]]]:NEEDS[!FeatureScience]:FOR[zKiwiTechTree]",CHAR(10),"{",CHAR(10),"    @MODULE[",U$1,"]:HAS[#",VLOOKUP(U$1,ModuleTypes!$A$2:$C$23,2,FALSE()),"[",IF(U$1="HullCamera","photo-",$A30),"]]",CHAR(10),"    {",CHAR(10),"        @",VLOOKUP(U$1,ModuleTypes!$A$2:$C$23,3,FALSE())," = ",VLOOKUP($A30,Default!$B$3:$H$251,7,FALSE()),CHAR(10),"    }",CHAR(10),"}"),""),"")</f>
        <v/>
      </c>
      <c r="V30" s="4" t="str">
        <f>IF($A30&lt;&gt;"",IF(OR(Original!$L31=V$1,Original!$M31=V$1,Original!$N31=V$1,Original!$O31=V$1)=TRUE(),_xlfn.CONCAT("@PART[*]:HAS[~scienceDifficulty[stock],@MODULE[",V$1,"]:HAS[#",VLOOKUP(V$1,ModuleTypes!$A$2:$C$23,2,FALSE()),"[",IF(V$1="HullCamera","photo-",$A30),"]]]:NEEDS[!FeatureScience]:FOR[zKiwiTechTree]",CHAR(10),"{",CHAR(10),"    @MODULE[",V$1,"]:HAS[#",VLOOKUP(V$1,ModuleTypes!$A$2:$C$23,2,FALSE()),"[",IF(V$1="HullCamera","photo-",$A30),"]]",CHAR(10),"    {",CHAR(10),"        @",VLOOKUP(V$1,ModuleTypes!$A$2:$C$23,3,FALSE())," = ",VLOOKUP($A30,Default!$B$3:$H$251,7,FALSE()),CHAR(10),"    }",CHAR(10),"}"),""),"")</f>
        <v/>
      </c>
      <c r="W30" s="4" t="str">
        <f>IF($A30&lt;&gt;"",IF(OR(Original!$L31=W$1,Original!$M31=W$1,Original!$N31=W$1,Original!$O31=W$1)=TRUE(),_xlfn.CONCAT("@PART[*]:HAS[~scienceDifficulty[stock],@MODULE[",W$1,"]:HAS[#",VLOOKUP(W$1,ModuleTypes!$A$2:$C$23,2,FALSE()),"[",IF(W$1="HullCamera","photo-",$A30),"]]]:NEEDS[!FeatureScience]:FOR[zKiwiTechTree]",CHAR(10),"{",CHAR(10),"    @MODULE[",W$1,"]:HAS[#",VLOOKUP(W$1,ModuleTypes!$A$2:$C$23,2,FALSE()),"[",IF(W$1="HullCamera","photo-",$A30),"]]",CHAR(10),"    {",CHAR(10),"        @",VLOOKUP(W$1,ModuleTypes!$A$2:$C$23,3,FALSE())," = ",VLOOKUP($A30,Default!$B$3:$H$251,7,FALSE()),CHAR(10),"    }",CHAR(10),"}"),""),"")</f>
        <v/>
      </c>
    </row>
    <row r="31" spans="1:23" ht="217.5" x14ac:dyDescent="0.35">
      <c r="A31" t="str">
        <f>IF(Original!A32&lt;&gt;"",Original!A32,"")</f>
        <v>photo-Mun-UFO</v>
      </c>
      <c r="B31" s="4" t="str">
        <f>IF($A31&lt;&gt;"",IF(OR(Original!$L32=B$1,Original!$M32=B$1,Original!$N32=B$1,Original!$O32=B$1)=TRUE(),_xlfn.CONCAT("@PART[*]:HAS[~scienceDifficulty[stock],@MODULE[",B$1,"]:HAS[#",VLOOKUP(B$1,ModuleTypes!$A$2:$C$23,2,FALSE()),"[",IF(B$1="HullCamera","photo-",$A31),"]]]:NEEDS[!FeatureScience]:FOR[zKiwiTechTree]",CHAR(10),"{",CHAR(10),"    @MODULE[",B$1,"]:HAS[#",VLOOKUP(B$1,ModuleTypes!$A$2:$C$23,2,FALSE()),"[",IF(B$1="HullCamera","photo-",$A31),"]]",CHAR(10),"    {",CHAR(10),"        @",VLOOKUP(B$1,ModuleTypes!$A$2:$C$23,3,FALSE())," = ",VLOOKUP($A31,Default!$B$3:$H$251,7,FALSE()),CHAR(10),"    }",CHAR(10),"}"),""),"")</f>
        <v/>
      </c>
      <c r="C31" s="4" t="str">
        <f>IF($A31&lt;&gt;"",IF(OR(Original!$L32=C$1,Original!$M32=C$1,Original!$N32=C$1,Original!$O32=C$1)=TRUE(),_xlfn.CONCAT("@PART[*]:HAS[~scienceDifficulty[stock],@MODULE[",C$1,"]:HAS[#",VLOOKUP(C$1,ModuleTypes!$A$2:$C$23,2,FALSE()),"[",IF(C$1="HullCamera","photo-",$A31),"]]]:NEEDS[!FeatureScience]:FOR[zKiwiTechTree]",CHAR(10),"{",CHAR(10),"    @MODULE[",C$1,"]:HAS[#",VLOOKUP(C$1,ModuleTypes!$A$2:$C$23,2,FALSE()),"[",IF(C$1="HullCamera","photo-",$A31),"]]",CHAR(10),"    {",CHAR(10),"        @",VLOOKUP(C$1,ModuleTypes!$A$2:$C$23,3,FALSE())," = ",VLOOKUP($A31,Default!$B$3:$H$251,7,FALSE()),CHAR(10),"    }",CHAR(10),"}"),""),"")</f>
        <v/>
      </c>
      <c r="D31" s="4" t="str">
        <f>IF($A31&lt;&gt;"",IF(OR(Original!$L32=D$1,Original!$M32=D$1,Original!$N32=D$1,Original!$O32=D$1)=TRUE(),_xlfn.CONCAT("@PART[*]:HAS[~scienceDifficulty[stock],@MODULE[",D$1,"]:HAS[#",VLOOKUP(D$1,ModuleTypes!$A$2:$C$23,2,FALSE()),"[",IF(D$1="HullCamera","photo-",$A31),"]]]:NEEDS[!FeatureScience]:FOR[zKiwiTechTree]",CHAR(10),"{",CHAR(10),"    @MODULE[",D$1,"]:HAS[#",VLOOKUP(D$1,ModuleTypes!$A$2:$C$23,2,FALSE()),"[",IF(D$1="HullCamera","photo-",$A31),"]]",CHAR(10),"    {",CHAR(10),"        @",VLOOKUP(D$1,ModuleTypes!$A$2:$C$23,3,FALSE())," = ",VLOOKUP($A31,Default!$B$3:$H$251,7,FALSE()),CHAR(10),"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4" t="str">
        <f>IF($A31&lt;&gt;"",IF(OR(Original!$L32=E$1,Original!$M32=E$1,Original!$N32=E$1,Original!$O32=E$1)=TRUE(),_xlfn.CONCAT("@PART[*]:HAS[~scienceDifficulty[stock],@MODULE[",E$1,"]:HAS[#",VLOOKUP(E$1,ModuleTypes!$A$2:$C$23,2,FALSE()),"[",IF(E$1="HullCamera","photo-",$A31),"]]]:NEEDS[!FeatureScience]:FOR[zKiwiTechTree]",CHAR(10),"{",CHAR(10),"    @MODULE[",E$1,"]:HAS[#",VLOOKUP(E$1,ModuleTypes!$A$2:$C$23,2,FALSE()),"[",IF(E$1="HullCamera","photo-",$A31),"]]",CHAR(10),"    {",CHAR(10),"        @",VLOOKUP(E$1,ModuleTypes!$A$2:$C$23,3,FALSE())," = ",VLOOKUP($A31,Default!$B$3:$H$251,7,FALSE()),CHAR(10),"    }",CHAR(10),"}"),""),"")</f>
        <v/>
      </c>
      <c r="F31" s="4" t="str">
        <f>IF($A31&lt;&gt;"",IF(OR(Original!$L32=F$1,Original!$M32=F$1,Original!$N32=F$1,Original!$O32=F$1)=TRUE(),_xlfn.CONCAT("@PART[*]:HAS[~scienceDifficulty[stock],@MODULE[",F$1,"]:HAS[#",VLOOKUP(F$1,ModuleTypes!$A$2:$C$23,2,FALSE()),"[",IF(F$1="HullCamera","photo-",$A31),"]]]:NEEDS[!FeatureScience]:FOR[zKiwiTechTree]",CHAR(10),"{",CHAR(10),"    @MODULE[",F$1,"]:HAS[#",VLOOKUP(F$1,ModuleTypes!$A$2:$C$23,2,FALSE()),"[",IF(F$1="HullCamera","photo-",$A31),"]]",CHAR(10),"    {",CHAR(10),"        @",VLOOKUP(F$1,ModuleTypes!$A$2:$C$23,3,FALSE())," = ",VLOOKUP($A31,Default!$B$3:$H$251,7,FALSE()),CHAR(10),"    }",CHAR(10),"}"),""),"")</f>
        <v/>
      </c>
      <c r="G31" s="4" t="str">
        <f>IF($A31&lt;&gt;"",IF(OR(Original!$L32=G$1,Original!$M32=G$1,Original!$N32=G$1,Original!$O32=G$1)=TRUE(),_xlfn.CONCAT("@PART[*]:HAS[~scienceDifficulty[stock],@MODULE[",G$1,"]:HAS[#",VLOOKUP(G$1,ModuleTypes!$A$2:$C$23,2,FALSE()),"[",IF(G$1="HullCamera","photo-",$A31),"]]]:NEEDS[!FeatureScience]:FOR[zKiwiTechTree]",CHAR(10),"{",CHAR(10),"    @MODULE[",G$1,"]:HAS[#",VLOOKUP(G$1,ModuleTypes!$A$2:$C$23,2,FALSE()),"[",IF(G$1="HullCamera","photo-",$A31),"]]",CHAR(10),"    {",CHAR(10),"        @",VLOOKUP(G$1,ModuleTypes!$A$2:$C$23,3,FALSE())," = ",VLOOKUP($A31,Default!$B$3:$H$251,7,FALSE()),CHAR(10),"    }",CHAR(10),"}"),""),"")</f>
        <v/>
      </c>
      <c r="H31" s="4" t="str">
        <f>IF($A31&lt;&gt;"",IF(OR(Original!$L32=H$1,Original!$M32=H$1,Original!$N32=H$1,Original!$O32=H$1)=TRUE(),_xlfn.CONCAT("@PART[*]:HAS[~scienceDifficulty[stock],@MODULE[",H$1,"]:HAS[#",VLOOKUP(H$1,ModuleTypes!$A$2:$C$23,2,FALSE()),"[",IF(H$1="HullCamera","photo-",$A31),"]]]:NEEDS[!FeatureScience]:FOR[zKiwiTechTree]",CHAR(10),"{",CHAR(10),"    @MODULE[",H$1,"]:HAS[#",VLOOKUP(H$1,ModuleTypes!$A$2:$C$23,2,FALSE()),"[",IF(H$1="HullCamera","photo-",$A31),"]]",CHAR(10),"    {",CHAR(10),"        @",VLOOKUP(H$1,ModuleTypes!$A$2:$C$23,3,FALSE())," = ",VLOOKUP($A31,Default!$B$3:$H$251,7,FALSE()),CHAR(10),"    }",CHAR(10),"}"),""),"")</f>
        <v/>
      </c>
      <c r="I31" s="4" t="str">
        <f>IF($A31&lt;&gt;"",IF(OR(Original!$L32=I$1,Original!$M32=I$1,Original!$N32=I$1,Original!$O32=I$1)=TRUE(),_xlfn.CONCAT("@PART[*]:HAS[~scienceDifficulty[stock],@MODULE[",I$1,"]:HAS[#",VLOOKUP(I$1,ModuleTypes!$A$2:$C$23,2,FALSE()),"[",IF(I$1="HullCamera","photo-",$A31),"]]]:NEEDS[!FeatureScience]:FOR[zKiwiTechTree]",CHAR(10),"{",CHAR(10),"    @MODULE[",I$1,"]:HAS[#",VLOOKUP(I$1,ModuleTypes!$A$2:$C$23,2,FALSE()),"[",IF(I$1="HullCamera","photo-",$A31),"]]",CHAR(10),"    {",CHAR(10),"        @",VLOOKUP(I$1,ModuleTypes!$A$2:$C$23,3,FALSE())," = ",VLOOKUP($A31,Default!$B$3:$H$251,7,FALSE()),CHAR(10),"    }",CHAR(10),"}"),""),"")</f>
        <v/>
      </c>
      <c r="J31" s="4" t="str">
        <f>IF($A31&lt;&gt;"",IF(OR(Original!$L32=J$1,Original!$M32=J$1,Original!$N32=J$1,Original!$O32=J$1)=TRUE(),_xlfn.CONCAT("@PART[*]:HAS[~scienceDifficulty[stock],@MODULE[",J$1,"]:HAS[#",VLOOKUP(J$1,ModuleTypes!$A$2:$C$23,2,FALSE()),"[",IF(J$1="HullCamera","photo-",$A31),"]]]:NEEDS[!FeatureScience]:FOR[zKiwiTechTree]",CHAR(10),"{",CHAR(10),"    @MODULE[",J$1,"]:HAS[#",VLOOKUP(J$1,ModuleTypes!$A$2:$C$23,2,FALSE()),"[",IF(J$1="HullCamera","photo-",$A31),"]]",CHAR(10),"    {",CHAR(10),"        @",VLOOKUP(J$1,ModuleTypes!$A$2:$C$23,3,FALSE())," = ",VLOOKUP($A31,Default!$B$3:$H$251,7,FALSE()),CHAR(10),"    }",CHAR(10),"}"),""),"")</f>
        <v/>
      </c>
      <c r="K31" s="4" t="str">
        <f>IF($A31&lt;&gt;"",IF(OR(Original!$L32=K$1,Original!$M32=K$1,Original!$N32=K$1,Original!$O32=K$1)=TRUE(),_xlfn.CONCAT("@PART[*]:HAS[~scienceDifficulty[stock],@MODULE[",K$1,"]:HAS[#",VLOOKUP(K$1,ModuleTypes!$A$2:$C$23,2,FALSE()),"[",IF(K$1="HullCamera","photo-",$A31),"]]]:NEEDS[!FeatureScience]:FOR[zKiwiTechTree]",CHAR(10),"{",CHAR(10),"    @MODULE[",K$1,"]:HAS[#",VLOOKUP(K$1,ModuleTypes!$A$2:$C$23,2,FALSE()),"[",IF(K$1="HullCamera","photo-",$A31),"]]",CHAR(10),"    {",CHAR(10),"        @",VLOOKUP(K$1,ModuleTypes!$A$2:$C$23,3,FALSE())," = ",VLOOKUP($A31,Default!$B$3:$H$251,7,FALSE()),CHAR(10),"    }",CHAR(10),"}"),""),"")</f>
        <v/>
      </c>
      <c r="L31" s="4" t="str">
        <f>IF($A31&lt;&gt;"",IF(OR(Original!$L32=L$1,Original!$M32=L$1,Original!$N32=L$1,Original!$O32=L$1)=TRUE(),_xlfn.CONCAT("@PART[*]:HAS[~scienceDifficulty[stock],@MODULE[",L$1,"]:HAS[#",VLOOKUP(L$1,ModuleTypes!$A$2:$C$23,2,FALSE()),"[",IF(L$1="HullCamera","photo-",$A31),"]]]:NEEDS[!FeatureScience]:FOR[zKiwiTechTree]",CHAR(10),"{",CHAR(10),"    @MODULE[",L$1,"]:HAS[#",VLOOKUP(L$1,ModuleTypes!$A$2:$C$23,2,FALSE()),"[",IF(L$1="HullCamera","photo-",$A31),"]]",CHAR(10),"    {",CHAR(10),"        @",VLOOKUP(L$1,ModuleTypes!$A$2:$C$23,3,FALSE())," = ",VLOOKUP($A31,Default!$B$3:$H$251,7,FALSE()),CHAR(10),"    }",CHAR(10),"}"),""),"")</f>
        <v/>
      </c>
      <c r="M31" s="4" t="str">
        <f>IF($A31&lt;&gt;"",IF(OR(Original!$L32=M$1,Original!$M32=M$1,Original!$N32=M$1,Original!$O32=M$1)=TRUE(),_xlfn.CONCAT("@PART[*]:HAS[~scienceDifficulty[stock],@MODULE[",M$1,"]:HAS[#",VLOOKUP(M$1,ModuleTypes!$A$2:$C$23,2,FALSE()),"[",IF(M$1="HullCamera","photo-",$A31),"]]]:NEEDS[!FeatureScience]:FOR[zKiwiTechTree]",CHAR(10),"{",CHAR(10),"    @MODULE[",M$1,"]:HAS[#",VLOOKUP(M$1,ModuleTypes!$A$2:$C$23,2,FALSE()),"[",IF(M$1="HullCamera","photo-",$A31),"]]",CHAR(10),"    {",CHAR(10),"        @",VLOOKUP(M$1,ModuleTypes!$A$2:$C$23,3,FALSE())," = ",VLOOKUP($A31,Default!$B$3:$H$251,7,FALSE()),CHAR(10),"    }",CHAR(10),"}"),""),"")</f>
        <v/>
      </c>
      <c r="N31" s="4" t="str">
        <f>IF($A31&lt;&gt;"",IF(OR(Original!$L32=N$1,Original!$M32=N$1,Original!$N32=N$1,Original!$O32=N$1)=TRUE(),_xlfn.CONCAT("@PART[*]:HAS[~scienceDifficulty[stock],@MODULE[",N$1,"]:HAS[#",VLOOKUP(N$1,ModuleTypes!$A$2:$C$23,2,FALSE()),"[",IF(N$1="HullCamera","photo-",$A31),"]]]:NEEDS[!FeatureScience]:FOR[zKiwiTechTree]",CHAR(10),"{",CHAR(10),"    @MODULE[",N$1,"]:HAS[#",VLOOKUP(N$1,ModuleTypes!$A$2:$C$23,2,FALSE()),"[",IF(N$1="HullCamera","photo-",$A31),"]]",CHAR(10),"    {",CHAR(10),"        @",VLOOKUP(N$1,ModuleTypes!$A$2:$C$23,3,FALSE())," = ",VLOOKUP($A31,Default!$B$3:$H$251,7,FALSE()),CHAR(10),"    }",CHAR(10),"}"),""),"")</f>
        <v/>
      </c>
      <c r="O31" s="4" t="str">
        <f>IF($A31&lt;&gt;"",IF(OR(Original!$L32=O$1,Original!$M32=O$1,Original!$N32=O$1,Original!$O32=O$1)=TRUE(),_xlfn.CONCAT("@PART[*]:HAS[~scienceDifficulty[stock],@MODULE[",O$1,"]:HAS[#",VLOOKUP(O$1,ModuleTypes!$A$2:$C$23,2,FALSE()),"[",IF(O$1="HullCamera","photo-",$A31),"]]]:NEEDS[!FeatureScience]:FOR[zKiwiTechTree]",CHAR(10),"{",CHAR(10),"    @MODULE[",O$1,"]:HAS[#",VLOOKUP(O$1,ModuleTypes!$A$2:$C$23,2,FALSE()),"[",IF(O$1="HullCamera","photo-",$A31),"]]",CHAR(10),"    {",CHAR(10),"        @",VLOOKUP(O$1,ModuleTypes!$A$2:$C$23,3,FALSE())," = ",VLOOKUP($A31,Default!$B$3:$H$251,7,FALSE()),CHAR(10),"    }",CHAR(10),"}"),""),"")</f>
        <v/>
      </c>
      <c r="P31" s="4" t="str">
        <f>IF($A31&lt;&gt;"",IF(OR(Original!$L32=P$1,Original!$M32=P$1,Original!$N32=P$1,Original!$O32=P$1)=TRUE(),_xlfn.CONCAT("@PART[*]:HAS[~scienceDifficulty[stock],@MODULE[",P$1,"]:HAS[#",VLOOKUP(P$1,ModuleTypes!$A$2:$C$23,2,FALSE()),"[",IF(P$1="HullCamera","photo-",$A31),"]]]:NEEDS[!FeatureScience]:FOR[zKiwiTechTree]",CHAR(10),"{",CHAR(10),"    @MODULE[",P$1,"]:HAS[#",VLOOKUP(P$1,ModuleTypes!$A$2:$C$23,2,FALSE()),"[",IF(P$1="HullCamera","photo-",$A31),"]]",CHAR(10),"    {",CHAR(10),"        @",VLOOKUP(P$1,ModuleTypes!$A$2:$C$23,3,FALSE())," = ",VLOOKUP($A31,Default!$B$3:$H$251,7,FALSE()),CHAR(10),"    }",CHAR(10),"}"),""),"")</f>
        <v/>
      </c>
      <c r="Q31" s="4" t="str">
        <f>IF($A31&lt;&gt;"",IF(OR(Original!$L32=Q$1,Original!$M32=Q$1,Original!$N32=Q$1,Original!$O32=Q$1)=TRUE(),_xlfn.CONCAT("@PART[*]:HAS[~scienceDifficulty[stock],@MODULE[",Q$1,"]:HAS[#",VLOOKUP(Q$1,ModuleTypes!$A$2:$C$23,2,FALSE()),"[",IF(Q$1="HullCamera","photo-",$A31),"]]]:NEEDS[!FeatureScience]:FOR[zKiwiTechTree]",CHAR(10),"{",CHAR(10),"    @MODULE[",Q$1,"]:HAS[#",VLOOKUP(Q$1,ModuleTypes!$A$2:$C$23,2,FALSE()),"[",IF(Q$1="HullCamera","photo-",$A31),"]]",CHAR(10),"    {",CHAR(10),"        @",VLOOKUP(Q$1,ModuleTypes!$A$2:$C$23,3,FALSE())," = ",VLOOKUP($A31,Default!$B$3:$H$251,7,FALSE()),CHAR(10),"    }",CHAR(10),"}"),""),"")</f>
        <v/>
      </c>
      <c r="R31" s="4" t="str">
        <f>IF($A31&lt;&gt;"",IF(OR(Original!$L32=R$1,Original!$M32=R$1,Original!$N32=R$1,Original!$O32=R$1)=TRUE(),_xlfn.CONCAT("@PART[*]:HAS[~scienceDifficulty[stock],@MODULE[",R$1,"]:HAS[#",VLOOKUP(R$1,ModuleTypes!$A$2:$C$23,2,FALSE()),"[",IF(R$1="HullCamera","photo-",$A31),"]]]:NEEDS[!FeatureScience]:FOR[zKiwiTechTree]",CHAR(10),"{",CHAR(10),"    @MODULE[",R$1,"]:HAS[#",VLOOKUP(R$1,ModuleTypes!$A$2:$C$23,2,FALSE()),"[",IF(R$1="HullCamera","photo-",$A31),"]]",CHAR(10),"    {",CHAR(10),"        @",VLOOKUP(R$1,ModuleTypes!$A$2:$C$23,3,FALSE())," = ",VLOOKUP($A31,Default!$B$3:$H$251,7,FALSE()),CHAR(10),"    }",CHAR(10),"}"),""),"")</f>
        <v/>
      </c>
      <c r="S31" s="4" t="str">
        <f>IF($A31&lt;&gt;"",IF(OR(Original!$L32=S$1,Original!$M32=S$1,Original!$N32=S$1,Original!$O32=S$1)=TRUE(),_xlfn.CONCAT("@PART[*]:HAS[~scienceDifficulty[stock],@MODULE[",S$1,"]:HAS[#",VLOOKUP(S$1,ModuleTypes!$A$2:$C$23,2,FALSE()),"[",IF(S$1="HullCamera","photo-",$A31),"]]]:NEEDS[!FeatureScience]:FOR[zKiwiTechTree]",CHAR(10),"{",CHAR(10),"    @MODULE[",S$1,"]:HAS[#",VLOOKUP(S$1,ModuleTypes!$A$2:$C$23,2,FALSE()),"[",IF(S$1="HullCamera","photo-",$A31),"]]",CHAR(10),"    {",CHAR(10),"        @",VLOOKUP(S$1,ModuleTypes!$A$2:$C$23,3,FALSE())," = ",VLOOKUP($A31,Default!$B$3:$H$251,7,FALSE()),CHAR(10),"    }",CHAR(10),"}"),""),"")</f>
        <v/>
      </c>
      <c r="T31" s="4" t="str">
        <f>IF($A31&lt;&gt;"",IF(OR(Original!$L32=T$1,Original!$M32=T$1,Original!$N32=T$1,Original!$O32=T$1)=TRUE(),_xlfn.CONCAT("@PART[*]:HAS[~scienceDifficulty[stock],@MODULE[",T$1,"]:HAS[#",VLOOKUP(T$1,ModuleTypes!$A$2:$C$23,2,FALSE()),"[",IF(T$1="HullCamera","photo-",$A31),"]]]:NEEDS[!FeatureScience]:FOR[zKiwiTechTree]",CHAR(10),"{",CHAR(10),"    @MODULE[",T$1,"]:HAS[#",VLOOKUP(T$1,ModuleTypes!$A$2:$C$23,2,FALSE()),"[",IF(T$1="HullCamera","photo-",$A31),"]]",CHAR(10),"    {",CHAR(10),"        @",VLOOKUP(T$1,ModuleTypes!$A$2:$C$23,3,FALSE())," = ",VLOOKUP($A31,Default!$B$3:$H$251,7,FALSE()),CHAR(10),"    }",CHAR(10),"}"),""),"")</f>
        <v/>
      </c>
      <c r="U31" s="4" t="str">
        <f>IF($A31&lt;&gt;"",IF(OR(Original!$L32=U$1,Original!$M32=U$1,Original!$N32=U$1,Original!$O32=U$1)=TRUE(),_xlfn.CONCAT("@PART[*]:HAS[~scienceDifficulty[stock],@MODULE[",U$1,"]:HAS[#",VLOOKUP(U$1,ModuleTypes!$A$2:$C$23,2,FALSE()),"[",IF(U$1="HullCamera","photo-",$A31),"]]]:NEEDS[!FeatureScience]:FOR[zKiwiTechTree]",CHAR(10),"{",CHAR(10),"    @MODULE[",U$1,"]:HAS[#",VLOOKUP(U$1,ModuleTypes!$A$2:$C$23,2,FALSE()),"[",IF(U$1="HullCamera","photo-",$A31),"]]",CHAR(10),"    {",CHAR(10),"        @",VLOOKUP(U$1,ModuleTypes!$A$2:$C$23,3,FALSE())," = ",VLOOKUP($A31,Default!$B$3:$H$251,7,FALSE()),CHAR(10),"    }",CHAR(10),"}"),""),"")</f>
        <v/>
      </c>
      <c r="V31" s="4" t="str">
        <f>IF($A31&lt;&gt;"",IF(OR(Original!$L32=V$1,Original!$M32=V$1,Original!$N32=V$1,Original!$O32=V$1)=TRUE(),_xlfn.CONCAT("@PART[*]:HAS[~scienceDifficulty[stock],@MODULE[",V$1,"]:HAS[#",VLOOKUP(V$1,ModuleTypes!$A$2:$C$23,2,FALSE()),"[",IF(V$1="HullCamera","photo-",$A31),"]]]:NEEDS[!FeatureScience]:FOR[zKiwiTechTree]",CHAR(10),"{",CHAR(10),"    @MODULE[",V$1,"]:HAS[#",VLOOKUP(V$1,ModuleTypes!$A$2:$C$23,2,FALSE()),"[",IF(V$1="HullCamera","photo-",$A31),"]]",CHAR(10),"    {",CHAR(10),"        @",VLOOKUP(V$1,ModuleTypes!$A$2:$C$23,3,FALSE())," = ",VLOOKUP($A31,Default!$B$3:$H$251,7,FALSE()),CHAR(10),"    }",CHAR(10),"}"),""),"")</f>
        <v/>
      </c>
      <c r="W31" s="4" t="str">
        <f>IF($A31&lt;&gt;"",IF(OR(Original!$L32=W$1,Original!$M32=W$1,Original!$N32=W$1,Original!$O32=W$1)=TRUE(),_xlfn.CONCAT("@PART[*]:HAS[~scienceDifficulty[stock],@MODULE[",W$1,"]:HAS[#",VLOOKUP(W$1,ModuleTypes!$A$2:$C$23,2,FALSE()),"[",IF(W$1="HullCamera","photo-",$A31),"]]]:NEEDS[!FeatureScience]:FOR[zKiwiTechTree]",CHAR(10),"{",CHAR(10),"    @MODULE[",W$1,"]:HAS[#",VLOOKUP(W$1,ModuleTypes!$A$2:$C$23,2,FALSE()),"[",IF(W$1="HullCamera","photo-",$A31),"]]",CHAR(10),"    {",CHAR(10),"        @",VLOOKUP(W$1,ModuleTypes!$A$2:$C$23,3,FALSE())," = ",VLOOKUP($A31,Default!$B$3:$H$251,7,FALSE()),CHAR(10),"    }",CHAR(10),"}"),""),"")</f>
        <v/>
      </c>
    </row>
    <row r="32" spans="1:23" ht="217.5" x14ac:dyDescent="0.35">
      <c r="A32" t="str">
        <f>IF(Original!A33&lt;&gt;"",Original!A33,"")</f>
        <v>photo-Mun-ArmstrongMemorial</v>
      </c>
      <c r="B32" s="4" t="str">
        <f>IF($A32&lt;&gt;"",IF(OR(Original!$L33=B$1,Original!$M33=B$1,Original!$N33=B$1,Original!$O33=B$1)=TRUE(),_xlfn.CONCAT("@PART[*]:HAS[~scienceDifficulty[stock],@MODULE[",B$1,"]:HAS[#",VLOOKUP(B$1,ModuleTypes!$A$2:$C$23,2,FALSE()),"[",IF(B$1="HullCamera","photo-",$A32),"]]]:NEEDS[!FeatureScience]:FOR[zKiwiTechTree]",CHAR(10),"{",CHAR(10),"    @MODULE[",B$1,"]:HAS[#",VLOOKUP(B$1,ModuleTypes!$A$2:$C$23,2,FALSE()),"[",IF(B$1="HullCamera","photo-",$A32),"]]",CHAR(10),"    {",CHAR(10),"        @",VLOOKUP(B$1,ModuleTypes!$A$2:$C$23,3,FALSE())," = ",VLOOKUP($A32,Default!$B$3:$H$251,7,FALSE()),CHAR(10),"    }",CHAR(10),"}"),""),"")</f>
        <v/>
      </c>
      <c r="C32" s="4" t="str">
        <f>IF($A32&lt;&gt;"",IF(OR(Original!$L33=C$1,Original!$M33=C$1,Original!$N33=C$1,Original!$O33=C$1)=TRUE(),_xlfn.CONCAT("@PART[*]:HAS[~scienceDifficulty[stock],@MODULE[",C$1,"]:HAS[#",VLOOKUP(C$1,ModuleTypes!$A$2:$C$23,2,FALSE()),"[",IF(C$1="HullCamera","photo-",$A32),"]]]:NEEDS[!FeatureScience]:FOR[zKiwiTechTree]",CHAR(10),"{",CHAR(10),"    @MODULE[",C$1,"]:HAS[#",VLOOKUP(C$1,ModuleTypes!$A$2:$C$23,2,FALSE()),"[",IF(C$1="HullCamera","photo-",$A32),"]]",CHAR(10),"    {",CHAR(10),"        @",VLOOKUP(C$1,ModuleTypes!$A$2:$C$23,3,FALSE())," = ",VLOOKUP($A32,Default!$B$3:$H$251,7,FALSE()),CHAR(10),"    }",CHAR(10),"}"),""),"")</f>
        <v/>
      </c>
      <c r="D32" s="4" t="str">
        <f>IF($A32&lt;&gt;"",IF(OR(Original!$L33=D$1,Original!$M33=D$1,Original!$N33=D$1,Original!$O33=D$1)=TRUE(),_xlfn.CONCAT("@PART[*]:HAS[~scienceDifficulty[stock],@MODULE[",D$1,"]:HAS[#",VLOOKUP(D$1,ModuleTypes!$A$2:$C$23,2,FALSE()),"[",IF(D$1="HullCamera","photo-",$A32),"]]]:NEEDS[!FeatureScience]:FOR[zKiwiTechTree]",CHAR(10),"{",CHAR(10),"    @MODULE[",D$1,"]:HAS[#",VLOOKUP(D$1,ModuleTypes!$A$2:$C$23,2,FALSE()),"[",IF(D$1="HullCamera","photo-",$A32),"]]",CHAR(10),"    {",CHAR(10),"        @",VLOOKUP(D$1,ModuleTypes!$A$2:$C$23,3,FALSE())," = ",VLOOKUP($A32,Default!$B$3:$H$251,7,FALSE()),CHAR(10),"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4" t="str">
        <f>IF($A32&lt;&gt;"",IF(OR(Original!$L33=E$1,Original!$M33=E$1,Original!$N33=E$1,Original!$O33=E$1)=TRUE(),_xlfn.CONCAT("@PART[*]:HAS[~scienceDifficulty[stock],@MODULE[",E$1,"]:HAS[#",VLOOKUP(E$1,ModuleTypes!$A$2:$C$23,2,FALSE()),"[",IF(E$1="HullCamera","photo-",$A32),"]]]:NEEDS[!FeatureScience]:FOR[zKiwiTechTree]",CHAR(10),"{",CHAR(10),"    @MODULE[",E$1,"]:HAS[#",VLOOKUP(E$1,ModuleTypes!$A$2:$C$23,2,FALSE()),"[",IF(E$1="HullCamera","photo-",$A32),"]]",CHAR(10),"    {",CHAR(10),"        @",VLOOKUP(E$1,ModuleTypes!$A$2:$C$23,3,FALSE())," = ",VLOOKUP($A32,Default!$B$3:$H$251,7,FALSE()),CHAR(10),"    }",CHAR(10),"}"),""),"")</f>
        <v/>
      </c>
      <c r="F32" s="4" t="str">
        <f>IF($A32&lt;&gt;"",IF(OR(Original!$L33=F$1,Original!$M33=F$1,Original!$N33=F$1,Original!$O33=F$1)=TRUE(),_xlfn.CONCAT("@PART[*]:HAS[~scienceDifficulty[stock],@MODULE[",F$1,"]:HAS[#",VLOOKUP(F$1,ModuleTypes!$A$2:$C$23,2,FALSE()),"[",IF(F$1="HullCamera","photo-",$A32),"]]]:NEEDS[!FeatureScience]:FOR[zKiwiTechTree]",CHAR(10),"{",CHAR(10),"    @MODULE[",F$1,"]:HAS[#",VLOOKUP(F$1,ModuleTypes!$A$2:$C$23,2,FALSE()),"[",IF(F$1="HullCamera","photo-",$A32),"]]",CHAR(10),"    {",CHAR(10),"        @",VLOOKUP(F$1,ModuleTypes!$A$2:$C$23,3,FALSE())," = ",VLOOKUP($A32,Default!$B$3:$H$251,7,FALSE()),CHAR(10),"    }",CHAR(10),"}"),""),"")</f>
        <v/>
      </c>
      <c r="G32" s="4" t="str">
        <f>IF($A32&lt;&gt;"",IF(OR(Original!$L33=G$1,Original!$M33=G$1,Original!$N33=G$1,Original!$O33=G$1)=TRUE(),_xlfn.CONCAT("@PART[*]:HAS[~scienceDifficulty[stock],@MODULE[",G$1,"]:HAS[#",VLOOKUP(G$1,ModuleTypes!$A$2:$C$23,2,FALSE()),"[",IF(G$1="HullCamera","photo-",$A32),"]]]:NEEDS[!FeatureScience]:FOR[zKiwiTechTree]",CHAR(10),"{",CHAR(10),"    @MODULE[",G$1,"]:HAS[#",VLOOKUP(G$1,ModuleTypes!$A$2:$C$23,2,FALSE()),"[",IF(G$1="HullCamera","photo-",$A32),"]]",CHAR(10),"    {",CHAR(10),"        @",VLOOKUP(G$1,ModuleTypes!$A$2:$C$23,3,FALSE())," = ",VLOOKUP($A32,Default!$B$3:$H$251,7,FALSE()),CHAR(10),"    }",CHAR(10),"}"),""),"")</f>
        <v/>
      </c>
      <c r="H32" s="4" t="str">
        <f>IF($A32&lt;&gt;"",IF(OR(Original!$L33=H$1,Original!$M33=H$1,Original!$N33=H$1,Original!$O33=H$1)=TRUE(),_xlfn.CONCAT("@PART[*]:HAS[~scienceDifficulty[stock],@MODULE[",H$1,"]:HAS[#",VLOOKUP(H$1,ModuleTypes!$A$2:$C$23,2,FALSE()),"[",IF(H$1="HullCamera","photo-",$A32),"]]]:NEEDS[!FeatureScience]:FOR[zKiwiTechTree]",CHAR(10),"{",CHAR(10),"    @MODULE[",H$1,"]:HAS[#",VLOOKUP(H$1,ModuleTypes!$A$2:$C$23,2,FALSE()),"[",IF(H$1="HullCamera","photo-",$A32),"]]",CHAR(10),"    {",CHAR(10),"        @",VLOOKUP(H$1,ModuleTypes!$A$2:$C$23,3,FALSE())," = ",VLOOKUP($A32,Default!$B$3:$H$251,7,FALSE()),CHAR(10),"    }",CHAR(10),"}"),""),"")</f>
        <v/>
      </c>
      <c r="I32" s="4" t="str">
        <f>IF($A32&lt;&gt;"",IF(OR(Original!$L33=I$1,Original!$M33=I$1,Original!$N33=I$1,Original!$O33=I$1)=TRUE(),_xlfn.CONCAT("@PART[*]:HAS[~scienceDifficulty[stock],@MODULE[",I$1,"]:HAS[#",VLOOKUP(I$1,ModuleTypes!$A$2:$C$23,2,FALSE()),"[",IF(I$1="HullCamera","photo-",$A32),"]]]:NEEDS[!FeatureScience]:FOR[zKiwiTechTree]",CHAR(10),"{",CHAR(10),"    @MODULE[",I$1,"]:HAS[#",VLOOKUP(I$1,ModuleTypes!$A$2:$C$23,2,FALSE()),"[",IF(I$1="HullCamera","photo-",$A32),"]]",CHAR(10),"    {",CHAR(10),"        @",VLOOKUP(I$1,ModuleTypes!$A$2:$C$23,3,FALSE())," = ",VLOOKUP($A32,Default!$B$3:$H$251,7,FALSE()),CHAR(10),"    }",CHAR(10),"}"),""),"")</f>
        <v/>
      </c>
      <c r="J32" s="4" t="str">
        <f>IF($A32&lt;&gt;"",IF(OR(Original!$L33=J$1,Original!$M33=J$1,Original!$N33=J$1,Original!$O33=J$1)=TRUE(),_xlfn.CONCAT("@PART[*]:HAS[~scienceDifficulty[stock],@MODULE[",J$1,"]:HAS[#",VLOOKUP(J$1,ModuleTypes!$A$2:$C$23,2,FALSE()),"[",IF(J$1="HullCamera","photo-",$A32),"]]]:NEEDS[!FeatureScience]:FOR[zKiwiTechTree]",CHAR(10),"{",CHAR(10),"    @MODULE[",J$1,"]:HAS[#",VLOOKUP(J$1,ModuleTypes!$A$2:$C$23,2,FALSE()),"[",IF(J$1="HullCamera","photo-",$A32),"]]",CHAR(10),"    {",CHAR(10),"        @",VLOOKUP(J$1,ModuleTypes!$A$2:$C$23,3,FALSE())," = ",VLOOKUP($A32,Default!$B$3:$H$251,7,FALSE()),CHAR(10),"    }",CHAR(10),"}"),""),"")</f>
        <v/>
      </c>
      <c r="K32" s="4" t="str">
        <f>IF($A32&lt;&gt;"",IF(OR(Original!$L33=K$1,Original!$M33=K$1,Original!$N33=K$1,Original!$O33=K$1)=TRUE(),_xlfn.CONCAT("@PART[*]:HAS[~scienceDifficulty[stock],@MODULE[",K$1,"]:HAS[#",VLOOKUP(K$1,ModuleTypes!$A$2:$C$23,2,FALSE()),"[",IF(K$1="HullCamera","photo-",$A32),"]]]:NEEDS[!FeatureScience]:FOR[zKiwiTechTree]",CHAR(10),"{",CHAR(10),"    @MODULE[",K$1,"]:HAS[#",VLOOKUP(K$1,ModuleTypes!$A$2:$C$23,2,FALSE()),"[",IF(K$1="HullCamera","photo-",$A32),"]]",CHAR(10),"    {",CHAR(10),"        @",VLOOKUP(K$1,ModuleTypes!$A$2:$C$23,3,FALSE())," = ",VLOOKUP($A32,Default!$B$3:$H$251,7,FALSE()),CHAR(10),"    }",CHAR(10),"}"),""),"")</f>
        <v/>
      </c>
      <c r="L32" s="4" t="str">
        <f>IF($A32&lt;&gt;"",IF(OR(Original!$L33=L$1,Original!$M33=L$1,Original!$N33=L$1,Original!$O33=L$1)=TRUE(),_xlfn.CONCAT("@PART[*]:HAS[~scienceDifficulty[stock],@MODULE[",L$1,"]:HAS[#",VLOOKUP(L$1,ModuleTypes!$A$2:$C$23,2,FALSE()),"[",IF(L$1="HullCamera","photo-",$A32),"]]]:NEEDS[!FeatureScience]:FOR[zKiwiTechTree]",CHAR(10),"{",CHAR(10),"    @MODULE[",L$1,"]:HAS[#",VLOOKUP(L$1,ModuleTypes!$A$2:$C$23,2,FALSE()),"[",IF(L$1="HullCamera","photo-",$A32),"]]",CHAR(10),"    {",CHAR(10),"        @",VLOOKUP(L$1,ModuleTypes!$A$2:$C$23,3,FALSE())," = ",VLOOKUP($A32,Default!$B$3:$H$251,7,FALSE()),CHAR(10),"    }",CHAR(10),"}"),""),"")</f>
        <v/>
      </c>
      <c r="M32" s="4" t="str">
        <f>IF($A32&lt;&gt;"",IF(OR(Original!$L33=M$1,Original!$M33=M$1,Original!$N33=M$1,Original!$O33=M$1)=TRUE(),_xlfn.CONCAT("@PART[*]:HAS[~scienceDifficulty[stock],@MODULE[",M$1,"]:HAS[#",VLOOKUP(M$1,ModuleTypes!$A$2:$C$23,2,FALSE()),"[",IF(M$1="HullCamera","photo-",$A32),"]]]:NEEDS[!FeatureScience]:FOR[zKiwiTechTree]",CHAR(10),"{",CHAR(10),"    @MODULE[",M$1,"]:HAS[#",VLOOKUP(M$1,ModuleTypes!$A$2:$C$23,2,FALSE()),"[",IF(M$1="HullCamera","photo-",$A32),"]]",CHAR(10),"    {",CHAR(10),"        @",VLOOKUP(M$1,ModuleTypes!$A$2:$C$23,3,FALSE())," = ",VLOOKUP($A32,Default!$B$3:$H$251,7,FALSE()),CHAR(10),"    }",CHAR(10),"}"),""),"")</f>
        <v/>
      </c>
      <c r="N32" s="4" t="str">
        <f>IF($A32&lt;&gt;"",IF(OR(Original!$L33=N$1,Original!$M33=N$1,Original!$N33=N$1,Original!$O33=N$1)=TRUE(),_xlfn.CONCAT("@PART[*]:HAS[~scienceDifficulty[stock],@MODULE[",N$1,"]:HAS[#",VLOOKUP(N$1,ModuleTypes!$A$2:$C$23,2,FALSE()),"[",IF(N$1="HullCamera","photo-",$A32),"]]]:NEEDS[!FeatureScience]:FOR[zKiwiTechTree]",CHAR(10),"{",CHAR(10),"    @MODULE[",N$1,"]:HAS[#",VLOOKUP(N$1,ModuleTypes!$A$2:$C$23,2,FALSE()),"[",IF(N$1="HullCamera","photo-",$A32),"]]",CHAR(10),"    {",CHAR(10),"        @",VLOOKUP(N$1,ModuleTypes!$A$2:$C$23,3,FALSE())," = ",VLOOKUP($A32,Default!$B$3:$H$251,7,FALSE()),CHAR(10),"    }",CHAR(10),"}"),""),"")</f>
        <v/>
      </c>
      <c r="O32" s="4" t="str">
        <f>IF($A32&lt;&gt;"",IF(OR(Original!$L33=O$1,Original!$M33=O$1,Original!$N33=O$1,Original!$O33=O$1)=TRUE(),_xlfn.CONCAT("@PART[*]:HAS[~scienceDifficulty[stock],@MODULE[",O$1,"]:HAS[#",VLOOKUP(O$1,ModuleTypes!$A$2:$C$23,2,FALSE()),"[",IF(O$1="HullCamera","photo-",$A32),"]]]:NEEDS[!FeatureScience]:FOR[zKiwiTechTree]",CHAR(10),"{",CHAR(10),"    @MODULE[",O$1,"]:HAS[#",VLOOKUP(O$1,ModuleTypes!$A$2:$C$23,2,FALSE()),"[",IF(O$1="HullCamera","photo-",$A32),"]]",CHAR(10),"    {",CHAR(10),"        @",VLOOKUP(O$1,ModuleTypes!$A$2:$C$23,3,FALSE())," = ",VLOOKUP($A32,Default!$B$3:$H$251,7,FALSE()),CHAR(10),"    }",CHAR(10),"}"),""),"")</f>
        <v/>
      </c>
      <c r="P32" s="4" t="str">
        <f>IF($A32&lt;&gt;"",IF(OR(Original!$L33=P$1,Original!$M33=P$1,Original!$N33=P$1,Original!$O33=P$1)=TRUE(),_xlfn.CONCAT("@PART[*]:HAS[~scienceDifficulty[stock],@MODULE[",P$1,"]:HAS[#",VLOOKUP(P$1,ModuleTypes!$A$2:$C$23,2,FALSE()),"[",IF(P$1="HullCamera","photo-",$A32),"]]]:NEEDS[!FeatureScience]:FOR[zKiwiTechTree]",CHAR(10),"{",CHAR(10),"    @MODULE[",P$1,"]:HAS[#",VLOOKUP(P$1,ModuleTypes!$A$2:$C$23,2,FALSE()),"[",IF(P$1="HullCamera","photo-",$A32),"]]",CHAR(10),"    {",CHAR(10),"        @",VLOOKUP(P$1,ModuleTypes!$A$2:$C$23,3,FALSE())," = ",VLOOKUP($A32,Default!$B$3:$H$251,7,FALSE()),CHAR(10),"    }",CHAR(10),"}"),""),"")</f>
        <v/>
      </c>
      <c r="Q32" s="4" t="str">
        <f>IF($A32&lt;&gt;"",IF(OR(Original!$L33=Q$1,Original!$M33=Q$1,Original!$N33=Q$1,Original!$O33=Q$1)=TRUE(),_xlfn.CONCAT("@PART[*]:HAS[~scienceDifficulty[stock],@MODULE[",Q$1,"]:HAS[#",VLOOKUP(Q$1,ModuleTypes!$A$2:$C$23,2,FALSE()),"[",IF(Q$1="HullCamera","photo-",$A32),"]]]:NEEDS[!FeatureScience]:FOR[zKiwiTechTree]",CHAR(10),"{",CHAR(10),"    @MODULE[",Q$1,"]:HAS[#",VLOOKUP(Q$1,ModuleTypes!$A$2:$C$23,2,FALSE()),"[",IF(Q$1="HullCamera","photo-",$A32),"]]",CHAR(10),"    {",CHAR(10),"        @",VLOOKUP(Q$1,ModuleTypes!$A$2:$C$23,3,FALSE())," = ",VLOOKUP($A32,Default!$B$3:$H$251,7,FALSE()),CHAR(10),"    }",CHAR(10),"}"),""),"")</f>
        <v/>
      </c>
      <c r="R32" s="4" t="str">
        <f>IF($A32&lt;&gt;"",IF(OR(Original!$L33=R$1,Original!$M33=R$1,Original!$N33=R$1,Original!$O33=R$1)=TRUE(),_xlfn.CONCAT("@PART[*]:HAS[~scienceDifficulty[stock],@MODULE[",R$1,"]:HAS[#",VLOOKUP(R$1,ModuleTypes!$A$2:$C$23,2,FALSE()),"[",IF(R$1="HullCamera","photo-",$A32),"]]]:NEEDS[!FeatureScience]:FOR[zKiwiTechTree]",CHAR(10),"{",CHAR(10),"    @MODULE[",R$1,"]:HAS[#",VLOOKUP(R$1,ModuleTypes!$A$2:$C$23,2,FALSE()),"[",IF(R$1="HullCamera","photo-",$A32),"]]",CHAR(10),"    {",CHAR(10),"        @",VLOOKUP(R$1,ModuleTypes!$A$2:$C$23,3,FALSE())," = ",VLOOKUP($A32,Default!$B$3:$H$251,7,FALSE()),CHAR(10),"    }",CHAR(10),"}"),""),"")</f>
        <v/>
      </c>
      <c r="S32" s="4" t="str">
        <f>IF($A32&lt;&gt;"",IF(OR(Original!$L33=S$1,Original!$M33=S$1,Original!$N33=S$1,Original!$O33=S$1)=TRUE(),_xlfn.CONCAT("@PART[*]:HAS[~scienceDifficulty[stock],@MODULE[",S$1,"]:HAS[#",VLOOKUP(S$1,ModuleTypes!$A$2:$C$23,2,FALSE()),"[",IF(S$1="HullCamera","photo-",$A32),"]]]:NEEDS[!FeatureScience]:FOR[zKiwiTechTree]",CHAR(10),"{",CHAR(10),"    @MODULE[",S$1,"]:HAS[#",VLOOKUP(S$1,ModuleTypes!$A$2:$C$23,2,FALSE()),"[",IF(S$1="HullCamera","photo-",$A32),"]]",CHAR(10),"    {",CHAR(10),"        @",VLOOKUP(S$1,ModuleTypes!$A$2:$C$23,3,FALSE())," = ",VLOOKUP($A32,Default!$B$3:$H$251,7,FALSE()),CHAR(10),"    }",CHAR(10),"}"),""),"")</f>
        <v/>
      </c>
      <c r="T32" s="4" t="str">
        <f>IF($A32&lt;&gt;"",IF(OR(Original!$L33=T$1,Original!$M33=T$1,Original!$N33=T$1,Original!$O33=T$1)=TRUE(),_xlfn.CONCAT("@PART[*]:HAS[~scienceDifficulty[stock],@MODULE[",T$1,"]:HAS[#",VLOOKUP(T$1,ModuleTypes!$A$2:$C$23,2,FALSE()),"[",IF(T$1="HullCamera","photo-",$A32),"]]]:NEEDS[!FeatureScience]:FOR[zKiwiTechTree]",CHAR(10),"{",CHAR(10),"    @MODULE[",T$1,"]:HAS[#",VLOOKUP(T$1,ModuleTypes!$A$2:$C$23,2,FALSE()),"[",IF(T$1="HullCamera","photo-",$A32),"]]",CHAR(10),"    {",CHAR(10),"        @",VLOOKUP(T$1,ModuleTypes!$A$2:$C$23,3,FALSE())," = ",VLOOKUP($A32,Default!$B$3:$H$251,7,FALSE()),CHAR(10),"    }",CHAR(10),"}"),""),"")</f>
        <v/>
      </c>
      <c r="U32" s="4" t="str">
        <f>IF($A32&lt;&gt;"",IF(OR(Original!$L33=U$1,Original!$M33=U$1,Original!$N33=U$1,Original!$O33=U$1)=TRUE(),_xlfn.CONCAT("@PART[*]:HAS[~scienceDifficulty[stock],@MODULE[",U$1,"]:HAS[#",VLOOKUP(U$1,ModuleTypes!$A$2:$C$23,2,FALSE()),"[",IF(U$1="HullCamera","photo-",$A32),"]]]:NEEDS[!FeatureScience]:FOR[zKiwiTechTree]",CHAR(10),"{",CHAR(10),"    @MODULE[",U$1,"]:HAS[#",VLOOKUP(U$1,ModuleTypes!$A$2:$C$23,2,FALSE()),"[",IF(U$1="HullCamera","photo-",$A32),"]]",CHAR(10),"    {",CHAR(10),"        @",VLOOKUP(U$1,ModuleTypes!$A$2:$C$23,3,FALSE())," = ",VLOOKUP($A32,Default!$B$3:$H$251,7,FALSE()),CHAR(10),"    }",CHAR(10),"}"),""),"")</f>
        <v/>
      </c>
      <c r="V32" s="4" t="str">
        <f>IF($A32&lt;&gt;"",IF(OR(Original!$L33=V$1,Original!$M33=V$1,Original!$N33=V$1,Original!$O33=V$1)=TRUE(),_xlfn.CONCAT("@PART[*]:HAS[~scienceDifficulty[stock],@MODULE[",V$1,"]:HAS[#",VLOOKUP(V$1,ModuleTypes!$A$2:$C$23,2,FALSE()),"[",IF(V$1="HullCamera","photo-",$A32),"]]]:NEEDS[!FeatureScience]:FOR[zKiwiTechTree]",CHAR(10),"{",CHAR(10),"    @MODULE[",V$1,"]:HAS[#",VLOOKUP(V$1,ModuleTypes!$A$2:$C$23,2,FALSE()),"[",IF(V$1="HullCamera","photo-",$A32),"]]",CHAR(10),"    {",CHAR(10),"        @",VLOOKUP(V$1,ModuleTypes!$A$2:$C$23,3,FALSE())," = ",VLOOKUP($A32,Default!$B$3:$H$251,7,FALSE()),CHAR(10),"    }",CHAR(10),"}"),""),"")</f>
        <v/>
      </c>
      <c r="W32" s="4" t="str">
        <f>IF($A32&lt;&gt;"",IF(OR(Original!$L33=W$1,Original!$M33=W$1,Original!$N33=W$1,Original!$O33=W$1)=TRUE(),_xlfn.CONCAT("@PART[*]:HAS[~scienceDifficulty[stock],@MODULE[",W$1,"]:HAS[#",VLOOKUP(W$1,ModuleTypes!$A$2:$C$23,2,FALSE()),"[",IF(W$1="HullCamera","photo-",$A32),"]]]:NEEDS[!FeatureScience]:FOR[zKiwiTechTree]",CHAR(10),"{",CHAR(10),"    @MODULE[",W$1,"]:HAS[#",VLOOKUP(W$1,ModuleTypes!$A$2:$C$23,2,FALSE()),"[",IF(W$1="HullCamera","photo-",$A32),"]]",CHAR(10),"    {",CHAR(10),"        @",VLOOKUP(W$1,ModuleTypes!$A$2:$C$23,3,FALSE())," = ",VLOOKUP($A32,Default!$B$3:$H$251,7,FALSE()),CHAR(10),"    }",CHAR(10),"}"),""),"")</f>
        <v/>
      </c>
    </row>
    <row r="33" spans="1:23" ht="217.5" x14ac:dyDescent="0.35">
      <c r="A33" t="str">
        <f>IF(Original!A34&lt;&gt;"",Original!A34,"")</f>
        <v>photo-Mun-RockArch02</v>
      </c>
      <c r="B33" s="4" t="str">
        <f>IF($A33&lt;&gt;"",IF(OR(Original!$L34=B$1,Original!$M34=B$1,Original!$N34=B$1,Original!$O34=B$1)=TRUE(),_xlfn.CONCAT("@PART[*]:HAS[~scienceDifficulty[stock],@MODULE[",B$1,"]:HAS[#",VLOOKUP(B$1,ModuleTypes!$A$2:$C$23,2,FALSE()),"[",IF(B$1="HullCamera","photo-",$A33),"]]]:NEEDS[!FeatureScience]:FOR[zKiwiTechTree]",CHAR(10),"{",CHAR(10),"    @MODULE[",B$1,"]:HAS[#",VLOOKUP(B$1,ModuleTypes!$A$2:$C$23,2,FALSE()),"[",IF(B$1="HullCamera","photo-",$A33),"]]",CHAR(10),"    {",CHAR(10),"        @",VLOOKUP(B$1,ModuleTypes!$A$2:$C$23,3,FALSE())," = ",VLOOKUP($A33,Default!$B$3:$H$251,7,FALSE()),CHAR(10),"    }",CHAR(10),"}"),""),"")</f>
        <v/>
      </c>
      <c r="C33" s="4" t="str">
        <f>IF($A33&lt;&gt;"",IF(OR(Original!$L34=C$1,Original!$M34=C$1,Original!$N34=C$1,Original!$O34=C$1)=TRUE(),_xlfn.CONCAT("@PART[*]:HAS[~scienceDifficulty[stock],@MODULE[",C$1,"]:HAS[#",VLOOKUP(C$1,ModuleTypes!$A$2:$C$23,2,FALSE()),"[",IF(C$1="HullCamera","photo-",$A33),"]]]:NEEDS[!FeatureScience]:FOR[zKiwiTechTree]",CHAR(10),"{",CHAR(10),"    @MODULE[",C$1,"]:HAS[#",VLOOKUP(C$1,ModuleTypes!$A$2:$C$23,2,FALSE()),"[",IF(C$1="HullCamera","photo-",$A33),"]]",CHAR(10),"    {",CHAR(10),"        @",VLOOKUP(C$1,ModuleTypes!$A$2:$C$23,3,FALSE())," = ",VLOOKUP($A33,Default!$B$3:$H$251,7,FALSE()),CHAR(10),"    }",CHAR(10),"}"),""),"")</f>
        <v/>
      </c>
      <c r="D33" s="4" t="str">
        <f>IF($A33&lt;&gt;"",IF(OR(Original!$L34=D$1,Original!$M34=D$1,Original!$N34=D$1,Original!$O34=D$1)=TRUE(),_xlfn.CONCAT("@PART[*]:HAS[~scienceDifficulty[stock],@MODULE[",D$1,"]:HAS[#",VLOOKUP(D$1,ModuleTypes!$A$2:$C$23,2,FALSE()),"[",IF(D$1="HullCamera","photo-",$A33),"]]]:NEEDS[!FeatureScience]:FOR[zKiwiTechTree]",CHAR(10),"{",CHAR(10),"    @MODULE[",D$1,"]:HAS[#",VLOOKUP(D$1,ModuleTypes!$A$2:$C$23,2,FALSE()),"[",IF(D$1="HullCamera","photo-",$A33),"]]",CHAR(10),"    {",CHAR(10),"        @",VLOOKUP(D$1,ModuleTypes!$A$2:$C$23,3,FALSE())," = ",VLOOKUP($A33,Default!$B$3:$H$251,7,FALSE()),CHAR(10),"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4" t="str">
        <f>IF($A33&lt;&gt;"",IF(OR(Original!$L34=E$1,Original!$M34=E$1,Original!$N34=E$1,Original!$O34=E$1)=TRUE(),_xlfn.CONCAT("@PART[*]:HAS[~scienceDifficulty[stock],@MODULE[",E$1,"]:HAS[#",VLOOKUP(E$1,ModuleTypes!$A$2:$C$23,2,FALSE()),"[",IF(E$1="HullCamera","photo-",$A33),"]]]:NEEDS[!FeatureScience]:FOR[zKiwiTechTree]",CHAR(10),"{",CHAR(10),"    @MODULE[",E$1,"]:HAS[#",VLOOKUP(E$1,ModuleTypes!$A$2:$C$23,2,FALSE()),"[",IF(E$1="HullCamera","photo-",$A33),"]]",CHAR(10),"    {",CHAR(10),"        @",VLOOKUP(E$1,ModuleTypes!$A$2:$C$23,3,FALSE())," = ",VLOOKUP($A33,Default!$B$3:$H$251,7,FALSE()),CHAR(10),"    }",CHAR(10),"}"),""),"")</f>
        <v/>
      </c>
      <c r="F33" s="4" t="str">
        <f>IF($A33&lt;&gt;"",IF(OR(Original!$L34=F$1,Original!$M34=F$1,Original!$N34=F$1,Original!$O34=F$1)=TRUE(),_xlfn.CONCAT("@PART[*]:HAS[~scienceDifficulty[stock],@MODULE[",F$1,"]:HAS[#",VLOOKUP(F$1,ModuleTypes!$A$2:$C$23,2,FALSE()),"[",IF(F$1="HullCamera","photo-",$A33),"]]]:NEEDS[!FeatureScience]:FOR[zKiwiTechTree]",CHAR(10),"{",CHAR(10),"    @MODULE[",F$1,"]:HAS[#",VLOOKUP(F$1,ModuleTypes!$A$2:$C$23,2,FALSE()),"[",IF(F$1="HullCamera","photo-",$A33),"]]",CHAR(10),"    {",CHAR(10),"        @",VLOOKUP(F$1,ModuleTypes!$A$2:$C$23,3,FALSE())," = ",VLOOKUP($A33,Default!$B$3:$H$251,7,FALSE()),CHAR(10),"    }",CHAR(10),"}"),""),"")</f>
        <v/>
      </c>
      <c r="G33" s="4" t="str">
        <f>IF($A33&lt;&gt;"",IF(OR(Original!$L34=G$1,Original!$M34=G$1,Original!$N34=G$1,Original!$O34=G$1)=TRUE(),_xlfn.CONCAT("@PART[*]:HAS[~scienceDifficulty[stock],@MODULE[",G$1,"]:HAS[#",VLOOKUP(G$1,ModuleTypes!$A$2:$C$23,2,FALSE()),"[",IF(G$1="HullCamera","photo-",$A33),"]]]:NEEDS[!FeatureScience]:FOR[zKiwiTechTree]",CHAR(10),"{",CHAR(10),"    @MODULE[",G$1,"]:HAS[#",VLOOKUP(G$1,ModuleTypes!$A$2:$C$23,2,FALSE()),"[",IF(G$1="HullCamera","photo-",$A33),"]]",CHAR(10),"    {",CHAR(10),"        @",VLOOKUP(G$1,ModuleTypes!$A$2:$C$23,3,FALSE())," = ",VLOOKUP($A33,Default!$B$3:$H$251,7,FALSE()),CHAR(10),"    }",CHAR(10),"}"),""),"")</f>
        <v/>
      </c>
      <c r="H33" s="4" t="str">
        <f>IF($A33&lt;&gt;"",IF(OR(Original!$L34=H$1,Original!$M34=H$1,Original!$N34=H$1,Original!$O34=H$1)=TRUE(),_xlfn.CONCAT("@PART[*]:HAS[~scienceDifficulty[stock],@MODULE[",H$1,"]:HAS[#",VLOOKUP(H$1,ModuleTypes!$A$2:$C$23,2,FALSE()),"[",IF(H$1="HullCamera","photo-",$A33),"]]]:NEEDS[!FeatureScience]:FOR[zKiwiTechTree]",CHAR(10),"{",CHAR(10),"    @MODULE[",H$1,"]:HAS[#",VLOOKUP(H$1,ModuleTypes!$A$2:$C$23,2,FALSE()),"[",IF(H$1="HullCamera","photo-",$A33),"]]",CHAR(10),"    {",CHAR(10),"        @",VLOOKUP(H$1,ModuleTypes!$A$2:$C$23,3,FALSE())," = ",VLOOKUP($A33,Default!$B$3:$H$251,7,FALSE()),CHAR(10),"    }",CHAR(10),"}"),""),"")</f>
        <v/>
      </c>
      <c r="I33" s="4" t="str">
        <f>IF($A33&lt;&gt;"",IF(OR(Original!$L34=I$1,Original!$M34=I$1,Original!$N34=I$1,Original!$O34=I$1)=TRUE(),_xlfn.CONCAT("@PART[*]:HAS[~scienceDifficulty[stock],@MODULE[",I$1,"]:HAS[#",VLOOKUP(I$1,ModuleTypes!$A$2:$C$23,2,FALSE()),"[",IF(I$1="HullCamera","photo-",$A33),"]]]:NEEDS[!FeatureScience]:FOR[zKiwiTechTree]",CHAR(10),"{",CHAR(10),"    @MODULE[",I$1,"]:HAS[#",VLOOKUP(I$1,ModuleTypes!$A$2:$C$23,2,FALSE()),"[",IF(I$1="HullCamera","photo-",$A33),"]]",CHAR(10),"    {",CHAR(10),"        @",VLOOKUP(I$1,ModuleTypes!$A$2:$C$23,3,FALSE())," = ",VLOOKUP($A33,Default!$B$3:$H$251,7,FALSE()),CHAR(10),"    }",CHAR(10),"}"),""),"")</f>
        <v/>
      </c>
      <c r="J33" s="4" t="str">
        <f>IF($A33&lt;&gt;"",IF(OR(Original!$L34=J$1,Original!$M34=J$1,Original!$N34=J$1,Original!$O34=J$1)=TRUE(),_xlfn.CONCAT("@PART[*]:HAS[~scienceDifficulty[stock],@MODULE[",J$1,"]:HAS[#",VLOOKUP(J$1,ModuleTypes!$A$2:$C$23,2,FALSE()),"[",IF(J$1="HullCamera","photo-",$A33),"]]]:NEEDS[!FeatureScience]:FOR[zKiwiTechTree]",CHAR(10),"{",CHAR(10),"    @MODULE[",J$1,"]:HAS[#",VLOOKUP(J$1,ModuleTypes!$A$2:$C$23,2,FALSE()),"[",IF(J$1="HullCamera","photo-",$A33),"]]",CHAR(10),"    {",CHAR(10),"        @",VLOOKUP(J$1,ModuleTypes!$A$2:$C$23,3,FALSE())," = ",VLOOKUP($A33,Default!$B$3:$H$251,7,FALSE()),CHAR(10),"    }",CHAR(10),"}"),""),"")</f>
        <v/>
      </c>
      <c r="K33" s="4" t="str">
        <f>IF($A33&lt;&gt;"",IF(OR(Original!$L34=K$1,Original!$M34=K$1,Original!$N34=K$1,Original!$O34=K$1)=TRUE(),_xlfn.CONCAT("@PART[*]:HAS[~scienceDifficulty[stock],@MODULE[",K$1,"]:HAS[#",VLOOKUP(K$1,ModuleTypes!$A$2:$C$23,2,FALSE()),"[",IF(K$1="HullCamera","photo-",$A33),"]]]:NEEDS[!FeatureScience]:FOR[zKiwiTechTree]",CHAR(10),"{",CHAR(10),"    @MODULE[",K$1,"]:HAS[#",VLOOKUP(K$1,ModuleTypes!$A$2:$C$23,2,FALSE()),"[",IF(K$1="HullCamera","photo-",$A33),"]]",CHAR(10),"    {",CHAR(10),"        @",VLOOKUP(K$1,ModuleTypes!$A$2:$C$23,3,FALSE())," = ",VLOOKUP($A33,Default!$B$3:$H$251,7,FALSE()),CHAR(10),"    }",CHAR(10),"}"),""),"")</f>
        <v/>
      </c>
      <c r="L33" s="4" t="str">
        <f>IF($A33&lt;&gt;"",IF(OR(Original!$L34=L$1,Original!$M34=L$1,Original!$N34=L$1,Original!$O34=L$1)=TRUE(),_xlfn.CONCAT("@PART[*]:HAS[~scienceDifficulty[stock],@MODULE[",L$1,"]:HAS[#",VLOOKUP(L$1,ModuleTypes!$A$2:$C$23,2,FALSE()),"[",IF(L$1="HullCamera","photo-",$A33),"]]]:NEEDS[!FeatureScience]:FOR[zKiwiTechTree]",CHAR(10),"{",CHAR(10),"    @MODULE[",L$1,"]:HAS[#",VLOOKUP(L$1,ModuleTypes!$A$2:$C$23,2,FALSE()),"[",IF(L$1="HullCamera","photo-",$A33),"]]",CHAR(10),"    {",CHAR(10),"        @",VLOOKUP(L$1,ModuleTypes!$A$2:$C$23,3,FALSE())," = ",VLOOKUP($A33,Default!$B$3:$H$251,7,FALSE()),CHAR(10),"    }",CHAR(10),"}"),""),"")</f>
        <v/>
      </c>
      <c r="M33" s="4" t="str">
        <f>IF($A33&lt;&gt;"",IF(OR(Original!$L34=M$1,Original!$M34=M$1,Original!$N34=M$1,Original!$O34=M$1)=TRUE(),_xlfn.CONCAT("@PART[*]:HAS[~scienceDifficulty[stock],@MODULE[",M$1,"]:HAS[#",VLOOKUP(M$1,ModuleTypes!$A$2:$C$23,2,FALSE()),"[",IF(M$1="HullCamera","photo-",$A33),"]]]:NEEDS[!FeatureScience]:FOR[zKiwiTechTree]",CHAR(10),"{",CHAR(10),"    @MODULE[",M$1,"]:HAS[#",VLOOKUP(M$1,ModuleTypes!$A$2:$C$23,2,FALSE()),"[",IF(M$1="HullCamera","photo-",$A33),"]]",CHAR(10),"    {",CHAR(10),"        @",VLOOKUP(M$1,ModuleTypes!$A$2:$C$23,3,FALSE())," = ",VLOOKUP($A33,Default!$B$3:$H$251,7,FALSE()),CHAR(10),"    }",CHAR(10),"}"),""),"")</f>
        <v/>
      </c>
      <c r="N33" s="4" t="str">
        <f>IF($A33&lt;&gt;"",IF(OR(Original!$L34=N$1,Original!$M34=N$1,Original!$N34=N$1,Original!$O34=N$1)=TRUE(),_xlfn.CONCAT("@PART[*]:HAS[~scienceDifficulty[stock],@MODULE[",N$1,"]:HAS[#",VLOOKUP(N$1,ModuleTypes!$A$2:$C$23,2,FALSE()),"[",IF(N$1="HullCamera","photo-",$A33),"]]]:NEEDS[!FeatureScience]:FOR[zKiwiTechTree]",CHAR(10),"{",CHAR(10),"    @MODULE[",N$1,"]:HAS[#",VLOOKUP(N$1,ModuleTypes!$A$2:$C$23,2,FALSE()),"[",IF(N$1="HullCamera","photo-",$A33),"]]",CHAR(10),"    {",CHAR(10),"        @",VLOOKUP(N$1,ModuleTypes!$A$2:$C$23,3,FALSE())," = ",VLOOKUP($A33,Default!$B$3:$H$251,7,FALSE()),CHAR(10),"    }",CHAR(10),"}"),""),"")</f>
        <v/>
      </c>
      <c r="O33" s="4" t="str">
        <f>IF($A33&lt;&gt;"",IF(OR(Original!$L34=O$1,Original!$M34=O$1,Original!$N34=O$1,Original!$O34=O$1)=TRUE(),_xlfn.CONCAT("@PART[*]:HAS[~scienceDifficulty[stock],@MODULE[",O$1,"]:HAS[#",VLOOKUP(O$1,ModuleTypes!$A$2:$C$23,2,FALSE()),"[",IF(O$1="HullCamera","photo-",$A33),"]]]:NEEDS[!FeatureScience]:FOR[zKiwiTechTree]",CHAR(10),"{",CHAR(10),"    @MODULE[",O$1,"]:HAS[#",VLOOKUP(O$1,ModuleTypes!$A$2:$C$23,2,FALSE()),"[",IF(O$1="HullCamera","photo-",$A33),"]]",CHAR(10),"    {",CHAR(10),"        @",VLOOKUP(O$1,ModuleTypes!$A$2:$C$23,3,FALSE())," = ",VLOOKUP($A33,Default!$B$3:$H$251,7,FALSE()),CHAR(10),"    }",CHAR(10),"}"),""),"")</f>
        <v/>
      </c>
      <c r="P33" s="4" t="str">
        <f>IF($A33&lt;&gt;"",IF(OR(Original!$L34=P$1,Original!$M34=P$1,Original!$N34=P$1,Original!$O34=P$1)=TRUE(),_xlfn.CONCAT("@PART[*]:HAS[~scienceDifficulty[stock],@MODULE[",P$1,"]:HAS[#",VLOOKUP(P$1,ModuleTypes!$A$2:$C$23,2,FALSE()),"[",IF(P$1="HullCamera","photo-",$A33),"]]]:NEEDS[!FeatureScience]:FOR[zKiwiTechTree]",CHAR(10),"{",CHAR(10),"    @MODULE[",P$1,"]:HAS[#",VLOOKUP(P$1,ModuleTypes!$A$2:$C$23,2,FALSE()),"[",IF(P$1="HullCamera","photo-",$A33),"]]",CHAR(10),"    {",CHAR(10),"        @",VLOOKUP(P$1,ModuleTypes!$A$2:$C$23,3,FALSE())," = ",VLOOKUP($A33,Default!$B$3:$H$251,7,FALSE()),CHAR(10),"    }",CHAR(10),"}"),""),"")</f>
        <v/>
      </c>
      <c r="Q33" s="4" t="str">
        <f>IF($A33&lt;&gt;"",IF(OR(Original!$L34=Q$1,Original!$M34=Q$1,Original!$N34=Q$1,Original!$O34=Q$1)=TRUE(),_xlfn.CONCAT("@PART[*]:HAS[~scienceDifficulty[stock],@MODULE[",Q$1,"]:HAS[#",VLOOKUP(Q$1,ModuleTypes!$A$2:$C$23,2,FALSE()),"[",IF(Q$1="HullCamera","photo-",$A33),"]]]:NEEDS[!FeatureScience]:FOR[zKiwiTechTree]",CHAR(10),"{",CHAR(10),"    @MODULE[",Q$1,"]:HAS[#",VLOOKUP(Q$1,ModuleTypes!$A$2:$C$23,2,FALSE()),"[",IF(Q$1="HullCamera","photo-",$A33),"]]",CHAR(10),"    {",CHAR(10),"        @",VLOOKUP(Q$1,ModuleTypes!$A$2:$C$23,3,FALSE())," = ",VLOOKUP($A33,Default!$B$3:$H$251,7,FALSE()),CHAR(10),"    }",CHAR(10),"}"),""),"")</f>
        <v/>
      </c>
      <c r="R33" s="4" t="str">
        <f>IF($A33&lt;&gt;"",IF(OR(Original!$L34=R$1,Original!$M34=R$1,Original!$N34=R$1,Original!$O34=R$1)=TRUE(),_xlfn.CONCAT("@PART[*]:HAS[~scienceDifficulty[stock],@MODULE[",R$1,"]:HAS[#",VLOOKUP(R$1,ModuleTypes!$A$2:$C$23,2,FALSE()),"[",IF(R$1="HullCamera","photo-",$A33),"]]]:NEEDS[!FeatureScience]:FOR[zKiwiTechTree]",CHAR(10),"{",CHAR(10),"    @MODULE[",R$1,"]:HAS[#",VLOOKUP(R$1,ModuleTypes!$A$2:$C$23,2,FALSE()),"[",IF(R$1="HullCamera","photo-",$A33),"]]",CHAR(10),"    {",CHAR(10),"        @",VLOOKUP(R$1,ModuleTypes!$A$2:$C$23,3,FALSE())," = ",VLOOKUP($A33,Default!$B$3:$H$251,7,FALSE()),CHAR(10),"    }",CHAR(10),"}"),""),"")</f>
        <v/>
      </c>
      <c r="S33" s="4" t="str">
        <f>IF($A33&lt;&gt;"",IF(OR(Original!$L34=S$1,Original!$M34=S$1,Original!$N34=S$1,Original!$O34=S$1)=TRUE(),_xlfn.CONCAT("@PART[*]:HAS[~scienceDifficulty[stock],@MODULE[",S$1,"]:HAS[#",VLOOKUP(S$1,ModuleTypes!$A$2:$C$23,2,FALSE()),"[",IF(S$1="HullCamera","photo-",$A33),"]]]:NEEDS[!FeatureScience]:FOR[zKiwiTechTree]",CHAR(10),"{",CHAR(10),"    @MODULE[",S$1,"]:HAS[#",VLOOKUP(S$1,ModuleTypes!$A$2:$C$23,2,FALSE()),"[",IF(S$1="HullCamera","photo-",$A33),"]]",CHAR(10),"    {",CHAR(10),"        @",VLOOKUP(S$1,ModuleTypes!$A$2:$C$23,3,FALSE())," = ",VLOOKUP($A33,Default!$B$3:$H$251,7,FALSE()),CHAR(10),"    }",CHAR(10),"}"),""),"")</f>
        <v/>
      </c>
      <c r="T33" s="4" t="str">
        <f>IF($A33&lt;&gt;"",IF(OR(Original!$L34=T$1,Original!$M34=T$1,Original!$N34=T$1,Original!$O34=T$1)=TRUE(),_xlfn.CONCAT("@PART[*]:HAS[~scienceDifficulty[stock],@MODULE[",T$1,"]:HAS[#",VLOOKUP(T$1,ModuleTypes!$A$2:$C$23,2,FALSE()),"[",IF(T$1="HullCamera","photo-",$A33),"]]]:NEEDS[!FeatureScience]:FOR[zKiwiTechTree]",CHAR(10),"{",CHAR(10),"    @MODULE[",T$1,"]:HAS[#",VLOOKUP(T$1,ModuleTypes!$A$2:$C$23,2,FALSE()),"[",IF(T$1="HullCamera","photo-",$A33),"]]",CHAR(10),"    {",CHAR(10),"        @",VLOOKUP(T$1,ModuleTypes!$A$2:$C$23,3,FALSE())," = ",VLOOKUP($A33,Default!$B$3:$H$251,7,FALSE()),CHAR(10),"    }",CHAR(10),"}"),""),"")</f>
        <v/>
      </c>
      <c r="U33" s="4" t="str">
        <f>IF($A33&lt;&gt;"",IF(OR(Original!$L34=U$1,Original!$M34=U$1,Original!$N34=U$1,Original!$O34=U$1)=TRUE(),_xlfn.CONCAT("@PART[*]:HAS[~scienceDifficulty[stock],@MODULE[",U$1,"]:HAS[#",VLOOKUP(U$1,ModuleTypes!$A$2:$C$23,2,FALSE()),"[",IF(U$1="HullCamera","photo-",$A33),"]]]:NEEDS[!FeatureScience]:FOR[zKiwiTechTree]",CHAR(10),"{",CHAR(10),"    @MODULE[",U$1,"]:HAS[#",VLOOKUP(U$1,ModuleTypes!$A$2:$C$23,2,FALSE()),"[",IF(U$1="HullCamera","photo-",$A33),"]]",CHAR(10),"    {",CHAR(10),"        @",VLOOKUP(U$1,ModuleTypes!$A$2:$C$23,3,FALSE())," = ",VLOOKUP($A33,Default!$B$3:$H$251,7,FALSE()),CHAR(10),"    }",CHAR(10),"}"),""),"")</f>
        <v/>
      </c>
      <c r="V33" s="4" t="str">
        <f>IF($A33&lt;&gt;"",IF(OR(Original!$L34=V$1,Original!$M34=V$1,Original!$N34=V$1,Original!$O34=V$1)=TRUE(),_xlfn.CONCAT("@PART[*]:HAS[~scienceDifficulty[stock],@MODULE[",V$1,"]:HAS[#",VLOOKUP(V$1,ModuleTypes!$A$2:$C$23,2,FALSE()),"[",IF(V$1="HullCamera","photo-",$A33),"]]]:NEEDS[!FeatureScience]:FOR[zKiwiTechTree]",CHAR(10),"{",CHAR(10),"    @MODULE[",V$1,"]:HAS[#",VLOOKUP(V$1,ModuleTypes!$A$2:$C$23,2,FALSE()),"[",IF(V$1="HullCamera","photo-",$A33),"]]",CHAR(10),"    {",CHAR(10),"        @",VLOOKUP(V$1,ModuleTypes!$A$2:$C$23,3,FALSE())," = ",VLOOKUP($A33,Default!$B$3:$H$251,7,FALSE()),CHAR(10),"    }",CHAR(10),"}"),""),"")</f>
        <v/>
      </c>
      <c r="W33" s="4" t="str">
        <f>IF($A33&lt;&gt;"",IF(OR(Original!$L34=W$1,Original!$M34=W$1,Original!$N34=W$1,Original!$O34=W$1)=TRUE(),_xlfn.CONCAT("@PART[*]:HAS[~scienceDifficulty[stock],@MODULE[",W$1,"]:HAS[#",VLOOKUP(W$1,ModuleTypes!$A$2:$C$23,2,FALSE()),"[",IF(W$1="HullCamera","photo-",$A33),"]]]:NEEDS[!FeatureScience]:FOR[zKiwiTechTree]",CHAR(10),"{",CHAR(10),"    @MODULE[",W$1,"]:HAS[#",VLOOKUP(W$1,ModuleTypes!$A$2:$C$23,2,FALSE()),"[",IF(W$1="HullCamera","photo-",$A33),"]]",CHAR(10),"    {",CHAR(10),"        @",VLOOKUP(W$1,ModuleTypes!$A$2:$C$23,3,FALSE())," = ",VLOOKUP($A33,Default!$B$3:$H$251,7,FALSE()),CHAR(10),"    }",CHAR(10),"}"),""),"")</f>
        <v/>
      </c>
    </row>
    <row r="34" spans="1:23" ht="217.5" x14ac:dyDescent="0.35">
      <c r="A34" t="str">
        <f>IF(Original!A35&lt;&gt;"",Original!A35,"")</f>
        <v>photo-Mun-RockArch01</v>
      </c>
      <c r="B34" s="4" t="str">
        <f>IF($A34&lt;&gt;"",IF(OR(Original!$L35=B$1,Original!$M35=B$1,Original!$N35=B$1,Original!$O35=B$1)=TRUE(),_xlfn.CONCAT("@PART[*]:HAS[~scienceDifficulty[stock],@MODULE[",B$1,"]:HAS[#",VLOOKUP(B$1,ModuleTypes!$A$2:$C$23,2,FALSE()),"[",IF(B$1="HullCamera","photo-",$A34),"]]]:NEEDS[!FeatureScience]:FOR[zKiwiTechTree]",CHAR(10),"{",CHAR(10),"    @MODULE[",B$1,"]:HAS[#",VLOOKUP(B$1,ModuleTypes!$A$2:$C$23,2,FALSE()),"[",IF(B$1="HullCamera","photo-",$A34),"]]",CHAR(10),"    {",CHAR(10),"        @",VLOOKUP(B$1,ModuleTypes!$A$2:$C$23,3,FALSE())," = ",VLOOKUP($A34,Default!$B$3:$H$251,7,FALSE()),CHAR(10),"    }",CHAR(10),"}"),""),"")</f>
        <v/>
      </c>
      <c r="C34" s="4" t="str">
        <f>IF($A34&lt;&gt;"",IF(OR(Original!$L35=C$1,Original!$M35=C$1,Original!$N35=C$1,Original!$O35=C$1)=TRUE(),_xlfn.CONCAT("@PART[*]:HAS[~scienceDifficulty[stock],@MODULE[",C$1,"]:HAS[#",VLOOKUP(C$1,ModuleTypes!$A$2:$C$23,2,FALSE()),"[",IF(C$1="HullCamera","photo-",$A34),"]]]:NEEDS[!FeatureScience]:FOR[zKiwiTechTree]",CHAR(10),"{",CHAR(10),"    @MODULE[",C$1,"]:HAS[#",VLOOKUP(C$1,ModuleTypes!$A$2:$C$23,2,FALSE()),"[",IF(C$1="HullCamera","photo-",$A34),"]]",CHAR(10),"    {",CHAR(10),"        @",VLOOKUP(C$1,ModuleTypes!$A$2:$C$23,3,FALSE())," = ",VLOOKUP($A34,Default!$B$3:$H$251,7,FALSE()),CHAR(10),"    }",CHAR(10),"}"),""),"")</f>
        <v/>
      </c>
      <c r="D34" s="4" t="str">
        <f>IF($A34&lt;&gt;"",IF(OR(Original!$L35=D$1,Original!$M35=D$1,Original!$N35=D$1,Original!$O35=D$1)=TRUE(),_xlfn.CONCAT("@PART[*]:HAS[~scienceDifficulty[stock],@MODULE[",D$1,"]:HAS[#",VLOOKUP(D$1,ModuleTypes!$A$2:$C$23,2,FALSE()),"[",IF(D$1="HullCamera","photo-",$A34),"]]]:NEEDS[!FeatureScience]:FOR[zKiwiTechTree]",CHAR(10),"{",CHAR(10),"    @MODULE[",D$1,"]:HAS[#",VLOOKUP(D$1,ModuleTypes!$A$2:$C$23,2,FALSE()),"[",IF(D$1="HullCamera","photo-",$A34),"]]",CHAR(10),"    {",CHAR(10),"        @",VLOOKUP(D$1,ModuleTypes!$A$2:$C$23,3,FALSE())," = ",VLOOKUP($A34,Default!$B$3:$H$251,7,FALSE()),CHAR(10),"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4" t="str">
        <f>IF($A34&lt;&gt;"",IF(OR(Original!$L35=E$1,Original!$M35=E$1,Original!$N35=E$1,Original!$O35=E$1)=TRUE(),_xlfn.CONCAT("@PART[*]:HAS[~scienceDifficulty[stock],@MODULE[",E$1,"]:HAS[#",VLOOKUP(E$1,ModuleTypes!$A$2:$C$23,2,FALSE()),"[",IF(E$1="HullCamera","photo-",$A34),"]]]:NEEDS[!FeatureScience]:FOR[zKiwiTechTree]",CHAR(10),"{",CHAR(10),"    @MODULE[",E$1,"]:HAS[#",VLOOKUP(E$1,ModuleTypes!$A$2:$C$23,2,FALSE()),"[",IF(E$1="HullCamera","photo-",$A34),"]]",CHAR(10),"    {",CHAR(10),"        @",VLOOKUP(E$1,ModuleTypes!$A$2:$C$23,3,FALSE())," = ",VLOOKUP($A34,Default!$B$3:$H$251,7,FALSE()),CHAR(10),"    }",CHAR(10),"}"),""),"")</f>
        <v/>
      </c>
      <c r="F34" s="4" t="str">
        <f>IF($A34&lt;&gt;"",IF(OR(Original!$L35=F$1,Original!$M35=F$1,Original!$N35=F$1,Original!$O35=F$1)=TRUE(),_xlfn.CONCAT("@PART[*]:HAS[~scienceDifficulty[stock],@MODULE[",F$1,"]:HAS[#",VLOOKUP(F$1,ModuleTypes!$A$2:$C$23,2,FALSE()),"[",IF(F$1="HullCamera","photo-",$A34),"]]]:NEEDS[!FeatureScience]:FOR[zKiwiTechTree]",CHAR(10),"{",CHAR(10),"    @MODULE[",F$1,"]:HAS[#",VLOOKUP(F$1,ModuleTypes!$A$2:$C$23,2,FALSE()),"[",IF(F$1="HullCamera","photo-",$A34),"]]",CHAR(10),"    {",CHAR(10),"        @",VLOOKUP(F$1,ModuleTypes!$A$2:$C$23,3,FALSE())," = ",VLOOKUP($A34,Default!$B$3:$H$251,7,FALSE()),CHAR(10),"    }",CHAR(10),"}"),""),"")</f>
        <v/>
      </c>
      <c r="G34" s="4" t="str">
        <f>IF($A34&lt;&gt;"",IF(OR(Original!$L35=G$1,Original!$M35=G$1,Original!$N35=G$1,Original!$O35=G$1)=TRUE(),_xlfn.CONCAT("@PART[*]:HAS[~scienceDifficulty[stock],@MODULE[",G$1,"]:HAS[#",VLOOKUP(G$1,ModuleTypes!$A$2:$C$23,2,FALSE()),"[",IF(G$1="HullCamera","photo-",$A34),"]]]:NEEDS[!FeatureScience]:FOR[zKiwiTechTree]",CHAR(10),"{",CHAR(10),"    @MODULE[",G$1,"]:HAS[#",VLOOKUP(G$1,ModuleTypes!$A$2:$C$23,2,FALSE()),"[",IF(G$1="HullCamera","photo-",$A34),"]]",CHAR(10),"    {",CHAR(10),"        @",VLOOKUP(G$1,ModuleTypes!$A$2:$C$23,3,FALSE())," = ",VLOOKUP($A34,Default!$B$3:$H$251,7,FALSE()),CHAR(10),"    }",CHAR(10),"}"),""),"")</f>
        <v/>
      </c>
      <c r="H34" s="4" t="str">
        <f>IF($A34&lt;&gt;"",IF(OR(Original!$L35=H$1,Original!$M35=H$1,Original!$N35=H$1,Original!$O35=H$1)=TRUE(),_xlfn.CONCAT("@PART[*]:HAS[~scienceDifficulty[stock],@MODULE[",H$1,"]:HAS[#",VLOOKUP(H$1,ModuleTypes!$A$2:$C$23,2,FALSE()),"[",IF(H$1="HullCamera","photo-",$A34),"]]]:NEEDS[!FeatureScience]:FOR[zKiwiTechTree]",CHAR(10),"{",CHAR(10),"    @MODULE[",H$1,"]:HAS[#",VLOOKUP(H$1,ModuleTypes!$A$2:$C$23,2,FALSE()),"[",IF(H$1="HullCamera","photo-",$A34),"]]",CHAR(10),"    {",CHAR(10),"        @",VLOOKUP(H$1,ModuleTypes!$A$2:$C$23,3,FALSE())," = ",VLOOKUP($A34,Default!$B$3:$H$251,7,FALSE()),CHAR(10),"    }",CHAR(10),"}"),""),"")</f>
        <v/>
      </c>
      <c r="I34" s="4" t="str">
        <f>IF($A34&lt;&gt;"",IF(OR(Original!$L35=I$1,Original!$M35=I$1,Original!$N35=I$1,Original!$O35=I$1)=TRUE(),_xlfn.CONCAT("@PART[*]:HAS[~scienceDifficulty[stock],@MODULE[",I$1,"]:HAS[#",VLOOKUP(I$1,ModuleTypes!$A$2:$C$23,2,FALSE()),"[",IF(I$1="HullCamera","photo-",$A34),"]]]:NEEDS[!FeatureScience]:FOR[zKiwiTechTree]",CHAR(10),"{",CHAR(10),"    @MODULE[",I$1,"]:HAS[#",VLOOKUP(I$1,ModuleTypes!$A$2:$C$23,2,FALSE()),"[",IF(I$1="HullCamera","photo-",$A34),"]]",CHAR(10),"    {",CHAR(10),"        @",VLOOKUP(I$1,ModuleTypes!$A$2:$C$23,3,FALSE())," = ",VLOOKUP($A34,Default!$B$3:$H$251,7,FALSE()),CHAR(10),"    }",CHAR(10),"}"),""),"")</f>
        <v/>
      </c>
      <c r="J34" s="4" t="str">
        <f>IF($A34&lt;&gt;"",IF(OR(Original!$L35=J$1,Original!$M35=J$1,Original!$N35=J$1,Original!$O35=J$1)=TRUE(),_xlfn.CONCAT("@PART[*]:HAS[~scienceDifficulty[stock],@MODULE[",J$1,"]:HAS[#",VLOOKUP(J$1,ModuleTypes!$A$2:$C$23,2,FALSE()),"[",IF(J$1="HullCamera","photo-",$A34),"]]]:NEEDS[!FeatureScience]:FOR[zKiwiTechTree]",CHAR(10),"{",CHAR(10),"    @MODULE[",J$1,"]:HAS[#",VLOOKUP(J$1,ModuleTypes!$A$2:$C$23,2,FALSE()),"[",IF(J$1="HullCamera","photo-",$A34),"]]",CHAR(10),"    {",CHAR(10),"        @",VLOOKUP(J$1,ModuleTypes!$A$2:$C$23,3,FALSE())," = ",VLOOKUP($A34,Default!$B$3:$H$251,7,FALSE()),CHAR(10),"    }",CHAR(10),"}"),""),"")</f>
        <v/>
      </c>
      <c r="K34" s="4" t="str">
        <f>IF($A34&lt;&gt;"",IF(OR(Original!$L35=K$1,Original!$M35=K$1,Original!$N35=K$1,Original!$O35=K$1)=TRUE(),_xlfn.CONCAT("@PART[*]:HAS[~scienceDifficulty[stock],@MODULE[",K$1,"]:HAS[#",VLOOKUP(K$1,ModuleTypes!$A$2:$C$23,2,FALSE()),"[",IF(K$1="HullCamera","photo-",$A34),"]]]:NEEDS[!FeatureScience]:FOR[zKiwiTechTree]",CHAR(10),"{",CHAR(10),"    @MODULE[",K$1,"]:HAS[#",VLOOKUP(K$1,ModuleTypes!$A$2:$C$23,2,FALSE()),"[",IF(K$1="HullCamera","photo-",$A34),"]]",CHAR(10),"    {",CHAR(10),"        @",VLOOKUP(K$1,ModuleTypes!$A$2:$C$23,3,FALSE())," = ",VLOOKUP($A34,Default!$B$3:$H$251,7,FALSE()),CHAR(10),"    }",CHAR(10),"}"),""),"")</f>
        <v/>
      </c>
      <c r="L34" s="4" t="str">
        <f>IF($A34&lt;&gt;"",IF(OR(Original!$L35=L$1,Original!$M35=L$1,Original!$N35=L$1,Original!$O35=L$1)=TRUE(),_xlfn.CONCAT("@PART[*]:HAS[~scienceDifficulty[stock],@MODULE[",L$1,"]:HAS[#",VLOOKUP(L$1,ModuleTypes!$A$2:$C$23,2,FALSE()),"[",IF(L$1="HullCamera","photo-",$A34),"]]]:NEEDS[!FeatureScience]:FOR[zKiwiTechTree]",CHAR(10),"{",CHAR(10),"    @MODULE[",L$1,"]:HAS[#",VLOOKUP(L$1,ModuleTypes!$A$2:$C$23,2,FALSE()),"[",IF(L$1="HullCamera","photo-",$A34),"]]",CHAR(10),"    {",CHAR(10),"        @",VLOOKUP(L$1,ModuleTypes!$A$2:$C$23,3,FALSE())," = ",VLOOKUP($A34,Default!$B$3:$H$251,7,FALSE()),CHAR(10),"    }",CHAR(10),"}"),""),"")</f>
        <v/>
      </c>
      <c r="M34" s="4" t="str">
        <f>IF($A34&lt;&gt;"",IF(OR(Original!$L35=M$1,Original!$M35=M$1,Original!$N35=M$1,Original!$O35=M$1)=TRUE(),_xlfn.CONCAT("@PART[*]:HAS[~scienceDifficulty[stock],@MODULE[",M$1,"]:HAS[#",VLOOKUP(M$1,ModuleTypes!$A$2:$C$23,2,FALSE()),"[",IF(M$1="HullCamera","photo-",$A34),"]]]:NEEDS[!FeatureScience]:FOR[zKiwiTechTree]",CHAR(10),"{",CHAR(10),"    @MODULE[",M$1,"]:HAS[#",VLOOKUP(M$1,ModuleTypes!$A$2:$C$23,2,FALSE()),"[",IF(M$1="HullCamera","photo-",$A34),"]]",CHAR(10),"    {",CHAR(10),"        @",VLOOKUP(M$1,ModuleTypes!$A$2:$C$23,3,FALSE())," = ",VLOOKUP($A34,Default!$B$3:$H$251,7,FALSE()),CHAR(10),"    }",CHAR(10),"}"),""),"")</f>
        <v/>
      </c>
      <c r="N34" s="4" t="str">
        <f>IF($A34&lt;&gt;"",IF(OR(Original!$L35=N$1,Original!$M35=N$1,Original!$N35=N$1,Original!$O35=N$1)=TRUE(),_xlfn.CONCAT("@PART[*]:HAS[~scienceDifficulty[stock],@MODULE[",N$1,"]:HAS[#",VLOOKUP(N$1,ModuleTypes!$A$2:$C$23,2,FALSE()),"[",IF(N$1="HullCamera","photo-",$A34),"]]]:NEEDS[!FeatureScience]:FOR[zKiwiTechTree]",CHAR(10),"{",CHAR(10),"    @MODULE[",N$1,"]:HAS[#",VLOOKUP(N$1,ModuleTypes!$A$2:$C$23,2,FALSE()),"[",IF(N$1="HullCamera","photo-",$A34),"]]",CHAR(10),"    {",CHAR(10),"        @",VLOOKUP(N$1,ModuleTypes!$A$2:$C$23,3,FALSE())," = ",VLOOKUP($A34,Default!$B$3:$H$251,7,FALSE()),CHAR(10),"    }",CHAR(10),"}"),""),"")</f>
        <v/>
      </c>
      <c r="O34" s="4" t="str">
        <f>IF($A34&lt;&gt;"",IF(OR(Original!$L35=O$1,Original!$M35=O$1,Original!$N35=O$1,Original!$O35=O$1)=TRUE(),_xlfn.CONCAT("@PART[*]:HAS[~scienceDifficulty[stock],@MODULE[",O$1,"]:HAS[#",VLOOKUP(O$1,ModuleTypes!$A$2:$C$23,2,FALSE()),"[",IF(O$1="HullCamera","photo-",$A34),"]]]:NEEDS[!FeatureScience]:FOR[zKiwiTechTree]",CHAR(10),"{",CHAR(10),"    @MODULE[",O$1,"]:HAS[#",VLOOKUP(O$1,ModuleTypes!$A$2:$C$23,2,FALSE()),"[",IF(O$1="HullCamera","photo-",$A34),"]]",CHAR(10),"    {",CHAR(10),"        @",VLOOKUP(O$1,ModuleTypes!$A$2:$C$23,3,FALSE())," = ",VLOOKUP($A34,Default!$B$3:$H$251,7,FALSE()),CHAR(10),"    }",CHAR(10),"}"),""),"")</f>
        <v/>
      </c>
      <c r="P34" s="4" t="str">
        <f>IF($A34&lt;&gt;"",IF(OR(Original!$L35=P$1,Original!$M35=P$1,Original!$N35=P$1,Original!$O35=P$1)=TRUE(),_xlfn.CONCAT("@PART[*]:HAS[~scienceDifficulty[stock],@MODULE[",P$1,"]:HAS[#",VLOOKUP(P$1,ModuleTypes!$A$2:$C$23,2,FALSE()),"[",IF(P$1="HullCamera","photo-",$A34),"]]]:NEEDS[!FeatureScience]:FOR[zKiwiTechTree]",CHAR(10),"{",CHAR(10),"    @MODULE[",P$1,"]:HAS[#",VLOOKUP(P$1,ModuleTypes!$A$2:$C$23,2,FALSE()),"[",IF(P$1="HullCamera","photo-",$A34),"]]",CHAR(10),"    {",CHAR(10),"        @",VLOOKUP(P$1,ModuleTypes!$A$2:$C$23,3,FALSE())," = ",VLOOKUP($A34,Default!$B$3:$H$251,7,FALSE()),CHAR(10),"    }",CHAR(10),"}"),""),"")</f>
        <v/>
      </c>
      <c r="Q34" s="4" t="str">
        <f>IF($A34&lt;&gt;"",IF(OR(Original!$L35=Q$1,Original!$M35=Q$1,Original!$N35=Q$1,Original!$O35=Q$1)=TRUE(),_xlfn.CONCAT("@PART[*]:HAS[~scienceDifficulty[stock],@MODULE[",Q$1,"]:HAS[#",VLOOKUP(Q$1,ModuleTypes!$A$2:$C$23,2,FALSE()),"[",IF(Q$1="HullCamera","photo-",$A34),"]]]:NEEDS[!FeatureScience]:FOR[zKiwiTechTree]",CHAR(10),"{",CHAR(10),"    @MODULE[",Q$1,"]:HAS[#",VLOOKUP(Q$1,ModuleTypes!$A$2:$C$23,2,FALSE()),"[",IF(Q$1="HullCamera","photo-",$A34),"]]",CHAR(10),"    {",CHAR(10),"        @",VLOOKUP(Q$1,ModuleTypes!$A$2:$C$23,3,FALSE())," = ",VLOOKUP($A34,Default!$B$3:$H$251,7,FALSE()),CHAR(10),"    }",CHAR(10),"}"),""),"")</f>
        <v/>
      </c>
      <c r="R34" s="4" t="str">
        <f>IF($A34&lt;&gt;"",IF(OR(Original!$L35=R$1,Original!$M35=R$1,Original!$N35=R$1,Original!$O35=R$1)=TRUE(),_xlfn.CONCAT("@PART[*]:HAS[~scienceDifficulty[stock],@MODULE[",R$1,"]:HAS[#",VLOOKUP(R$1,ModuleTypes!$A$2:$C$23,2,FALSE()),"[",IF(R$1="HullCamera","photo-",$A34),"]]]:NEEDS[!FeatureScience]:FOR[zKiwiTechTree]",CHAR(10),"{",CHAR(10),"    @MODULE[",R$1,"]:HAS[#",VLOOKUP(R$1,ModuleTypes!$A$2:$C$23,2,FALSE()),"[",IF(R$1="HullCamera","photo-",$A34),"]]",CHAR(10),"    {",CHAR(10),"        @",VLOOKUP(R$1,ModuleTypes!$A$2:$C$23,3,FALSE())," = ",VLOOKUP($A34,Default!$B$3:$H$251,7,FALSE()),CHAR(10),"    }",CHAR(10),"}"),""),"")</f>
        <v/>
      </c>
      <c r="S34" s="4" t="str">
        <f>IF($A34&lt;&gt;"",IF(OR(Original!$L35=S$1,Original!$M35=S$1,Original!$N35=S$1,Original!$O35=S$1)=TRUE(),_xlfn.CONCAT("@PART[*]:HAS[~scienceDifficulty[stock],@MODULE[",S$1,"]:HAS[#",VLOOKUP(S$1,ModuleTypes!$A$2:$C$23,2,FALSE()),"[",IF(S$1="HullCamera","photo-",$A34),"]]]:NEEDS[!FeatureScience]:FOR[zKiwiTechTree]",CHAR(10),"{",CHAR(10),"    @MODULE[",S$1,"]:HAS[#",VLOOKUP(S$1,ModuleTypes!$A$2:$C$23,2,FALSE()),"[",IF(S$1="HullCamera","photo-",$A34),"]]",CHAR(10),"    {",CHAR(10),"        @",VLOOKUP(S$1,ModuleTypes!$A$2:$C$23,3,FALSE())," = ",VLOOKUP($A34,Default!$B$3:$H$251,7,FALSE()),CHAR(10),"    }",CHAR(10),"}"),""),"")</f>
        <v/>
      </c>
      <c r="T34" s="4" t="str">
        <f>IF($A34&lt;&gt;"",IF(OR(Original!$L35=T$1,Original!$M35=T$1,Original!$N35=T$1,Original!$O35=T$1)=TRUE(),_xlfn.CONCAT("@PART[*]:HAS[~scienceDifficulty[stock],@MODULE[",T$1,"]:HAS[#",VLOOKUP(T$1,ModuleTypes!$A$2:$C$23,2,FALSE()),"[",IF(T$1="HullCamera","photo-",$A34),"]]]:NEEDS[!FeatureScience]:FOR[zKiwiTechTree]",CHAR(10),"{",CHAR(10),"    @MODULE[",T$1,"]:HAS[#",VLOOKUP(T$1,ModuleTypes!$A$2:$C$23,2,FALSE()),"[",IF(T$1="HullCamera","photo-",$A34),"]]",CHAR(10),"    {",CHAR(10),"        @",VLOOKUP(T$1,ModuleTypes!$A$2:$C$23,3,FALSE())," = ",VLOOKUP($A34,Default!$B$3:$H$251,7,FALSE()),CHAR(10),"    }",CHAR(10),"}"),""),"")</f>
        <v/>
      </c>
      <c r="U34" s="4" t="str">
        <f>IF($A34&lt;&gt;"",IF(OR(Original!$L35=U$1,Original!$M35=U$1,Original!$N35=U$1,Original!$O35=U$1)=TRUE(),_xlfn.CONCAT("@PART[*]:HAS[~scienceDifficulty[stock],@MODULE[",U$1,"]:HAS[#",VLOOKUP(U$1,ModuleTypes!$A$2:$C$23,2,FALSE()),"[",IF(U$1="HullCamera","photo-",$A34),"]]]:NEEDS[!FeatureScience]:FOR[zKiwiTechTree]",CHAR(10),"{",CHAR(10),"    @MODULE[",U$1,"]:HAS[#",VLOOKUP(U$1,ModuleTypes!$A$2:$C$23,2,FALSE()),"[",IF(U$1="HullCamera","photo-",$A34),"]]",CHAR(10),"    {",CHAR(10),"        @",VLOOKUP(U$1,ModuleTypes!$A$2:$C$23,3,FALSE())," = ",VLOOKUP($A34,Default!$B$3:$H$251,7,FALSE()),CHAR(10),"    }",CHAR(10),"}"),""),"")</f>
        <v/>
      </c>
      <c r="V34" s="4" t="str">
        <f>IF($A34&lt;&gt;"",IF(OR(Original!$L35=V$1,Original!$M35=V$1,Original!$N35=V$1,Original!$O35=V$1)=TRUE(),_xlfn.CONCAT("@PART[*]:HAS[~scienceDifficulty[stock],@MODULE[",V$1,"]:HAS[#",VLOOKUP(V$1,ModuleTypes!$A$2:$C$23,2,FALSE()),"[",IF(V$1="HullCamera","photo-",$A34),"]]]:NEEDS[!FeatureScience]:FOR[zKiwiTechTree]",CHAR(10),"{",CHAR(10),"    @MODULE[",V$1,"]:HAS[#",VLOOKUP(V$1,ModuleTypes!$A$2:$C$23,2,FALSE()),"[",IF(V$1="HullCamera","photo-",$A34),"]]",CHAR(10),"    {",CHAR(10),"        @",VLOOKUP(V$1,ModuleTypes!$A$2:$C$23,3,FALSE())," = ",VLOOKUP($A34,Default!$B$3:$H$251,7,FALSE()),CHAR(10),"    }",CHAR(10),"}"),""),"")</f>
        <v/>
      </c>
      <c r="W34" s="4" t="str">
        <f>IF($A34&lt;&gt;"",IF(OR(Original!$L35=W$1,Original!$M35=W$1,Original!$N35=W$1,Original!$O35=W$1)=TRUE(),_xlfn.CONCAT("@PART[*]:HAS[~scienceDifficulty[stock],@MODULE[",W$1,"]:HAS[#",VLOOKUP(W$1,ModuleTypes!$A$2:$C$23,2,FALSE()),"[",IF(W$1="HullCamera","photo-",$A34),"]]]:NEEDS[!FeatureScience]:FOR[zKiwiTechTree]",CHAR(10),"{",CHAR(10),"    @MODULE[",W$1,"]:HAS[#",VLOOKUP(W$1,ModuleTypes!$A$2:$C$23,2,FALSE()),"[",IF(W$1="HullCamera","photo-",$A34),"]]",CHAR(10),"    {",CHAR(10),"        @",VLOOKUP(W$1,ModuleTypes!$A$2:$C$23,3,FALSE())," = ",VLOOKUP($A34,Default!$B$3:$H$251,7,FALSE()),CHAR(10),"    }",CHAR(10),"}"),""),"")</f>
        <v/>
      </c>
    </row>
    <row r="35" spans="1:23" ht="217.5" x14ac:dyDescent="0.35">
      <c r="A35" t="str">
        <f>IF(Original!A36&lt;&gt;"",Original!A36,"")</f>
        <v>photo-Mun-RockArch00</v>
      </c>
      <c r="B35" s="4" t="str">
        <f>IF($A35&lt;&gt;"",IF(OR(Original!$L36=B$1,Original!$M36=B$1,Original!$N36=B$1,Original!$O36=B$1)=TRUE(),_xlfn.CONCAT("@PART[*]:HAS[~scienceDifficulty[stock],@MODULE[",B$1,"]:HAS[#",VLOOKUP(B$1,ModuleTypes!$A$2:$C$23,2,FALSE()),"[",IF(B$1="HullCamera","photo-",$A35),"]]]:NEEDS[!FeatureScience]:FOR[zKiwiTechTree]",CHAR(10),"{",CHAR(10),"    @MODULE[",B$1,"]:HAS[#",VLOOKUP(B$1,ModuleTypes!$A$2:$C$23,2,FALSE()),"[",IF(B$1="HullCamera","photo-",$A35),"]]",CHAR(10),"    {",CHAR(10),"        @",VLOOKUP(B$1,ModuleTypes!$A$2:$C$23,3,FALSE())," = ",VLOOKUP($A35,Default!$B$3:$H$251,7,FALSE()),CHAR(10),"    }",CHAR(10),"}"),""),"")</f>
        <v/>
      </c>
      <c r="C35" s="4" t="str">
        <f>IF($A35&lt;&gt;"",IF(OR(Original!$L36=C$1,Original!$M36=C$1,Original!$N36=C$1,Original!$O36=C$1)=TRUE(),_xlfn.CONCAT("@PART[*]:HAS[~scienceDifficulty[stock],@MODULE[",C$1,"]:HAS[#",VLOOKUP(C$1,ModuleTypes!$A$2:$C$23,2,FALSE()),"[",IF(C$1="HullCamera","photo-",$A35),"]]]:NEEDS[!FeatureScience]:FOR[zKiwiTechTree]",CHAR(10),"{",CHAR(10),"    @MODULE[",C$1,"]:HAS[#",VLOOKUP(C$1,ModuleTypes!$A$2:$C$23,2,FALSE()),"[",IF(C$1="HullCamera","photo-",$A35),"]]",CHAR(10),"    {",CHAR(10),"        @",VLOOKUP(C$1,ModuleTypes!$A$2:$C$23,3,FALSE())," = ",VLOOKUP($A35,Default!$B$3:$H$251,7,FALSE()),CHAR(10),"    }",CHAR(10),"}"),""),"")</f>
        <v/>
      </c>
      <c r="D35" s="4" t="str">
        <f>IF($A35&lt;&gt;"",IF(OR(Original!$L36=D$1,Original!$M36=D$1,Original!$N36=D$1,Original!$O36=D$1)=TRUE(),_xlfn.CONCAT("@PART[*]:HAS[~scienceDifficulty[stock],@MODULE[",D$1,"]:HAS[#",VLOOKUP(D$1,ModuleTypes!$A$2:$C$23,2,FALSE()),"[",IF(D$1="HullCamera","photo-",$A35),"]]]:NEEDS[!FeatureScience]:FOR[zKiwiTechTree]",CHAR(10),"{",CHAR(10),"    @MODULE[",D$1,"]:HAS[#",VLOOKUP(D$1,ModuleTypes!$A$2:$C$23,2,FALSE()),"[",IF(D$1="HullCamera","photo-",$A35),"]]",CHAR(10),"    {",CHAR(10),"        @",VLOOKUP(D$1,ModuleTypes!$A$2:$C$23,3,FALSE())," = ",VLOOKUP($A35,Default!$B$3:$H$251,7,FALSE()),CHAR(10),"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4" t="str">
        <f>IF($A35&lt;&gt;"",IF(OR(Original!$L36=E$1,Original!$M36=E$1,Original!$N36=E$1,Original!$O36=E$1)=TRUE(),_xlfn.CONCAT("@PART[*]:HAS[~scienceDifficulty[stock],@MODULE[",E$1,"]:HAS[#",VLOOKUP(E$1,ModuleTypes!$A$2:$C$23,2,FALSE()),"[",IF(E$1="HullCamera","photo-",$A35),"]]]:NEEDS[!FeatureScience]:FOR[zKiwiTechTree]",CHAR(10),"{",CHAR(10),"    @MODULE[",E$1,"]:HAS[#",VLOOKUP(E$1,ModuleTypes!$A$2:$C$23,2,FALSE()),"[",IF(E$1="HullCamera","photo-",$A35),"]]",CHAR(10),"    {",CHAR(10),"        @",VLOOKUP(E$1,ModuleTypes!$A$2:$C$23,3,FALSE())," = ",VLOOKUP($A35,Default!$B$3:$H$251,7,FALSE()),CHAR(10),"    }",CHAR(10),"}"),""),"")</f>
        <v/>
      </c>
      <c r="F35" s="4" t="str">
        <f>IF($A35&lt;&gt;"",IF(OR(Original!$L36=F$1,Original!$M36=F$1,Original!$N36=F$1,Original!$O36=F$1)=TRUE(),_xlfn.CONCAT("@PART[*]:HAS[~scienceDifficulty[stock],@MODULE[",F$1,"]:HAS[#",VLOOKUP(F$1,ModuleTypes!$A$2:$C$23,2,FALSE()),"[",IF(F$1="HullCamera","photo-",$A35),"]]]:NEEDS[!FeatureScience]:FOR[zKiwiTechTree]",CHAR(10),"{",CHAR(10),"    @MODULE[",F$1,"]:HAS[#",VLOOKUP(F$1,ModuleTypes!$A$2:$C$23,2,FALSE()),"[",IF(F$1="HullCamera","photo-",$A35),"]]",CHAR(10),"    {",CHAR(10),"        @",VLOOKUP(F$1,ModuleTypes!$A$2:$C$23,3,FALSE())," = ",VLOOKUP($A35,Default!$B$3:$H$251,7,FALSE()),CHAR(10),"    }",CHAR(10),"}"),""),"")</f>
        <v/>
      </c>
      <c r="G35" s="4" t="str">
        <f>IF($A35&lt;&gt;"",IF(OR(Original!$L36=G$1,Original!$M36=G$1,Original!$N36=G$1,Original!$O36=G$1)=TRUE(),_xlfn.CONCAT("@PART[*]:HAS[~scienceDifficulty[stock],@MODULE[",G$1,"]:HAS[#",VLOOKUP(G$1,ModuleTypes!$A$2:$C$23,2,FALSE()),"[",IF(G$1="HullCamera","photo-",$A35),"]]]:NEEDS[!FeatureScience]:FOR[zKiwiTechTree]",CHAR(10),"{",CHAR(10),"    @MODULE[",G$1,"]:HAS[#",VLOOKUP(G$1,ModuleTypes!$A$2:$C$23,2,FALSE()),"[",IF(G$1="HullCamera","photo-",$A35),"]]",CHAR(10),"    {",CHAR(10),"        @",VLOOKUP(G$1,ModuleTypes!$A$2:$C$23,3,FALSE())," = ",VLOOKUP($A35,Default!$B$3:$H$251,7,FALSE()),CHAR(10),"    }",CHAR(10),"}"),""),"")</f>
        <v/>
      </c>
      <c r="H35" s="4" t="str">
        <f>IF($A35&lt;&gt;"",IF(OR(Original!$L36=H$1,Original!$M36=H$1,Original!$N36=H$1,Original!$O36=H$1)=TRUE(),_xlfn.CONCAT("@PART[*]:HAS[~scienceDifficulty[stock],@MODULE[",H$1,"]:HAS[#",VLOOKUP(H$1,ModuleTypes!$A$2:$C$23,2,FALSE()),"[",IF(H$1="HullCamera","photo-",$A35),"]]]:NEEDS[!FeatureScience]:FOR[zKiwiTechTree]",CHAR(10),"{",CHAR(10),"    @MODULE[",H$1,"]:HAS[#",VLOOKUP(H$1,ModuleTypes!$A$2:$C$23,2,FALSE()),"[",IF(H$1="HullCamera","photo-",$A35),"]]",CHAR(10),"    {",CHAR(10),"        @",VLOOKUP(H$1,ModuleTypes!$A$2:$C$23,3,FALSE())," = ",VLOOKUP($A35,Default!$B$3:$H$251,7,FALSE()),CHAR(10),"    }",CHAR(10),"}"),""),"")</f>
        <v/>
      </c>
      <c r="I35" s="4" t="str">
        <f>IF($A35&lt;&gt;"",IF(OR(Original!$L36=I$1,Original!$M36=I$1,Original!$N36=I$1,Original!$O36=I$1)=TRUE(),_xlfn.CONCAT("@PART[*]:HAS[~scienceDifficulty[stock],@MODULE[",I$1,"]:HAS[#",VLOOKUP(I$1,ModuleTypes!$A$2:$C$23,2,FALSE()),"[",IF(I$1="HullCamera","photo-",$A35),"]]]:NEEDS[!FeatureScience]:FOR[zKiwiTechTree]",CHAR(10),"{",CHAR(10),"    @MODULE[",I$1,"]:HAS[#",VLOOKUP(I$1,ModuleTypes!$A$2:$C$23,2,FALSE()),"[",IF(I$1="HullCamera","photo-",$A35),"]]",CHAR(10),"    {",CHAR(10),"        @",VLOOKUP(I$1,ModuleTypes!$A$2:$C$23,3,FALSE())," = ",VLOOKUP($A35,Default!$B$3:$H$251,7,FALSE()),CHAR(10),"    }",CHAR(10),"}"),""),"")</f>
        <v/>
      </c>
      <c r="J35" s="4" t="str">
        <f>IF($A35&lt;&gt;"",IF(OR(Original!$L36=J$1,Original!$M36=J$1,Original!$N36=J$1,Original!$O36=J$1)=TRUE(),_xlfn.CONCAT("@PART[*]:HAS[~scienceDifficulty[stock],@MODULE[",J$1,"]:HAS[#",VLOOKUP(J$1,ModuleTypes!$A$2:$C$23,2,FALSE()),"[",IF(J$1="HullCamera","photo-",$A35),"]]]:NEEDS[!FeatureScience]:FOR[zKiwiTechTree]",CHAR(10),"{",CHAR(10),"    @MODULE[",J$1,"]:HAS[#",VLOOKUP(J$1,ModuleTypes!$A$2:$C$23,2,FALSE()),"[",IF(J$1="HullCamera","photo-",$A35),"]]",CHAR(10),"    {",CHAR(10),"        @",VLOOKUP(J$1,ModuleTypes!$A$2:$C$23,3,FALSE())," = ",VLOOKUP($A35,Default!$B$3:$H$251,7,FALSE()),CHAR(10),"    }",CHAR(10),"}"),""),"")</f>
        <v/>
      </c>
      <c r="K35" s="4" t="str">
        <f>IF($A35&lt;&gt;"",IF(OR(Original!$L36=K$1,Original!$M36=K$1,Original!$N36=K$1,Original!$O36=K$1)=TRUE(),_xlfn.CONCAT("@PART[*]:HAS[~scienceDifficulty[stock],@MODULE[",K$1,"]:HAS[#",VLOOKUP(K$1,ModuleTypes!$A$2:$C$23,2,FALSE()),"[",IF(K$1="HullCamera","photo-",$A35),"]]]:NEEDS[!FeatureScience]:FOR[zKiwiTechTree]",CHAR(10),"{",CHAR(10),"    @MODULE[",K$1,"]:HAS[#",VLOOKUP(K$1,ModuleTypes!$A$2:$C$23,2,FALSE()),"[",IF(K$1="HullCamera","photo-",$A35),"]]",CHAR(10),"    {",CHAR(10),"        @",VLOOKUP(K$1,ModuleTypes!$A$2:$C$23,3,FALSE())," = ",VLOOKUP($A35,Default!$B$3:$H$251,7,FALSE()),CHAR(10),"    }",CHAR(10),"}"),""),"")</f>
        <v/>
      </c>
      <c r="L35" s="4" t="str">
        <f>IF($A35&lt;&gt;"",IF(OR(Original!$L36=L$1,Original!$M36=L$1,Original!$N36=L$1,Original!$O36=L$1)=TRUE(),_xlfn.CONCAT("@PART[*]:HAS[~scienceDifficulty[stock],@MODULE[",L$1,"]:HAS[#",VLOOKUP(L$1,ModuleTypes!$A$2:$C$23,2,FALSE()),"[",IF(L$1="HullCamera","photo-",$A35),"]]]:NEEDS[!FeatureScience]:FOR[zKiwiTechTree]",CHAR(10),"{",CHAR(10),"    @MODULE[",L$1,"]:HAS[#",VLOOKUP(L$1,ModuleTypes!$A$2:$C$23,2,FALSE()),"[",IF(L$1="HullCamera","photo-",$A35),"]]",CHAR(10),"    {",CHAR(10),"        @",VLOOKUP(L$1,ModuleTypes!$A$2:$C$23,3,FALSE())," = ",VLOOKUP($A35,Default!$B$3:$H$251,7,FALSE()),CHAR(10),"    }",CHAR(10),"}"),""),"")</f>
        <v/>
      </c>
      <c r="M35" s="4" t="str">
        <f>IF($A35&lt;&gt;"",IF(OR(Original!$L36=M$1,Original!$M36=M$1,Original!$N36=M$1,Original!$O36=M$1)=TRUE(),_xlfn.CONCAT("@PART[*]:HAS[~scienceDifficulty[stock],@MODULE[",M$1,"]:HAS[#",VLOOKUP(M$1,ModuleTypes!$A$2:$C$23,2,FALSE()),"[",IF(M$1="HullCamera","photo-",$A35),"]]]:NEEDS[!FeatureScience]:FOR[zKiwiTechTree]",CHAR(10),"{",CHAR(10),"    @MODULE[",M$1,"]:HAS[#",VLOOKUP(M$1,ModuleTypes!$A$2:$C$23,2,FALSE()),"[",IF(M$1="HullCamera","photo-",$A35),"]]",CHAR(10),"    {",CHAR(10),"        @",VLOOKUP(M$1,ModuleTypes!$A$2:$C$23,3,FALSE())," = ",VLOOKUP($A35,Default!$B$3:$H$251,7,FALSE()),CHAR(10),"    }",CHAR(10),"}"),""),"")</f>
        <v/>
      </c>
      <c r="N35" s="4" t="str">
        <f>IF($A35&lt;&gt;"",IF(OR(Original!$L36=N$1,Original!$M36=N$1,Original!$N36=N$1,Original!$O36=N$1)=TRUE(),_xlfn.CONCAT("@PART[*]:HAS[~scienceDifficulty[stock],@MODULE[",N$1,"]:HAS[#",VLOOKUP(N$1,ModuleTypes!$A$2:$C$23,2,FALSE()),"[",IF(N$1="HullCamera","photo-",$A35),"]]]:NEEDS[!FeatureScience]:FOR[zKiwiTechTree]",CHAR(10),"{",CHAR(10),"    @MODULE[",N$1,"]:HAS[#",VLOOKUP(N$1,ModuleTypes!$A$2:$C$23,2,FALSE()),"[",IF(N$1="HullCamera","photo-",$A35),"]]",CHAR(10),"    {",CHAR(10),"        @",VLOOKUP(N$1,ModuleTypes!$A$2:$C$23,3,FALSE())," = ",VLOOKUP($A35,Default!$B$3:$H$251,7,FALSE()),CHAR(10),"    }",CHAR(10),"}"),""),"")</f>
        <v/>
      </c>
      <c r="O35" s="4" t="str">
        <f>IF($A35&lt;&gt;"",IF(OR(Original!$L36=O$1,Original!$M36=O$1,Original!$N36=O$1,Original!$O36=O$1)=TRUE(),_xlfn.CONCAT("@PART[*]:HAS[~scienceDifficulty[stock],@MODULE[",O$1,"]:HAS[#",VLOOKUP(O$1,ModuleTypes!$A$2:$C$23,2,FALSE()),"[",IF(O$1="HullCamera","photo-",$A35),"]]]:NEEDS[!FeatureScience]:FOR[zKiwiTechTree]",CHAR(10),"{",CHAR(10),"    @MODULE[",O$1,"]:HAS[#",VLOOKUP(O$1,ModuleTypes!$A$2:$C$23,2,FALSE()),"[",IF(O$1="HullCamera","photo-",$A35),"]]",CHAR(10),"    {",CHAR(10),"        @",VLOOKUP(O$1,ModuleTypes!$A$2:$C$23,3,FALSE())," = ",VLOOKUP($A35,Default!$B$3:$H$251,7,FALSE()),CHAR(10),"    }",CHAR(10),"}"),""),"")</f>
        <v/>
      </c>
      <c r="P35" s="4" t="str">
        <f>IF($A35&lt;&gt;"",IF(OR(Original!$L36=P$1,Original!$M36=P$1,Original!$N36=P$1,Original!$O36=P$1)=TRUE(),_xlfn.CONCAT("@PART[*]:HAS[~scienceDifficulty[stock],@MODULE[",P$1,"]:HAS[#",VLOOKUP(P$1,ModuleTypes!$A$2:$C$23,2,FALSE()),"[",IF(P$1="HullCamera","photo-",$A35),"]]]:NEEDS[!FeatureScience]:FOR[zKiwiTechTree]",CHAR(10),"{",CHAR(10),"    @MODULE[",P$1,"]:HAS[#",VLOOKUP(P$1,ModuleTypes!$A$2:$C$23,2,FALSE()),"[",IF(P$1="HullCamera","photo-",$A35),"]]",CHAR(10),"    {",CHAR(10),"        @",VLOOKUP(P$1,ModuleTypes!$A$2:$C$23,3,FALSE())," = ",VLOOKUP($A35,Default!$B$3:$H$251,7,FALSE()),CHAR(10),"    }",CHAR(10),"}"),""),"")</f>
        <v/>
      </c>
      <c r="Q35" s="4" t="str">
        <f>IF($A35&lt;&gt;"",IF(OR(Original!$L36=Q$1,Original!$M36=Q$1,Original!$N36=Q$1,Original!$O36=Q$1)=TRUE(),_xlfn.CONCAT("@PART[*]:HAS[~scienceDifficulty[stock],@MODULE[",Q$1,"]:HAS[#",VLOOKUP(Q$1,ModuleTypes!$A$2:$C$23,2,FALSE()),"[",IF(Q$1="HullCamera","photo-",$A35),"]]]:NEEDS[!FeatureScience]:FOR[zKiwiTechTree]",CHAR(10),"{",CHAR(10),"    @MODULE[",Q$1,"]:HAS[#",VLOOKUP(Q$1,ModuleTypes!$A$2:$C$23,2,FALSE()),"[",IF(Q$1="HullCamera","photo-",$A35),"]]",CHAR(10),"    {",CHAR(10),"        @",VLOOKUP(Q$1,ModuleTypes!$A$2:$C$23,3,FALSE())," = ",VLOOKUP($A35,Default!$B$3:$H$251,7,FALSE()),CHAR(10),"    }",CHAR(10),"}"),""),"")</f>
        <v/>
      </c>
      <c r="R35" s="4" t="str">
        <f>IF($A35&lt;&gt;"",IF(OR(Original!$L36=R$1,Original!$M36=R$1,Original!$N36=R$1,Original!$O36=R$1)=TRUE(),_xlfn.CONCAT("@PART[*]:HAS[~scienceDifficulty[stock],@MODULE[",R$1,"]:HAS[#",VLOOKUP(R$1,ModuleTypes!$A$2:$C$23,2,FALSE()),"[",IF(R$1="HullCamera","photo-",$A35),"]]]:NEEDS[!FeatureScience]:FOR[zKiwiTechTree]",CHAR(10),"{",CHAR(10),"    @MODULE[",R$1,"]:HAS[#",VLOOKUP(R$1,ModuleTypes!$A$2:$C$23,2,FALSE()),"[",IF(R$1="HullCamera","photo-",$A35),"]]",CHAR(10),"    {",CHAR(10),"        @",VLOOKUP(R$1,ModuleTypes!$A$2:$C$23,3,FALSE())," = ",VLOOKUP($A35,Default!$B$3:$H$251,7,FALSE()),CHAR(10),"    }",CHAR(10),"}"),""),"")</f>
        <v/>
      </c>
      <c r="S35" s="4" t="str">
        <f>IF($A35&lt;&gt;"",IF(OR(Original!$L36=S$1,Original!$M36=S$1,Original!$N36=S$1,Original!$O36=S$1)=TRUE(),_xlfn.CONCAT("@PART[*]:HAS[~scienceDifficulty[stock],@MODULE[",S$1,"]:HAS[#",VLOOKUP(S$1,ModuleTypes!$A$2:$C$23,2,FALSE()),"[",IF(S$1="HullCamera","photo-",$A35),"]]]:NEEDS[!FeatureScience]:FOR[zKiwiTechTree]",CHAR(10),"{",CHAR(10),"    @MODULE[",S$1,"]:HAS[#",VLOOKUP(S$1,ModuleTypes!$A$2:$C$23,2,FALSE()),"[",IF(S$1="HullCamera","photo-",$A35),"]]",CHAR(10),"    {",CHAR(10),"        @",VLOOKUP(S$1,ModuleTypes!$A$2:$C$23,3,FALSE())," = ",VLOOKUP($A35,Default!$B$3:$H$251,7,FALSE()),CHAR(10),"    }",CHAR(10),"}"),""),"")</f>
        <v/>
      </c>
      <c r="T35" s="4" t="str">
        <f>IF($A35&lt;&gt;"",IF(OR(Original!$L36=T$1,Original!$M36=T$1,Original!$N36=T$1,Original!$O36=T$1)=TRUE(),_xlfn.CONCAT("@PART[*]:HAS[~scienceDifficulty[stock],@MODULE[",T$1,"]:HAS[#",VLOOKUP(T$1,ModuleTypes!$A$2:$C$23,2,FALSE()),"[",IF(T$1="HullCamera","photo-",$A35),"]]]:NEEDS[!FeatureScience]:FOR[zKiwiTechTree]",CHAR(10),"{",CHAR(10),"    @MODULE[",T$1,"]:HAS[#",VLOOKUP(T$1,ModuleTypes!$A$2:$C$23,2,FALSE()),"[",IF(T$1="HullCamera","photo-",$A35),"]]",CHAR(10),"    {",CHAR(10),"        @",VLOOKUP(T$1,ModuleTypes!$A$2:$C$23,3,FALSE())," = ",VLOOKUP($A35,Default!$B$3:$H$251,7,FALSE()),CHAR(10),"    }",CHAR(10),"}"),""),"")</f>
        <v/>
      </c>
      <c r="U35" s="4" t="str">
        <f>IF($A35&lt;&gt;"",IF(OR(Original!$L36=U$1,Original!$M36=U$1,Original!$N36=U$1,Original!$O36=U$1)=TRUE(),_xlfn.CONCAT("@PART[*]:HAS[~scienceDifficulty[stock],@MODULE[",U$1,"]:HAS[#",VLOOKUP(U$1,ModuleTypes!$A$2:$C$23,2,FALSE()),"[",IF(U$1="HullCamera","photo-",$A35),"]]]:NEEDS[!FeatureScience]:FOR[zKiwiTechTree]",CHAR(10),"{",CHAR(10),"    @MODULE[",U$1,"]:HAS[#",VLOOKUP(U$1,ModuleTypes!$A$2:$C$23,2,FALSE()),"[",IF(U$1="HullCamera","photo-",$A35),"]]",CHAR(10),"    {",CHAR(10),"        @",VLOOKUP(U$1,ModuleTypes!$A$2:$C$23,3,FALSE())," = ",VLOOKUP($A35,Default!$B$3:$H$251,7,FALSE()),CHAR(10),"    }",CHAR(10),"}"),""),"")</f>
        <v/>
      </c>
      <c r="V35" s="4" t="str">
        <f>IF($A35&lt;&gt;"",IF(OR(Original!$L36=V$1,Original!$M36=V$1,Original!$N36=V$1,Original!$O36=V$1)=TRUE(),_xlfn.CONCAT("@PART[*]:HAS[~scienceDifficulty[stock],@MODULE[",V$1,"]:HAS[#",VLOOKUP(V$1,ModuleTypes!$A$2:$C$23,2,FALSE()),"[",IF(V$1="HullCamera","photo-",$A35),"]]]:NEEDS[!FeatureScience]:FOR[zKiwiTechTree]",CHAR(10),"{",CHAR(10),"    @MODULE[",V$1,"]:HAS[#",VLOOKUP(V$1,ModuleTypes!$A$2:$C$23,2,FALSE()),"[",IF(V$1="HullCamera","photo-",$A35),"]]",CHAR(10),"    {",CHAR(10),"        @",VLOOKUP(V$1,ModuleTypes!$A$2:$C$23,3,FALSE())," = ",VLOOKUP($A35,Default!$B$3:$H$251,7,FALSE()),CHAR(10),"    }",CHAR(10),"}"),""),"")</f>
        <v/>
      </c>
      <c r="W35" s="4" t="str">
        <f>IF($A35&lt;&gt;"",IF(OR(Original!$L36=W$1,Original!$M36=W$1,Original!$N36=W$1,Original!$O36=W$1)=TRUE(),_xlfn.CONCAT("@PART[*]:HAS[~scienceDifficulty[stock],@MODULE[",W$1,"]:HAS[#",VLOOKUP(W$1,ModuleTypes!$A$2:$C$23,2,FALSE()),"[",IF(W$1="HullCamera","photo-",$A35),"]]]:NEEDS[!FeatureScience]:FOR[zKiwiTechTree]",CHAR(10),"{",CHAR(10),"    @MODULE[",W$1,"]:HAS[#",VLOOKUP(W$1,ModuleTypes!$A$2:$C$23,2,FALSE()),"[",IF(W$1="HullCamera","photo-",$A35),"]]",CHAR(10),"    {",CHAR(10),"        @",VLOOKUP(W$1,ModuleTypes!$A$2:$C$23,3,FALSE())," = ",VLOOKUP($A35,Default!$B$3:$H$251,7,FALSE()),CHAR(10),"    }",CHAR(10),"}"),""),"")</f>
        <v/>
      </c>
    </row>
    <row r="36" spans="1:23" ht="217.5" x14ac:dyDescent="0.35">
      <c r="A36" t="str">
        <f>IF(Original!A37&lt;&gt;"",Original!A37,"")</f>
        <v>photo-Space</v>
      </c>
      <c r="B36" s="4" t="str">
        <f>IF($A36&lt;&gt;"",IF(OR(Original!$L37=B$1,Original!$M37=B$1,Original!$N37=B$1,Original!$O37=B$1)=TRUE(),_xlfn.CONCAT("@PART[*]:HAS[~scienceDifficulty[stock],@MODULE[",B$1,"]:HAS[#",VLOOKUP(B$1,ModuleTypes!$A$2:$C$23,2,FALSE()),"[",IF(B$1="HullCamera","photo-",$A36),"]]]:NEEDS[!FeatureScience]:FOR[zKiwiTechTree]",CHAR(10),"{",CHAR(10),"    @MODULE[",B$1,"]:HAS[#",VLOOKUP(B$1,ModuleTypes!$A$2:$C$23,2,FALSE()),"[",IF(B$1="HullCamera","photo-",$A36),"]]",CHAR(10),"    {",CHAR(10),"        @",VLOOKUP(B$1,ModuleTypes!$A$2:$C$23,3,FALSE())," = ",VLOOKUP($A36,Default!$B$3:$H$251,7,FALSE()),CHAR(10),"    }",CHAR(10),"}"),""),"")</f>
        <v/>
      </c>
      <c r="C36" s="4" t="str">
        <f>IF($A36&lt;&gt;"",IF(OR(Original!$L37=C$1,Original!$M37=C$1,Original!$N37=C$1,Original!$O37=C$1)=TRUE(),_xlfn.CONCAT("@PART[*]:HAS[~scienceDifficulty[stock],@MODULE[",C$1,"]:HAS[#",VLOOKUP(C$1,ModuleTypes!$A$2:$C$23,2,FALSE()),"[",IF(C$1="HullCamera","photo-",$A36),"]]]:NEEDS[!FeatureScience]:FOR[zKiwiTechTree]",CHAR(10),"{",CHAR(10),"    @MODULE[",C$1,"]:HAS[#",VLOOKUP(C$1,ModuleTypes!$A$2:$C$23,2,FALSE()),"[",IF(C$1="HullCamera","photo-",$A36),"]]",CHAR(10),"    {",CHAR(10),"        @",VLOOKUP(C$1,ModuleTypes!$A$2:$C$23,3,FALSE())," = ",VLOOKUP($A36,Default!$B$3:$H$251,7,FALSE()),CHAR(10),"    }",CHAR(10),"}"),""),"")</f>
        <v/>
      </c>
      <c r="D36" s="4" t="str">
        <f>IF($A36&lt;&gt;"",IF(OR(Original!$L37=D$1,Original!$M37=D$1,Original!$N37=D$1,Original!$O37=D$1)=TRUE(),_xlfn.CONCAT("@PART[*]:HAS[~scienceDifficulty[stock],@MODULE[",D$1,"]:HAS[#",VLOOKUP(D$1,ModuleTypes!$A$2:$C$23,2,FALSE()),"[",IF(D$1="HullCamera","photo-",$A36),"]]]:NEEDS[!FeatureScience]:FOR[zKiwiTechTree]",CHAR(10),"{",CHAR(10),"    @MODULE[",D$1,"]:HAS[#",VLOOKUP(D$1,ModuleTypes!$A$2:$C$23,2,FALSE()),"[",IF(D$1="HullCamera","photo-",$A36),"]]",CHAR(10),"    {",CHAR(10),"        @",VLOOKUP(D$1,ModuleTypes!$A$2:$C$23,3,FALSE())," = ",VLOOKUP($A36,Default!$B$3:$H$251,7,FALSE()),CHAR(10),"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4" t="str">
        <f>IF($A36&lt;&gt;"",IF(OR(Original!$L37=E$1,Original!$M37=E$1,Original!$N37=E$1,Original!$O37=E$1)=TRUE(),_xlfn.CONCAT("@PART[*]:HAS[~scienceDifficulty[stock],@MODULE[",E$1,"]:HAS[#",VLOOKUP(E$1,ModuleTypes!$A$2:$C$23,2,FALSE()),"[",IF(E$1="HullCamera","photo-",$A36),"]]]:NEEDS[!FeatureScience]:FOR[zKiwiTechTree]",CHAR(10),"{",CHAR(10),"    @MODULE[",E$1,"]:HAS[#",VLOOKUP(E$1,ModuleTypes!$A$2:$C$23,2,FALSE()),"[",IF(E$1="HullCamera","photo-",$A36),"]]",CHAR(10),"    {",CHAR(10),"        @",VLOOKUP(E$1,ModuleTypes!$A$2:$C$23,3,FALSE())," = ",VLOOKUP($A36,Default!$B$3:$H$251,7,FALSE()),CHAR(10),"    }",CHAR(10),"}"),""),"")</f>
        <v/>
      </c>
      <c r="F36" s="4" t="str">
        <f>IF($A36&lt;&gt;"",IF(OR(Original!$L37=F$1,Original!$M37=F$1,Original!$N37=F$1,Original!$O37=F$1)=TRUE(),_xlfn.CONCAT("@PART[*]:HAS[~scienceDifficulty[stock],@MODULE[",F$1,"]:HAS[#",VLOOKUP(F$1,ModuleTypes!$A$2:$C$23,2,FALSE()),"[",IF(F$1="HullCamera","photo-",$A36),"]]]:NEEDS[!FeatureScience]:FOR[zKiwiTechTree]",CHAR(10),"{",CHAR(10),"    @MODULE[",F$1,"]:HAS[#",VLOOKUP(F$1,ModuleTypes!$A$2:$C$23,2,FALSE()),"[",IF(F$1="HullCamera","photo-",$A36),"]]",CHAR(10),"    {",CHAR(10),"        @",VLOOKUP(F$1,ModuleTypes!$A$2:$C$23,3,FALSE())," = ",VLOOKUP($A36,Default!$B$3:$H$251,7,FALSE()),CHAR(10),"    }",CHAR(10),"}"),""),"")</f>
        <v/>
      </c>
      <c r="G36" s="4" t="str">
        <f>IF($A36&lt;&gt;"",IF(OR(Original!$L37=G$1,Original!$M37=G$1,Original!$N37=G$1,Original!$O37=G$1)=TRUE(),_xlfn.CONCAT("@PART[*]:HAS[~scienceDifficulty[stock],@MODULE[",G$1,"]:HAS[#",VLOOKUP(G$1,ModuleTypes!$A$2:$C$23,2,FALSE()),"[",IF(G$1="HullCamera","photo-",$A36),"]]]:NEEDS[!FeatureScience]:FOR[zKiwiTechTree]",CHAR(10),"{",CHAR(10),"    @MODULE[",G$1,"]:HAS[#",VLOOKUP(G$1,ModuleTypes!$A$2:$C$23,2,FALSE()),"[",IF(G$1="HullCamera","photo-",$A36),"]]",CHAR(10),"    {",CHAR(10),"        @",VLOOKUP(G$1,ModuleTypes!$A$2:$C$23,3,FALSE())," = ",VLOOKUP($A36,Default!$B$3:$H$251,7,FALSE()),CHAR(10),"    }",CHAR(10),"}"),""),"")</f>
        <v/>
      </c>
      <c r="H36" s="4" t="str">
        <f>IF($A36&lt;&gt;"",IF(OR(Original!$L37=H$1,Original!$M37=H$1,Original!$N37=H$1,Original!$O37=H$1)=TRUE(),_xlfn.CONCAT("@PART[*]:HAS[~scienceDifficulty[stock],@MODULE[",H$1,"]:HAS[#",VLOOKUP(H$1,ModuleTypes!$A$2:$C$23,2,FALSE()),"[",IF(H$1="HullCamera","photo-",$A36),"]]]:NEEDS[!FeatureScience]:FOR[zKiwiTechTree]",CHAR(10),"{",CHAR(10),"    @MODULE[",H$1,"]:HAS[#",VLOOKUP(H$1,ModuleTypes!$A$2:$C$23,2,FALSE()),"[",IF(H$1="HullCamera","photo-",$A36),"]]",CHAR(10),"    {",CHAR(10),"        @",VLOOKUP(H$1,ModuleTypes!$A$2:$C$23,3,FALSE())," = ",VLOOKUP($A36,Default!$B$3:$H$251,7,FALSE()),CHAR(10),"    }",CHAR(10),"}"),""),"")</f>
        <v/>
      </c>
      <c r="I36" s="4" t="str">
        <f>IF($A36&lt;&gt;"",IF(OR(Original!$L37=I$1,Original!$M37=I$1,Original!$N37=I$1,Original!$O37=I$1)=TRUE(),_xlfn.CONCAT("@PART[*]:HAS[~scienceDifficulty[stock],@MODULE[",I$1,"]:HAS[#",VLOOKUP(I$1,ModuleTypes!$A$2:$C$23,2,FALSE()),"[",IF(I$1="HullCamera","photo-",$A36),"]]]:NEEDS[!FeatureScience]:FOR[zKiwiTechTree]",CHAR(10),"{",CHAR(10),"    @MODULE[",I$1,"]:HAS[#",VLOOKUP(I$1,ModuleTypes!$A$2:$C$23,2,FALSE()),"[",IF(I$1="HullCamera","photo-",$A36),"]]",CHAR(10),"    {",CHAR(10),"        @",VLOOKUP(I$1,ModuleTypes!$A$2:$C$23,3,FALSE())," = ",VLOOKUP($A36,Default!$B$3:$H$251,7,FALSE()),CHAR(10),"    }",CHAR(10),"}"),""),"")</f>
        <v/>
      </c>
      <c r="J36" s="4" t="str">
        <f>IF($A36&lt;&gt;"",IF(OR(Original!$L37=J$1,Original!$M37=J$1,Original!$N37=J$1,Original!$O37=J$1)=TRUE(),_xlfn.CONCAT("@PART[*]:HAS[~scienceDifficulty[stock],@MODULE[",J$1,"]:HAS[#",VLOOKUP(J$1,ModuleTypes!$A$2:$C$23,2,FALSE()),"[",IF(J$1="HullCamera","photo-",$A36),"]]]:NEEDS[!FeatureScience]:FOR[zKiwiTechTree]",CHAR(10),"{",CHAR(10),"    @MODULE[",J$1,"]:HAS[#",VLOOKUP(J$1,ModuleTypes!$A$2:$C$23,2,FALSE()),"[",IF(J$1="HullCamera","photo-",$A36),"]]",CHAR(10),"    {",CHAR(10),"        @",VLOOKUP(J$1,ModuleTypes!$A$2:$C$23,3,FALSE())," = ",VLOOKUP($A36,Default!$B$3:$H$251,7,FALSE()),CHAR(10),"    }",CHAR(10),"}"),""),"")</f>
        <v/>
      </c>
      <c r="K36" s="4" t="str">
        <f>IF($A36&lt;&gt;"",IF(OR(Original!$L37=K$1,Original!$M37=K$1,Original!$N37=K$1,Original!$O37=K$1)=TRUE(),_xlfn.CONCAT("@PART[*]:HAS[~scienceDifficulty[stock],@MODULE[",K$1,"]:HAS[#",VLOOKUP(K$1,ModuleTypes!$A$2:$C$23,2,FALSE()),"[",IF(K$1="HullCamera","photo-",$A36),"]]]:NEEDS[!FeatureScience]:FOR[zKiwiTechTree]",CHAR(10),"{",CHAR(10),"    @MODULE[",K$1,"]:HAS[#",VLOOKUP(K$1,ModuleTypes!$A$2:$C$23,2,FALSE()),"[",IF(K$1="HullCamera","photo-",$A36),"]]",CHAR(10),"    {",CHAR(10),"        @",VLOOKUP(K$1,ModuleTypes!$A$2:$C$23,3,FALSE())," = ",VLOOKUP($A36,Default!$B$3:$H$251,7,FALSE()),CHAR(10),"    }",CHAR(10),"}"),""),"")</f>
        <v/>
      </c>
      <c r="L36" s="4" t="str">
        <f>IF($A36&lt;&gt;"",IF(OR(Original!$L37=L$1,Original!$M37=L$1,Original!$N37=L$1,Original!$O37=L$1)=TRUE(),_xlfn.CONCAT("@PART[*]:HAS[~scienceDifficulty[stock],@MODULE[",L$1,"]:HAS[#",VLOOKUP(L$1,ModuleTypes!$A$2:$C$23,2,FALSE()),"[",IF(L$1="HullCamera","photo-",$A36),"]]]:NEEDS[!FeatureScience]:FOR[zKiwiTechTree]",CHAR(10),"{",CHAR(10),"    @MODULE[",L$1,"]:HAS[#",VLOOKUP(L$1,ModuleTypes!$A$2:$C$23,2,FALSE()),"[",IF(L$1="HullCamera","photo-",$A36),"]]",CHAR(10),"    {",CHAR(10),"        @",VLOOKUP(L$1,ModuleTypes!$A$2:$C$23,3,FALSE())," = ",VLOOKUP($A36,Default!$B$3:$H$251,7,FALSE()),CHAR(10),"    }",CHAR(10),"}"),""),"")</f>
        <v/>
      </c>
      <c r="M36" s="4" t="str">
        <f>IF($A36&lt;&gt;"",IF(OR(Original!$L37=M$1,Original!$M37=M$1,Original!$N37=M$1,Original!$O37=M$1)=TRUE(),_xlfn.CONCAT("@PART[*]:HAS[~scienceDifficulty[stock],@MODULE[",M$1,"]:HAS[#",VLOOKUP(M$1,ModuleTypes!$A$2:$C$23,2,FALSE()),"[",IF(M$1="HullCamera","photo-",$A36),"]]]:NEEDS[!FeatureScience]:FOR[zKiwiTechTree]",CHAR(10),"{",CHAR(10),"    @MODULE[",M$1,"]:HAS[#",VLOOKUP(M$1,ModuleTypes!$A$2:$C$23,2,FALSE()),"[",IF(M$1="HullCamera","photo-",$A36),"]]",CHAR(10),"    {",CHAR(10),"        @",VLOOKUP(M$1,ModuleTypes!$A$2:$C$23,3,FALSE())," = ",VLOOKUP($A36,Default!$B$3:$H$251,7,FALSE()),CHAR(10),"    }",CHAR(10),"}"),""),"")</f>
        <v/>
      </c>
      <c r="N36" s="4" t="str">
        <f>IF($A36&lt;&gt;"",IF(OR(Original!$L37=N$1,Original!$M37=N$1,Original!$N37=N$1,Original!$O37=N$1)=TRUE(),_xlfn.CONCAT("@PART[*]:HAS[~scienceDifficulty[stock],@MODULE[",N$1,"]:HAS[#",VLOOKUP(N$1,ModuleTypes!$A$2:$C$23,2,FALSE()),"[",IF(N$1="HullCamera","photo-",$A36),"]]]:NEEDS[!FeatureScience]:FOR[zKiwiTechTree]",CHAR(10),"{",CHAR(10),"    @MODULE[",N$1,"]:HAS[#",VLOOKUP(N$1,ModuleTypes!$A$2:$C$23,2,FALSE()),"[",IF(N$1="HullCamera","photo-",$A36),"]]",CHAR(10),"    {",CHAR(10),"        @",VLOOKUP(N$1,ModuleTypes!$A$2:$C$23,3,FALSE())," = ",VLOOKUP($A36,Default!$B$3:$H$251,7,FALSE()),CHAR(10),"    }",CHAR(10),"}"),""),"")</f>
        <v/>
      </c>
      <c r="O36" s="4" t="str">
        <f>IF($A36&lt;&gt;"",IF(OR(Original!$L37=O$1,Original!$M37=O$1,Original!$N37=O$1,Original!$O37=O$1)=TRUE(),_xlfn.CONCAT("@PART[*]:HAS[~scienceDifficulty[stock],@MODULE[",O$1,"]:HAS[#",VLOOKUP(O$1,ModuleTypes!$A$2:$C$23,2,FALSE()),"[",IF(O$1="HullCamera","photo-",$A36),"]]]:NEEDS[!FeatureScience]:FOR[zKiwiTechTree]",CHAR(10),"{",CHAR(10),"    @MODULE[",O$1,"]:HAS[#",VLOOKUP(O$1,ModuleTypes!$A$2:$C$23,2,FALSE()),"[",IF(O$1="HullCamera","photo-",$A36),"]]",CHAR(10),"    {",CHAR(10),"        @",VLOOKUP(O$1,ModuleTypes!$A$2:$C$23,3,FALSE())," = ",VLOOKUP($A36,Default!$B$3:$H$251,7,FALSE()),CHAR(10),"    }",CHAR(10),"}"),""),"")</f>
        <v/>
      </c>
      <c r="P36" s="4" t="str">
        <f>IF($A36&lt;&gt;"",IF(OR(Original!$L37=P$1,Original!$M37=P$1,Original!$N37=P$1,Original!$O37=P$1)=TRUE(),_xlfn.CONCAT("@PART[*]:HAS[~scienceDifficulty[stock],@MODULE[",P$1,"]:HAS[#",VLOOKUP(P$1,ModuleTypes!$A$2:$C$23,2,FALSE()),"[",IF(P$1="HullCamera","photo-",$A36),"]]]:NEEDS[!FeatureScience]:FOR[zKiwiTechTree]",CHAR(10),"{",CHAR(10),"    @MODULE[",P$1,"]:HAS[#",VLOOKUP(P$1,ModuleTypes!$A$2:$C$23,2,FALSE()),"[",IF(P$1="HullCamera","photo-",$A36),"]]",CHAR(10),"    {",CHAR(10),"        @",VLOOKUP(P$1,ModuleTypes!$A$2:$C$23,3,FALSE())," = ",VLOOKUP($A36,Default!$B$3:$H$251,7,FALSE()),CHAR(10),"    }",CHAR(10),"}"),""),"")</f>
        <v/>
      </c>
      <c r="Q36" s="4" t="str">
        <f>IF($A36&lt;&gt;"",IF(OR(Original!$L37=Q$1,Original!$M37=Q$1,Original!$N37=Q$1,Original!$O37=Q$1)=TRUE(),_xlfn.CONCAT("@PART[*]:HAS[~scienceDifficulty[stock],@MODULE[",Q$1,"]:HAS[#",VLOOKUP(Q$1,ModuleTypes!$A$2:$C$23,2,FALSE()),"[",IF(Q$1="HullCamera","photo-",$A36),"]]]:NEEDS[!FeatureScience]:FOR[zKiwiTechTree]",CHAR(10),"{",CHAR(10),"    @MODULE[",Q$1,"]:HAS[#",VLOOKUP(Q$1,ModuleTypes!$A$2:$C$23,2,FALSE()),"[",IF(Q$1="HullCamera","photo-",$A36),"]]",CHAR(10),"    {",CHAR(10),"        @",VLOOKUP(Q$1,ModuleTypes!$A$2:$C$23,3,FALSE())," = ",VLOOKUP($A36,Default!$B$3:$H$251,7,FALSE()),CHAR(10),"    }",CHAR(10),"}"),""),"")</f>
        <v/>
      </c>
      <c r="R36" s="4" t="str">
        <f>IF($A36&lt;&gt;"",IF(OR(Original!$L37=R$1,Original!$M37=R$1,Original!$N37=R$1,Original!$O37=R$1)=TRUE(),_xlfn.CONCAT("@PART[*]:HAS[~scienceDifficulty[stock],@MODULE[",R$1,"]:HAS[#",VLOOKUP(R$1,ModuleTypes!$A$2:$C$23,2,FALSE()),"[",IF(R$1="HullCamera","photo-",$A36),"]]]:NEEDS[!FeatureScience]:FOR[zKiwiTechTree]",CHAR(10),"{",CHAR(10),"    @MODULE[",R$1,"]:HAS[#",VLOOKUP(R$1,ModuleTypes!$A$2:$C$23,2,FALSE()),"[",IF(R$1="HullCamera","photo-",$A36),"]]",CHAR(10),"    {",CHAR(10),"        @",VLOOKUP(R$1,ModuleTypes!$A$2:$C$23,3,FALSE())," = ",VLOOKUP($A36,Default!$B$3:$H$251,7,FALSE()),CHAR(10),"    }",CHAR(10),"}"),""),"")</f>
        <v/>
      </c>
      <c r="S36" s="4" t="str">
        <f>IF($A36&lt;&gt;"",IF(OR(Original!$L37=S$1,Original!$M37=S$1,Original!$N37=S$1,Original!$O37=S$1)=TRUE(),_xlfn.CONCAT("@PART[*]:HAS[~scienceDifficulty[stock],@MODULE[",S$1,"]:HAS[#",VLOOKUP(S$1,ModuleTypes!$A$2:$C$23,2,FALSE()),"[",IF(S$1="HullCamera","photo-",$A36),"]]]:NEEDS[!FeatureScience]:FOR[zKiwiTechTree]",CHAR(10),"{",CHAR(10),"    @MODULE[",S$1,"]:HAS[#",VLOOKUP(S$1,ModuleTypes!$A$2:$C$23,2,FALSE()),"[",IF(S$1="HullCamera","photo-",$A36),"]]",CHAR(10),"    {",CHAR(10),"        @",VLOOKUP(S$1,ModuleTypes!$A$2:$C$23,3,FALSE())," = ",VLOOKUP($A36,Default!$B$3:$H$251,7,FALSE()),CHAR(10),"    }",CHAR(10),"}"),""),"")</f>
        <v/>
      </c>
      <c r="T36" s="4" t="str">
        <f>IF($A36&lt;&gt;"",IF(OR(Original!$L37=T$1,Original!$M37=T$1,Original!$N37=T$1,Original!$O37=T$1)=TRUE(),_xlfn.CONCAT("@PART[*]:HAS[~scienceDifficulty[stock],@MODULE[",T$1,"]:HAS[#",VLOOKUP(T$1,ModuleTypes!$A$2:$C$23,2,FALSE()),"[",IF(T$1="HullCamera","photo-",$A36),"]]]:NEEDS[!FeatureScience]:FOR[zKiwiTechTree]",CHAR(10),"{",CHAR(10),"    @MODULE[",T$1,"]:HAS[#",VLOOKUP(T$1,ModuleTypes!$A$2:$C$23,2,FALSE()),"[",IF(T$1="HullCamera","photo-",$A36),"]]",CHAR(10),"    {",CHAR(10),"        @",VLOOKUP(T$1,ModuleTypes!$A$2:$C$23,3,FALSE())," = ",VLOOKUP($A36,Default!$B$3:$H$251,7,FALSE()),CHAR(10),"    }",CHAR(10),"}"),""),"")</f>
        <v/>
      </c>
      <c r="U36" s="4" t="str">
        <f>IF($A36&lt;&gt;"",IF(OR(Original!$L37=U$1,Original!$M37=U$1,Original!$N37=U$1,Original!$O37=U$1)=TRUE(),_xlfn.CONCAT("@PART[*]:HAS[~scienceDifficulty[stock],@MODULE[",U$1,"]:HAS[#",VLOOKUP(U$1,ModuleTypes!$A$2:$C$23,2,FALSE()),"[",IF(U$1="HullCamera","photo-",$A36),"]]]:NEEDS[!FeatureScience]:FOR[zKiwiTechTree]",CHAR(10),"{",CHAR(10),"    @MODULE[",U$1,"]:HAS[#",VLOOKUP(U$1,ModuleTypes!$A$2:$C$23,2,FALSE()),"[",IF(U$1="HullCamera","photo-",$A36),"]]",CHAR(10),"    {",CHAR(10),"        @",VLOOKUP(U$1,ModuleTypes!$A$2:$C$23,3,FALSE())," = ",VLOOKUP($A36,Default!$B$3:$H$251,7,FALSE()),CHAR(10),"    }",CHAR(10),"}"),""),"")</f>
        <v/>
      </c>
      <c r="V36" s="4" t="str">
        <f>IF($A36&lt;&gt;"",IF(OR(Original!$L37=V$1,Original!$M37=V$1,Original!$N37=V$1,Original!$O37=V$1)=TRUE(),_xlfn.CONCAT("@PART[*]:HAS[~scienceDifficulty[stock],@MODULE[",V$1,"]:HAS[#",VLOOKUP(V$1,ModuleTypes!$A$2:$C$23,2,FALSE()),"[",IF(V$1="HullCamera","photo-",$A36),"]]]:NEEDS[!FeatureScience]:FOR[zKiwiTechTree]",CHAR(10),"{",CHAR(10),"    @MODULE[",V$1,"]:HAS[#",VLOOKUP(V$1,ModuleTypes!$A$2:$C$23,2,FALSE()),"[",IF(V$1="HullCamera","photo-",$A36),"]]",CHAR(10),"    {",CHAR(10),"        @",VLOOKUP(V$1,ModuleTypes!$A$2:$C$23,3,FALSE())," = ",VLOOKUP($A36,Default!$B$3:$H$251,7,FALSE()),CHAR(10),"    }",CHAR(10),"}"),""),"")</f>
        <v/>
      </c>
      <c r="W36" s="4" t="str">
        <f>IF($A36&lt;&gt;"",IF(OR(Original!$L37=W$1,Original!$M37=W$1,Original!$N37=W$1,Original!$O37=W$1)=TRUE(),_xlfn.CONCAT("@PART[*]:HAS[~scienceDifficulty[stock],@MODULE[",W$1,"]:HAS[#",VLOOKUP(W$1,ModuleTypes!$A$2:$C$23,2,FALSE()),"[",IF(W$1="HullCamera","photo-",$A36),"]]]:NEEDS[!FeatureScience]:FOR[zKiwiTechTree]",CHAR(10),"{",CHAR(10),"    @MODULE[",W$1,"]:HAS[#",VLOOKUP(W$1,ModuleTypes!$A$2:$C$23,2,FALSE()),"[",IF(W$1="HullCamera","photo-",$A36),"]]",CHAR(10),"    {",CHAR(10),"        @",VLOOKUP(W$1,ModuleTypes!$A$2:$C$23,3,FALSE())," = ",VLOOKUP($A36,Default!$B$3:$H$251,7,FALSE()),CHAR(10),"    }",CHAR(10),"}"),""),"")</f>
        <v/>
      </c>
    </row>
    <row r="37" spans="1:23" ht="217.5" x14ac:dyDescent="0.35">
      <c r="A37" t="str">
        <f>IF(Original!A38&lt;&gt;"",Original!A38,"")</f>
        <v>hullcampicture</v>
      </c>
      <c r="B37" s="4" t="str">
        <f>IF($A37&lt;&gt;"",IF(OR(Original!$L38=B$1,Original!$M38=B$1,Original!$N38=B$1,Original!$O38=B$1)=TRUE(),_xlfn.CONCAT("@PART[*]:HAS[~scienceDifficulty[stock],@MODULE[",B$1,"]:HAS[#",VLOOKUP(B$1,ModuleTypes!$A$2:$C$23,2,FALSE()),"[",IF(B$1="HullCamera","photo-",$A37),"]]]:NEEDS[!FeatureScience]:FOR[zKiwiTechTree]",CHAR(10),"{",CHAR(10),"    @MODULE[",B$1,"]:HAS[#",VLOOKUP(B$1,ModuleTypes!$A$2:$C$23,2,FALSE()),"[",IF(B$1="HullCamera","photo-",$A37),"]]",CHAR(10),"    {",CHAR(10),"        @",VLOOKUP(B$1,ModuleTypes!$A$2:$C$23,3,FALSE())," = ",VLOOKUP($A37,Default!$B$3:$H$251,7,FALSE()),CHAR(10),"    }",CHAR(10),"}"),""),"")</f>
        <v/>
      </c>
      <c r="C37" s="4" t="str">
        <f>IF($A37&lt;&gt;"",IF(OR(Original!$L38=C$1,Original!$M38=C$1,Original!$N38=C$1,Original!$O38=C$1)=TRUE(),_xlfn.CONCAT("@PART[*]:HAS[~scienceDifficulty[stock],@MODULE[",C$1,"]:HAS[#",VLOOKUP(C$1,ModuleTypes!$A$2:$C$23,2,FALSE()),"[",IF(C$1="HullCamera","photo-",$A37),"]]]:NEEDS[!FeatureScience]:FOR[zKiwiTechTree]",CHAR(10),"{",CHAR(10),"    @MODULE[",C$1,"]:HAS[#",VLOOKUP(C$1,ModuleTypes!$A$2:$C$23,2,FALSE()),"[",IF(C$1="HullCamera","photo-",$A37),"]]",CHAR(10),"    {",CHAR(10),"        @",VLOOKUP(C$1,ModuleTypes!$A$2:$C$23,3,FALSE())," = ",VLOOKUP($A37,Default!$B$3:$H$251,7,FALSE()),CHAR(10),"    }",CHAR(10),"}"),""),"")</f>
        <v/>
      </c>
      <c r="D37" s="4" t="str">
        <f>IF($A37&lt;&gt;"",IF(OR(Original!$L38=D$1,Original!$M38=D$1,Original!$N38=D$1,Original!$O38=D$1)=TRUE(),_xlfn.CONCAT("@PART[*]:HAS[~scienceDifficulty[stock],@MODULE[",D$1,"]:HAS[#",VLOOKUP(D$1,ModuleTypes!$A$2:$C$23,2,FALSE()),"[",IF(D$1="HullCamera","photo-",$A37),"]]]:NEEDS[!FeatureScience]:FOR[zKiwiTechTree]",CHAR(10),"{",CHAR(10),"    @MODULE[",D$1,"]:HAS[#",VLOOKUP(D$1,ModuleTypes!$A$2:$C$23,2,FALSE()),"[",IF(D$1="HullCamera","photo-",$A37),"]]",CHAR(10),"    {",CHAR(10),"        @",VLOOKUP(D$1,ModuleTypes!$A$2:$C$23,3,FALSE())," = ",VLOOKUP($A37,Default!$B$3:$H$251,7,FALSE()),CHAR(10),"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4" t="str">
        <f>IF($A37&lt;&gt;"",IF(OR(Original!$L38=E$1,Original!$M38=E$1,Original!$N38=E$1,Original!$O38=E$1)=TRUE(),_xlfn.CONCAT("@PART[*]:HAS[~scienceDifficulty[stock],@MODULE[",E$1,"]:HAS[#",VLOOKUP(E$1,ModuleTypes!$A$2:$C$23,2,FALSE()),"[",IF(E$1="HullCamera","photo-",$A37),"]]]:NEEDS[!FeatureScience]:FOR[zKiwiTechTree]",CHAR(10),"{",CHAR(10),"    @MODULE[",E$1,"]:HAS[#",VLOOKUP(E$1,ModuleTypes!$A$2:$C$23,2,FALSE()),"[",IF(E$1="HullCamera","photo-",$A37),"]]",CHAR(10),"    {",CHAR(10),"        @",VLOOKUP(E$1,ModuleTypes!$A$2:$C$23,3,FALSE())," = ",VLOOKUP($A37,Default!$B$3:$H$251,7,FALSE()),CHAR(10),"    }",CHAR(10),"}"),""),"")</f>
        <v/>
      </c>
      <c r="F37" s="4" t="str">
        <f>IF($A37&lt;&gt;"",IF(OR(Original!$L38=F$1,Original!$M38=F$1,Original!$N38=F$1,Original!$O38=F$1)=TRUE(),_xlfn.CONCAT("@PART[*]:HAS[~scienceDifficulty[stock],@MODULE[",F$1,"]:HAS[#",VLOOKUP(F$1,ModuleTypes!$A$2:$C$23,2,FALSE()),"[",IF(F$1="HullCamera","photo-",$A37),"]]]:NEEDS[!FeatureScience]:FOR[zKiwiTechTree]",CHAR(10),"{",CHAR(10),"    @MODULE[",F$1,"]:HAS[#",VLOOKUP(F$1,ModuleTypes!$A$2:$C$23,2,FALSE()),"[",IF(F$1="HullCamera","photo-",$A37),"]]",CHAR(10),"    {",CHAR(10),"        @",VLOOKUP(F$1,ModuleTypes!$A$2:$C$23,3,FALSE())," = ",VLOOKUP($A37,Default!$B$3:$H$251,7,FALSE()),CHAR(10),"    }",CHAR(10),"}"),""),"")</f>
        <v/>
      </c>
      <c r="G37" s="4" t="str">
        <f>IF($A37&lt;&gt;"",IF(OR(Original!$L38=G$1,Original!$M38=G$1,Original!$N38=G$1,Original!$O38=G$1)=TRUE(),_xlfn.CONCAT("@PART[*]:HAS[~scienceDifficulty[stock],@MODULE[",G$1,"]:HAS[#",VLOOKUP(G$1,ModuleTypes!$A$2:$C$23,2,FALSE()),"[",IF(G$1="HullCamera","photo-",$A37),"]]]:NEEDS[!FeatureScience]:FOR[zKiwiTechTree]",CHAR(10),"{",CHAR(10),"    @MODULE[",G$1,"]:HAS[#",VLOOKUP(G$1,ModuleTypes!$A$2:$C$23,2,FALSE()),"[",IF(G$1="HullCamera","photo-",$A37),"]]",CHAR(10),"    {",CHAR(10),"        @",VLOOKUP(G$1,ModuleTypes!$A$2:$C$23,3,FALSE())," = ",VLOOKUP($A37,Default!$B$3:$H$251,7,FALSE()),CHAR(10),"    }",CHAR(10),"}"),""),"")</f>
        <v/>
      </c>
      <c r="H37" s="4" t="str">
        <f>IF($A37&lt;&gt;"",IF(OR(Original!$L38=H$1,Original!$M38=H$1,Original!$N38=H$1,Original!$O38=H$1)=TRUE(),_xlfn.CONCAT("@PART[*]:HAS[~scienceDifficulty[stock],@MODULE[",H$1,"]:HAS[#",VLOOKUP(H$1,ModuleTypes!$A$2:$C$23,2,FALSE()),"[",IF(H$1="HullCamera","photo-",$A37),"]]]:NEEDS[!FeatureScience]:FOR[zKiwiTechTree]",CHAR(10),"{",CHAR(10),"    @MODULE[",H$1,"]:HAS[#",VLOOKUP(H$1,ModuleTypes!$A$2:$C$23,2,FALSE()),"[",IF(H$1="HullCamera","photo-",$A37),"]]",CHAR(10),"    {",CHAR(10),"        @",VLOOKUP(H$1,ModuleTypes!$A$2:$C$23,3,FALSE())," = ",VLOOKUP($A37,Default!$B$3:$H$251,7,FALSE()),CHAR(10),"    }",CHAR(10),"}"),""),"")</f>
        <v/>
      </c>
      <c r="I37" s="4" t="str">
        <f>IF($A37&lt;&gt;"",IF(OR(Original!$L38=I$1,Original!$M38=I$1,Original!$N38=I$1,Original!$O38=I$1)=TRUE(),_xlfn.CONCAT("@PART[*]:HAS[~scienceDifficulty[stock],@MODULE[",I$1,"]:HAS[#",VLOOKUP(I$1,ModuleTypes!$A$2:$C$23,2,FALSE()),"[",IF(I$1="HullCamera","photo-",$A37),"]]]:NEEDS[!FeatureScience]:FOR[zKiwiTechTree]",CHAR(10),"{",CHAR(10),"    @MODULE[",I$1,"]:HAS[#",VLOOKUP(I$1,ModuleTypes!$A$2:$C$23,2,FALSE()),"[",IF(I$1="HullCamera","photo-",$A37),"]]",CHAR(10),"    {",CHAR(10),"        @",VLOOKUP(I$1,ModuleTypes!$A$2:$C$23,3,FALSE())," = ",VLOOKUP($A37,Default!$B$3:$H$251,7,FALSE()),CHAR(10),"    }",CHAR(10),"}"),""),"")</f>
        <v/>
      </c>
      <c r="J37" s="4" t="str">
        <f>IF($A37&lt;&gt;"",IF(OR(Original!$L38=J$1,Original!$M38=J$1,Original!$N38=J$1,Original!$O38=J$1)=TRUE(),_xlfn.CONCAT("@PART[*]:HAS[~scienceDifficulty[stock],@MODULE[",J$1,"]:HAS[#",VLOOKUP(J$1,ModuleTypes!$A$2:$C$23,2,FALSE()),"[",IF(J$1="HullCamera","photo-",$A37),"]]]:NEEDS[!FeatureScience]:FOR[zKiwiTechTree]",CHAR(10),"{",CHAR(10),"    @MODULE[",J$1,"]:HAS[#",VLOOKUP(J$1,ModuleTypes!$A$2:$C$23,2,FALSE()),"[",IF(J$1="HullCamera","photo-",$A37),"]]",CHAR(10),"    {",CHAR(10),"        @",VLOOKUP(J$1,ModuleTypes!$A$2:$C$23,3,FALSE())," = ",VLOOKUP($A37,Default!$B$3:$H$251,7,FALSE()),CHAR(10),"    }",CHAR(10),"}"),""),"")</f>
        <v/>
      </c>
      <c r="K37" s="4" t="str">
        <f>IF($A37&lt;&gt;"",IF(OR(Original!$L38=K$1,Original!$M38=K$1,Original!$N38=K$1,Original!$O38=K$1)=TRUE(),_xlfn.CONCAT("@PART[*]:HAS[~scienceDifficulty[stock],@MODULE[",K$1,"]:HAS[#",VLOOKUP(K$1,ModuleTypes!$A$2:$C$23,2,FALSE()),"[",IF(K$1="HullCamera","photo-",$A37),"]]]:NEEDS[!FeatureScience]:FOR[zKiwiTechTree]",CHAR(10),"{",CHAR(10),"    @MODULE[",K$1,"]:HAS[#",VLOOKUP(K$1,ModuleTypes!$A$2:$C$23,2,FALSE()),"[",IF(K$1="HullCamera","photo-",$A37),"]]",CHAR(10),"    {",CHAR(10),"        @",VLOOKUP(K$1,ModuleTypes!$A$2:$C$23,3,FALSE())," = ",VLOOKUP($A37,Default!$B$3:$H$251,7,FALSE()),CHAR(10),"    }",CHAR(10),"}"),""),"")</f>
        <v/>
      </c>
      <c r="L37" s="4" t="str">
        <f>IF($A37&lt;&gt;"",IF(OR(Original!$L38=L$1,Original!$M38=L$1,Original!$N38=L$1,Original!$O38=L$1)=TRUE(),_xlfn.CONCAT("@PART[*]:HAS[~scienceDifficulty[stock],@MODULE[",L$1,"]:HAS[#",VLOOKUP(L$1,ModuleTypes!$A$2:$C$23,2,FALSE()),"[",IF(L$1="HullCamera","photo-",$A37),"]]]:NEEDS[!FeatureScience]:FOR[zKiwiTechTree]",CHAR(10),"{",CHAR(10),"    @MODULE[",L$1,"]:HAS[#",VLOOKUP(L$1,ModuleTypes!$A$2:$C$23,2,FALSE()),"[",IF(L$1="HullCamera","photo-",$A37),"]]",CHAR(10),"    {",CHAR(10),"        @",VLOOKUP(L$1,ModuleTypes!$A$2:$C$23,3,FALSE())," = ",VLOOKUP($A37,Default!$B$3:$H$251,7,FALSE()),CHAR(10),"    }",CHAR(10),"}"),""),"")</f>
        <v/>
      </c>
      <c r="M37" s="4" t="str">
        <f>IF($A37&lt;&gt;"",IF(OR(Original!$L38=M$1,Original!$M38=M$1,Original!$N38=M$1,Original!$O38=M$1)=TRUE(),_xlfn.CONCAT("@PART[*]:HAS[~scienceDifficulty[stock],@MODULE[",M$1,"]:HAS[#",VLOOKUP(M$1,ModuleTypes!$A$2:$C$23,2,FALSE()),"[",IF(M$1="HullCamera","photo-",$A37),"]]]:NEEDS[!FeatureScience]:FOR[zKiwiTechTree]",CHAR(10),"{",CHAR(10),"    @MODULE[",M$1,"]:HAS[#",VLOOKUP(M$1,ModuleTypes!$A$2:$C$23,2,FALSE()),"[",IF(M$1="HullCamera","photo-",$A37),"]]",CHAR(10),"    {",CHAR(10),"        @",VLOOKUP(M$1,ModuleTypes!$A$2:$C$23,3,FALSE())," = ",VLOOKUP($A37,Default!$B$3:$H$251,7,FALSE()),CHAR(10),"    }",CHAR(10),"}"),""),"")</f>
        <v/>
      </c>
      <c r="N37" s="4" t="str">
        <f>IF($A37&lt;&gt;"",IF(OR(Original!$L38=N$1,Original!$M38=N$1,Original!$N38=N$1,Original!$O38=N$1)=TRUE(),_xlfn.CONCAT("@PART[*]:HAS[~scienceDifficulty[stock],@MODULE[",N$1,"]:HAS[#",VLOOKUP(N$1,ModuleTypes!$A$2:$C$23,2,FALSE()),"[",IF(N$1="HullCamera","photo-",$A37),"]]]:NEEDS[!FeatureScience]:FOR[zKiwiTechTree]",CHAR(10),"{",CHAR(10),"    @MODULE[",N$1,"]:HAS[#",VLOOKUP(N$1,ModuleTypes!$A$2:$C$23,2,FALSE()),"[",IF(N$1="HullCamera","photo-",$A37),"]]",CHAR(10),"    {",CHAR(10),"        @",VLOOKUP(N$1,ModuleTypes!$A$2:$C$23,3,FALSE())," = ",VLOOKUP($A37,Default!$B$3:$H$251,7,FALSE()),CHAR(10),"    }",CHAR(10),"}"),""),"")</f>
        <v/>
      </c>
      <c r="O37" s="4" t="str">
        <f>IF($A37&lt;&gt;"",IF(OR(Original!$L38=O$1,Original!$M38=O$1,Original!$N38=O$1,Original!$O38=O$1)=TRUE(),_xlfn.CONCAT("@PART[*]:HAS[~scienceDifficulty[stock],@MODULE[",O$1,"]:HAS[#",VLOOKUP(O$1,ModuleTypes!$A$2:$C$23,2,FALSE()),"[",IF(O$1="HullCamera","photo-",$A37),"]]]:NEEDS[!FeatureScience]:FOR[zKiwiTechTree]",CHAR(10),"{",CHAR(10),"    @MODULE[",O$1,"]:HAS[#",VLOOKUP(O$1,ModuleTypes!$A$2:$C$23,2,FALSE()),"[",IF(O$1="HullCamera","photo-",$A37),"]]",CHAR(10),"    {",CHAR(10),"        @",VLOOKUP(O$1,ModuleTypes!$A$2:$C$23,3,FALSE())," = ",VLOOKUP($A37,Default!$B$3:$H$251,7,FALSE()),CHAR(10),"    }",CHAR(10),"}"),""),"")</f>
        <v/>
      </c>
      <c r="P37" s="4" t="str">
        <f>IF($A37&lt;&gt;"",IF(OR(Original!$L38=P$1,Original!$M38=P$1,Original!$N38=P$1,Original!$O38=P$1)=TRUE(),_xlfn.CONCAT("@PART[*]:HAS[~scienceDifficulty[stock],@MODULE[",P$1,"]:HAS[#",VLOOKUP(P$1,ModuleTypes!$A$2:$C$23,2,FALSE()),"[",IF(P$1="HullCamera","photo-",$A37),"]]]:NEEDS[!FeatureScience]:FOR[zKiwiTechTree]",CHAR(10),"{",CHAR(10),"    @MODULE[",P$1,"]:HAS[#",VLOOKUP(P$1,ModuleTypes!$A$2:$C$23,2,FALSE()),"[",IF(P$1="HullCamera","photo-",$A37),"]]",CHAR(10),"    {",CHAR(10),"        @",VLOOKUP(P$1,ModuleTypes!$A$2:$C$23,3,FALSE())," = ",VLOOKUP($A37,Default!$B$3:$H$251,7,FALSE()),CHAR(10),"    }",CHAR(10),"}"),""),"")</f>
        <v/>
      </c>
      <c r="Q37" s="4" t="str">
        <f>IF($A37&lt;&gt;"",IF(OR(Original!$L38=Q$1,Original!$M38=Q$1,Original!$N38=Q$1,Original!$O38=Q$1)=TRUE(),_xlfn.CONCAT("@PART[*]:HAS[~scienceDifficulty[stock],@MODULE[",Q$1,"]:HAS[#",VLOOKUP(Q$1,ModuleTypes!$A$2:$C$23,2,FALSE()),"[",IF(Q$1="HullCamera","photo-",$A37),"]]]:NEEDS[!FeatureScience]:FOR[zKiwiTechTree]",CHAR(10),"{",CHAR(10),"    @MODULE[",Q$1,"]:HAS[#",VLOOKUP(Q$1,ModuleTypes!$A$2:$C$23,2,FALSE()),"[",IF(Q$1="HullCamera","photo-",$A37),"]]",CHAR(10),"    {",CHAR(10),"        @",VLOOKUP(Q$1,ModuleTypes!$A$2:$C$23,3,FALSE())," = ",VLOOKUP($A37,Default!$B$3:$H$251,7,FALSE()),CHAR(10),"    }",CHAR(10),"}"),""),"")</f>
        <v/>
      </c>
      <c r="R37" s="4" t="str">
        <f>IF($A37&lt;&gt;"",IF(OR(Original!$L38=R$1,Original!$M38=R$1,Original!$N38=R$1,Original!$O38=R$1)=TRUE(),_xlfn.CONCAT("@PART[*]:HAS[~scienceDifficulty[stock],@MODULE[",R$1,"]:HAS[#",VLOOKUP(R$1,ModuleTypes!$A$2:$C$23,2,FALSE()),"[",IF(R$1="HullCamera","photo-",$A37),"]]]:NEEDS[!FeatureScience]:FOR[zKiwiTechTree]",CHAR(10),"{",CHAR(10),"    @MODULE[",R$1,"]:HAS[#",VLOOKUP(R$1,ModuleTypes!$A$2:$C$23,2,FALSE()),"[",IF(R$1="HullCamera","photo-",$A37),"]]",CHAR(10),"    {",CHAR(10),"        @",VLOOKUP(R$1,ModuleTypes!$A$2:$C$23,3,FALSE())," = ",VLOOKUP($A37,Default!$B$3:$H$251,7,FALSE()),CHAR(10),"    }",CHAR(10),"}"),""),"")</f>
        <v/>
      </c>
      <c r="S37" s="4" t="str">
        <f>IF($A37&lt;&gt;"",IF(OR(Original!$L38=S$1,Original!$M38=S$1,Original!$N38=S$1,Original!$O38=S$1)=TRUE(),_xlfn.CONCAT("@PART[*]:HAS[~scienceDifficulty[stock],@MODULE[",S$1,"]:HAS[#",VLOOKUP(S$1,ModuleTypes!$A$2:$C$23,2,FALSE()),"[",IF(S$1="HullCamera","photo-",$A37),"]]]:NEEDS[!FeatureScience]:FOR[zKiwiTechTree]",CHAR(10),"{",CHAR(10),"    @MODULE[",S$1,"]:HAS[#",VLOOKUP(S$1,ModuleTypes!$A$2:$C$23,2,FALSE()),"[",IF(S$1="HullCamera","photo-",$A37),"]]",CHAR(10),"    {",CHAR(10),"        @",VLOOKUP(S$1,ModuleTypes!$A$2:$C$23,3,FALSE())," = ",VLOOKUP($A37,Default!$B$3:$H$251,7,FALSE()),CHAR(10),"    }",CHAR(10),"}"),""),"")</f>
        <v/>
      </c>
      <c r="T37" s="4" t="str">
        <f>IF($A37&lt;&gt;"",IF(OR(Original!$L38=T$1,Original!$M38=T$1,Original!$N38=T$1,Original!$O38=T$1)=TRUE(),_xlfn.CONCAT("@PART[*]:HAS[~scienceDifficulty[stock],@MODULE[",T$1,"]:HAS[#",VLOOKUP(T$1,ModuleTypes!$A$2:$C$23,2,FALSE()),"[",IF(T$1="HullCamera","photo-",$A37),"]]]:NEEDS[!FeatureScience]:FOR[zKiwiTechTree]",CHAR(10),"{",CHAR(10),"    @MODULE[",T$1,"]:HAS[#",VLOOKUP(T$1,ModuleTypes!$A$2:$C$23,2,FALSE()),"[",IF(T$1="HullCamera","photo-",$A37),"]]",CHAR(10),"    {",CHAR(10),"        @",VLOOKUP(T$1,ModuleTypes!$A$2:$C$23,3,FALSE())," = ",VLOOKUP($A37,Default!$B$3:$H$251,7,FALSE()),CHAR(10),"    }",CHAR(10),"}"),""),"")</f>
        <v/>
      </c>
      <c r="U37" s="4" t="str">
        <f>IF($A37&lt;&gt;"",IF(OR(Original!$L38=U$1,Original!$M38=U$1,Original!$N38=U$1,Original!$O38=U$1)=TRUE(),_xlfn.CONCAT("@PART[*]:HAS[~scienceDifficulty[stock],@MODULE[",U$1,"]:HAS[#",VLOOKUP(U$1,ModuleTypes!$A$2:$C$23,2,FALSE()),"[",IF(U$1="HullCamera","photo-",$A37),"]]]:NEEDS[!FeatureScience]:FOR[zKiwiTechTree]",CHAR(10),"{",CHAR(10),"    @MODULE[",U$1,"]:HAS[#",VLOOKUP(U$1,ModuleTypes!$A$2:$C$23,2,FALSE()),"[",IF(U$1="HullCamera","photo-",$A37),"]]",CHAR(10),"    {",CHAR(10),"        @",VLOOKUP(U$1,ModuleTypes!$A$2:$C$23,3,FALSE())," = ",VLOOKUP($A37,Default!$B$3:$H$251,7,FALSE()),CHAR(10),"    }",CHAR(10),"}"),""),"")</f>
        <v/>
      </c>
      <c r="V37" s="4" t="str">
        <f>IF($A37&lt;&gt;"",IF(OR(Original!$L38=V$1,Original!$M38=V$1,Original!$N38=V$1,Original!$O38=V$1)=TRUE(),_xlfn.CONCAT("@PART[*]:HAS[~scienceDifficulty[stock],@MODULE[",V$1,"]:HAS[#",VLOOKUP(V$1,ModuleTypes!$A$2:$C$23,2,FALSE()),"[",IF(V$1="HullCamera","photo-",$A37),"]]]:NEEDS[!FeatureScience]:FOR[zKiwiTechTree]",CHAR(10),"{",CHAR(10),"    @MODULE[",V$1,"]:HAS[#",VLOOKUP(V$1,ModuleTypes!$A$2:$C$23,2,FALSE()),"[",IF(V$1="HullCamera","photo-",$A37),"]]",CHAR(10),"    {",CHAR(10),"        @",VLOOKUP(V$1,ModuleTypes!$A$2:$C$23,3,FALSE())," = ",VLOOKUP($A37,Default!$B$3:$H$251,7,FALSE()),CHAR(10),"    }",CHAR(10),"}"),""),"")</f>
        <v/>
      </c>
      <c r="W37" s="4" t="str">
        <f>IF($A37&lt;&gt;"",IF(OR(Original!$L38=W$1,Original!$M38=W$1,Original!$N38=W$1,Original!$O38=W$1)=TRUE(),_xlfn.CONCAT("@PART[*]:HAS[~scienceDifficulty[stock],@MODULE[",W$1,"]:HAS[#",VLOOKUP(W$1,ModuleTypes!$A$2:$C$23,2,FALSE()),"[",IF(W$1="HullCamera","photo-",$A37),"]]]:NEEDS[!FeatureScience]:FOR[zKiwiTechTree]",CHAR(10),"{",CHAR(10),"    @MODULE[",W$1,"]:HAS[#",VLOOKUP(W$1,ModuleTypes!$A$2:$C$23,2,FALSE()),"[",IF(W$1="HullCamera","photo-",$A37),"]]",CHAR(10),"    {",CHAR(10),"        @",VLOOKUP(W$1,ModuleTypes!$A$2:$C$23,3,FALSE())," = ",VLOOKUP($A37,Default!$B$3:$H$251,7,FALSE()),CHAR(10),"    }",CHAR(10),"}"),""),"")</f>
        <v/>
      </c>
    </row>
    <row r="38" spans="1:23" ht="217.5" x14ac:dyDescent="0.35">
      <c r="A38" t="str">
        <f>IF(Original!A39&lt;&gt;"",Original!A39,"")</f>
        <v>photo-Minmus-Monolith00</v>
      </c>
      <c r="B38" s="4" t="str">
        <f>IF($A38&lt;&gt;"",IF(OR(Original!$L39=B$1,Original!$M39=B$1,Original!$N39=B$1,Original!$O39=B$1)=TRUE(),_xlfn.CONCAT("@PART[*]:HAS[~scienceDifficulty[stock],@MODULE[",B$1,"]:HAS[#",VLOOKUP(B$1,ModuleTypes!$A$2:$C$23,2,FALSE()),"[",IF(B$1="HullCamera","photo-",$A38),"]]]:NEEDS[!FeatureScience]:FOR[zKiwiTechTree]",CHAR(10),"{",CHAR(10),"    @MODULE[",B$1,"]:HAS[#",VLOOKUP(B$1,ModuleTypes!$A$2:$C$23,2,FALSE()),"[",IF(B$1="HullCamera","photo-",$A38),"]]",CHAR(10),"    {",CHAR(10),"        @",VLOOKUP(B$1,ModuleTypes!$A$2:$C$23,3,FALSE())," = ",VLOOKUP($A38,Default!$B$3:$H$251,7,FALSE()),CHAR(10),"    }",CHAR(10),"}"),""),"")</f>
        <v/>
      </c>
      <c r="C38" s="4" t="str">
        <f>IF($A38&lt;&gt;"",IF(OR(Original!$L39=C$1,Original!$M39=C$1,Original!$N39=C$1,Original!$O39=C$1)=TRUE(),_xlfn.CONCAT("@PART[*]:HAS[~scienceDifficulty[stock],@MODULE[",C$1,"]:HAS[#",VLOOKUP(C$1,ModuleTypes!$A$2:$C$23,2,FALSE()),"[",IF(C$1="HullCamera","photo-",$A38),"]]]:NEEDS[!FeatureScience]:FOR[zKiwiTechTree]",CHAR(10),"{",CHAR(10),"    @MODULE[",C$1,"]:HAS[#",VLOOKUP(C$1,ModuleTypes!$A$2:$C$23,2,FALSE()),"[",IF(C$1="HullCamera","photo-",$A38),"]]",CHAR(10),"    {",CHAR(10),"        @",VLOOKUP(C$1,ModuleTypes!$A$2:$C$23,3,FALSE())," = ",VLOOKUP($A38,Default!$B$3:$H$251,7,FALSE()),CHAR(10),"    }",CHAR(10),"}"),""),"")</f>
        <v/>
      </c>
      <c r="D38" s="4" t="str">
        <f>IF($A38&lt;&gt;"",IF(OR(Original!$L39=D$1,Original!$M39=D$1,Original!$N39=D$1,Original!$O39=D$1)=TRUE(),_xlfn.CONCAT("@PART[*]:HAS[~scienceDifficulty[stock],@MODULE[",D$1,"]:HAS[#",VLOOKUP(D$1,ModuleTypes!$A$2:$C$23,2,FALSE()),"[",IF(D$1="HullCamera","photo-",$A38),"]]]:NEEDS[!FeatureScience]:FOR[zKiwiTechTree]",CHAR(10),"{",CHAR(10),"    @MODULE[",D$1,"]:HAS[#",VLOOKUP(D$1,ModuleTypes!$A$2:$C$23,2,FALSE()),"[",IF(D$1="HullCamera","photo-",$A38),"]]",CHAR(10),"    {",CHAR(10),"        @",VLOOKUP(D$1,ModuleTypes!$A$2:$C$23,3,FALSE())," = ",VLOOKUP($A38,Default!$B$3:$H$251,7,FALSE()),CHAR(10),"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4" t="str">
        <f>IF($A38&lt;&gt;"",IF(OR(Original!$L39=E$1,Original!$M39=E$1,Original!$N39=E$1,Original!$O39=E$1)=TRUE(),_xlfn.CONCAT("@PART[*]:HAS[~scienceDifficulty[stock],@MODULE[",E$1,"]:HAS[#",VLOOKUP(E$1,ModuleTypes!$A$2:$C$23,2,FALSE()),"[",IF(E$1="HullCamera","photo-",$A38),"]]]:NEEDS[!FeatureScience]:FOR[zKiwiTechTree]",CHAR(10),"{",CHAR(10),"    @MODULE[",E$1,"]:HAS[#",VLOOKUP(E$1,ModuleTypes!$A$2:$C$23,2,FALSE()),"[",IF(E$1="HullCamera","photo-",$A38),"]]",CHAR(10),"    {",CHAR(10),"        @",VLOOKUP(E$1,ModuleTypes!$A$2:$C$23,3,FALSE())," = ",VLOOKUP($A38,Default!$B$3:$H$251,7,FALSE()),CHAR(10),"    }",CHAR(10),"}"),""),"")</f>
        <v/>
      </c>
      <c r="F38" s="4" t="str">
        <f>IF($A38&lt;&gt;"",IF(OR(Original!$L39=F$1,Original!$M39=F$1,Original!$N39=F$1,Original!$O39=F$1)=TRUE(),_xlfn.CONCAT("@PART[*]:HAS[~scienceDifficulty[stock],@MODULE[",F$1,"]:HAS[#",VLOOKUP(F$1,ModuleTypes!$A$2:$C$23,2,FALSE()),"[",IF(F$1="HullCamera","photo-",$A38),"]]]:NEEDS[!FeatureScience]:FOR[zKiwiTechTree]",CHAR(10),"{",CHAR(10),"    @MODULE[",F$1,"]:HAS[#",VLOOKUP(F$1,ModuleTypes!$A$2:$C$23,2,FALSE()),"[",IF(F$1="HullCamera","photo-",$A38),"]]",CHAR(10),"    {",CHAR(10),"        @",VLOOKUP(F$1,ModuleTypes!$A$2:$C$23,3,FALSE())," = ",VLOOKUP($A38,Default!$B$3:$H$251,7,FALSE()),CHAR(10),"    }",CHAR(10),"}"),""),"")</f>
        <v/>
      </c>
      <c r="G38" s="4" t="str">
        <f>IF($A38&lt;&gt;"",IF(OR(Original!$L39=G$1,Original!$M39=G$1,Original!$N39=G$1,Original!$O39=G$1)=TRUE(),_xlfn.CONCAT("@PART[*]:HAS[~scienceDifficulty[stock],@MODULE[",G$1,"]:HAS[#",VLOOKUP(G$1,ModuleTypes!$A$2:$C$23,2,FALSE()),"[",IF(G$1="HullCamera","photo-",$A38),"]]]:NEEDS[!FeatureScience]:FOR[zKiwiTechTree]",CHAR(10),"{",CHAR(10),"    @MODULE[",G$1,"]:HAS[#",VLOOKUP(G$1,ModuleTypes!$A$2:$C$23,2,FALSE()),"[",IF(G$1="HullCamera","photo-",$A38),"]]",CHAR(10),"    {",CHAR(10),"        @",VLOOKUP(G$1,ModuleTypes!$A$2:$C$23,3,FALSE())," = ",VLOOKUP($A38,Default!$B$3:$H$251,7,FALSE()),CHAR(10),"    }",CHAR(10),"}"),""),"")</f>
        <v/>
      </c>
      <c r="H38" s="4" t="str">
        <f>IF($A38&lt;&gt;"",IF(OR(Original!$L39=H$1,Original!$M39=H$1,Original!$N39=H$1,Original!$O39=H$1)=TRUE(),_xlfn.CONCAT("@PART[*]:HAS[~scienceDifficulty[stock],@MODULE[",H$1,"]:HAS[#",VLOOKUP(H$1,ModuleTypes!$A$2:$C$23,2,FALSE()),"[",IF(H$1="HullCamera","photo-",$A38),"]]]:NEEDS[!FeatureScience]:FOR[zKiwiTechTree]",CHAR(10),"{",CHAR(10),"    @MODULE[",H$1,"]:HAS[#",VLOOKUP(H$1,ModuleTypes!$A$2:$C$23,2,FALSE()),"[",IF(H$1="HullCamera","photo-",$A38),"]]",CHAR(10),"    {",CHAR(10),"        @",VLOOKUP(H$1,ModuleTypes!$A$2:$C$23,3,FALSE())," = ",VLOOKUP($A38,Default!$B$3:$H$251,7,FALSE()),CHAR(10),"    }",CHAR(10),"}"),""),"")</f>
        <v/>
      </c>
      <c r="I38" s="4" t="str">
        <f>IF($A38&lt;&gt;"",IF(OR(Original!$L39=I$1,Original!$M39=I$1,Original!$N39=I$1,Original!$O39=I$1)=TRUE(),_xlfn.CONCAT("@PART[*]:HAS[~scienceDifficulty[stock],@MODULE[",I$1,"]:HAS[#",VLOOKUP(I$1,ModuleTypes!$A$2:$C$23,2,FALSE()),"[",IF(I$1="HullCamera","photo-",$A38),"]]]:NEEDS[!FeatureScience]:FOR[zKiwiTechTree]",CHAR(10),"{",CHAR(10),"    @MODULE[",I$1,"]:HAS[#",VLOOKUP(I$1,ModuleTypes!$A$2:$C$23,2,FALSE()),"[",IF(I$1="HullCamera","photo-",$A38),"]]",CHAR(10),"    {",CHAR(10),"        @",VLOOKUP(I$1,ModuleTypes!$A$2:$C$23,3,FALSE())," = ",VLOOKUP($A38,Default!$B$3:$H$251,7,FALSE()),CHAR(10),"    }",CHAR(10),"}"),""),"")</f>
        <v/>
      </c>
      <c r="J38" s="4" t="str">
        <f>IF($A38&lt;&gt;"",IF(OR(Original!$L39=J$1,Original!$M39=J$1,Original!$N39=J$1,Original!$O39=J$1)=TRUE(),_xlfn.CONCAT("@PART[*]:HAS[~scienceDifficulty[stock],@MODULE[",J$1,"]:HAS[#",VLOOKUP(J$1,ModuleTypes!$A$2:$C$23,2,FALSE()),"[",IF(J$1="HullCamera","photo-",$A38),"]]]:NEEDS[!FeatureScience]:FOR[zKiwiTechTree]",CHAR(10),"{",CHAR(10),"    @MODULE[",J$1,"]:HAS[#",VLOOKUP(J$1,ModuleTypes!$A$2:$C$23,2,FALSE()),"[",IF(J$1="HullCamera","photo-",$A38),"]]",CHAR(10),"    {",CHAR(10),"        @",VLOOKUP(J$1,ModuleTypes!$A$2:$C$23,3,FALSE())," = ",VLOOKUP($A38,Default!$B$3:$H$251,7,FALSE()),CHAR(10),"    }",CHAR(10),"}"),""),"")</f>
        <v/>
      </c>
      <c r="K38" s="4" t="str">
        <f>IF($A38&lt;&gt;"",IF(OR(Original!$L39=K$1,Original!$M39=K$1,Original!$N39=K$1,Original!$O39=K$1)=TRUE(),_xlfn.CONCAT("@PART[*]:HAS[~scienceDifficulty[stock],@MODULE[",K$1,"]:HAS[#",VLOOKUP(K$1,ModuleTypes!$A$2:$C$23,2,FALSE()),"[",IF(K$1="HullCamera","photo-",$A38),"]]]:NEEDS[!FeatureScience]:FOR[zKiwiTechTree]",CHAR(10),"{",CHAR(10),"    @MODULE[",K$1,"]:HAS[#",VLOOKUP(K$1,ModuleTypes!$A$2:$C$23,2,FALSE()),"[",IF(K$1="HullCamera","photo-",$A38),"]]",CHAR(10),"    {",CHAR(10),"        @",VLOOKUP(K$1,ModuleTypes!$A$2:$C$23,3,FALSE())," = ",VLOOKUP($A38,Default!$B$3:$H$251,7,FALSE()),CHAR(10),"    }",CHAR(10),"}"),""),"")</f>
        <v/>
      </c>
      <c r="L38" s="4" t="str">
        <f>IF($A38&lt;&gt;"",IF(OR(Original!$L39=L$1,Original!$M39=L$1,Original!$N39=L$1,Original!$O39=L$1)=TRUE(),_xlfn.CONCAT("@PART[*]:HAS[~scienceDifficulty[stock],@MODULE[",L$1,"]:HAS[#",VLOOKUP(L$1,ModuleTypes!$A$2:$C$23,2,FALSE()),"[",IF(L$1="HullCamera","photo-",$A38),"]]]:NEEDS[!FeatureScience]:FOR[zKiwiTechTree]",CHAR(10),"{",CHAR(10),"    @MODULE[",L$1,"]:HAS[#",VLOOKUP(L$1,ModuleTypes!$A$2:$C$23,2,FALSE()),"[",IF(L$1="HullCamera","photo-",$A38),"]]",CHAR(10),"    {",CHAR(10),"        @",VLOOKUP(L$1,ModuleTypes!$A$2:$C$23,3,FALSE())," = ",VLOOKUP($A38,Default!$B$3:$H$251,7,FALSE()),CHAR(10),"    }",CHAR(10),"}"),""),"")</f>
        <v/>
      </c>
      <c r="M38" s="4" t="str">
        <f>IF($A38&lt;&gt;"",IF(OR(Original!$L39=M$1,Original!$M39=M$1,Original!$N39=M$1,Original!$O39=M$1)=TRUE(),_xlfn.CONCAT("@PART[*]:HAS[~scienceDifficulty[stock],@MODULE[",M$1,"]:HAS[#",VLOOKUP(M$1,ModuleTypes!$A$2:$C$23,2,FALSE()),"[",IF(M$1="HullCamera","photo-",$A38),"]]]:NEEDS[!FeatureScience]:FOR[zKiwiTechTree]",CHAR(10),"{",CHAR(10),"    @MODULE[",M$1,"]:HAS[#",VLOOKUP(M$1,ModuleTypes!$A$2:$C$23,2,FALSE()),"[",IF(M$1="HullCamera","photo-",$A38),"]]",CHAR(10),"    {",CHAR(10),"        @",VLOOKUP(M$1,ModuleTypes!$A$2:$C$23,3,FALSE())," = ",VLOOKUP($A38,Default!$B$3:$H$251,7,FALSE()),CHAR(10),"    }",CHAR(10),"}"),""),"")</f>
        <v/>
      </c>
      <c r="N38" s="4" t="str">
        <f>IF($A38&lt;&gt;"",IF(OR(Original!$L39=N$1,Original!$M39=N$1,Original!$N39=N$1,Original!$O39=N$1)=TRUE(),_xlfn.CONCAT("@PART[*]:HAS[~scienceDifficulty[stock],@MODULE[",N$1,"]:HAS[#",VLOOKUP(N$1,ModuleTypes!$A$2:$C$23,2,FALSE()),"[",IF(N$1="HullCamera","photo-",$A38),"]]]:NEEDS[!FeatureScience]:FOR[zKiwiTechTree]",CHAR(10),"{",CHAR(10),"    @MODULE[",N$1,"]:HAS[#",VLOOKUP(N$1,ModuleTypes!$A$2:$C$23,2,FALSE()),"[",IF(N$1="HullCamera","photo-",$A38),"]]",CHAR(10),"    {",CHAR(10),"        @",VLOOKUP(N$1,ModuleTypes!$A$2:$C$23,3,FALSE())," = ",VLOOKUP($A38,Default!$B$3:$H$251,7,FALSE()),CHAR(10),"    }",CHAR(10),"}"),""),"")</f>
        <v/>
      </c>
      <c r="O38" s="4" t="str">
        <f>IF($A38&lt;&gt;"",IF(OR(Original!$L39=O$1,Original!$M39=O$1,Original!$N39=O$1,Original!$O39=O$1)=TRUE(),_xlfn.CONCAT("@PART[*]:HAS[~scienceDifficulty[stock],@MODULE[",O$1,"]:HAS[#",VLOOKUP(O$1,ModuleTypes!$A$2:$C$23,2,FALSE()),"[",IF(O$1="HullCamera","photo-",$A38),"]]]:NEEDS[!FeatureScience]:FOR[zKiwiTechTree]",CHAR(10),"{",CHAR(10),"    @MODULE[",O$1,"]:HAS[#",VLOOKUP(O$1,ModuleTypes!$A$2:$C$23,2,FALSE()),"[",IF(O$1="HullCamera","photo-",$A38),"]]",CHAR(10),"    {",CHAR(10),"        @",VLOOKUP(O$1,ModuleTypes!$A$2:$C$23,3,FALSE())," = ",VLOOKUP($A38,Default!$B$3:$H$251,7,FALSE()),CHAR(10),"    }",CHAR(10),"}"),""),"")</f>
        <v/>
      </c>
      <c r="P38" s="4" t="str">
        <f>IF($A38&lt;&gt;"",IF(OR(Original!$L39=P$1,Original!$M39=P$1,Original!$N39=P$1,Original!$O39=P$1)=TRUE(),_xlfn.CONCAT("@PART[*]:HAS[~scienceDifficulty[stock],@MODULE[",P$1,"]:HAS[#",VLOOKUP(P$1,ModuleTypes!$A$2:$C$23,2,FALSE()),"[",IF(P$1="HullCamera","photo-",$A38),"]]]:NEEDS[!FeatureScience]:FOR[zKiwiTechTree]",CHAR(10),"{",CHAR(10),"    @MODULE[",P$1,"]:HAS[#",VLOOKUP(P$1,ModuleTypes!$A$2:$C$23,2,FALSE()),"[",IF(P$1="HullCamera","photo-",$A38),"]]",CHAR(10),"    {",CHAR(10),"        @",VLOOKUP(P$1,ModuleTypes!$A$2:$C$23,3,FALSE())," = ",VLOOKUP($A38,Default!$B$3:$H$251,7,FALSE()),CHAR(10),"    }",CHAR(10),"}"),""),"")</f>
        <v/>
      </c>
      <c r="Q38" s="4" t="str">
        <f>IF($A38&lt;&gt;"",IF(OR(Original!$L39=Q$1,Original!$M39=Q$1,Original!$N39=Q$1,Original!$O39=Q$1)=TRUE(),_xlfn.CONCAT("@PART[*]:HAS[~scienceDifficulty[stock],@MODULE[",Q$1,"]:HAS[#",VLOOKUP(Q$1,ModuleTypes!$A$2:$C$23,2,FALSE()),"[",IF(Q$1="HullCamera","photo-",$A38),"]]]:NEEDS[!FeatureScience]:FOR[zKiwiTechTree]",CHAR(10),"{",CHAR(10),"    @MODULE[",Q$1,"]:HAS[#",VLOOKUP(Q$1,ModuleTypes!$A$2:$C$23,2,FALSE()),"[",IF(Q$1="HullCamera","photo-",$A38),"]]",CHAR(10),"    {",CHAR(10),"        @",VLOOKUP(Q$1,ModuleTypes!$A$2:$C$23,3,FALSE())," = ",VLOOKUP($A38,Default!$B$3:$H$251,7,FALSE()),CHAR(10),"    }",CHAR(10),"}"),""),"")</f>
        <v/>
      </c>
      <c r="R38" s="4" t="str">
        <f>IF($A38&lt;&gt;"",IF(OR(Original!$L39=R$1,Original!$M39=R$1,Original!$N39=R$1,Original!$O39=R$1)=TRUE(),_xlfn.CONCAT("@PART[*]:HAS[~scienceDifficulty[stock],@MODULE[",R$1,"]:HAS[#",VLOOKUP(R$1,ModuleTypes!$A$2:$C$23,2,FALSE()),"[",IF(R$1="HullCamera","photo-",$A38),"]]]:NEEDS[!FeatureScience]:FOR[zKiwiTechTree]",CHAR(10),"{",CHAR(10),"    @MODULE[",R$1,"]:HAS[#",VLOOKUP(R$1,ModuleTypes!$A$2:$C$23,2,FALSE()),"[",IF(R$1="HullCamera","photo-",$A38),"]]",CHAR(10),"    {",CHAR(10),"        @",VLOOKUP(R$1,ModuleTypes!$A$2:$C$23,3,FALSE())," = ",VLOOKUP($A38,Default!$B$3:$H$251,7,FALSE()),CHAR(10),"    }",CHAR(10),"}"),""),"")</f>
        <v/>
      </c>
      <c r="S38" s="4" t="str">
        <f>IF($A38&lt;&gt;"",IF(OR(Original!$L39=S$1,Original!$M39=S$1,Original!$N39=S$1,Original!$O39=S$1)=TRUE(),_xlfn.CONCAT("@PART[*]:HAS[~scienceDifficulty[stock],@MODULE[",S$1,"]:HAS[#",VLOOKUP(S$1,ModuleTypes!$A$2:$C$23,2,FALSE()),"[",IF(S$1="HullCamera","photo-",$A38),"]]]:NEEDS[!FeatureScience]:FOR[zKiwiTechTree]",CHAR(10),"{",CHAR(10),"    @MODULE[",S$1,"]:HAS[#",VLOOKUP(S$1,ModuleTypes!$A$2:$C$23,2,FALSE()),"[",IF(S$1="HullCamera","photo-",$A38),"]]",CHAR(10),"    {",CHAR(10),"        @",VLOOKUP(S$1,ModuleTypes!$A$2:$C$23,3,FALSE())," = ",VLOOKUP($A38,Default!$B$3:$H$251,7,FALSE()),CHAR(10),"    }",CHAR(10),"}"),""),"")</f>
        <v/>
      </c>
      <c r="T38" s="4" t="str">
        <f>IF($A38&lt;&gt;"",IF(OR(Original!$L39=T$1,Original!$M39=T$1,Original!$N39=T$1,Original!$O39=T$1)=TRUE(),_xlfn.CONCAT("@PART[*]:HAS[~scienceDifficulty[stock],@MODULE[",T$1,"]:HAS[#",VLOOKUP(T$1,ModuleTypes!$A$2:$C$23,2,FALSE()),"[",IF(T$1="HullCamera","photo-",$A38),"]]]:NEEDS[!FeatureScience]:FOR[zKiwiTechTree]",CHAR(10),"{",CHAR(10),"    @MODULE[",T$1,"]:HAS[#",VLOOKUP(T$1,ModuleTypes!$A$2:$C$23,2,FALSE()),"[",IF(T$1="HullCamera","photo-",$A38),"]]",CHAR(10),"    {",CHAR(10),"        @",VLOOKUP(T$1,ModuleTypes!$A$2:$C$23,3,FALSE())," = ",VLOOKUP($A38,Default!$B$3:$H$251,7,FALSE()),CHAR(10),"    }",CHAR(10),"}"),""),"")</f>
        <v/>
      </c>
      <c r="U38" s="4" t="str">
        <f>IF($A38&lt;&gt;"",IF(OR(Original!$L39=U$1,Original!$M39=U$1,Original!$N39=U$1,Original!$O39=U$1)=TRUE(),_xlfn.CONCAT("@PART[*]:HAS[~scienceDifficulty[stock],@MODULE[",U$1,"]:HAS[#",VLOOKUP(U$1,ModuleTypes!$A$2:$C$23,2,FALSE()),"[",IF(U$1="HullCamera","photo-",$A38),"]]]:NEEDS[!FeatureScience]:FOR[zKiwiTechTree]",CHAR(10),"{",CHAR(10),"    @MODULE[",U$1,"]:HAS[#",VLOOKUP(U$1,ModuleTypes!$A$2:$C$23,2,FALSE()),"[",IF(U$1="HullCamera","photo-",$A38),"]]",CHAR(10),"    {",CHAR(10),"        @",VLOOKUP(U$1,ModuleTypes!$A$2:$C$23,3,FALSE())," = ",VLOOKUP($A38,Default!$B$3:$H$251,7,FALSE()),CHAR(10),"    }",CHAR(10),"}"),""),"")</f>
        <v/>
      </c>
      <c r="V38" s="4" t="str">
        <f>IF($A38&lt;&gt;"",IF(OR(Original!$L39=V$1,Original!$M39=V$1,Original!$N39=V$1,Original!$O39=V$1)=TRUE(),_xlfn.CONCAT("@PART[*]:HAS[~scienceDifficulty[stock],@MODULE[",V$1,"]:HAS[#",VLOOKUP(V$1,ModuleTypes!$A$2:$C$23,2,FALSE()),"[",IF(V$1="HullCamera","photo-",$A38),"]]]:NEEDS[!FeatureScience]:FOR[zKiwiTechTree]",CHAR(10),"{",CHAR(10),"    @MODULE[",V$1,"]:HAS[#",VLOOKUP(V$1,ModuleTypes!$A$2:$C$23,2,FALSE()),"[",IF(V$1="HullCamera","photo-",$A38),"]]",CHAR(10),"    {",CHAR(10),"        @",VLOOKUP(V$1,ModuleTypes!$A$2:$C$23,3,FALSE())," = ",VLOOKUP($A38,Default!$B$3:$H$251,7,FALSE()),CHAR(10),"    }",CHAR(10),"}"),""),"")</f>
        <v/>
      </c>
      <c r="W38" s="4" t="str">
        <f>IF($A38&lt;&gt;"",IF(OR(Original!$L39=W$1,Original!$M39=W$1,Original!$N39=W$1,Original!$O39=W$1)=TRUE(),_xlfn.CONCAT("@PART[*]:HAS[~scienceDifficulty[stock],@MODULE[",W$1,"]:HAS[#",VLOOKUP(W$1,ModuleTypes!$A$2:$C$23,2,FALSE()),"[",IF(W$1="HullCamera","photo-",$A38),"]]]:NEEDS[!FeatureScience]:FOR[zKiwiTechTree]",CHAR(10),"{",CHAR(10),"    @MODULE[",W$1,"]:HAS[#",VLOOKUP(W$1,ModuleTypes!$A$2:$C$23,2,FALSE()),"[",IF(W$1="HullCamera","photo-",$A38),"]]",CHAR(10),"    {",CHAR(10),"        @",VLOOKUP(W$1,ModuleTypes!$A$2:$C$23,3,FALSE())," = ",VLOOKUP($A38,Default!$B$3:$H$251,7,FALSE()),CHAR(10),"    }",CHAR(10),"}"),""),"")</f>
        <v/>
      </c>
    </row>
    <row r="39" spans="1:23" ht="217.5" x14ac:dyDescent="0.35">
      <c r="A39" t="str">
        <f>IF(Original!A40&lt;&gt;"",Original!A40,"")</f>
        <v>photo-Mun-Monolith00</v>
      </c>
      <c r="B39" s="4" t="str">
        <f>IF($A39&lt;&gt;"",IF(OR(Original!$L40=B$1,Original!$M40=B$1,Original!$N40=B$1,Original!$O40=B$1)=TRUE(),_xlfn.CONCAT("@PART[*]:HAS[~scienceDifficulty[stock],@MODULE[",B$1,"]:HAS[#",VLOOKUP(B$1,ModuleTypes!$A$2:$C$23,2,FALSE()),"[",IF(B$1="HullCamera","photo-",$A39),"]]]:NEEDS[!FeatureScience]:FOR[zKiwiTechTree]",CHAR(10),"{",CHAR(10),"    @MODULE[",B$1,"]:HAS[#",VLOOKUP(B$1,ModuleTypes!$A$2:$C$23,2,FALSE()),"[",IF(B$1="HullCamera","photo-",$A39),"]]",CHAR(10),"    {",CHAR(10),"        @",VLOOKUP(B$1,ModuleTypes!$A$2:$C$23,3,FALSE())," = ",VLOOKUP($A39,Default!$B$3:$H$251,7,FALSE()),CHAR(10),"    }",CHAR(10),"}"),""),"")</f>
        <v/>
      </c>
      <c r="C39" s="4" t="str">
        <f>IF($A39&lt;&gt;"",IF(OR(Original!$L40=C$1,Original!$M40=C$1,Original!$N40=C$1,Original!$O40=C$1)=TRUE(),_xlfn.CONCAT("@PART[*]:HAS[~scienceDifficulty[stock],@MODULE[",C$1,"]:HAS[#",VLOOKUP(C$1,ModuleTypes!$A$2:$C$23,2,FALSE()),"[",IF(C$1="HullCamera","photo-",$A39),"]]]:NEEDS[!FeatureScience]:FOR[zKiwiTechTree]",CHAR(10),"{",CHAR(10),"    @MODULE[",C$1,"]:HAS[#",VLOOKUP(C$1,ModuleTypes!$A$2:$C$23,2,FALSE()),"[",IF(C$1="HullCamera","photo-",$A39),"]]",CHAR(10),"    {",CHAR(10),"        @",VLOOKUP(C$1,ModuleTypes!$A$2:$C$23,3,FALSE())," = ",VLOOKUP($A39,Default!$B$3:$H$251,7,FALSE()),CHAR(10),"    }",CHAR(10),"}"),""),"")</f>
        <v/>
      </c>
      <c r="D39" s="4" t="str">
        <f>IF($A39&lt;&gt;"",IF(OR(Original!$L40=D$1,Original!$M40=D$1,Original!$N40=D$1,Original!$O40=D$1)=TRUE(),_xlfn.CONCAT("@PART[*]:HAS[~scienceDifficulty[stock],@MODULE[",D$1,"]:HAS[#",VLOOKUP(D$1,ModuleTypes!$A$2:$C$23,2,FALSE()),"[",IF(D$1="HullCamera","photo-",$A39),"]]]:NEEDS[!FeatureScience]:FOR[zKiwiTechTree]",CHAR(10),"{",CHAR(10),"    @MODULE[",D$1,"]:HAS[#",VLOOKUP(D$1,ModuleTypes!$A$2:$C$23,2,FALSE()),"[",IF(D$1="HullCamera","photo-",$A39),"]]",CHAR(10),"    {",CHAR(10),"        @",VLOOKUP(D$1,ModuleTypes!$A$2:$C$23,3,FALSE())," = ",VLOOKUP($A39,Default!$B$3:$H$251,7,FALSE()),CHAR(10),"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4" t="str">
        <f>IF($A39&lt;&gt;"",IF(OR(Original!$L40=E$1,Original!$M40=E$1,Original!$N40=E$1,Original!$O40=E$1)=TRUE(),_xlfn.CONCAT("@PART[*]:HAS[~scienceDifficulty[stock],@MODULE[",E$1,"]:HAS[#",VLOOKUP(E$1,ModuleTypes!$A$2:$C$23,2,FALSE()),"[",IF(E$1="HullCamera","photo-",$A39),"]]]:NEEDS[!FeatureScience]:FOR[zKiwiTechTree]",CHAR(10),"{",CHAR(10),"    @MODULE[",E$1,"]:HAS[#",VLOOKUP(E$1,ModuleTypes!$A$2:$C$23,2,FALSE()),"[",IF(E$1="HullCamera","photo-",$A39),"]]",CHAR(10),"    {",CHAR(10),"        @",VLOOKUP(E$1,ModuleTypes!$A$2:$C$23,3,FALSE())," = ",VLOOKUP($A39,Default!$B$3:$H$251,7,FALSE()),CHAR(10),"    }",CHAR(10),"}"),""),"")</f>
        <v/>
      </c>
      <c r="F39" s="4" t="str">
        <f>IF($A39&lt;&gt;"",IF(OR(Original!$L40=F$1,Original!$M40=F$1,Original!$N40=F$1,Original!$O40=F$1)=TRUE(),_xlfn.CONCAT("@PART[*]:HAS[~scienceDifficulty[stock],@MODULE[",F$1,"]:HAS[#",VLOOKUP(F$1,ModuleTypes!$A$2:$C$23,2,FALSE()),"[",IF(F$1="HullCamera","photo-",$A39),"]]]:NEEDS[!FeatureScience]:FOR[zKiwiTechTree]",CHAR(10),"{",CHAR(10),"    @MODULE[",F$1,"]:HAS[#",VLOOKUP(F$1,ModuleTypes!$A$2:$C$23,2,FALSE()),"[",IF(F$1="HullCamera","photo-",$A39),"]]",CHAR(10),"    {",CHAR(10),"        @",VLOOKUP(F$1,ModuleTypes!$A$2:$C$23,3,FALSE())," = ",VLOOKUP($A39,Default!$B$3:$H$251,7,FALSE()),CHAR(10),"    }",CHAR(10),"}"),""),"")</f>
        <v/>
      </c>
      <c r="G39" s="4" t="str">
        <f>IF($A39&lt;&gt;"",IF(OR(Original!$L40=G$1,Original!$M40=G$1,Original!$N40=G$1,Original!$O40=G$1)=TRUE(),_xlfn.CONCAT("@PART[*]:HAS[~scienceDifficulty[stock],@MODULE[",G$1,"]:HAS[#",VLOOKUP(G$1,ModuleTypes!$A$2:$C$23,2,FALSE()),"[",IF(G$1="HullCamera","photo-",$A39),"]]]:NEEDS[!FeatureScience]:FOR[zKiwiTechTree]",CHAR(10),"{",CHAR(10),"    @MODULE[",G$1,"]:HAS[#",VLOOKUP(G$1,ModuleTypes!$A$2:$C$23,2,FALSE()),"[",IF(G$1="HullCamera","photo-",$A39),"]]",CHAR(10),"    {",CHAR(10),"        @",VLOOKUP(G$1,ModuleTypes!$A$2:$C$23,3,FALSE())," = ",VLOOKUP($A39,Default!$B$3:$H$251,7,FALSE()),CHAR(10),"    }",CHAR(10),"}"),""),"")</f>
        <v/>
      </c>
      <c r="H39" s="4" t="str">
        <f>IF($A39&lt;&gt;"",IF(OR(Original!$L40=H$1,Original!$M40=H$1,Original!$N40=H$1,Original!$O40=H$1)=TRUE(),_xlfn.CONCAT("@PART[*]:HAS[~scienceDifficulty[stock],@MODULE[",H$1,"]:HAS[#",VLOOKUP(H$1,ModuleTypes!$A$2:$C$23,2,FALSE()),"[",IF(H$1="HullCamera","photo-",$A39),"]]]:NEEDS[!FeatureScience]:FOR[zKiwiTechTree]",CHAR(10),"{",CHAR(10),"    @MODULE[",H$1,"]:HAS[#",VLOOKUP(H$1,ModuleTypes!$A$2:$C$23,2,FALSE()),"[",IF(H$1="HullCamera","photo-",$A39),"]]",CHAR(10),"    {",CHAR(10),"        @",VLOOKUP(H$1,ModuleTypes!$A$2:$C$23,3,FALSE())," = ",VLOOKUP($A39,Default!$B$3:$H$251,7,FALSE()),CHAR(10),"    }",CHAR(10),"}"),""),"")</f>
        <v/>
      </c>
      <c r="I39" s="4" t="str">
        <f>IF($A39&lt;&gt;"",IF(OR(Original!$L40=I$1,Original!$M40=I$1,Original!$N40=I$1,Original!$O40=I$1)=TRUE(),_xlfn.CONCAT("@PART[*]:HAS[~scienceDifficulty[stock],@MODULE[",I$1,"]:HAS[#",VLOOKUP(I$1,ModuleTypes!$A$2:$C$23,2,FALSE()),"[",IF(I$1="HullCamera","photo-",$A39),"]]]:NEEDS[!FeatureScience]:FOR[zKiwiTechTree]",CHAR(10),"{",CHAR(10),"    @MODULE[",I$1,"]:HAS[#",VLOOKUP(I$1,ModuleTypes!$A$2:$C$23,2,FALSE()),"[",IF(I$1="HullCamera","photo-",$A39),"]]",CHAR(10),"    {",CHAR(10),"        @",VLOOKUP(I$1,ModuleTypes!$A$2:$C$23,3,FALSE())," = ",VLOOKUP($A39,Default!$B$3:$H$251,7,FALSE()),CHAR(10),"    }",CHAR(10),"}"),""),"")</f>
        <v/>
      </c>
      <c r="J39" s="4" t="str">
        <f>IF($A39&lt;&gt;"",IF(OR(Original!$L40=J$1,Original!$M40=J$1,Original!$N40=J$1,Original!$O40=J$1)=TRUE(),_xlfn.CONCAT("@PART[*]:HAS[~scienceDifficulty[stock],@MODULE[",J$1,"]:HAS[#",VLOOKUP(J$1,ModuleTypes!$A$2:$C$23,2,FALSE()),"[",IF(J$1="HullCamera","photo-",$A39),"]]]:NEEDS[!FeatureScience]:FOR[zKiwiTechTree]",CHAR(10),"{",CHAR(10),"    @MODULE[",J$1,"]:HAS[#",VLOOKUP(J$1,ModuleTypes!$A$2:$C$23,2,FALSE()),"[",IF(J$1="HullCamera","photo-",$A39),"]]",CHAR(10),"    {",CHAR(10),"        @",VLOOKUP(J$1,ModuleTypes!$A$2:$C$23,3,FALSE())," = ",VLOOKUP($A39,Default!$B$3:$H$251,7,FALSE()),CHAR(10),"    }",CHAR(10),"}"),""),"")</f>
        <v/>
      </c>
      <c r="K39" s="4" t="str">
        <f>IF($A39&lt;&gt;"",IF(OR(Original!$L40=K$1,Original!$M40=K$1,Original!$N40=K$1,Original!$O40=K$1)=TRUE(),_xlfn.CONCAT("@PART[*]:HAS[~scienceDifficulty[stock],@MODULE[",K$1,"]:HAS[#",VLOOKUP(K$1,ModuleTypes!$A$2:$C$23,2,FALSE()),"[",IF(K$1="HullCamera","photo-",$A39),"]]]:NEEDS[!FeatureScience]:FOR[zKiwiTechTree]",CHAR(10),"{",CHAR(10),"    @MODULE[",K$1,"]:HAS[#",VLOOKUP(K$1,ModuleTypes!$A$2:$C$23,2,FALSE()),"[",IF(K$1="HullCamera","photo-",$A39),"]]",CHAR(10),"    {",CHAR(10),"        @",VLOOKUP(K$1,ModuleTypes!$A$2:$C$23,3,FALSE())," = ",VLOOKUP($A39,Default!$B$3:$H$251,7,FALSE()),CHAR(10),"    }",CHAR(10),"}"),""),"")</f>
        <v/>
      </c>
      <c r="L39" s="4" t="str">
        <f>IF($A39&lt;&gt;"",IF(OR(Original!$L40=L$1,Original!$M40=L$1,Original!$N40=L$1,Original!$O40=L$1)=TRUE(),_xlfn.CONCAT("@PART[*]:HAS[~scienceDifficulty[stock],@MODULE[",L$1,"]:HAS[#",VLOOKUP(L$1,ModuleTypes!$A$2:$C$23,2,FALSE()),"[",IF(L$1="HullCamera","photo-",$A39),"]]]:NEEDS[!FeatureScience]:FOR[zKiwiTechTree]",CHAR(10),"{",CHAR(10),"    @MODULE[",L$1,"]:HAS[#",VLOOKUP(L$1,ModuleTypes!$A$2:$C$23,2,FALSE()),"[",IF(L$1="HullCamera","photo-",$A39),"]]",CHAR(10),"    {",CHAR(10),"        @",VLOOKUP(L$1,ModuleTypes!$A$2:$C$23,3,FALSE())," = ",VLOOKUP($A39,Default!$B$3:$H$251,7,FALSE()),CHAR(10),"    }",CHAR(10),"}"),""),"")</f>
        <v/>
      </c>
      <c r="M39" s="4" t="str">
        <f>IF($A39&lt;&gt;"",IF(OR(Original!$L40=M$1,Original!$M40=M$1,Original!$N40=M$1,Original!$O40=M$1)=TRUE(),_xlfn.CONCAT("@PART[*]:HAS[~scienceDifficulty[stock],@MODULE[",M$1,"]:HAS[#",VLOOKUP(M$1,ModuleTypes!$A$2:$C$23,2,FALSE()),"[",IF(M$1="HullCamera","photo-",$A39),"]]]:NEEDS[!FeatureScience]:FOR[zKiwiTechTree]",CHAR(10),"{",CHAR(10),"    @MODULE[",M$1,"]:HAS[#",VLOOKUP(M$1,ModuleTypes!$A$2:$C$23,2,FALSE()),"[",IF(M$1="HullCamera","photo-",$A39),"]]",CHAR(10),"    {",CHAR(10),"        @",VLOOKUP(M$1,ModuleTypes!$A$2:$C$23,3,FALSE())," = ",VLOOKUP($A39,Default!$B$3:$H$251,7,FALSE()),CHAR(10),"    }",CHAR(10),"}"),""),"")</f>
        <v/>
      </c>
      <c r="N39" s="4" t="str">
        <f>IF($A39&lt;&gt;"",IF(OR(Original!$L40=N$1,Original!$M40=N$1,Original!$N40=N$1,Original!$O40=N$1)=TRUE(),_xlfn.CONCAT("@PART[*]:HAS[~scienceDifficulty[stock],@MODULE[",N$1,"]:HAS[#",VLOOKUP(N$1,ModuleTypes!$A$2:$C$23,2,FALSE()),"[",IF(N$1="HullCamera","photo-",$A39),"]]]:NEEDS[!FeatureScience]:FOR[zKiwiTechTree]",CHAR(10),"{",CHAR(10),"    @MODULE[",N$1,"]:HAS[#",VLOOKUP(N$1,ModuleTypes!$A$2:$C$23,2,FALSE()),"[",IF(N$1="HullCamera","photo-",$A39),"]]",CHAR(10),"    {",CHAR(10),"        @",VLOOKUP(N$1,ModuleTypes!$A$2:$C$23,3,FALSE())," = ",VLOOKUP($A39,Default!$B$3:$H$251,7,FALSE()),CHAR(10),"    }",CHAR(10),"}"),""),"")</f>
        <v/>
      </c>
      <c r="O39" s="4" t="str">
        <f>IF($A39&lt;&gt;"",IF(OR(Original!$L40=O$1,Original!$M40=O$1,Original!$N40=O$1,Original!$O40=O$1)=TRUE(),_xlfn.CONCAT("@PART[*]:HAS[~scienceDifficulty[stock],@MODULE[",O$1,"]:HAS[#",VLOOKUP(O$1,ModuleTypes!$A$2:$C$23,2,FALSE()),"[",IF(O$1="HullCamera","photo-",$A39),"]]]:NEEDS[!FeatureScience]:FOR[zKiwiTechTree]",CHAR(10),"{",CHAR(10),"    @MODULE[",O$1,"]:HAS[#",VLOOKUP(O$1,ModuleTypes!$A$2:$C$23,2,FALSE()),"[",IF(O$1="HullCamera","photo-",$A39),"]]",CHAR(10),"    {",CHAR(10),"        @",VLOOKUP(O$1,ModuleTypes!$A$2:$C$23,3,FALSE())," = ",VLOOKUP($A39,Default!$B$3:$H$251,7,FALSE()),CHAR(10),"    }",CHAR(10),"}"),""),"")</f>
        <v/>
      </c>
      <c r="P39" s="4" t="str">
        <f>IF($A39&lt;&gt;"",IF(OR(Original!$L40=P$1,Original!$M40=P$1,Original!$N40=P$1,Original!$O40=P$1)=TRUE(),_xlfn.CONCAT("@PART[*]:HAS[~scienceDifficulty[stock],@MODULE[",P$1,"]:HAS[#",VLOOKUP(P$1,ModuleTypes!$A$2:$C$23,2,FALSE()),"[",IF(P$1="HullCamera","photo-",$A39),"]]]:NEEDS[!FeatureScience]:FOR[zKiwiTechTree]",CHAR(10),"{",CHAR(10),"    @MODULE[",P$1,"]:HAS[#",VLOOKUP(P$1,ModuleTypes!$A$2:$C$23,2,FALSE()),"[",IF(P$1="HullCamera","photo-",$A39),"]]",CHAR(10),"    {",CHAR(10),"        @",VLOOKUP(P$1,ModuleTypes!$A$2:$C$23,3,FALSE())," = ",VLOOKUP($A39,Default!$B$3:$H$251,7,FALSE()),CHAR(10),"    }",CHAR(10),"}"),""),"")</f>
        <v/>
      </c>
      <c r="Q39" s="4" t="str">
        <f>IF($A39&lt;&gt;"",IF(OR(Original!$L40=Q$1,Original!$M40=Q$1,Original!$N40=Q$1,Original!$O40=Q$1)=TRUE(),_xlfn.CONCAT("@PART[*]:HAS[~scienceDifficulty[stock],@MODULE[",Q$1,"]:HAS[#",VLOOKUP(Q$1,ModuleTypes!$A$2:$C$23,2,FALSE()),"[",IF(Q$1="HullCamera","photo-",$A39),"]]]:NEEDS[!FeatureScience]:FOR[zKiwiTechTree]",CHAR(10),"{",CHAR(10),"    @MODULE[",Q$1,"]:HAS[#",VLOOKUP(Q$1,ModuleTypes!$A$2:$C$23,2,FALSE()),"[",IF(Q$1="HullCamera","photo-",$A39),"]]",CHAR(10),"    {",CHAR(10),"        @",VLOOKUP(Q$1,ModuleTypes!$A$2:$C$23,3,FALSE())," = ",VLOOKUP($A39,Default!$B$3:$H$251,7,FALSE()),CHAR(10),"    }",CHAR(10),"}"),""),"")</f>
        <v/>
      </c>
      <c r="R39" s="4" t="str">
        <f>IF($A39&lt;&gt;"",IF(OR(Original!$L40=R$1,Original!$M40=R$1,Original!$N40=R$1,Original!$O40=R$1)=TRUE(),_xlfn.CONCAT("@PART[*]:HAS[~scienceDifficulty[stock],@MODULE[",R$1,"]:HAS[#",VLOOKUP(R$1,ModuleTypes!$A$2:$C$23,2,FALSE()),"[",IF(R$1="HullCamera","photo-",$A39),"]]]:NEEDS[!FeatureScience]:FOR[zKiwiTechTree]",CHAR(10),"{",CHAR(10),"    @MODULE[",R$1,"]:HAS[#",VLOOKUP(R$1,ModuleTypes!$A$2:$C$23,2,FALSE()),"[",IF(R$1="HullCamera","photo-",$A39),"]]",CHAR(10),"    {",CHAR(10),"        @",VLOOKUP(R$1,ModuleTypes!$A$2:$C$23,3,FALSE())," = ",VLOOKUP($A39,Default!$B$3:$H$251,7,FALSE()),CHAR(10),"    }",CHAR(10),"}"),""),"")</f>
        <v/>
      </c>
      <c r="S39" s="4" t="str">
        <f>IF($A39&lt;&gt;"",IF(OR(Original!$L40=S$1,Original!$M40=S$1,Original!$N40=S$1,Original!$O40=S$1)=TRUE(),_xlfn.CONCAT("@PART[*]:HAS[~scienceDifficulty[stock],@MODULE[",S$1,"]:HAS[#",VLOOKUP(S$1,ModuleTypes!$A$2:$C$23,2,FALSE()),"[",IF(S$1="HullCamera","photo-",$A39),"]]]:NEEDS[!FeatureScience]:FOR[zKiwiTechTree]",CHAR(10),"{",CHAR(10),"    @MODULE[",S$1,"]:HAS[#",VLOOKUP(S$1,ModuleTypes!$A$2:$C$23,2,FALSE()),"[",IF(S$1="HullCamera","photo-",$A39),"]]",CHAR(10),"    {",CHAR(10),"        @",VLOOKUP(S$1,ModuleTypes!$A$2:$C$23,3,FALSE())," = ",VLOOKUP($A39,Default!$B$3:$H$251,7,FALSE()),CHAR(10),"    }",CHAR(10),"}"),""),"")</f>
        <v/>
      </c>
      <c r="T39" s="4" t="str">
        <f>IF($A39&lt;&gt;"",IF(OR(Original!$L40=T$1,Original!$M40=T$1,Original!$N40=T$1,Original!$O40=T$1)=TRUE(),_xlfn.CONCAT("@PART[*]:HAS[~scienceDifficulty[stock],@MODULE[",T$1,"]:HAS[#",VLOOKUP(T$1,ModuleTypes!$A$2:$C$23,2,FALSE()),"[",IF(T$1="HullCamera","photo-",$A39),"]]]:NEEDS[!FeatureScience]:FOR[zKiwiTechTree]",CHAR(10),"{",CHAR(10),"    @MODULE[",T$1,"]:HAS[#",VLOOKUP(T$1,ModuleTypes!$A$2:$C$23,2,FALSE()),"[",IF(T$1="HullCamera","photo-",$A39),"]]",CHAR(10),"    {",CHAR(10),"        @",VLOOKUP(T$1,ModuleTypes!$A$2:$C$23,3,FALSE())," = ",VLOOKUP($A39,Default!$B$3:$H$251,7,FALSE()),CHAR(10),"    }",CHAR(10),"}"),""),"")</f>
        <v/>
      </c>
      <c r="U39" s="4" t="str">
        <f>IF($A39&lt;&gt;"",IF(OR(Original!$L40=U$1,Original!$M40=U$1,Original!$N40=U$1,Original!$O40=U$1)=TRUE(),_xlfn.CONCAT("@PART[*]:HAS[~scienceDifficulty[stock],@MODULE[",U$1,"]:HAS[#",VLOOKUP(U$1,ModuleTypes!$A$2:$C$23,2,FALSE()),"[",IF(U$1="HullCamera","photo-",$A39),"]]]:NEEDS[!FeatureScience]:FOR[zKiwiTechTree]",CHAR(10),"{",CHAR(10),"    @MODULE[",U$1,"]:HAS[#",VLOOKUP(U$1,ModuleTypes!$A$2:$C$23,2,FALSE()),"[",IF(U$1="HullCamera","photo-",$A39),"]]",CHAR(10),"    {",CHAR(10),"        @",VLOOKUP(U$1,ModuleTypes!$A$2:$C$23,3,FALSE())," = ",VLOOKUP($A39,Default!$B$3:$H$251,7,FALSE()),CHAR(10),"    }",CHAR(10),"}"),""),"")</f>
        <v/>
      </c>
      <c r="V39" s="4" t="str">
        <f>IF($A39&lt;&gt;"",IF(OR(Original!$L40=V$1,Original!$M40=V$1,Original!$N40=V$1,Original!$O40=V$1)=TRUE(),_xlfn.CONCAT("@PART[*]:HAS[~scienceDifficulty[stock],@MODULE[",V$1,"]:HAS[#",VLOOKUP(V$1,ModuleTypes!$A$2:$C$23,2,FALSE()),"[",IF(V$1="HullCamera","photo-",$A39),"]]]:NEEDS[!FeatureScience]:FOR[zKiwiTechTree]",CHAR(10),"{",CHAR(10),"    @MODULE[",V$1,"]:HAS[#",VLOOKUP(V$1,ModuleTypes!$A$2:$C$23,2,FALSE()),"[",IF(V$1="HullCamera","photo-",$A39),"]]",CHAR(10),"    {",CHAR(10),"        @",VLOOKUP(V$1,ModuleTypes!$A$2:$C$23,3,FALSE())," = ",VLOOKUP($A39,Default!$B$3:$H$251,7,FALSE()),CHAR(10),"    }",CHAR(10),"}"),""),"")</f>
        <v/>
      </c>
      <c r="W39" s="4" t="str">
        <f>IF($A39&lt;&gt;"",IF(OR(Original!$L40=W$1,Original!$M40=W$1,Original!$N40=W$1,Original!$O40=W$1)=TRUE(),_xlfn.CONCAT("@PART[*]:HAS[~scienceDifficulty[stock],@MODULE[",W$1,"]:HAS[#",VLOOKUP(W$1,ModuleTypes!$A$2:$C$23,2,FALSE()),"[",IF(W$1="HullCamera","photo-",$A39),"]]]:NEEDS[!FeatureScience]:FOR[zKiwiTechTree]",CHAR(10),"{",CHAR(10),"    @MODULE[",W$1,"]:HAS[#",VLOOKUP(W$1,ModuleTypes!$A$2:$C$23,2,FALSE()),"[",IF(W$1="HullCamera","photo-",$A39),"]]",CHAR(10),"    {",CHAR(10),"        @",VLOOKUP(W$1,ModuleTypes!$A$2:$C$23,3,FALSE())," = ",VLOOKUP($A39,Default!$B$3:$H$251,7,FALSE()),CHAR(10),"    }",CHAR(10),"}"),""),"")</f>
        <v/>
      </c>
    </row>
    <row r="40" spans="1:23" ht="217.5" x14ac:dyDescent="0.35">
      <c r="A40" t="str">
        <f>IF(Original!A41&lt;&gt;"",Original!A41,"")</f>
        <v>photo-Mun-Monolith01</v>
      </c>
      <c r="B40" s="4" t="str">
        <f>IF($A40&lt;&gt;"",IF(OR(Original!$L41=B$1,Original!$M41=B$1,Original!$N41=B$1,Original!$O41=B$1)=TRUE(),_xlfn.CONCAT("@PART[*]:HAS[~scienceDifficulty[stock],@MODULE[",B$1,"]:HAS[#",VLOOKUP(B$1,ModuleTypes!$A$2:$C$23,2,FALSE()),"[",IF(B$1="HullCamera","photo-",$A40),"]]]:NEEDS[!FeatureScience]:FOR[zKiwiTechTree]",CHAR(10),"{",CHAR(10),"    @MODULE[",B$1,"]:HAS[#",VLOOKUP(B$1,ModuleTypes!$A$2:$C$23,2,FALSE()),"[",IF(B$1="HullCamera","photo-",$A40),"]]",CHAR(10),"    {",CHAR(10),"        @",VLOOKUP(B$1,ModuleTypes!$A$2:$C$23,3,FALSE())," = ",VLOOKUP($A40,Default!$B$3:$H$251,7,FALSE()),CHAR(10),"    }",CHAR(10),"}"),""),"")</f>
        <v/>
      </c>
      <c r="C40" s="4" t="str">
        <f>IF($A40&lt;&gt;"",IF(OR(Original!$L41=C$1,Original!$M41=C$1,Original!$N41=C$1,Original!$O41=C$1)=TRUE(),_xlfn.CONCAT("@PART[*]:HAS[~scienceDifficulty[stock],@MODULE[",C$1,"]:HAS[#",VLOOKUP(C$1,ModuleTypes!$A$2:$C$23,2,FALSE()),"[",IF(C$1="HullCamera","photo-",$A40),"]]]:NEEDS[!FeatureScience]:FOR[zKiwiTechTree]",CHAR(10),"{",CHAR(10),"    @MODULE[",C$1,"]:HAS[#",VLOOKUP(C$1,ModuleTypes!$A$2:$C$23,2,FALSE()),"[",IF(C$1="HullCamera","photo-",$A40),"]]",CHAR(10),"    {",CHAR(10),"        @",VLOOKUP(C$1,ModuleTypes!$A$2:$C$23,3,FALSE())," = ",VLOOKUP($A40,Default!$B$3:$H$251,7,FALSE()),CHAR(10),"    }",CHAR(10),"}"),""),"")</f>
        <v/>
      </c>
      <c r="D40" s="4" t="str">
        <f>IF($A40&lt;&gt;"",IF(OR(Original!$L41=D$1,Original!$M41=D$1,Original!$N41=D$1,Original!$O41=D$1)=TRUE(),_xlfn.CONCAT("@PART[*]:HAS[~scienceDifficulty[stock],@MODULE[",D$1,"]:HAS[#",VLOOKUP(D$1,ModuleTypes!$A$2:$C$23,2,FALSE()),"[",IF(D$1="HullCamera","photo-",$A40),"]]]:NEEDS[!FeatureScience]:FOR[zKiwiTechTree]",CHAR(10),"{",CHAR(10),"    @MODULE[",D$1,"]:HAS[#",VLOOKUP(D$1,ModuleTypes!$A$2:$C$23,2,FALSE()),"[",IF(D$1="HullCamera","photo-",$A40),"]]",CHAR(10),"    {",CHAR(10),"        @",VLOOKUP(D$1,ModuleTypes!$A$2:$C$23,3,FALSE())," = ",VLOOKUP($A40,Default!$B$3:$H$251,7,FALSE()),CHAR(10),"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4" t="str">
        <f>IF($A40&lt;&gt;"",IF(OR(Original!$L41=E$1,Original!$M41=E$1,Original!$N41=E$1,Original!$O41=E$1)=TRUE(),_xlfn.CONCAT("@PART[*]:HAS[~scienceDifficulty[stock],@MODULE[",E$1,"]:HAS[#",VLOOKUP(E$1,ModuleTypes!$A$2:$C$23,2,FALSE()),"[",IF(E$1="HullCamera","photo-",$A40),"]]]:NEEDS[!FeatureScience]:FOR[zKiwiTechTree]",CHAR(10),"{",CHAR(10),"    @MODULE[",E$1,"]:HAS[#",VLOOKUP(E$1,ModuleTypes!$A$2:$C$23,2,FALSE()),"[",IF(E$1="HullCamera","photo-",$A40),"]]",CHAR(10),"    {",CHAR(10),"        @",VLOOKUP(E$1,ModuleTypes!$A$2:$C$23,3,FALSE())," = ",VLOOKUP($A40,Default!$B$3:$H$251,7,FALSE()),CHAR(10),"    }",CHAR(10),"}"),""),"")</f>
        <v/>
      </c>
      <c r="F40" s="4" t="str">
        <f>IF($A40&lt;&gt;"",IF(OR(Original!$L41=F$1,Original!$M41=F$1,Original!$N41=F$1,Original!$O41=F$1)=TRUE(),_xlfn.CONCAT("@PART[*]:HAS[~scienceDifficulty[stock],@MODULE[",F$1,"]:HAS[#",VLOOKUP(F$1,ModuleTypes!$A$2:$C$23,2,FALSE()),"[",IF(F$1="HullCamera","photo-",$A40),"]]]:NEEDS[!FeatureScience]:FOR[zKiwiTechTree]",CHAR(10),"{",CHAR(10),"    @MODULE[",F$1,"]:HAS[#",VLOOKUP(F$1,ModuleTypes!$A$2:$C$23,2,FALSE()),"[",IF(F$1="HullCamera","photo-",$A40),"]]",CHAR(10),"    {",CHAR(10),"        @",VLOOKUP(F$1,ModuleTypes!$A$2:$C$23,3,FALSE())," = ",VLOOKUP($A40,Default!$B$3:$H$251,7,FALSE()),CHAR(10),"    }",CHAR(10),"}"),""),"")</f>
        <v/>
      </c>
      <c r="G40" s="4" t="str">
        <f>IF($A40&lt;&gt;"",IF(OR(Original!$L41=G$1,Original!$M41=G$1,Original!$N41=G$1,Original!$O41=G$1)=TRUE(),_xlfn.CONCAT("@PART[*]:HAS[~scienceDifficulty[stock],@MODULE[",G$1,"]:HAS[#",VLOOKUP(G$1,ModuleTypes!$A$2:$C$23,2,FALSE()),"[",IF(G$1="HullCamera","photo-",$A40),"]]]:NEEDS[!FeatureScience]:FOR[zKiwiTechTree]",CHAR(10),"{",CHAR(10),"    @MODULE[",G$1,"]:HAS[#",VLOOKUP(G$1,ModuleTypes!$A$2:$C$23,2,FALSE()),"[",IF(G$1="HullCamera","photo-",$A40),"]]",CHAR(10),"    {",CHAR(10),"        @",VLOOKUP(G$1,ModuleTypes!$A$2:$C$23,3,FALSE())," = ",VLOOKUP($A40,Default!$B$3:$H$251,7,FALSE()),CHAR(10),"    }",CHAR(10),"}"),""),"")</f>
        <v/>
      </c>
      <c r="H40" s="4" t="str">
        <f>IF($A40&lt;&gt;"",IF(OR(Original!$L41=H$1,Original!$M41=H$1,Original!$N41=H$1,Original!$O41=H$1)=TRUE(),_xlfn.CONCAT("@PART[*]:HAS[~scienceDifficulty[stock],@MODULE[",H$1,"]:HAS[#",VLOOKUP(H$1,ModuleTypes!$A$2:$C$23,2,FALSE()),"[",IF(H$1="HullCamera","photo-",$A40),"]]]:NEEDS[!FeatureScience]:FOR[zKiwiTechTree]",CHAR(10),"{",CHAR(10),"    @MODULE[",H$1,"]:HAS[#",VLOOKUP(H$1,ModuleTypes!$A$2:$C$23,2,FALSE()),"[",IF(H$1="HullCamera","photo-",$A40),"]]",CHAR(10),"    {",CHAR(10),"        @",VLOOKUP(H$1,ModuleTypes!$A$2:$C$23,3,FALSE())," = ",VLOOKUP($A40,Default!$B$3:$H$251,7,FALSE()),CHAR(10),"    }",CHAR(10),"}"),""),"")</f>
        <v/>
      </c>
      <c r="I40" s="4" t="str">
        <f>IF($A40&lt;&gt;"",IF(OR(Original!$L41=I$1,Original!$M41=I$1,Original!$N41=I$1,Original!$O41=I$1)=TRUE(),_xlfn.CONCAT("@PART[*]:HAS[~scienceDifficulty[stock],@MODULE[",I$1,"]:HAS[#",VLOOKUP(I$1,ModuleTypes!$A$2:$C$23,2,FALSE()),"[",IF(I$1="HullCamera","photo-",$A40),"]]]:NEEDS[!FeatureScience]:FOR[zKiwiTechTree]",CHAR(10),"{",CHAR(10),"    @MODULE[",I$1,"]:HAS[#",VLOOKUP(I$1,ModuleTypes!$A$2:$C$23,2,FALSE()),"[",IF(I$1="HullCamera","photo-",$A40),"]]",CHAR(10),"    {",CHAR(10),"        @",VLOOKUP(I$1,ModuleTypes!$A$2:$C$23,3,FALSE())," = ",VLOOKUP($A40,Default!$B$3:$H$251,7,FALSE()),CHAR(10),"    }",CHAR(10),"}"),""),"")</f>
        <v/>
      </c>
      <c r="J40" s="4" t="str">
        <f>IF($A40&lt;&gt;"",IF(OR(Original!$L41=J$1,Original!$M41=J$1,Original!$N41=J$1,Original!$O41=J$1)=TRUE(),_xlfn.CONCAT("@PART[*]:HAS[~scienceDifficulty[stock],@MODULE[",J$1,"]:HAS[#",VLOOKUP(J$1,ModuleTypes!$A$2:$C$23,2,FALSE()),"[",IF(J$1="HullCamera","photo-",$A40),"]]]:NEEDS[!FeatureScience]:FOR[zKiwiTechTree]",CHAR(10),"{",CHAR(10),"    @MODULE[",J$1,"]:HAS[#",VLOOKUP(J$1,ModuleTypes!$A$2:$C$23,2,FALSE()),"[",IF(J$1="HullCamera","photo-",$A40),"]]",CHAR(10),"    {",CHAR(10),"        @",VLOOKUP(J$1,ModuleTypes!$A$2:$C$23,3,FALSE())," = ",VLOOKUP($A40,Default!$B$3:$H$251,7,FALSE()),CHAR(10),"    }",CHAR(10),"}"),""),"")</f>
        <v/>
      </c>
      <c r="K40" s="4" t="str">
        <f>IF($A40&lt;&gt;"",IF(OR(Original!$L41=K$1,Original!$M41=K$1,Original!$N41=K$1,Original!$O41=K$1)=TRUE(),_xlfn.CONCAT("@PART[*]:HAS[~scienceDifficulty[stock],@MODULE[",K$1,"]:HAS[#",VLOOKUP(K$1,ModuleTypes!$A$2:$C$23,2,FALSE()),"[",IF(K$1="HullCamera","photo-",$A40),"]]]:NEEDS[!FeatureScience]:FOR[zKiwiTechTree]",CHAR(10),"{",CHAR(10),"    @MODULE[",K$1,"]:HAS[#",VLOOKUP(K$1,ModuleTypes!$A$2:$C$23,2,FALSE()),"[",IF(K$1="HullCamera","photo-",$A40),"]]",CHAR(10),"    {",CHAR(10),"        @",VLOOKUP(K$1,ModuleTypes!$A$2:$C$23,3,FALSE())," = ",VLOOKUP($A40,Default!$B$3:$H$251,7,FALSE()),CHAR(10),"    }",CHAR(10),"}"),""),"")</f>
        <v/>
      </c>
      <c r="L40" s="4" t="str">
        <f>IF($A40&lt;&gt;"",IF(OR(Original!$L41=L$1,Original!$M41=L$1,Original!$N41=L$1,Original!$O41=L$1)=TRUE(),_xlfn.CONCAT("@PART[*]:HAS[~scienceDifficulty[stock],@MODULE[",L$1,"]:HAS[#",VLOOKUP(L$1,ModuleTypes!$A$2:$C$23,2,FALSE()),"[",IF(L$1="HullCamera","photo-",$A40),"]]]:NEEDS[!FeatureScience]:FOR[zKiwiTechTree]",CHAR(10),"{",CHAR(10),"    @MODULE[",L$1,"]:HAS[#",VLOOKUP(L$1,ModuleTypes!$A$2:$C$23,2,FALSE()),"[",IF(L$1="HullCamera","photo-",$A40),"]]",CHAR(10),"    {",CHAR(10),"        @",VLOOKUP(L$1,ModuleTypes!$A$2:$C$23,3,FALSE())," = ",VLOOKUP($A40,Default!$B$3:$H$251,7,FALSE()),CHAR(10),"    }",CHAR(10),"}"),""),"")</f>
        <v/>
      </c>
      <c r="M40" s="4" t="str">
        <f>IF($A40&lt;&gt;"",IF(OR(Original!$L41=M$1,Original!$M41=M$1,Original!$N41=M$1,Original!$O41=M$1)=TRUE(),_xlfn.CONCAT("@PART[*]:HAS[~scienceDifficulty[stock],@MODULE[",M$1,"]:HAS[#",VLOOKUP(M$1,ModuleTypes!$A$2:$C$23,2,FALSE()),"[",IF(M$1="HullCamera","photo-",$A40),"]]]:NEEDS[!FeatureScience]:FOR[zKiwiTechTree]",CHAR(10),"{",CHAR(10),"    @MODULE[",M$1,"]:HAS[#",VLOOKUP(M$1,ModuleTypes!$A$2:$C$23,2,FALSE()),"[",IF(M$1="HullCamera","photo-",$A40),"]]",CHAR(10),"    {",CHAR(10),"        @",VLOOKUP(M$1,ModuleTypes!$A$2:$C$23,3,FALSE())," = ",VLOOKUP($A40,Default!$B$3:$H$251,7,FALSE()),CHAR(10),"    }",CHAR(10),"}"),""),"")</f>
        <v/>
      </c>
      <c r="N40" s="4" t="str">
        <f>IF($A40&lt;&gt;"",IF(OR(Original!$L41=N$1,Original!$M41=N$1,Original!$N41=N$1,Original!$O41=N$1)=TRUE(),_xlfn.CONCAT("@PART[*]:HAS[~scienceDifficulty[stock],@MODULE[",N$1,"]:HAS[#",VLOOKUP(N$1,ModuleTypes!$A$2:$C$23,2,FALSE()),"[",IF(N$1="HullCamera","photo-",$A40),"]]]:NEEDS[!FeatureScience]:FOR[zKiwiTechTree]",CHAR(10),"{",CHAR(10),"    @MODULE[",N$1,"]:HAS[#",VLOOKUP(N$1,ModuleTypes!$A$2:$C$23,2,FALSE()),"[",IF(N$1="HullCamera","photo-",$A40),"]]",CHAR(10),"    {",CHAR(10),"        @",VLOOKUP(N$1,ModuleTypes!$A$2:$C$23,3,FALSE())," = ",VLOOKUP($A40,Default!$B$3:$H$251,7,FALSE()),CHAR(10),"    }",CHAR(10),"}"),""),"")</f>
        <v/>
      </c>
      <c r="O40" s="4" t="str">
        <f>IF($A40&lt;&gt;"",IF(OR(Original!$L41=O$1,Original!$M41=O$1,Original!$N41=O$1,Original!$O41=O$1)=TRUE(),_xlfn.CONCAT("@PART[*]:HAS[~scienceDifficulty[stock],@MODULE[",O$1,"]:HAS[#",VLOOKUP(O$1,ModuleTypes!$A$2:$C$23,2,FALSE()),"[",IF(O$1="HullCamera","photo-",$A40),"]]]:NEEDS[!FeatureScience]:FOR[zKiwiTechTree]",CHAR(10),"{",CHAR(10),"    @MODULE[",O$1,"]:HAS[#",VLOOKUP(O$1,ModuleTypes!$A$2:$C$23,2,FALSE()),"[",IF(O$1="HullCamera","photo-",$A40),"]]",CHAR(10),"    {",CHAR(10),"        @",VLOOKUP(O$1,ModuleTypes!$A$2:$C$23,3,FALSE())," = ",VLOOKUP($A40,Default!$B$3:$H$251,7,FALSE()),CHAR(10),"    }",CHAR(10),"}"),""),"")</f>
        <v/>
      </c>
      <c r="P40" s="4" t="str">
        <f>IF($A40&lt;&gt;"",IF(OR(Original!$L41=P$1,Original!$M41=P$1,Original!$N41=P$1,Original!$O41=P$1)=TRUE(),_xlfn.CONCAT("@PART[*]:HAS[~scienceDifficulty[stock],@MODULE[",P$1,"]:HAS[#",VLOOKUP(P$1,ModuleTypes!$A$2:$C$23,2,FALSE()),"[",IF(P$1="HullCamera","photo-",$A40),"]]]:NEEDS[!FeatureScience]:FOR[zKiwiTechTree]",CHAR(10),"{",CHAR(10),"    @MODULE[",P$1,"]:HAS[#",VLOOKUP(P$1,ModuleTypes!$A$2:$C$23,2,FALSE()),"[",IF(P$1="HullCamera","photo-",$A40),"]]",CHAR(10),"    {",CHAR(10),"        @",VLOOKUP(P$1,ModuleTypes!$A$2:$C$23,3,FALSE())," = ",VLOOKUP($A40,Default!$B$3:$H$251,7,FALSE()),CHAR(10),"    }",CHAR(10),"}"),""),"")</f>
        <v/>
      </c>
      <c r="Q40" s="4" t="str">
        <f>IF($A40&lt;&gt;"",IF(OR(Original!$L41=Q$1,Original!$M41=Q$1,Original!$N41=Q$1,Original!$O41=Q$1)=TRUE(),_xlfn.CONCAT("@PART[*]:HAS[~scienceDifficulty[stock],@MODULE[",Q$1,"]:HAS[#",VLOOKUP(Q$1,ModuleTypes!$A$2:$C$23,2,FALSE()),"[",IF(Q$1="HullCamera","photo-",$A40),"]]]:NEEDS[!FeatureScience]:FOR[zKiwiTechTree]",CHAR(10),"{",CHAR(10),"    @MODULE[",Q$1,"]:HAS[#",VLOOKUP(Q$1,ModuleTypes!$A$2:$C$23,2,FALSE()),"[",IF(Q$1="HullCamera","photo-",$A40),"]]",CHAR(10),"    {",CHAR(10),"        @",VLOOKUP(Q$1,ModuleTypes!$A$2:$C$23,3,FALSE())," = ",VLOOKUP($A40,Default!$B$3:$H$251,7,FALSE()),CHAR(10),"    }",CHAR(10),"}"),""),"")</f>
        <v/>
      </c>
      <c r="R40" s="4" t="str">
        <f>IF($A40&lt;&gt;"",IF(OR(Original!$L41=R$1,Original!$M41=R$1,Original!$N41=R$1,Original!$O41=R$1)=TRUE(),_xlfn.CONCAT("@PART[*]:HAS[~scienceDifficulty[stock],@MODULE[",R$1,"]:HAS[#",VLOOKUP(R$1,ModuleTypes!$A$2:$C$23,2,FALSE()),"[",IF(R$1="HullCamera","photo-",$A40),"]]]:NEEDS[!FeatureScience]:FOR[zKiwiTechTree]",CHAR(10),"{",CHAR(10),"    @MODULE[",R$1,"]:HAS[#",VLOOKUP(R$1,ModuleTypes!$A$2:$C$23,2,FALSE()),"[",IF(R$1="HullCamera","photo-",$A40),"]]",CHAR(10),"    {",CHAR(10),"        @",VLOOKUP(R$1,ModuleTypes!$A$2:$C$23,3,FALSE())," = ",VLOOKUP($A40,Default!$B$3:$H$251,7,FALSE()),CHAR(10),"    }",CHAR(10),"}"),""),"")</f>
        <v/>
      </c>
      <c r="S40" s="4" t="str">
        <f>IF($A40&lt;&gt;"",IF(OR(Original!$L41=S$1,Original!$M41=S$1,Original!$N41=S$1,Original!$O41=S$1)=TRUE(),_xlfn.CONCAT("@PART[*]:HAS[~scienceDifficulty[stock],@MODULE[",S$1,"]:HAS[#",VLOOKUP(S$1,ModuleTypes!$A$2:$C$23,2,FALSE()),"[",IF(S$1="HullCamera","photo-",$A40),"]]]:NEEDS[!FeatureScience]:FOR[zKiwiTechTree]",CHAR(10),"{",CHAR(10),"    @MODULE[",S$1,"]:HAS[#",VLOOKUP(S$1,ModuleTypes!$A$2:$C$23,2,FALSE()),"[",IF(S$1="HullCamera","photo-",$A40),"]]",CHAR(10),"    {",CHAR(10),"        @",VLOOKUP(S$1,ModuleTypes!$A$2:$C$23,3,FALSE())," = ",VLOOKUP($A40,Default!$B$3:$H$251,7,FALSE()),CHAR(10),"    }",CHAR(10),"}"),""),"")</f>
        <v/>
      </c>
      <c r="T40" s="4" t="str">
        <f>IF($A40&lt;&gt;"",IF(OR(Original!$L41=T$1,Original!$M41=T$1,Original!$N41=T$1,Original!$O41=T$1)=TRUE(),_xlfn.CONCAT("@PART[*]:HAS[~scienceDifficulty[stock],@MODULE[",T$1,"]:HAS[#",VLOOKUP(T$1,ModuleTypes!$A$2:$C$23,2,FALSE()),"[",IF(T$1="HullCamera","photo-",$A40),"]]]:NEEDS[!FeatureScience]:FOR[zKiwiTechTree]",CHAR(10),"{",CHAR(10),"    @MODULE[",T$1,"]:HAS[#",VLOOKUP(T$1,ModuleTypes!$A$2:$C$23,2,FALSE()),"[",IF(T$1="HullCamera","photo-",$A40),"]]",CHAR(10),"    {",CHAR(10),"        @",VLOOKUP(T$1,ModuleTypes!$A$2:$C$23,3,FALSE())," = ",VLOOKUP($A40,Default!$B$3:$H$251,7,FALSE()),CHAR(10),"    }",CHAR(10),"}"),""),"")</f>
        <v/>
      </c>
      <c r="U40" s="4" t="str">
        <f>IF($A40&lt;&gt;"",IF(OR(Original!$L41=U$1,Original!$M41=U$1,Original!$N41=U$1,Original!$O41=U$1)=TRUE(),_xlfn.CONCAT("@PART[*]:HAS[~scienceDifficulty[stock],@MODULE[",U$1,"]:HAS[#",VLOOKUP(U$1,ModuleTypes!$A$2:$C$23,2,FALSE()),"[",IF(U$1="HullCamera","photo-",$A40),"]]]:NEEDS[!FeatureScience]:FOR[zKiwiTechTree]",CHAR(10),"{",CHAR(10),"    @MODULE[",U$1,"]:HAS[#",VLOOKUP(U$1,ModuleTypes!$A$2:$C$23,2,FALSE()),"[",IF(U$1="HullCamera","photo-",$A40),"]]",CHAR(10),"    {",CHAR(10),"        @",VLOOKUP(U$1,ModuleTypes!$A$2:$C$23,3,FALSE())," = ",VLOOKUP($A40,Default!$B$3:$H$251,7,FALSE()),CHAR(10),"    }",CHAR(10),"}"),""),"")</f>
        <v/>
      </c>
      <c r="V40" s="4" t="str">
        <f>IF($A40&lt;&gt;"",IF(OR(Original!$L41=V$1,Original!$M41=V$1,Original!$N41=V$1,Original!$O41=V$1)=TRUE(),_xlfn.CONCAT("@PART[*]:HAS[~scienceDifficulty[stock],@MODULE[",V$1,"]:HAS[#",VLOOKUP(V$1,ModuleTypes!$A$2:$C$23,2,FALSE()),"[",IF(V$1="HullCamera","photo-",$A40),"]]]:NEEDS[!FeatureScience]:FOR[zKiwiTechTree]",CHAR(10),"{",CHAR(10),"    @MODULE[",V$1,"]:HAS[#",VLOOKUP(V$1,ModuleTypes!$A$2:$C$23,2,FALSE()),"[",IF(V$1="HullCamera","photo-",$A40),"]]",CHAR(10),"    {",CHAR(10),"        @",VLOOKUP(V$1,ModuleTypes!$A$2:$C$23,3,FALSE())," = ",VLOOKUP($A40,Default!$B$3:$H$251,7,FALSE()),CHAR(10),"    }",CHAR(10),"}"),""),"")</f>
        <v/>
      </c>
      <c r="W40" s="4" t="str">
        <f>IF($A40&lt;&gt;"",IF(OR(Original!$L41=W$1,Original!$M41=W$1,Original!$N41=W$1,Original!$O41=W$1)=TRUE(),_xlfn.CONCAT("@PART[*]:HAS[~scienceDifficulty[stock],@MODULE[",W$1,"]:HAS[#",VLOOKUP(W$1,ModuleTypes!$A$2:$C$23,2,FALSE()),"[",IF(W$1="HullCamera","photo-",$A40),"]]]:NEEDS[!FeatureScience]:FOR[zKiwiTechTree]",CHAR(10),"{",CHAR(10),"    @MODULE[",W$1,"]:HAS[#",VLOOKUP(W$1,ModuleTypes!$A$2:$C$23,2,FALSE()),"[",IF(W$1="HullCamera","photo-",$A40),"]]",CHAR(10),"    {",CHAR(10),"        @",VLOOKUP(W$1,ModuleTypes!$A$2:$C$23,3,FALSE())," = ",VLOOKUP($A40,Default!$B$3:$H$251,7,FALSE()),CHAR(10),"    }",CHAR(10),"}"),""),"")</f>
        <v/>
      </c>
    </row>
    <row r="41" spans="1:23" ht="217.5" x14ac:dyDescent="0.35">
      <c r="A41" t="str">
        <f>IF(Original!A42&lt;&gt;"",Original!A42,"")</f>
        <v>photo-Mun-Monolith02</v>
      </c>
      <c r="B41" s="4" t="str">
        <f>IF($A41&lt;&gt;"",IF(OR(Original!$L42=B$1,Original!$M42=B$1,Original!$N42=B$1,Original!$O42=B$1)=TRUE(),_xlfn.CONCAT("@PART[*]:HAS[~scienceDifficulty[stock],@MODULE[",B$1,"]:HAS[#",VLOOKUP(B$1,ModuleTypes!$A$2:$C$23,2,FALSE()),"[",IF(B$1="HullCamera","photo-",$A41),"]]]:NEEDS[!FeatureScience]:FOR[zKiwiTechTree]",CHAR(10),"{",CHAR(10),"    @MODULE[",B$1,"]:HAS[#",VLOOKUP(B$1,ModuleTypes!$A$2:$C$23,2,FALSE()),"[",IF(B$1="HullCamera","photo-",$A41),"]]",CHAR(10),"    {",CHAR(10),"        @",VLOOKUP(B$1,ModuleTypes!$A$2:$C$23,3,FALSE())," = ",VLOOKUP($A41,Default!$B$3:$H$251,7,FALSE()),CHAR(10),"    }",CHAR(10),"}"),""),"")</f>
        <v/>
      </c>
      <c r="C41" s="4" t="str">
        <f>IF($A41&lt;&gt;"",IF(OR(Original!$L42=C$1,Original!$M42=C$1,Original!$N42=C$1,Original!$O42=C$1)=TRUE(),_xlfn.CONCAT("@PART[*]:HAS[~scienceDifficulty[stock],@MODULE[",C$1,"]:HAS[#",VLOOKUP(C$1,ModuleTypes!$A$2:$C$23,2,FALSE()),"[",IF(C$1="HullCamera","photo-",$A41),"]]]:NEEDS[!FeatureScience]:FOR[zKiwiTechTree]",CHAR(10),"{",CHAR(10),"    @MODULE[",C$1,"]:HAS[#",VLOOKUP(C$1,ModuleTypes!$A$2:$C$23,2,FALSE()),"[",IF(C$1="HullCamera","photo-",$A41),"]]",CHAR(10),"    {",CHAR(10),"        @",VLOOKUP(C$1,ModuleTypes!$A$2:$C$23,3,FALSE())," = ",VLOOKUP($A41,Default!$B$3:$H$251,7,FALSE()),CHAR(10),"    }",CHAR(10),"}"),""),"")</f>
        <v/>
      </c>
      <c r="D41" s="4" t="str">
        <f>IF($A41&lt;&gt;"",IF(OR(Original!$L42=D$1,Original!$M42=D$1,Original!$N42=D$1,Original!$O42=D$1)=TRUE(),_xlfn.CONCAT("@PART[*]:HAS[~scienceDifficulty[stock],@MODULE[",D$1,"]:HAS[#",VLOOKUP(D$1,ModuleTypes!$A$2:$C$23,2,FALSE()),"[",IF(D$1="HullCamera","photo-",$A41),"]]]:NEEDS[!FeatureScience]:FOR[zKiwiTechTree]",CHAR(10),"{",CHAR(10),"    @MODULE[",D$1,"]:HAS[#",VLOOKUP(D$1,ModuleTypes!$A$2:$C$23,2,FALSE()),"[",IF(D$1="HullCamera","photo-",$A41),"]]",CHAR(10),"    {",CHAR(10),"        @",VLOOKUP(D$1,ModuleTypes!$A$2:$C$23,3,FALSE())," = ",VLOOKUP($A41,Default!$B$3:$H$251,7,FALSE()),CHAR(10),"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4" t="str">
        <f>IF($A41&lt;&gt;"",IF(OR(Original!$L42=E$1,Original!$M42=E$1,Original!$N42=E$1,Original!$O42=E$1)=TRUE(),_xlfn.CONCAT("@PART[*]:HAS[~scienceDifficulty[stock],@MODULE[",E$1,"]:HAS[#",VLOOKUP(E$1,ModuleTypes!$A$2:$C$23,2,FALSE()),"[",IF(E$1="HullCamera","photo-",$A41),"]]]:NEEDS[!FeatureScience]:FOR[zKiwiTechTree]",CHAR(10),"{",CHAR(10),"    @MODULE[",E$1,"]:HAS[#",VLOOKUP(E$1,ModuleTypes!$A$2:$C$23,2,FALSE()),"[",IF(E$1="HullCamera","photo-",$A41),"]]",CHAR(10),"    {",CHAR(10),"        @",VLOOKUP(E$1,ModuleTypes!$A$2:$C$23,3,FALSE())," = ",VLOOKUP($A41,Default!$B$3:$H$251,7,FALSE()),CHAR(10),"    }",CHAR(10),"}"),""),"")</f>
        <v/>
      </c>
      <c r="F41" s="4" t="str">
        <f>IF($A41&lt;&gt;"",IF(OR(Original!$L42=F$1,Original!$M42=F$1,Original!$N42=F$1,Original!$O42=F$1)=TRUE(),_xlfn.CONCAT("@PART[*]:HAS[~scienceDifficulty[stock],@MODULE[",F$1,"]:HAS[#",VLOOKUP(F$1,ModuleTypes!$A$2:$C$23,2,FALSE()),"[",IF(F$1="HullCamera","photo-",$A41),"]]]:NEEDS[!FeatureScience]:FOR[zKiwiTechTree]",CHAR(10),"{",CHAR(10),"    @MODULE[",F$1,"]:HAS[#",VLOOKUP(F$1,ModuleTypes!$A$2:$C$23,2,FALSE()),"[",IF(F$1="HullCamera","photo-",$A41),"]]",CHAR(10),"    {",CHAR(10),"        @",VLOOKUP(F$1,ModuleTypes!$A$2:$C$23,3,FALSE())," = ",VLOOKUP($A41,Default!$B$3:$H$251,7,FALSE()),CHAR(10),"    }",CHAR(10),"}"),""),"")</f>
        <v/>
      </c>
      <c r="G41" s="4" t="str">
        <f>IF($A41&lt;&gt;"",IF(OR(Original!$L42=G$1,Original!$M42=G$1,Original!$N42=G$1,Original!$O42=G$1)=TRUE(),_xlfn.CONCAT("@PART[*]:HAS[~scienceDifficulty[stock],@MODULE[",G$1,"]:HAS[#",VLOOKUP(G$1,ModuleTypes!$A$2:$C$23,2,FALSE()),"[",IF(G$1="HullCamera","photo-",$A41),"]]]:NEEDS[!FeatureScience]:FOR[zKiwiTechTree]",CHAR(10),"{",CHAR(10),"    @MODULE[",G$1,"]:HAS[#",VLOOKUP(G$1,ModuleTypes!$A$2:$C$23,2,FALSE()),"[",IF(G$1="HullCamera","photo-",$A41),"]]",CHAR(10),"    {",CHAR(10),"        @",VLOOKUP(G$1,ModuleTypes!$A$2:$C$23,3,FALSE())," = ",VLOOKUP($A41,Default!$B$3:$H$251,7,FALSE()),CHAR(10),"    }",CHAR(10),"}"),""),"")</f>
        <v/>
      </c>
      <c r="H41" s="4" t="str">
        <f>IF($A41&lt;&gt;"",IF(OR(Original!$L42=H$1,Original!$M42=H$1,Original!$N42=H$1,Original!$O42=H$1)=TRUE(),_xlfn.CONCAT("@PART[*]:HAS[~scienceDifficulty[stock],@MODULE[",H$1,"]:HAS[#",VLOOKUP(H$1,ModuleTypes!$A$2:$C$23,2,FALSE()),"[",IF(H$1="HullCamera","photo-",$A41),"]]]:NEEDS[!FeatureScience]:FOR[zKiwiTechTree]",CHAR(10),"{",CHAR(10),"    @MODULE[",H$1,"]:HAS[#",VLOOKUP(H$1,ModuleTypes!$A$2:$C$23,2,FALSE()),"[",IF(H$1="HullCamera","photo-",$A41),"]]",CHAR(10),"    {",CHAR(10),"        @",VLOOKUP(H$1,ModuleTypes!$A$2:$C$23,3,FALSE())," = ",VLOOKUP($A41,Default!$B$3:$H$251,7,FALSE()),CHAR(10),"    }",CHAR(10),"}"),""),"")</f>
        <v/>
      </c>
      <c r="I41" s="4" t="str">
        <f>IF($A41&lt;&gt;"",IF(OR(Original!$L42=I$1,Original!$M42=I$1,Original!$N42=I$1,Original!$O42=I$1)=TRUE(),_xlfn.CONCAT("@PART[*]:HAS[~scienceDifficulty[stock],@MODULE[",I$1,"]:HAS[#",VLOOKUP(I$1,ModuleTypes!$A$2:$C$23,2,FALSE()),"[",IF(I$1="HullCamera","photo-",$A41),"]]]:NEEDS[!FeatureScience]:FOR[zKiwiTechTree]",CHAR(10),"{",CHAR(10),"    @MODULE[",I$1,"]:HAS[#",VLOOKUP(I$1,ModuleTypes!$A$2:$C$23,2,FALSE()),"[",IF(I$1="HullCamera","photo-",$A41),"]]",CHAR(10),"    {",CHAR(10),"        @",VLOOKUP(I$1,ModuleTypes!$A$2:$C$23,3,FALSE())," = ",VLOOKUP($A41,Default!$B$3:$H$251,7,FALSE()),CHAR(10),"    }",CHAR(10),"}"),""),"")</f>
        <v/>
      </c>
      <c r="J41" s="4" t="str">
        <f>IF($A41&lt;&gt;"",IF(OR(Original!$L42=J$1,Original!$M42=J$1,Original!$N42=J$1,Original!$O42=J$1)=TRUE(),_xlfn.CONCAT("@PART[*]:HAS[~scienceDifficulty[stock],@MODULE[",J$1,"]:HAS[#",VLOOKUP(J$1,ModuleTypes!$A$2:$C$23,2,FALSE()),"[",IF(J$1="HullCamera","photo-",$A41),"]]]:NEEDS[!FeatureScience]:FOR[zKiwiTechTree]",CHAR(10),"{",CHAR(10),"    @MODULE[",J$1,"]:HAS[#",VLOOKUP(J$1,ModuleTypes!$A$2:$C$23,2,FALSE()),"[",IF(J$1="HullCamera","photo-",$A41),"]]",CHAR(10),"    {",CHAR(10),"        @",VLOOKUP(J$1,ModuleTypes!$A$2:$C$23,3,FALSE())," = ",VLOOKUP($A41,Default!$B$3:$H$251,7,FALSE()),CHAR(10),"    }",CHAR(10),"}"),""),"")</f>
        <v/>
      </c>
      <c r="K41" s="4" t="str">
        <f>IF($A41&lt;&gt;"",IF(OR(Original!$L42=K$1,Original!$M42=K$1,Original!$N42=K$1,Original!$O42=K$1)=TRUE(),_xlfn.CONCAT("@PART[*]:HAS[~scienceDifficulty[stock],@MODULE[",K$1,"]:HAS[#",VLOOKUP(K$1,ModuleTypes!$A$2:$C$23,2,FALSE()),"[",IF(K$1="HullCamera","photo-",$A41),"]]]:NEEDS[!FeatureScience]:FOR[zKiwiTechTree]",CHAR(10),"{",CHAR(10),"    @MODULE[",K$1,"]:HAS[#",VLOOKUP(K$1,ModuleTypes!$A$2:$C$23,2,FALSE()),"[",IF(K$1="HullCamera","photo-",$A41),"]]",CHAR(10),"    {",CHAR(10),"        @",VLOOKUP(K$1,ModuleTypes!$A$2:$C$23,3,FALSE())," = ",VLOOKUP($A41,Default!$B$3:$H$251,7,FALSE()),CHAR(10),"    }",CHAR(10),"}"),""),"")</f>
        <v/>
      </c>
      <c r="L41" s="4" t="str">
        <f>IF($A41&lt;&gt;"",IF(OR(Original!$L42=L$1,Original!$M42=L$1,Original!$N42=L$1,Original!$O42=L$1)=TRUE(),_xlfn.CONCAT("@PART[*]:HAS[~scienceDifficulty[stock],@MODULE[",L$1,"]:HAS[#",VLOOKUP(L$1,ModuleTypes!$A$2:$C$23,2,FALSE()),"[",IF(L$1="HullCamera","photo-",$A41),"]]]:NEEDS[!FeatureScience]:FOR[zKiwiTechTree]",CHAR(10),"{",CHAR(10),"    @MODULE[",L$1,"]:HAS[#",VLOOKUP(L$1,ModuleTypes!$A$2:$C$23,2,FALSE()),"[",IF(L$1="HullCamera","photo-",$A41),"]]",CHAR(10),"    {",CHAR(10),"        @",VLOOKUP(L$1,ModuleTypes!$A$2:$C$23,3,FALSE())," = ",VLOOKUP($A41,Default!$B$3:$H$251,7,FALSE()),CHAR(10),"    }",CHAR(10),"}"),""),"")</f>
        <v/>
      </c>
      <c r="M41" s="4" t="str">
        <f>IF($A41&lt;&gt;"",IF(OR(Original!$L42=M$1,Original!$M42=M$1,Original!$N42=M$1,Original!$O42=M$1)=TRUE(),_xlfn.CONCAT("@PART[*]:HAS[~scienceDifficulty[stock],@MODULE[",M$1,"]:HAS[#",VLOOKUP(M$1,ModuleTypes!$A$2:$C$23,2,FALSE()),"[",IF(M$1="HullCamera","photo-",$A41),"]]]:NEEDS[!FeatureScience]:FOR[zKiwiTechTree]",CHAR(10),"{",CHAR(10),"    @MODULE[",M$1,"]:HAS[#",VLOOKUP(M$1,ModuleTypes!$A$2:$C$23,2,FALSE()),"[",IF(M$1="HullCamera","photo-",$A41),"]]",CHAR(10),"    {",CHAR(10),"        @",VLOOKUP(M$1,ModuleTypes!$A$2:$C$23,3,FALSE())," = ",VLOOKUP($A41,Default!$B$3:$H$251,7,FALSE()),CHAR(10),"    }",CHAR(10),"}"),""),"")</f>
        <v/>
      </c>
      <c r="N41" s="4" t="str">
        <f>IF($A41&lt;&gt;"",IF(OR(Original!$L42=N$1,Original!$M42=N$1,Original!$N42=N$1,Original!$O42=N$1)=TRUE(),_xlfn.CONCAT("@PART[*]:HAS[~scienceDifficulty[stock],@MODULE[",N$1,"]:HAS[#",VLOOKUP(N$1,ModuleTypes!$A$2:$C$23,2,FALSE()),"[",IF(N$1="HullCamera","photo-",$A41),"]]]:NEEDS[!FeatureScience]:FOR[zKiwiTechTree]",CHAR(10),"{",CHAR(10),"    @MODULE[",N$1,"]:HAS[#",VLOOKUP(N$1,ModuleTypes!$A$2:$C$23,2,FALSE()),"[",IF(N$1="HullCamera","photo-",$A41),"]]",CHAR(10),"    {",CHAR(10),"        @",VLOOKUP(N$1,ModuleTypes!$A$2:$C$23,3,FALSE())," = ",VLOOKUP($A41,Default!$B$3:$H$251,7,FALSE()),CHAR(10),"    }",CHAR(10),"}"),""),"")</f>
        <v/>
      </c>
      <c r="O41" s="4" t="str">
        <f>IF($A41&lt;&gt;"",IF(OR(Original!$L42=O$1,Original!$M42=O$1,Original!$N42=O$1,Original!$O42=O$1)=TRUE(),_xlfn.CONCAT("@PART[*]:HAS[~scienceDifficulty[stock],@MODULE[",O$1,"]:HAS[#",VLOOKUP(O$1,ModuleTypes!$A$2:$C$23,2,FALSE()),"[",IF(O$1="HullCamera","photo-",$A41),"]]]:NEEDS[!FeatureScience]:FOR[zKiwiTechTree]",CHAR(10),"{",CHAR(10),"    @MODULE[",O$1,"]:HAS[#",VLOOKUP(O$1,ModuleTypes!$A$2:$C$23,2,FALSE()),"[",IF(O$1="HullCamera","photo-",$A41),"]]",CHAR(10),"    {",CHAR(10),"        @",VLOOKUP(O$1,ModuleTypes!$A$2:$C$23,3,FALSE())," = ",VLOOKUP($A41,Default!$B$3:$H$251,7,FALSE()),CHAR(10),"    }",CHAR(10),"}"),""),"")</f>
        <v/>
      </c>
      <c r="P41" s="4" t="str">
        <f>IF($A41&lt;&gt;"",IF(OR(Original!$L42=P$1,Original!$M42=P$1,Original!$N42=P$1,Original!$O42=P$1)=TRUE(),_xlfn.CONCAT("@PART[*]:HAS[~scienceDifficulty[stock],@MODULE[",P$1,"]:HAS[#",VLOOKUP(P$1,ModuleTypes!$A$2:$C$23,2,FALSE()),"[",IF(P$1="HullCamera","photo-",$A41),"]]]:NEEDS[!FeatureScience]:FOR[zKiwiTechTree]",CHAR(10),"{",CHAR(10),"    @MODULE[",P$1,"]:HAS[#",VLOOKUP(P$1,ModuleTypes!$A$2:$C$23,2,FALSE()),"[",IF(P$1="HullCamera","photo-",$A41),"]]",CHAR(10),"    {",CHAR(10),"        @",VLOOKUP(P$1,ModuleTypes!$A$2:$C$23,3,FALSE())," = ",VLOOKUP($A41,Default!$B$3:$H$251,7,FALSE()),CHAR(10),"    }",CHAR(10),"}"),""),"")</f>
        <v/>
      </c>
      <c r="Q41" s="4" t="str">
        <f>IF($A41&lt;&gt;"",IF(OR(Original!$L42=Q$1,Original!$M42=Q$1,Original!$N42=Q$1,Original!$O42=Q$1)=TRUE(),_xlfn.CONCAT("@PART[*]:HAS[~scienceDifficulty[stock],@MODULE[",Q$1,"]:HAS[#",VLOOKUP(Q$1,ModuleTypes!$A$2:$C$23,2,FALSE()),"[",IF(Q$1="HullCamera","photo-",$A41),"]]]:NEEDS[!FeatureScience]:FOR[zKiwiTechTree]",CHAR(10),"{",CHAR(10),"    @MODULE[",Q$1,"]:HAS[#",VLOOKUP(Q$1,ModuleTypes!$A$2:$C$23,2,FALSE()),"[",IF(Q$1="HullCamera","photo-",$A41),"]]",CHAR(10),"    {",CHAR(10),"        @",VLOOKUP(Q$1,ModuleTypes!$A$2:$C$23,3,FALSE())," = ",VLOOKUP($A41,Default!$B$3:$H$251,7,FALSE()),CHAR(10),"    }",CHAR(10),"}"),""),"")</f>
        <v/>
      </c>
      <c r="R41" s="4" t="str">
        <f>IF($A41&lt;&gt;"",IF(OR(Original!$L42=R$1,Original!$M42=R$1,Original!$N42=R$1,Original!$O42=R$1)=TRUE(),_xlfn.CONCAT("@PART[*]:HAS[~scienceDifficulty[stock],@MODULE[",R$1,"]:HAS[#",VLOOKUP(R$1,ModuleTypes!$A$2:$C$23,2,FALSE()),"[",IF(R$1="HullCamera","photo-",$A41),"]]]:NEEDS[!FeatureScience]:FOR[zKiwiTechTree]",CHAR(10),"{",CHAR(10),"    @MODULE[",R$1,"]:HAS[#",VLOOKUP(R$1,ModuleTypes!$A$2:$C$23,2,FALSE()),"[",IF(R$1="HullCamera","photo-",$A41),"]]",CHAR(10),"    {",CHAR(10),"        @",VLOOKUP(R$1,ModuleTypes!$A$2:$C$23,3,FALSE())," = ",VLOOKUP($A41,Default!$B$3:$H$251,7,FALSE()),CHAR(10),"    }",CHAR(10),"}"),""),"")</f>
        <v/>
      </c>
      <c r="S41" s="4" t="str">
        <f>IF($A41&lt;&gt;"",IF(OR(Original!$L42=S$1,Original!$M42=S$1,Original!$N42=S$1,Original!$O42=S$1)=TRUE(),_xlfn.CONCAT("@PART[*]:HAS[~scienceDifficulty[stock],@MODULE[",S$1,"]:HAS[#",VLOOKUP(S$1,ModuleTypes!$A$2:$C$23,2,FALSE()),"[",IF(S$1="HullCamera","photo-",$A41),"]]]:NEEDS[!FeatureScience]:FOR[zKiwiTechTree]",CHAR(10),"{",CHAR(10),"    @MODULE[",S$1,"]:HAS[#",VLOOKUP(S$1,ModuleTypes!$A$2:$C$23,2,FALSE()),"[",IF(S$1="HullCamera","photo-",$A41),"]]",CHAR(10),"    {",CHAR(10),"        @",VLOOKUP(S$1,ModuleTypes!$A$2:$C$23,3,FALSE())," = ",VLOOKUP($A41,Default!$B$3:$H$251,7,FALSE()),CHAR(10),"    }",CHAR(10),"}"),""),"")</f>
        <v/>
      </c>
      <c r="T41" s="4" t="str">
        <f>IF($A41&lt;&gt;"",IF(OR(Original!$L42=T$1,Original!$M42=T$1,Original!$N42=T$1,Original!$O42=T$1)=TRUE(),_xlfn.CONCAT("@PART[*]:HAS[~scienceDifficulty[stock],@MODULE[",T$1,"]:HAS[#",VLOOKUP(T$1,ModuleTypes!$A$2:$C$23,2,FALSE()),"[",IF(T$1="HullCamera","photo-",$A41),"]]]:NEEDS[!FeatureScience]:FOR[zKiwiTechTree]",CHAR(10),"{",CHAR(10),"    @MODULE[",T$1,"]:HAS[#",VLOOKUP(T$1,ModuleTypes!$A$2:$C$23,2,FALSE()),"[",IF(T$1="HullCamera","photo-",$A41),"]]",CHAR(10),"    {",CHAR(10),"        @",VLOOKUP(T$1,ModuleTypes!$A$2:$C$23,3,FALSE())," = ",VLOOKUP($A41,Default!$B$3:$H$251,7,FALSE()),CHAR(10),"    }",CHAR(10),"}"),""),"")</f>
        <v/>
      </c>
      <c r="U41" s="4" t="str">
        <f>IF($A41&lt;&gt;"",IF(OR(Original!$L42=U$1,Original!$M42=U$1,Original!$N42=U$1,Original!$O42=U$1)=TRUE(),_xlfn.CONCAT("@PART[*]:HAS[~scienceDifficulty[stock],@MODULE[",U$1,"]:HAS[#",VLOOKUP(U$1,ModuleTypes!$A$2:$C$23,2,FALSE()),"[",IF(U$1="HullCamera","photo-",$A41),"]]]:NEEDS[!FeatureScience]:FOR[zKiwiTechTree]",CHAR(10),"{",CHAR(10),"    @MODULE[",U$1,"]:HAS[#",VLOOKUP(U$1,ModuleTypes!$A$2:$C$23,2,FALSE()),"[",IF(U$1="HullCamera","photo-",$A41),"]]",CHAR(10),"    {",CHAR(10),"        @",VLOOKUP(U$1,ModuleTypes!$A$2:$C$23,3,FALSE())," = ",VLOOKUP($A41,Default!$B$3:$H$251,7,FALSE()),CHAR(10),"    }",CHAR(10),"}"),""),"")</f>
        <v/>
      </c>
      <c r="V41" s="4" t="str">
        <f>IF($A41&lt;&gt;"",IF(OR(Original!$L42=V$1,Original!$M42=V$1,Original!$N42=V$1,Original!$O42=V$1)=TRUE(),_xlfn.CONCAT("@PART[*]:HAS[~scienceDifficulty[stock],@MODULE[",V$1,"]:HAS[#",VLOOKUP(V$1,ModuleTypes!$A$2:$C$23,2,FALSE()),"[",IF(V$1="HullCamera","photo-",$A41),"]]]:NEEDS[!FeatureScience]:FOR[zKiwiTechTree]",CHAR(10),"{",CHAR(10),"    @MODULE[",V$1,"]:HAS[#",VLOOKUP(V$1,ModuleTypes!$A$2:$C$23,2,FALSE()),"[",IF(V$1="HullCamera","photo-",$A41),"]]",CHAR(10),"    {",CHAR(10),"        @",VLOOKUP(V$1,ModuleTypes!$A$2:$C$23,3,FALSE())," = ",VLOOKUP($A41,Default!$B$3:$H$251,7,FALSE()),CHAR(10),"    }",CHAR(10),"}"),""),"")</f>
        <v/>
      </c>
      <c r="W41" s="4" t="str">
        <f>IF($A41&lt;&gt;"",IF(OR(Original!$L42=W$1,Original!$M42=W$1,Original!$N42=W$1,Original!$O42=W$1)=TRUE(),_xlfn.CONCAT("@PART[*]:HAS[~scienceDifficulty[stock],@MODULE[",W$1,"]:HAS[#",VLOOKUP(W$1,ModuleTypes!$A$2:$C$23,2,FALSE()),"[",IF(W$1="HullCamera","photo-",$A41),"]]]:NEEDS[!FeatureScience]:FOR[zKiwiTechTree]",CHAR(10),"{",CHAR(10),"    @MODULE[",W$1,"]:HAS[#",VLOOKUP(W$1,ModuleTypes!$A$2:$C$23,2,FALSE()),"[",IF(W$1="HullCamera","photo-",$A41),"]]",CHAR(10),"    {",CHAR(10),"        @",VLOOKUP(W$1,ModuleTypes!$A$2:$C$23,3,FALSE())," = ",VLOOKUP($A41,Default!$B$3:$H$251,7,FALSE()),CHAR(10),"    }",CHAR(10),"}"),""),"")</f>
        <v/>
      </c>
    </row>
    <row r="42" spans="1:23" ht="217.5" x14ac:dyDescent="0.35">
      <c r="A42" t="str">
        <f>IF(Original!A43&lt;&gt;"",Original!A43,"")</f>
        <v>photo-Kerbin-Monolith02</v>
      </c>
      <c r="B42" s="4" t="str">
        <f>IF($A42&lt;&gt;"",IF(OR(Original!$L43=B$1,Original!$M43=B$1,Original!$N43=B$1,Original!$O43=B$1)=TRUE(),_xlfn.CONCAT("@PART[*]:HAS[~scienceDifficulty[stock],@MODULE[",B$1,"]:HAS[#",VLOOKUP(B$1,ModuleTypes!$A$2:$C$23,2,FALSE()),"[",IF(B$1="HullCamera","photo-",$A42),"]]]:NEEDS[!FeatureScience]:FOR[zKiwiTechTree]",CHAR(10),"{",CHAR(10),"    @MODULE[",B$1,"]:HAS[#",VLOOKUP(B$1,ModuleTypes!$A$2:$C$23,2,FALSE()),"[",IF(B$1="HullCamera","photo-",$A42),"]]",CHAR(10),"    {",CHAR(10),"        @",VLOOKUP(B$1,ModuleTypes!$A$2:$C$23,3,FALSE())," = ",VLOOKUP($A42,Default!$B$3:$H$251,7,FALSE()),CHAR(10),"    }",CHAR(10),"}"),""),"")</f>
        <v/>
      </c>
      <c r="C42" s="4" t="str">
        <f>IF($A42&lt;&gt;"",IF(OR(Original!$L43=C$1,Original!$M43=C$1,Original!$N43=C$1,Original!$O43=C$1)=TRUE(),_xlfn.CONCAT("@PART[*]:HAS[~scienceDifficulty[stock],@MODULE[",C$1,"]:HAS[#",VLOOKUP(C$1,ModuleTypes!$A$2:$C$23,2,FALSE()),"[",IF(C$1="HullCamera","photo-",$A42),"]]]:NEEDS[!FeatureScience]:FOR[zKiwiTechTree]",CHAR(10),"{",CHAR(10),"    @MODULE[",C$1,"]:HAS[#",VLOOKUP(C$1,ModuleTypes!$A$2:$C$23,2,FALSE()),"[",IF(C$1="HullCamera","photo-",$A42),"]]",CHAR(10),"    {",CHAR(10),"        @",VLOOKUP(C$1,ModuleTypes!$A$2:$C$23,3,FALSE())," = ",VLOOKUP($A42,Default!$B$3:$H$251,7,FALSE()),CHAR(10),"    }",CHAR(10),"}"),""),"")</f>
        <v/>
      </c>
      <c r="D42" s="4" t="str">
        <f>IF($A42&lt;&gt;"",IF(OR(Original!$L43=D$1,Original!$M43=D$1,Original!$N43=D$1,Original!$O43=D$1)=TRUE(),_xlfn.CONCAT("@PART[*]:HAS[~scienceDifficulty[stock],@MODULE[",D$1,"]:HAS[#",VLOOKUP(D$1,ModuleTypes!$A$2:$C$23,2,FALSE()),"[",IF(D$1="HullCamera","photo-",$A42),"]]]:NEEDS[!FeatureScience]:FOR[zKiwiTechTree]",CHAR(10),"{",CHAR(10),"    @MODULE[",D$1,"]:HAS[#",VLOOKUP(D$1,ModuleTypes!$A$2:$C$23,2,FALSE()),"[",IF(D$1="HullCamera","photo-",$A42),"]]",CHAR(10),"    {",CHAR(10),"        @",VLOOKUP(D$1,ModuleTypes!$A$2:$C$23,3,FALSE())," = ",VLOOKUP($A42,Default!$B$3:$H$251,7,FALSE()),CHAR(10),"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4" t="str">
        <f>IF($A42&lt;&gt;"",IF(OR(Original!$L43=E$1,Original!$M43=E$1,Original!$N43=E$1,Original!$O43=E$1)=TRUE(),_xlfn.CONCAT("@PART[*]:HAS[~scienceDifficulty[stock],@MODULE[",E$1,"]:HAS[#",VLOOKUP(E$1,ModuleTypes!$A$2:$C$23,2,FALSE()),"[",IF(E$1="HullCamera","photo-",$A42),"]]]:NEEDS[!FeatureScience]:FOR[zKiwiTechTree]",CHAR(10),"{",CHAR(10),"    @MODULE[",E$1,"]:HAS[#",VLOOKUP(E$1,ModuleTypes!$A$2:$C$23,2,FALSE()),"[",IF(E$1="HullCamera","photo-",$A42),"]]",CHAR(10),"    {",CHAR(10),"        @",VLOOKUP(E$1,ModuleTypes!$A$2:$C$23,3,FALSE())," = ",VLOOKUP($A42,Default!$B$3:$H$251,7,FALSE()),CHAR(10),"    }",CHAR(10),"}"),""),"")</f>
        <v/>
      </c>
      <c r="F42" s="4" t="str">
        <f>IF($A42&lt;&gt;"",IF(OR(Original!$L43=F$1,Original!$M43=F$1,Original!$N43=F$1,Original!$O43=F$1)=TRUE(),_xlfn.CONCAT("@PART[*]:HAS[~scienceDifficulty[stock],@MODULE[",F$1,"]:HAS[#",VLOOKUP(F$1,ModuleTypes!$A$2:$C$23,2,FALSE()),"[",IF(F$1="HullCamera","photo-",$A42),"]]]:NEEDS[!FeatureScience]:FOR[zKiwiTechTree]",CHAR(10),"{",CHAR(10),"    @MODULE[",F$1,"]:HAS[#",VLOOKUP(F$1,ModuleTypes!$A$2:$C$23,2,FALSE()),"[",IF(F$1="HullCamera","photo-",$A42),"]]",CHAR(10),"    {",CHAR(10),"        @",VLOOKUP(F$1,ModuleTypes!$A$2:$C$23,3,FALSE())," = ",VLOOKUP($A42,Default!$B$3:$H$251,7,FALSE()),CHAR(10),"    }",CHAR(10),"}"),""),"")</f>
        <v/>
      </c>
      <c r="G42" s="4" t="str">
        <f>IF($A42&lt;&gt;"",IF(OR(Original!$L43=G$1,Original!$M43=G$1,Original!$N43=G$1,Original!$O43=G$1)=TRUE(),_xlfn.CONCAT("@PART[*]:HAS[~scienceDifficulty[stock],@MODULE[",G$1,"]:HAS[#",VLOOKUP(G$1,ModuleTypes!$A$2:$C$23,2,FALSE()),"[",IF(G$1="HullCamera","photo-",$A42),"]]]:NEEDS[!FeatureScience]:FOR[zKiwiTechTree]",CHAR(10),"{",CHAR(10),"    @MODULE[",G$1,"]:HAS[#",VLOOKUP(G$1,ModuleTypes!$A$2:$C$23,2,FALSE()),"[",IF(G$1="HullCamera","photo-",$A42),"]]",CHAR(10),"    {",CHAR(10),"        @",VLOOKUP(G$1,ModuleTypes!$A$2:$C$23,3,FALSE())," = ",VLOOKUP($A42,Default!$B$3:$H$251,7,FALSE()),CHAR(10),"    }",CHAR(10),"}"),""),"")</f>
        <v/>
      </c>
      <c r="H42" s="4" t="str">
        <f>IF($A42&lt;&gt;"",IF(OR(Original!$L43=H$1,Original!$M43=H$1,Original!$N43=H$1,Original!$O43=H$1)=TRUE(),_xlfn.CONCAT("@PART[*]:HAS[~scienceDifficulty[stock],@MODULE[",H$1,"]:HAS[#",VLOOKUP(H$1,ModuleTypes!$A$2:$C$23,2,FALSE()),"[",IF(H$1="HullCamera","photo-",$A42),"]]]:NEEDS[!FeatureScience]:FOR[zKiwiTechTree]",CHAR(10),"{",CHAR(10),"    @MODULE[",H$1,"]:HAS[#",VLOOKUP(H$1,ModuleTypes!$A$2:$C$23,2,FALSE()),"[",IF(H$1="HullCamera","photo-",$A42),"]]",CHAR(10),"    {",CHAR(10),"        @",VLOOKUP(H$1,ModuleTypes!$A$2:$C$23,3,FALSE())," = ",VLOOKUP($A42,Default!$B$3:$H$251,7,FALSE()),CHAR(10),"    }",CHAR(10),"}"),""),"")</f>
        <v/>
      </c>
      <c r="I42" s="4" t="str">
        <f>IF($A42&lt;&gt;"",IF(OR(Original!$L43=I$1,Original!$M43=I$1,Original!$N43=I$1,Original!$O43=I$1)=TRUE(),_xlfn.CONCAT("@PART[*]:HAS[~scienceDifficulty[stock],@MODULE[",I$1,"]:HAS[#",VLOOKUP(I$1,ModuleTypes!$A$2:$C$23,2,FALSE()),"[",IF(I$1="HullCamera","photo-",$A42),"]]]:NEEDS[!FeatureScience]:FOR[zKiwiTechTree]",CHAR(10),"{",CHAR(10),"    @MODULE[",I$1,"]:HAS[#",VLOOKUP(I$1,ModuleTypes!$A$2:$C$23,2,FALSE()),"[",IF(I$1="HullCamera","photo-",$A42),"]]",CHAR(10),"    {",CHAR(10),"        @",VLOOKUP(I$1,ModuleTypes!$A$2:$C$23,3,FALSE())," = ",VLOOKUP($A42,Default!$B$3:$H$251,7,FALSE()),CHAR(10),"    }",CHAR(10),"}"),""),"")</f>
        <v/>
      </c>
      <c r="J42" s="4" t="str">
        <f>IF($A42&lt;&gt;"",IF(OR(Original!$L43=J$1,Original!$M43=J$1,Original!$N43=J$1,Original!$O43=J$1)=TRUE(),_xlfn.CONCAT("@PART[*]:HAS[~scienceDifficulty[stock],@MODULE[",J$1,"]:HAS[#",VLOOKUP(J$1,ModuleTypes!$A$2:$C$23,2,FALSE()),"[",IF(J$1="HullCamera","photo-",$A42),"]]]:NEEDS[!FeatureScience]:FOR[zKiwiTechTree]",CHAR(10),"{",CHAR(10),"    @MODULE[",J$1,"]:HAS[#",VLOOKUP(J$1,ModuleTypes!$A$2:$C$23,2,FALSE()),"[",IF(J$1="HullCamera","photo-",$A42),"]]",CHAR(10),"    {",CHAR(10),"        @",VLOOKUP(J$1,ModuleTypes!$A$2:$C$23,3,FALSE())," = ",VLOOKUP($A42,Default!$B$3:$H$251,7,FALSE()),CHAR(10),"    }",CHAR(10),"}"),""),"")</f>
        <v/>
      </c>
      <c r="K42" s="4" t="str">
        <f>IF($A42&lt;&gt;"",IF(OR(Original!$L43=K$1,Original!$M43=K$1,Original!$N43=K$1,Original!$O43=K$1)=TRUE(),_xlfn.CONCAT("@PART[*]:HAS[~scienceDifficulty[stock],@MODULE[",K$1,"]:HAS[#",VLOOKUP(K$1,ModuleTypes!$A$2:$C$23,2,FALSE()),"[",IF(K$1="HullCamera","photo-",$A42),"]]]:NEEDS[!FeatureScience]:FOR[zKiwiTechTree]",CHAR(10),"{",CHAR(10),"    @MODULE[",K$1,"]:HAS[#",VLOOKUP(K$1,ModuleTypes!$A$2:$C$23,2,FALSE()),"[",IF(K$1="HullCamera","photo-",$A42),"]]",CHAR(10),"    {",CHAR(10),"        @",VLOOKUP(K$1,ModuleTypes!$A$2:$C$23,3,FALSE())," = ",VLOOKUP($A42,Default!$B$3:$H$251,7,FALSE()),CHAR(10),"    }",CHAR(10),"}"),""),"")</f>
        <v/>
      </c>
      <c r="L42" s="4" t="str">
        <f>IF($A42&lt;&gt;"",IF(OR(Original!$L43=L$1,Original!$M43=L$1,Original!$N43=L$1,Original!$O43=L$1)=TRUE(),_xlfn.CONCAT("@PART[*]:HAS[~scienceDifficulty[stock],@MODULE[",L$1,"]:HAS[#",VLOOKUP(L$1,ModuleTypes!$A$2:$C$23,2,FALSE()),"[",IF(L$1="HullCamera","photo-",$A42),"]]]:NEEDS[!FeatureScience]:FOR[zKiwiTechTree]",CHAR(10),"{",CHAR(10),"    @MODULE[",L$1,"]:HAS[#",VLOOKUP(L$1,ModuleTypes!$A$2:$C$23,2,FALSE()),"[",IF(L$1="HullCamera","photo-",$A42),"]]",CHAR(10),"    {",CHAR(10),"        @",VLOOKUP(L$1,ModuleTypes!$A$2:$C$23,3,FALSE())," = ",VLOOKUP($A42,Default!$B$3:$H$251,7,FALSE()),CHAR(10),"    }",CHAR(10),"}"),""),"")</f>
        <v/>
      </c>
      <c r="M42" s="4" t="str">
        <f>IF($A42&lt;&gt;"",IF(OR(Original!$L43=M$1,Original!$M43=M$1,Original!$N43=M$1,Original!$O43=M$1)=TRUE(),_xlfn.CONCAT("@PART[*]:HAS[~scienceDifficulty[stock],@MODULE[",M$1,"]:HAS[#",VLOOKUP(M$1,ModuleTypes!$A$2:$C$23,2,FALSE()),"[",IF(M$1="HullCamera","photo-",$A42),"]]]:NEEDS[!FeatureScience]:FOR[zKiwiTechTree]",CHAR(10),"{",CHAR(10),"    @MODULE[",M$1,"]:HAS[#",VLOOKUP(M$1,ModuleTypes!$A$2:$C$23,2,FALSE()),"[",IF(M$1="HullCamera","photo-",$A42),"]]",CHAR(10),"    {",CHAR(10),"        @",VLOOKUP(M$1,ModuleTypes!$A$2:$C$23,3,FALSE())," = ",VLOOKUP($A42,Default!$B$3:$H$251,7,FALSE()),CHAR(10),"    }",CHAR(10),"}"),""),"")</f>
        <v/>
      </c>
      <c r="N42" s="4" t="str">
        <f>IF($A42&lt;&gt;"",IF(OR(Original!$L43=N$1,Original!$M43=N$1,Original!$N43=N$1,Original!$O43=N$1)=TRUE(),_xlfn.CONCAT("@PART[*]:HAS[~scienceDifficulty[stock],@MODULE[",N$1,"]:HAS[#",VLOOKUP(N$1,ModuleTypes!$A$2:$C$23,2,FALSE()),"[",IF(N$1="HullCamera","photo-",$A42),"]]]:NEEDS[!FeatureScience]:FOR[zKiwiTechTree]",CHAR(10),"{",CHAR(10),"    @MODULE[",N$1,"]:HAS[#",VLOOKUP(N$1,ModuleTypes!$A$2:$C$23,2,FALSE()),"[",IF(N$1="HullCamera","photo-",$A42),"]]",CHAR(10),"    {",CHAR(10),"        @",VLOOKUP(N$1,ModuleTypes!$A$2:$C$23,3,FALSE())," = ",VLOOKUP($A42,Default!$B$3:$H$251,7,FALSE()),CHAR(10),"    }",CHAR(10),"}"),""),"")</f>
        <v/>
      </c>
      <c r="O42" s="4" t="str">
        <f>IF($A42&lt;&gt;"",IF(OR(Original!$L43=O$1,Original!$M43=O$1,Original!$N43=O$1,Original!$O43=O$1)=TRUE(),_xlfn.CONCAT("@PART[*]:HAS[~scienceDifficulty[stock],@MODULE[",O$1,"]:HAS[#",VLOOKUP(O$1,ModuleTypes!$A$2:$C$23,2,FALSE()),"[",IF(O$1="HullCamera","photo-",$A42),"]]]:NEEDS[!FeatureScience]:FOR[zKiwiTechTree]",CHAR(10),"{",CHAR(10),"    @MODULE[",O$1,"]:HAS[#",VLOOKUP(O$1,ModuleTypes!$A$2:$C$23,2,FALSE()),"[",IF(O$1="HullCamera","photo-",$A42),"]]",CHAR(10),"    {",CHAR(10),"        @",VLOOKUP(O$1,ModuleTypes!$A$2:$C$23,3,FALSE())," = ",VLOOKUP($A42,Default!$B$3:$H$251,7,FALSE()),CHAR(10),"    }",CHAR(10),"}"),""),"")</f>
        <v/>
      </c>
      <c r="P42" s="4" t="str">
        <f>IF($A42&lt;&gt;"",IF(OR(Original!$L43=P$1,Original!$M43=P$1,Original!$N43=P$1,Original!$O43=P$1)=TRUE(),_xlfn.CONCAT("@PART[*]:HAS[~scienceDifficulty[stock],@MODULE[",P$1,"]:HAS[#",VLOOKUP(P$1,ModuleTypes!$A$2:$C$23,2,FALSE()),"[",IF(P$1="HullCamera","photo-",$A42),"]]]:NEEDS[!FeatureScience]:FOR[zKiwiTechTree]",CHAR(10),"{",CHAR(10),"    @MODULE[",P$1,"]:HAS[#",VLOOKUP(P$1,ModuleTypes!$A$2:$C$23,2,FALSE()),"[",IF(P$1="HullCamera","photo-",$A42),"]]",CHAR(10),"    {",CHAR(10),"        @",VLOOKUP(P$1,ModuleTypes!$A$2:$C$23,3,FALSE())," = ",VLOOKUP($A42,Default!$B$3:$H$251,7,FALSE()),CHAR(10),"    }",CHAR(10),"}"),""),"")</f>
        <v/>
      </c>
      <c r="Q42" s="4" t="str">
        <f>IF($A42&lt;&gt;"",IF(OR(Original!$L43=Q$1,Original!$M43=Q$1,Original!$N43=Q$1,Original!$O43=Q$1)=TRUE(),_xlfn.CONCAT("@PART[*]:HAS[~scienceDifficulty[stock],@MODULE[",Q$1,"]:HAS[#",VLOOKUP(Q$1,ModuleTypes!$A$2:$C$23,2,FALSE()),"[",IF(Q$1="HullCamera","photo-",$A42),"]]]:NEEDS[!FeatureScience]:FOR[zKiwiTechTree]",CHAR(10),"{",CHAR(10),"    @MODULE[",Q$1,"]:HAS[#",VLOOKUP(Q$1,ModuleTypes!$A$2:$C$23,2,FALSE()),"[",IF(Q$1="HullCamera","photo-",$A42),"]]",CHAR(10),"    {",CHAR(10),"        @",VLOOKUP(Q$1,ModuleTypes!$A$2:$C$23,3,FALSE())," = ",VLOOKUP($A42,Default!$B$3:$H$251,7,FALSE()),CHAR(10),"    }",CHAR(10),"}"),""),"")</f>
        <v/>
      </c>
      <c r="R42" s="4" t="str">
        <f>IF($A42&lt;&gt;"",IF(OR(Original!$L43=R$1,Original!$M43=R$1,Original!$N43=R$1,Original!$O43=R$1)=TRUE(),_xlfn.CONCAT("@PART[*]:HAS[~scienceDifficulty[stock],@MODULE[",R$1,"]:HAS[#",VLOOKUP(R$1,ModuleTypes!$A$2:$C$23,2,FALSE()),"[",IF(R$1="HullCamera","photo-",$A42),"]]]:NEEDS[!FeatureScience]:FOR[zKiwiTechTree]",CHAR(10),"{",CHAR(10),"    @MODULE[",R$1,"]:HAS[#",VLOOKUP(R$1,ModuleTypes!$A$2:$C$23,2,FALSE()),"[",IF(R$1="HullCamera","photo-",$A42),"]]",CHAR(10),"    {",CHAR(10),"        @",VLOOKUP(R$1,ModuleTypes!$A$2:$C$23,3,FALSE())," = ",VLOOKUP($A42,Default!$B$3:$H$251,7,FALSE()),CHAR(10),"    }",CHAR(10),"}"),""),"")</f>
        <v/>
      </c>
      <c r="S42" s="4" t="str">
        <f>IF($A42&lt;&gt;"",IF(OR(Original!$L43=S$1,Original!$M43=S$1,Original!$N43=S$1,Original!$O43=S$1)=TRUE(),_xlfn.CONCAT("@PART[*]:HAS[~scienceDifficulty[stock],@MODULE[",S$1,"]:HAS[#",VLOOKUP(S$1,ModuleTypes!$A$2:$C$23,2,FALSE()),"[",IF(S$1="HullCamera","photo-",$A42),"]]]:NEEDS[!FeatureScience]:FOR[zKiwiTechTree]",CHAR(10),"{",CHAR(10),"    @MODULE[",S$1,"]:HAS[#",VLOOKUP(S$1,ModuleTypes!$A$2:$C$23,2,FALSE()),"[",IF(S$1="HullCamera","photo-",$A42),"]]",CHAR(10),"    {",CHAR(10),"        @",VLOOKUP(S$1,ModuleTypes!$A$2:$C$23,3,FALSE())," = ",VLOOKUP($A42,Default!$B$3:$H$251,7,FALSE()),CHAR(10),"    }",CHAR(10),"}"),""),"")</f>
        <v/>
      </c>
      <c r="T42" s="4" t="str">
        <f>IF($A42&lt;&gt;"",IF(OR(Original!$L43=T$1,Original!$M43=T$1,Original!$N43=T$1,Original!$O43=T$1)=TRUE(),_xlfn.CONCAT("@PART[*]:HAS[~scienceDifficulty[stock],@MODULE[",T$1,"]:HAS[#",VLOOKUP(T$1,ModuleTypes!$A$2:$C$23,2,FALSE()),"[",IF(T$1="HullCamera","photo-",$A42),"]]]:NEEDS[!FeatureScience]:FOR[zKiwiTechTree]",CHAR(10),"{",CHAR(10),"    @MODULE[",T$1,"]:HAS[#",VLOOKUP(T$1,ModuleTypes!$A$2:$C$23,2,FALSE()),"[",IF(T$1="HullCamera","photo-",$A42),"]]",CHAR(10),"    {",CHAR(10),"        @",VLOOKUP(T$1,ModuleTypes!$A$2:$C$23,3,FALSE())," = ",VLOOKUP($A42,Default!$B$3:$H$251,7,FALSE()),CHAR(10),"    }",CHAR(10),"}"),""),"")</f>
        <v/>
      </c>
      <c r="U42" s="4" t="str">
        <f>IF($A42&lt;&gt;"",IF(OR(Original!$L43=U$1,Original!$M43=U$1,Original!$N43=U$1,Original!$O43=U$1)=TRUE(),_xlfn.CONCAT("@PART[*]:HAS[~scienceDifficulty[stock],@MODULE[",U$1,"]:HAS[#",VLOOKUP(U$1,ModuleTypes!$A$2:$C$23,2,FALSE()),"[",IF(U$1="HullCamera","photo-",$A42),"]]]:NEEDS[!FeatureScience]:FOR[zKiwiTechTree]",CHAR(10),"{",CHAR(10),"    @MODULE[",U$1,"]:HAS[#",VLOOKUP(U$1,ModuleTypes!$A$2:$C$23,2,FALSE()),"[",IF(U$1="HullCamera","photo-",$A42),"]]",CHAR(10),"    {",CHAR(10),"        @",VLOOKUP(U$1,ModuleTypes!$A$2:$C$23,3,FALSE())," = ",VLOOKUP($A42,Default!$B$3:$H$251,7,FALSE()),CHAR(10),"    }",CHAR(10),"}"),""),"")</f>
        <v/>
      </c>
      <c r="V42" s="4" t="str">
        <f>IF($A42&lt;&gt;"",IF(OR(Original!$L43=V$1,Original!$M43=V$1,Original!$N43=V$1,Original!$O43=V$1)=TRUE(),_xlfn.CONCAT("@PART[*]:HAS[~scienceDifficulty[stock],@MODULE[",V$1,"]:HAS[#",VLOOKUP(V$1,ModuleTypes!$A$2:$C$23,2,FALSE()),"[",IF(V$1="HullCamera","photo-",$A42),"]]]:NEEDS[!FeatureScience]:FOR[zKiwiTechTree]",CHAR(10),"{",CHAR(10),"    @MODULE[",V$1,"]:HAS[#",VLOOKUP(V$1,ModuleTypes!$A$2:$C$23,2,FALSE()),"[",IF(V$1="HullCamera","photo-",$A42),"]]",CHAR(10),"    {",CHAR(10),"        @",VLOOKUP(V$1,ModuleTypes!$A$2:$C$23,3,FALSE())," = ",VLOOKUP($A42,Default!$B$3:$H$251,7,FALSE()),CHAR(10),"    }",CHAR(10),"}"),""),"")</f>
        <v/>
      </c>
      <c r="W42" s="4" t="str">
        <f>IF($A42&lt;&gt;"",IF(OR(Original!$L43=W$1,Original!$M43=W$1,Original!$N43=W$1,Original!$O43=W$1)=TRUE(),_xlfn.CONCAT("@PART[*]:HAS[~scienceDifficulty[stock],@MODULE[",W$1,"]:HAS[#",VLOOKUP(W$1,ModuleTypes!$A$2:$C$23,2,FALSE()),"[",IF(W$1="HullCamera","photo-",$A42),"]]]:NEEDS[!FeatureScience]:FOR[zKiwiTechTree]",CHAR(10),"{",CHAR(10),"    @MODULE[",W$1,"]:HAS[#",VLOOKUP(W$1,ModuleTypes!$A$2:$C$23,2,FALSE()),"[",IF(W$1="HullCamera","photo-",$A42),"]]",CHAR(10),"    {",CHAR(10),"        @",VLOOKUP(W$1,ModuleTypes!$A$2:$C$23,3,FALSE())," = ",VLOOKUP($A42,Default!$B$3:$H$251,7,FALSE()),CHAR(10),"    }",CHAR(10),"}"),""),"")</f>
        <v/>
      </c>
    </row>
    <row r="43" spans="1:23" ht="217.5" x14ac:dyDescent="0.35">
      <c r="A43" t="str">
        <f>IF(Original!A44&lt;&gt;"",Original!A44,"")</f>
        <v>photo-Kerbin-Monolith01</v>
      </c>
      <c r="B43" s="4" t="str">
        <f>IF($A43&lt;&gt;"",IF(OR(Original!$L44=B$1,Original!$M44=B$1,Original!$N44=B$1,Original!$O44=B$1)=TRUE(),_xlfn.CONCAT("@PART[*]:HAS[~scienceDifficulty[stock],@MODULE[",B$1,"]:HAS[#",VLOOKUP(B$1,ModuleTypes!$A$2:$C$23,2,FALSE()),"[",IF(B$1="HullCamera","photo-",$A43),"]]]:NEEDS[!FeatureScience]:FOR[zKiwiTechTree]",CHAR(10),"{",CHAR(10),"    @MODULE[",B$1,"]:HAS[#",VLOOKUP(B$1,ModuleTypes!$A$2:$C$23,2,FALSE()),"[",IF(B$1="HullCamera","photo-",$A43),"]]",CHAR(10),"    {",CHAR(10),"        @",VLOOKUP(B$1,ModuleTypes!$A$2:$C$23,3,FALSE())," = ",VLOOKUP($A43,Default!$B$3:$H$251,7,FALSE()),CHAR(10),"    }",CHAR(10),"}"),""),"")</f>
        <v/>
      </c>
      <c r="C43" s="4" t="str">
        <f>IF($A43&lt;&gt;"",IF(OR(Original!$L44=C$1,Original!$M44=C$1,Original!$N44=C$1,Original!$O44=C$1)=TRUE(),_xlfn.CONCAT("@PART[*]:HAS[~scienceDifficulty[stock],@MODULE[",C$1,"]:HAS[#",VLOOKUP(C$1,ModuleTypes!$A$2:$C$23,2,FALSE()),"[",IF(C$1="HullCamera","photo-",$A43),"]]]:NEEDS[!FeatureScience]:FOR[zKiwiTechTree]",CHAR(10),"{",CHAR(10),"    @MODULE[",C$1,"]:HAS[#",VLOOKUP(C$1,ModuleTypes!$A$2:$C$23,2,FALSE()),"[",IF(C$1="HullCamera","photo-",$A43),"]]",CHAR(10),"    {",CHAR(10),"        @",VLOOKUP(C$1,ModuleTypes!$A$2:$C$23,3,FALSE())," = ",VLOOKUP($A43,Default!$B$3:$H$251,7,FALSE()),CHAR(10),"    }",CHAR(10),"}"),""),"")</f>
        <v/>
      </c>
      <c r="D43" s="4" t="str">
        <f>IF($A43&lt;&gt;"",IF(OR(Original!$L44=D$1,Original!$M44=D$1,Original!$N44=D$1,Original!$O44=D$1)=TRUE(),_xlfn.CONCAT("@PART[*]:HAS[~scienceDifficulty[stock],@MODULE[",D$1,"]:HAS[#",VLOOKUP(D$1,ModuleTypes!$A$2:$C$23,2,FALSE()),"[",IF(D$1="HullCamera","photo-",$A43),"]]]:NEEDS[!FeatureScience]:FOR[zKiwiTechTree]",CHAR(10),"{",CHAR(10),"    @MODULE[",D$1,"]:HAS[#",VLOOKUP(D$1,ModuleTypes!$A$2:$C$23,2,FALSE()),"[",IF(D$1="HullCamera","photo-",$A43),"]]",CHAR(10),"    {",CHAR(10),"        @",VLOOKUP(D$1,ModuleTypes!$A$2:$C$23,3,FALSE())," = ",VLOOKUP($A43,Default!$B$3:$H$251,7,FALSE()),CHAR(10),"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4" t="str">
        <f>IF($A43&lt;&gt;"",IF(OR(Original!$L44=E$1,Original!$M44=E$1,Original!$N44=E$1,Original!$O44=E$1)=TRUE(),_xlfn.CONCAT("@PART[*]:HAS[~scienceDifficulty[stock],@MODULE[",E$1,"]:HAS[#",VLOOKUP(E$1,ModuleTypes!$A$2:$C$23,2,FALSE()),"[",IF(E$1="HullCamera","photo-",$A43),"]]]:NEEDS[!FeatureScience]:FOR[zKiwiTechTree]",CHAR(10),"{",CHAR(10),"    @MODULE[",E$1,"]:HAS[#",VLOOKUP(E$1,ModuleTypes!$A$2:$C$23,2,FALSE()),"[",IF(E$1="HullCamera","photo-",$A43),"]]",CHAR(10),"    {",CHAR(10),"        @",VLOOKUP(E$1,ModuleTypes!$A$2:$C$23,3,FALSE())," = ",VLOOKUP($A43,Default!$B$3:$H$251,7,FALSE()),CHAR(10),"    }",CHAR(10),"}"),""),"")</f>
        <v/>
      </c>
      <c r="F43" s="4" t="str">
        <f>IF($A43&lt;&gt;"",IF(OR(Original!$L44=F$1,Original!$M44=F$1,Original!$N44=F$1,Original!$O44=F$1)=TRUE(),_xlfn.CONCAT("@PART[*]:HAS[~scienceDifficulty[stock],@MODULE[",F$1,"]:HAS[#",VLOOKUP(F$1,ModuleTypes!$A$2:$C$23,2,FALSE()),"[",IF(F$1="HullCamera","photo-",$A43),"]]]:NEEDS[!FeatureScience]:FOR[zKiwiTechTree]",CHAR(10),"{",CHAR(10),"    @MODULE[",F$1,"]:HAS[#",VLOOKUP(F$1,ModuleTypes!$A$2:$C$23,2,FALSE()),"[",IF(F$1="HullCamera","photo-",$A43),"]]",CHAR(10),"    {",CHAR(10),"        @",VLOOKUP(F$1,ModuleTypes!$A$2:$C$23,3,FALSE())," = ",VLOOKUP($A43,Default!$B$3:$H$251,7,FALSE()),CHAR(10),"    }",CHAR(10),"}"),""),"")</f>
        <v/>
      </c>
      <c r="G43" s="4" t="str">
        <f>IF($A43&lt;&gt;"",IF(OR(Original!$L44=G$1,Original!$M44=G$1,Original!$N44=G$1,Original!$O44=G$1)=TRUE(),_xlfn.CONCAT("@PART[*]:HAS[~scienceDifficulty[stock],@MODULE[",G$1,"]:HAS[#",VLOOKUP(G$1,ModuleTypes!$A$2:$C$23,2,FALSE()),"[",IF(G$1="HullCamera","photo-",$A43),"]]]:NEEDS[!FeatureScience]:FOR[zKiwiTechTree]",CHAR(10),"{",CHAR(10),"    @MODULE[",G$1,"]:HAS[#",VLOOKUP(G$1,ModuleTypes!$A$2:$C$23,2,FALSE()),"[",IF(G$1="HullCamera","photo-",$A43),"]]",CHAR(10),"    {",CHAR(10),"        @",VLOOKUP(G$1,ModuleTypes!$A$2:$C$23,3,FALSE())," = ",VLOOKUP($A43,Default!$B$3:$H$251,7,FALSE()),CHAR(10),"    }",CHAR(10),"}"),""),"")</f>
        <v/>
      </c>
      <c r="H43" s="4" t="str">
        <f>IF($A43&lt;&gt;"",IF(OR(Original!$L44=H$1,Original!$M44=H$1,Original!$N44=H$1,Original!$O44=H$1)=TRUE(),_xlfn.CONCAT("@PART[*]:HAS[~scienceDifficulty[stock],@MODULE[",H$1,"]:HAS[#",VLOOKUP(H$1,ModuleTypes!$A$2:$C$23,2,FALSE()),"[",IF(H$1="HullCamera","photo-",$A43),"]]]:NEEDS[!FeatureScience]:FOR[zKiwiTechTree]",CHAR(10),"{",CHAR(10),"    @MODULE[",H$1,"]:HAS[#",VLOOKUP(H$1,ModuleTypes!$A$2:$C$23,2,FALSE()),"[",IF(H$1="HullCamera","photo-",$A43),"]]",CHAR(10),"    {",CHAR(10),"        @",VLOOKUP(H$1,ModuleTypes!$A$2:$C$23,3,FALSE())," = ",VLOOKUP($A43,Default!$B$3:$H$251,7,FALSE()),CHAR(10),"    }",CHAR(10),"}"),""),"")</f>
        <v/>
      </c>
      <c r="I43" s="4" t="str">
        <f>IF($A43&lt;&gt;"",IF(OR(Original!$L44=I$1,Original!$M44=I$1,Original!$N44=I$1,Original!$O44=I$1)=TRUE(),_xlfn.CONCAT("@PART[*]:HAS[~scienceDifficulty[stock],@MODULE[",I$1,"]:HAS[#",VLOOKUP(I$1,ModuleTypes!$A$2:$C$23,2,FALSE()),"[",IF(I$1="HullCamera","photo-",$A43),"]]]:NEEDS[!FeatureScience]:FOR[zKiwiTechTree]",CHAR(10),"{",CHAR(10),"    @MODULE[",I$1,"]:HAS[#",VLOOKUP(I$1,ModuleTypes!$A$2:$C$23,2,FALSE()),"[",IF(I$1="HullCamera","photo-",$A43),"]]",CHAR(10),"    {",CHAR(10),"        @",VLOOKUP(I$1,ModuleTypes!$A$2:$C$23,3,FALSE())," = ",VLOOKUP($A43,Default!$B$3:$H$251,7,FALSE()),CHAR(10),"    }",CHAR(10),"}"),""),"")</f>
        <v/>
      </c>
      <c r="J43" s="4" t="str">
        <f>IF($A43&lt;&gt;"",IF(OR(Original!$L44=J$1,Original!$M44=J$1,Original!$N44=J$1,Original!$O44=J$1)=TRUE(),_xlfn.CONCAT("@PART[*]:HAS[~scienceDifficulty[stock],@MODULE[",J$1,"]:HAS[#",VLOOKUP(J$1,ModuleTypes!$A$2:$C$23,2,FALSE()),"[",IF(J$1="HullCamera","photo-",$A43),"]]]:NEEDS[!FeatureScience]:FOR[zKiwiTechTree]",CHAR(10),"{",CHAR(10),"    @MODULE[",J$1,"]:HAS[#",VLOOKUP(J$1,ModuleTypes!$A$2:$C$23,2,FALSE()),"[",IF(J$1="HullCamera","photo-",$A43),"]]",CHAR(10),"    {",CHAR(10),"        @",VLOOKUP(J$1,ModuleTypes!$A$2:$C$23,3,FALSE())," = ",VLOOKUP($A43,Default!$B$3:$H$251,7,FALSE()),CHAR(10),"    }",CHAR(10),"}"),""),"")</f>
        <v/>
      </c>
      <c r="K43" s="4" t="str">
        <f>IF($A43&lt;&gt;"",IF(OR(Original!$L44=K$1,Original!$M44=K$1,Original!$N44=K$1,Original!$O44=K$1)=TRUE(),_xlfn.CONCAT("@PART[*]:HAS[~scienceDifficulty[stock],@MODULE[",K$1,"]:HAS[#",VLOOKUP(K$1,ModuleTypes!$A$2:$C$23,2,FALSE()),"[",IF(K$1="HullCamera","photo-",$A43),"]]]:NEEDS[!FeatureScience]:FOR[zKiwiTechTree]",CHAR(10),"{",CHAR(10),"    @MODULE[",K$1,"]:HAS[#",VLOOKUP(K$1,ModuleTypes!$A$2:$C$23,2,FALSE()),"[",IF(K$1="HullCamera","photo-",$A43),"]]",CHAR(10),"    {",CHAR(10),"        @",VLOOKUP(K$1,ModuleTypes!$A$2:$C$23,3,FALSE())," = ",VLOOKUP($A43,Default!$B$3:$H$251,7,FALSE()),CHAR(10),"    }",CHAR(10),"}"),""),"")</f>
        <v/>
      </c>
      <c r="L43" s="4" t="str">
        <f>IF($A43&lt;&gt;"",IF(OR(Original!$L44=L$1,Original!$M44=L$1,Original!$N44=L$1,Original!$O44=L$1)=TRUE(),_xlfn.CONCAT("@PART[*]:HAS[~scienceDifficulty[stock],@MODULE[",L$1,"]:HAS[#",VLOOKUP(L$1,ModuleTypes!$A$2:$C$23,2,FALSE()),"[",IF(L$1="HullCamera","photo-",$A43),"]]]:NEEDS[!FeatureScience]:FOR[zKiwiTechTree]",CHAR(10),"{",CHAR(10),"    @MODULE[",L$1,"]:HAS[#",VLOOKUP(L$1,ModuleTypes!$A$2:$C$23,2,FALSE()),"[",IF(L$1="HullCamera","photo-",$A43),"]]",CHAR(10),"    {",CHAR(10),"        @",VLOOKUP(L$1,ModuleTypes!$A$2:$C$23,3,FALSE())," = ",VLOOKUP($A43,Default!$B$3:$H$251,7,FALSE()),CHAR(10),"    }",CHAR(10),"}"),""),"")</f>
        <v/>
      </c>
      <c r="M43" s="4" t="str">
        <f>IF($A43&lt;&gt;"",IF(OR(Original!$L44=M$1,Original!$M44=M$1,Original!$N44=M$1,Original!$O44=M$1)=TRUE(),_xlfn.CONCAT("@PART[*]:HAS[~scienceDifficulty[stock],@MODULE[",M$1,"]:HAS[#",VLOOKUP(M$1,ModuleTypes!$A$2:$C$23,2,FALSE()),"[",IF(M$1="HullCamera","photo-",$A43),"]]]:NEEDS[!FeatureScience]:FOR[zKiwiTechTree]",CHAR(10),"{",CHAR(10),"    @MODULE[",M$1,"]:HAS[#",VLOOKUP(M$1,ModuleTypes!$A$2:$C$23,2,FALSE()),"[",IF(M$1="HullCamera","photo-",$A43),"]]",CHAR(10),"    {",CHAR(10),"        @",VLOOKUP(M$1,ModuleTypes!$A$2:$C$23,3,FALSE())," = ",VLOOKUP($A43,Default!$B$3:$H$251,7,FALSE()),CHAR(10),"    }",CHAR(10),"}"),""),"")</f>
        <v/>
      </c>
      <c r="N43" s="4" t="str">
        <f>IF($A43&lt;&gt;"",IF(OR(Original!$L44=N$1,Original!$M44=N$1,Original!$N44=N$1,Original!$O44=N$1)=TRUE(),_xlfn.CONCAT("@PART[*]:HAS[~scienceDifficulty[stock],@MODULE[",N$1,"]:HAS[#",VLOOKUP(N$1,ModuleTypes!$A$2:$C$23,2,FALSE()),"[",IF(N$1="HullCamera","photo-",$A43),"]]]:NEEDS[!FeatureScience]:FOR[zKiwiTechTree]",CHAR(10),"{",CHAR(10),"    @MODULE[",N$1,"]:HAS[#",VLOOKUP(N$1,ModuleTypes!$A$2:$C$23,2,FALSE()),"[",IF(N$1="HullCamera","photo-",$A43),"]]",CHAR(10),"    {",CHAR(10),"        @",VLOOKUP(N$1,ModuleTypes!$A$2:$C$23,3,FALSE())," = ",VLOOKUP($A43,Default!$B$3:$H$251,7,FALSE()),CHAR(10),"    }",CHAR(10),"}"),""),"")</f>
        <v/>
      </c>
      <c r="O43" s="4" t="str">
        <f>IF($A43&lt;&gt;"",IF(OR(Original!$L44=O$1,Original!$M44=O$1,Original!$N44=O$1,Original!$O44=O$1)=TRUE(),_xlfn.CONCAT("@PART[*]:HAS[~scienceDifficulty[stock],@MODULE[",O$1,"]:HAS[#",VLOOKUP(O$1,ModuleTypes!$A$2:$C$23,2,FALSE()),"[",IF(O$1="HullCamera","photo-",$A43),"]]]:NEEDS[!FeatureScience]:FOR[zKiwiTechTree]",CHAR(10),"{",CHAR(10),"    @MODULE[",O$1,"]:HAS[#",VLOOKUP(O$1,ModuleTypes!$A$2:$C$23,2,FALSE()),"[",IF(O$1="HullCamera","photo-",$A43),"]]",CHAR(10),"    {",CHAR(10),"        @",VLOOKUP(O$1,ModuleTypes!$A$2:$C$23,3,FALSE())," = ",VLOOKUP($A43,Default!$B$3:$H$251,7,FALSE()),CHAR(10),"    }",CHAR(10),"}"),""),"")</f>
        <v/>
      </c>
      <c r="P43" s="4" t="str">
        <f>IF($A43&lt;&gt;"",IF(OR(Original!$L44=P$1,Original!$M44=P$1,Original!$N44=P$1,Original!$O44=P$1)=TRUE(),_xlfn.CONCAT("@PART[*]:HAS[~scienceDifficulty[stock],@MODULE[",P$1,"]:HAS[#",VLOOKUP(P$1,ModuleTypes!$A$2:$C$23,2,FALSE()),"[",IF(P$1="HullCamera","photo-",$A43),"]]]:NEEDS[!FeatureScience]:FOR[zKiwiTechTree]",CHAR(10),"{",CHAR(10),"    @MODULE[",P$1,"]:HAS[#",VLOOKUP(P$1,ModuleTypes!$A$2:$C$23,2,FALSE()),"[",IF(P$1="HullCamera","photo-",$A43),"]]",CHAR(10),"    {",CHAR(10),"        @",VLOOKUP(P$1,ModuleTypes!$A$2:$C$23,3,FALSE())," = ",VLOOKUP($A43,Default!$B$3:$H$251,7,FALSE()),CHAR(10),"    }",CHAR(10),"}"),""),"")</f>
        <v/>
      </c>
      <c r="Q43" s="4" t="str">
        <f>IF($A43&lt;&gt;"",IF(OR(Original!$L44=Q$1,Original!$M44=Q$1,Original!$N44=Q$1,Original!$O44=Q$1)=TRUE(),_xlfn.CONCAT("@PART[*]:HAS[~scienceDifficulty[stock],@MODULE[",Q$1,"]:HAS[#",VLOOKUP(Q$1,ModuleTypes!$A$2:$C$23,2,FALSE()),"[",IF(Q$1="HullCamera","photo-",$A43),"]]]:NEEDS[!FeatureScience]:FOR[zKiwiTechTree]",CHAR(10),"{",CHAR(10),"    @MODULE[",Q$1,"]:HAS[#",VLOOKUP(Q$1,ModuleTypes!$A$2:$C$23,2,FALSE()),"[",IF(Q$1="HullCamera","photo-",$A43),"]]",CHAR(10),"    {",CHAR(10),"        @",VLOOKUP(Q$1,ModuleTypes!$A$2:$C$23,3,FALSE())," = ",VLOOKUP($A43,Default!$B$3:$H$251,7,FALSE()),CHAR(10),"    }",CHAR(10),"}"),""),"")</f>
        <v/>
      </c>
      <c r="R43" s="4" t="str">
        <f>IF($A43&lt;&gt;"",IF(OR(Original!$L44=R$1,Original!$M44=R$1,Original!$N44=R$1,Original!$O44=R$1)=TRUE(),_xlfn.CONCAT("@PART[*]:HAS[~scienceDifficulty[stock],@MODULE[",R$1,"]:HAS[#",VLOOKUP(R$1,ModuleTypes!$A$2:$C$23,2,FALSE()),"[",IF(R$1="HullCamera","photo-",$A43),"]]]:NEEDS[!FeatureScience]:FOR[zKiwiTechTree]",CHAR(10),"{",CHAR(10),"    @MODULE[",R$1,"]:HAS[#",VLOOKUP(R$1,ModuleTypes!$A$2:$C$23,2,FALSE()),"[",IF(R$1="HullCamera","photo-",$A43),"]]",CHAR(10),"    {",CHAR(10),"        @",VLOOKUP(R$1,ModuleTypes!$A$2:$C$23,3,FALSE())," = ",VLOOKUP($A43,Default!$B$3:$H$251,7,FALSE()),CHAR(10),"    }",CHAR(10),"}"),""),"")</f>
        <v/>
      </c>
      <c r="S43" s="4" t="str">
        <f>IF($A43&lt;&gt;"",IF(OR(Original!$L44=S$1,Original!$M44=S$1,Original!$N44=S$1,Original!$O44=S$1)=TRUE(),_xlfn.CONCAT("@PART[*]:HAS[~scienceDifficulty[stock],@MODULE[",S$1,"]:HAS[#",VLOOKUP(S$1,ModuleTypes!$A$2:$C$23,2,FALSE()),"[",IF(S$1="HullCamera","photo-",$A43),"]]]:NEEDS[!FeatureScience]:FOR[zKiwiTechTree]",CHAR(10),"{",CHAR(10),"    @MODULE[",S$1,"]:HAS[#",VLOOKUP(S$1,ModuleTypes!$A$2:$C$23,2,FALSE()),"[",IF(S$1="HullCamera","photo-",$A43),"]]",CHAR(10),"    {",CHAR(10),"        @",VLOOKUP(S$1,ModuleTypes!$A$2:$C$23,3,FALSE())," = ",VLOOKUP($A43,Default!$B$3:$H$251,7,FALSE()),CHAR(10),"    }",CHAR(10),"}"),""),"")</f>
        <v/>
      </c>
      <c r="T43" s="4" t="str">
        <f>IF($A43&lt;&gt;"",IF(OR(Original!$L44=T$1,Original!$M44=T$1,Original!$N44=T$1,Original!$O44=T$1)=TRUE(),_xlfn.CONCAT("@PART[*]:HAS[~scienceDifficulty[stock],@MODULE[",T$1,"]:HAS[#",VLOOKUP(T$1,ModuleTypes!$A$2:$C$23,2,FALSE()),"[",IF(T$1="HullCamera","photo-",$A43),"]]]:NEEDS[!FeatureScience]:FOR[zKiwiTechTree]",CHAR(10),"{",CHAR(10),"    @MODULE[",T$1,"]:HAS[#",VLOOKUP(T$1,ModuleTypes!$A$2:$C$23,2,FALSE()),"[",IF(T$1="HullCamera","photo-",$A43),"]]",CHAR(10),"    {",CHAR(10),"        @",VLOOKUP(T$1,ModuleTypes!$A$2:$C$23,3,FALSE())," = ",VLOOKUP($A43,Default!$B$3:$H$251,7,FALSE()),CHAR(10),"    }",CHAR(10),"}"),""),"")</f>
        <v/>
      </c>
      <c r="U43" s="4" t="str">
        <f>IF($A43&lt;&gt;"",IF(OR(Original!$L44=U$1,Original!$M44=U$1,Original!$N44=U$1,Original!$O44=U$1)=TRUE(),_xlfn.CONCAT("@PART[*]:HAS[~scienceDifficulty[stock],@MODULE[",U$1,"]:HAS[#",VLOOKUP(U$1,ModuleTypes!$A$2:$C$23,2,FALSE()),"[",IF(U$1="HullCamera","photo-",$A43),"]]]:NEEDS[!FeatureScience]:FOR[zKiwiTechTree]",CHAR(10),"{",CHAR(10),"    @MODULE[",U$1,"]:HAS[#",VLOOKUP(U$1,ModuleTypes!$A$2:$C$23,2,FALSE()),"[",IF(U$1="HullCamera","photo-",$A43),"]]",CHAR(10),"    {",CHAR(10),"        @",VLOOKUP(U$1,ModuleTypes!$A$2:$C$23,3,FALSE())," = ",VLOOKUP($A43,Default!$B$3:$H$251,7,FALSE()),CHAR(10),"    }",CHAR(10),"}"),""),"")</f>
        <v/>
      </c>
      <c r="V43" s="4" t="str">
        <f>IF($A43&lt;&gt;"",IF(OR(Original!$L44=V$1,Original!$M44=V$1,Original!$N44=V$1,Original!$O44=V$1)=TRUE(),_xlfn.CONCAT("@PART[*]:HAS[~scienceDifficulty[stock],@MODULE[",V$1,"]:HAS[#",VLOOKUP(V$1,ModuleTypes!$A$2:$C$23,2,FALSE()),"[",IF(V$1="HullCamera","photo-",$A43),"]]]:NEEDS[!FeatureScience]:FOR[zKiwiTechTree]",CHAR(10),"{",CHAR(10),"    @MODULE[",V$1,"]:HAS[#",VLOOKUP(V$1,ModuleTypes!$A$2:$C$23,2,FALSE()),"[",IF(V$1="HullCamera","photo-",$A43),"]]",CHAR(10),"    {",CHAR(10),"        @",VLOOKUP(V$1,ModuleTypes!$A$2:$C$23,3,FALSE())," = ",VLOOKUP($A43,Default!$B$3:$H$251,7,FALSE()),CHAR(10),"    }",CHAR(10),"}"),""),"")</f>
        <v/>
      </c>
      <c r="W43" s="4" t="str">
        <f>IF($A43&lt;&gt;"",IF(OR(Original!$L44=W$1,Original!$M44=W$1,Original!$N44=W$1,Original!$O44=W$1)=TRUE(),_xlfn.CONCAT("@PART[*]:HAS[~scienceDifficulty[stock],@MODULE[",W$1,"]:HAS[#",VLOOKUP(W$1,ModuleTypes!$A$2:$C$23,2,FALSE()),"[",IF(W$1="HullCamera","photo-",$A43),"]]]:NEEDS[!FeatureScience]:FOR[zKiwiTechTree]",CHAR(10),"{",CHAR(10),"    @MODULE[",W$1,"]:HAS[#",VLOOKUP(W$1,ModuleTypes!$A$2:$C$23,2,FALSE()),"[",IF(W$1="HullCamera","photo-",$A43),"]]",CHAR(10),"    {",CHAR(10),"        @",VLOOKUP(W$1,ModuleTypes!$A$2:$C$23,3,FALSE())," = ",VLOOKUP($A43,Default!$B$3:$H$251,7,FALSE()),CHAR(10),"    }",CHAR(10),"}"),""),"")</f>
        <v/>
      </c>
    </row>
    <row r="44" spans="1:23" ht="217.5" x14ac:dyDescent="0.35">
      <c r="A44" t="str">
        <f>IF(Original!A45&lt;&gt;"",Original!A45,"")</f>
        <v>photo-Kerbin-Monolith00</v>
      </c>
      <c r="B44" s="4" t="str">
        <f>IF($A44&lt;&gt;"",IF(OR(Original!$L45=B$1,Original!$M45=B$1,Original!$N45=B$1,Original!$O45=B$1)=TRUE(),_xlfn.CONCAT("@PART[*]:HAS[~scienceDifficulty[stock],@MODULE[",B$1,"]:HAS[#",VLOOKUP(B$1,ModuleTypes!$A$2:$C$23,2,FALSE()),"[",IF(B$1="HullCamera","photo-",$A44),"]]]:NEEDS[!FeatureScience]:FOR[zKiwiTechTree]",CHAR(10),"{",CHAR(10),"    @MODULE[",B$1,"]:HAS[#",VLOOKUP(B$1,ModuleTypes!$A$2:$C$23,2,FALSE()),"[",IF(B$1="HullCamera","photo-",$A44),"]]",CHAR(10),"    {",CHAR(10),"        @",VLOOKUP(B$1,ModuleTypes!$A$2:$C$23,3,FALSE())," = ",VLOOKUP($A44,Default!$B$3:$H$251,7,FALSE()),CHAR(10),"    }",CHAR(10),"}"),""),"")</f>
        <v/>
      </c>
      <c r="C44" s="4" t="str">
        <f>IF($A44&lt;&gt;"",IF(OR(Original!$L45=C$1,Original!$M45=C$1,Original!$N45=C$1,Original!$O45=C$1)=TRUE(),_xlfn.CONCAT("@PART[*]:HAS[~scienceDifficulty[stock],@MODULE[",C$1,"]:HAS[#",VLOOKUP(C$1,ModuleTypes!$A$2:$C$23,2,FALSE()),"[",IF(C$1="HullCamera","photo-",$A44),"]]]:NEEDS[!FeatureScience]:FOR[zKiwiTechTree]",CHAR(10),"{",CHAR(10),"    @MODULE[",C$1,"]:HAS[#",VLOOKUP(C$1,ModuleTypes!$A$2:$C$23,2,FALSE()),"[",IF(C$1="HullCamera","photo-",$A44),"]]",CHAR(10),"    {",CHAR(10),"        @",VLOOKUP(C$1,ModuleTypes!$A$2:$C$23,3,FALSE())," = ",VLOOKUP($A44,Default!$B$3:$H$251,7,FALSE()),CHAR(10),"    }",CHAR(10),"}"),""),"")</f>
        <v/>
      </c>
      <c r="D44" s="4" t="str">
        <f>IF($A44&lt;&gt;"",IF(OR(Original!$L45=D$1,Original!$M45=D$1,Original!$N45=D$1,Original!$O45=D$1)=TRUE(),_xlfn.CONCAT("@PART[*]:HAS[~scienceDifficulty[stock],@MODULE[",D$1,"]:HAS[#",VLOOKUP(D$1,ModuleTypes!$A$2:$C$23,2,FALSE()),"[",IF(D$1="HullCamera","photo-",$A44),"]]]:NEEDS[!FeatureScience]:FOR[zKiwiTechTree]",CHAR(10),"{",CHAR(10),"    @MODULE[",D$1,"]:HAS[#",VLOOKUP(D$1,ModuleTypes!$A$2:$C$23,2,FALSE()),"[",IF(D$1="HullCamera","photo-",$A44),"]]",CHAR(10),"    {",CHAR(10),"        @",VLOOKUP(D$1,ModuleTypes!$A$2:$C$23,3,FALSE())," = ",VLOOKUP($A44,Default!$B$3:$H$251,7,FALSE()),CHAR(10),"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4" t="str">
        <f>IF($A44&lt;&gt;"",IF(OR(Original!$L45=E$1,Original!$M45=E$1,Original!$N45=E$1,Original!$O45=E$1)=TRUE(),_xlfn.CONCAT("@PART[*]:HAS[~scienceDifficulty[stock],@MODULE[",E$1,"]:HAS[#",VLOOKUP(E$1,ModuleTypes!$A$2:$C$23,2,FALSE()),"[",IF(E$1="HullCamera","photo-",$A44),"]]]:NEEDS[!FeatureScience]:FOR[zKiwiTechTree]",CHAR(10),"{",CHAR(10),"    @MODULE[",E$1,"]:HAS[#",VLOOKUP(E$1,ModuleTypes!$A$2:$C$23,2,FALSE()),"[",IF(E$1="HullCamera","photo-",$A44),"]]",CHAR(10),"    {",CHAR(10),"        @",VLOOKUP(E$1,ModuleTypes!$A$2:$C$23,3,FALSE())," = ",VLOOKUP($A44,Default!$B$3:$H$251,7,FALSE()),CHAR(10),"    }",CHAR(10),"}"),""),"")</f>
        <v/>
      </c>
      <c r="F44" s="4" t="str">
        <f>IF($A44&lt;&gt;"",IF(OR(Original!$L45=F$1,Original!$M45=F$1,Original!$N45=F$1,Original!$O45=F$1)=TRUE(),_xlfn.CONCAT("@PART[*]:HAS[~scienceDifficulty[stock],@MODULE[",F$1,"]:HAS[#",VLOOKUP(F$1,ModuleTypes!$A$2:$C$23,2,FALSE()),"[",IF(F$1="HullCamera","photo-",$A44),"]]]:NEEDS[!FeatureScience]:FOR[zKiwiTechTree]",CHAR(10),"{",CHAR(10),"    @MODULE[",F$1,"]:HAS[#",VLOOKUP(F$1,ModuleTypes!$A$2:$C$23,2,FALSE()),"[",IF(F$1="HullCamera","photo-",$A44),"]]",CHAR(10),"    {",CHAR(10),"        @",VLOOKUP(F$1,ModuleTypes!$A$2:$C$23,3,FALSE())," = ",VLOOKUP($A44,Default!$B$3:$H$251,7,FALSE()),CHAR(10),"    }",CHAR(10),"}"),""),"")</f>
        <v/>
      </c>
      <c r="G44" s="4" t="str">
        <f>IF($A44&lt;&gt;"",IF(OR(Original!$L45=G$1,Original!$M45=G$1,Original!$N45=G$1,Original!$O45=G$1)=TRUE(),_xlfn.CONCAT("@PART[*]:HAS[~scienceDifficulty[stock],@MODULE[",G$1,"]:HAS[#",VLOOKUP(G$1,ModuleTypes!$A$2:$C$23,2,FALSE()),"[",IF(G$1="HullCamera","photo-",$A44),"]]]:NEEDS[!FeatureScience]:FOR[zKiwiTechTree]",CHAR(10),"{",CHAR(10),"    @MODULE[",G$1,"]:HAS[#",VLOOKUP(G$1,ModuleTypes!$A$2:$C$23,2,FALSE()),"[",IF(G$1="HullCamera","photo-",$A44),"]]",CHAR(10),"    {",CHAR(10),"        @",VLOOKUP(G$1,ModuleTypes!$A$2:$C$23,3,FALSE())," = ",VLOOKUP($A44,Default!$B$3:$H$251,7,FALSE()),CHAR(10),"    }",CHAR(10),"}"),""),"")</f>
        <v/>
      </c>
      <c r="H44" s="4" t="str">
        <f>IF($A44&lt;&gt;"",IF(OR(Original!$L45=H$1,Original!$M45=H$1,Original!$N45=H$1,Original!$O45=H$1)=TRUE(),_xlfn.CONCAT("@PART[*]:HAS[~scienceDifficulty[stock],@MODULE[",H$1,"]:HAS[#",VLOOKUP(H$1,ModuleTypes!$A$2:$C$23,2,FALSE()),"[",IF(H$1="HullCamera","photo-",$A44),"]]]:NEEDS[!FeatureScience]:FOR[zKiwiTechTree]",CHAR(10),"{",CHAR(10),"    @MODULE[",H$1,"]:HAS[#",VLOOKUP(H$1,ModuleTypes!$A$2:$C$23,2,FALSE()),"[",IF(H$1="HullCamera","photo-",$A44),"]]",CHAR(10),"    {",CHAR(10),"        @",VLOOKUP(H$1,ModuleTypes!$A$2:$C$23,3,FALSE())," = ",VLOOKUP($A44,Default!$B$3:$H$251,7,FALSE()),CHAR(10),"    }",CHAR(10),"}"),""),"")</f>
        <v/>
      </c>
      <c r="I44" s="4" t="str">
        <f>IF($A44&lt;&gt;"",IF(OR(Original!$L45=I$1,Original!$M45=I$1,Original!$N45=I$1,Original!$O45=I$1)=TRUE(),_xlfn.CONCAT("@PART[*]:HAS[~scienceDifficulty[stock],@MODULE[",I$1,"]:HAS[#",VLOOKUP(I$1,ModuleTypes!$A$2:$C$23,2,FALSE()),"[",IF(I$1="HullCamera","photo-",$A44),"]]]:NEEDS[!FeatureScience]:FOR[zKiwiTechTree]",CHAR(10),"{",CHAR(10),"    @MODULE[",I$1,"]:HAS[#",VLOOKUP(I$1,ModuleTypes!$A$2:$C$23,2,FALSE()),"[",IF(I$1="HullCamera","photo-",$A44),"]]",CHAR(10),"    {",CHAR(10),"        @",VLOOKUP(I$1,ModuleTypes!$A$2:$C$23,3,FALSE())," = ",VLOOKUP($A44,Default!$B$3:$H$251,7,FALSE()),CHAR(10),"    }",CHAR(10),"}"),""),"")</f>
        <v/>
      </c>
      <c r="J44" s="4" t="str">
        <f>IF($A44&lt;&gt;"",IF(OR(Original!$L45=J$1,Original!$M45=J$1,Original!$N45=J$1,Original!$O45=J$1)=TRUE(),_xlfn.CONCAT("@PART[*]:HAS[~scienceDifficulty[stock],@MODULE[",J$1,"]:HAS[#",VLOOKUP(J$1,ModuleTypes!$A$2:$C$23,2,FALSE()),"[",IF(J$1="HullCamera","photo-",$A44),"]]]:NEEDS[!FeatureScience]:FOR[zKiwiTechTree]",CHAR(10),"{",CHAR(10),"    @MODULE[",J$1,"]:HAS[#",VLOOKUP(J$1,ModuleTypes!$A$2:$C$23,2,FALSE()),"[",IF(J$1="HullCamera","photo-",$A44),"]]",CHAR(10),"    {",CHAR(10),"        @",VLOOKUP(J$1,ModuleTypes!$A$2:$C$23,3,FALSE())," = ",VLOOKUP($A44,Default!$B$3:$H$251,7,FALSE()),CHAR(10),"    }",CHAR(10),"}"),""),"")</f>
        <v/>
      </c>
      <c r="K44" s="4" t="str">
        <f>IF($A44&lt;&gt;"",IF(OR(Original!$L45=K$1,Original!$M45=K$1,Original!$N45=K$1,Original!$O45=K$1)=TRUE(),_xlfn.CONCAT("@PART[*]:HAS[~scienceDifficulty[stock],@MODULE[",K$1,"]:HAS[#",VLOOKUP(K$1,ModuleTypes!$A$2:$C$23,2,FALSE()),"[",IF(K$1="HullCamera","photo-",$A44),"]]]:NEEDS[!FeatureScience]:FOR[zKiwiTechTree]",CHAR(10),"{",CHAR(10),"    @MODULE[",K$1,"]:HAS[#",VLOOKUP(K$1,ModuleTypes!$A$2:$C$23,2,FALSE()),"[",IF(K$1="HullCamera","photo-",$A44),"]]",CHAR(10),"    {",CHAR(10),"        @",VLOOKUP(K$1,ModuleTypes!$A$2:$C$23,3,FALSE())," = ",VLOOKUP($A44,Default!$B$3:$H$251,7,FALSE()),CHAR(10),"    }",CHAR(10),"}"),""),"")</f>
        <v/>
      </c>
      <c r="L44" s="4" t="str">
        <f>IF($A44&lt;&gt;"",IF(OR(Original!$L45=L$1,Original!$M45=L$1,Original!$N45=L$1,Original!$O45=L$1)=TRUE(),_xlfn.CONCAT("@PART[*]:HAS[~scienceDifficulty[stock],@MODULE[",L$1,"]:HAS[#",VLOOKUP(L$1,ModuleTypes!$A$2:$C$23,2,FALSE()),"[",IF(L$1="HullCamera","photo-",$A44),"]]]:NEEDS[!FeatureScience]:FOR[zKiwiTechTree]",CHAR(10),"{",CHAR(10),"    @MODULE[",L$1,"]:HAS[#",VLOOKUP(L$1,ModuleTypes!$A$2:$C$23,2,FALSE()),"[",IF(L$1="HullCamera","photo-",$A44),"]]",CHAR(10),"    {",CHAR(10),"        @",VLOOKUP(L$1,ModuleTypes!$A$2:$C$23,3,FALSE())," = ",VLOOKUP($A44,Default!$B$3:$H$251,7,FALSE()),CHAR(10),"    }",CHAR(10),"}"),""),"")</f>
        <v/>
      </c>
      <c r="M44" s="4" t="str">
        <f>IF($A44&lt;&gt;"",IF(OR(Original!$L45=M$1,Original!$M45=M$1,Original!$N45=M$1,Original!$O45=M$1)=TRUE(),_xlfn.CONCAT("@PART[*]:HAS[~scienceDifficulty[stock],@MODULE[",M$1,"]:HAS[#",VLOOKUP(M$1,ModuleTypes!$A$2:$C$23,2,FALSE()),"[",IF(M$1="HullCamera","photo-",$A44),"]]]:NEEDS[!FeatureScience]:FOR[zKiwiTechTree]",CHAR(10),"{",CHAR(10),"    @MODULE[",M$1,"]:HAS[#",VLOOKUP(M$1,ModuleTypes!$A$2:$C$23,2,FALSE()),"[",IF(M$1="HullCamera","photo-",$A44),"]]",CHAR(10),"    {",CHAR(10),"        @",VLOOKUP(M$1,ModuleTypes!$A$2:$C$23,3,FALSE())," = ",VLOOKUP($A44,Default!$B$3:$H$251,7,FALSE()),CHAR(10),"    }",CHAR(10),"}"),""),"")</f>
        <v/>
      </c>
      <c r="N44" s="4" t="str">
        <f>IF($A44&lt;&gt;"",IF(OR(Original!$L45=N$1,Original!$M45=N$1,Original!$N45=N$1,Original!$O45=N$1)=TRUE(),_xlfn.CONCAT("@PART[*]:HAS[~scienceDifficulty[stock],@MODULE[",N$1,"]:HAS[#",VLOOKUP(N$1,ModuleTypes!$A$2:$C$23,2,FALSE()),"[",IF(N$1="HullCamera","photo-",$A44),"]]]:NEEDS[!FeatureScience]:FOR[zKiwiTechTree]",CHAR(10),"{",CHAR(10),"    @MODULE[",N$1,"]:HAS[#",VLOOKUP(N$1,ModuleTypes!$A$2:$C$23,2,FALSE()),"[",IF(N$1="HullCamera","photo-",$A44),"]]",CHAR(10),"    {",CHAR(10),"        @",VLOOKUP(N$1,ModuleTypes!$A$2:$C$23,3,FALSE())," = ",VLOOKUP($A44,Default!$B$3:$H$251,7,FALSE()),CHAR(10),"    }",CHAR(10),"}"),""),"")</f>
        <v/>
      </c>
      <c r="O44" s="4" t="str">
        <f>IF($A44&lt;&gt;"",IF(OR(Original!$L45=O$1,Original!$M45=O$1,Original!$N45=O$1,Original!$O45=O$1)=TRUE(),_xlfn.CONCAT("@PART[*]:HAS[~scienceDifficulty[stock],@MODULE[",O$1,"]:HAS[#",VLOOKUP(O$1,ModuleTypes!$A$2:$C$23,2,FALSE()),"[",IF(O$1="HullCamera","photo-",$A44),"]]]:NEEDS[!FeatureScience]:FOR[zKiwiTechTree]",CHAR(10),"{",CHAR(10),"    @MODULE[",O$1,"]:HAS[#",VLOOKUP(O$1,ModuleTypes!$A$2:$C$23,2,FALSE()),"[",IF(O$1="HullCamera","photo-",$A44),"]]",CHAR(10),"    {",CHAR(10),"        @",VLOOKUP(O$1,ModuleTypes!$A$2:$C$23,3,FALSE())," = ",VLOOKUP($A44,Default!$B$3:$H$251,7,FALSE()),CHAR(10),"    }",CHAR(10),"}"),""),"")</f>
        <v/>
      </c>
      <c r="P44" s="4" t="str">
        <f>IF($A44&lt;&gt;"",IF(OR(Original!$L45=P$1,Original!$M45=P$1,Original!$N45=P$1,Original!$O45=P$1)=TRUE(),_xlfn.CONCAT("@PART[*]:HAS[~scienceDifficulty[stock],@MODULE[",P$1,"]:HAS[#",VLOOKUP(P$1,ModuleTypes!$A$2:$C$23,2,FALSE()),"[",IF(P$1="HullCamera","photo-",$A44),"]]]:NEEDS[!FeatureScience]:FOR[zKiwiTechTree]",CHAR(10),"{",CHAR(10),"    @MODULE[",P$1,"]:HAS[#",VLOOKUP(P$1,ModuleTypes!$A$2:$C$23,2,FALSE()),"[",IF(P$1="HullCamera","photo-",$A44),"]]",CHAR(10),"    {",CHAR(10),"        @",VLOOKUP(P$1,ModuleTypes!$A$2:$C$23,3,FALSE())," = ",VLOOKUP($A44,Default!$B$3:$H$251,7,FALSE()),CHAR(10),"    }",CHAR(10),"}"),""),"")</f>
        <v/>
      </c>
      <c r="Q44" s="4" t="str">
        <f>IF($A44&lt;&gt;"",IF(OR(Original!$L45=Q$1,Original!$M45=Q$1,Original!$N45=Q$1,Original!$O45=Q$1)=TRUE(),_xlfn.CONCAT("@PART[*]:HAS[~scienceDifficulty[stock],@MODULE[",Q$1,"]:HAS[#",VLOOKUP(Q$1,ModuleTypes!$A$2:$C$23,2,FALSE()),"[",IF(Q$1="HullCamera","photo-",$A44),"]]]:NEEDS[!FeatureScience]:FOR[zKiwiTechTree]",CHAR(10),"{",CHAR(10),"    @MODULE[",Q$1,"]:HAS[#",VLOOKUP(Q$1,ModuleTypes!$A$2:$C$23,2,FALSE()),"[",IF(Q$1="HullCamera","photo-",$A44),"]]",CHAR(10),"    {",CHAR(10),"        @",VLOOKUP(Q$1,ModuleTypes!$A$2:$C$23,3,FALSE())," = ",VLOOKUP($A44,Default!$B$3:$H$251,7,FALSE()),CHAR(10),"    }",CHAR(10),"}"),""),"")</f>
        <v/>
      </c>
      <c r="R44" s="4" t="str">
        <f>IF($A44&lt;&gt;"",IF(OR(Original!$L45=R$1,Original!$M45=R$1,Original!$N45=R$1,Original!$O45=R$1)=TRUE(),_xlfn.CONCAT("@PART[*]:HAS[~scienceDifficulty[stock],@MODULE[",R$1,"]:HAS[#",VLOOKUP(R$1,ModuleTypes!$A$2:$C$23,2,FALSE()),"[",IF(R$1="HullCamera","photo-",$A44),"]]]:NEEDS[!FeatureScience]:FOR[zKiwiTechTree]",CHAR(10),"{",CHAR(10),"    @MODULE[",R$1,"]:HAS[#",VLOOKUP(R$1,ModuleTypes!$A$2:$C$23,2,FALSE()),"[",IF(R$1="HullCamera","photo-",$A44),"]]",CHAR(10),"    {",CHAR(10),"        @",VLOOKUP(R$1,ModuleTypes!$A$2:$C$23,3,FALSE())," = ",VLOOKUP($A44,Default!$B$3:$H$251,7,FALSE()),CHAR(10),"    }",CHAR(10),"}"),""),"")</f>
        <v/>
      </c>
      <c r="S44" s="4" t="str">
        <f>IF($A44&lt;&gt;"",IF(OR(Original!$L45=S$1,Original!$M45=S$1,Original!$N45=S$1,Original!$O45=S$1)=TRUE(),_xlfn.CONCAT("@PART[*]:HAS[~scienceDifficulty[stock],@MODULE[",S$1,"]:HAS[#",VLOOKUP(S$1,ModuleTypes!$A$2:$C$23,2,FALSE()),"[",IF(S$1="HullCamera","photo-",$A44),"]]]:NEEDS[!FeatureScience]:FOR[zKiwiTechTree]",CHAR(10),"{",CHAR(10),"    @MODULE[",S$1,"]:HAS[#",VLOOKUP(S$1,ModuleTypes!$A$2:$C$23,2,FALSE()),"[",IF(S$1="HullCamera","photo-",$A44),"]]",CHAR(10),"    {",CHAR(10),"        @",VLOOKUP(S$1,ModuleTypes!$A$2:$C$23,3,FALSE())," = ",VLOOKUP($A44,Default!$B$3:$H$251,7,FALSE()),CHAR(10),"    }",CHAR(10),"}"),""),"")</f>
        <v/>
      </c>
      <c r="T44" s="4" t="str">
        <f>IF($A44&lt;&gt;"",IF(OR(Original!$L45=T$1,Original!$M45=T$1,Original!$N45=T$1,Original!$O45=T$1)=TRUE(),_xlfn.CONCAT("@PART[*]:HAS[~scienceDifficulty[stock],@MODULE[",T$1,"]:HAS[#",VLOOKUP(T$1,ModuleTypes!$A$2:$C$23,2,FALSE()),"[",IF(T$1="HullCamera","photo-",$A44),"]]]:NEEDS[!FeatureScience]:FOR[zKiwiTechTree]",CHAR(10),"{",CHAR(10),"    @MODULE[",T$1,"]:HAS[#",VLOOKUP(T$1,ModuleTypes!$A$2:$C$23,2,FALSE()),"[",IF(T$1="HullCamera","photo-",$A44),"]]",CHAR(10),"    {",CHAR(10),"        @",VLOOKUP(T$1,ModuleTypes!$A$2:$C$23,3,FALSE())," = ",VLOOKUP($A44,Default!$B$3:$H$251,7,FALSE()),CHAR(10),"    }",CHAR(10),"}"),""),"")</f>
        <v/>
      </c>
      <c r="U44" s="4" t="str">
        <f>IF($A44&lt;&gt;"",IF(OR(Original!$L45=U$1,Original!$M45=U$1,Original!$N45=U$1,Original!$O45=U$1)=TRUE(),_xlfn.CONCAT("@PART[*]:HAS[~scienceDifficulty[stock],@MODULE[",U$1,"]:HAS[#",VLOOKUP(U$1,ModuleTypes!$A$2:$C$23,2,FALSE()),"[",IF(U$1="HullCamera","photo-",$A44),"]]]:NEEDS[!FeatureScience]:FOR[zKiwiTechTree]",CHAR(10),"{",CHAR(10),"    @MODULE[",U$1,"]:HAS[#",VLOOKUP(U$1,ModuleTypes!$A$2:$C$23,2,FALSE()),"[",IF(U$1="HullCamera","photo-",$A44),"]]",CHAR(10),"    {",CHAR(10),"        @",VLOOKUP(U$1,ModuleTypes!$A$2:$C$23,3,FALSE())," = ",VLOOKUP($A44,Default!$B$3:$H$251,7,FALSE()),CHAR(10),"    }",CHAR(10),"}"),""),"")</f>
        <v/>
      </c>
      <c r="V44" s="4" t="str">
        <f>IF($A44&lt;&gt;"",IF(OR(Original!$L45=V$1,Original!$M45=V$1,Original!$N45=V$1,Original!$O45=V$1)=TRUE(),_xlfn.CONCAT("@PART[*]:HAS[~scienceDifficulty[stock],@MODULE[",V$1,"]:HAS[#",VLOOKUP(V$1,ModuleTypes!$A$2:$C$23,2,FALSE()),"[",IF(V$1="HullCamera","photo-",$A44),"]]]:NEEDS[!FeatureScience]:FOR[zKiwiTechTree]",CHAR(10),"{",CHAR(10),"    @MODULE[",V$1,"]:HAS[#",VLOOKUP(V$1,ModuleTypes!$A$2:$C$23,2,FALSE()),"[",IF(V$1="HullCamera","photo-",$A44),"]]",CHAR(10),"    {",CHAR(10),"        @",VLOOKUP(V$1,ModuleTypes!$A$2:$C$23,3,FALSE())," = ",VLOOKUP($A44,Default!$B$3:$H$251,7,FALSE()),CHAR(10),"    }",CHAR(10),"}"),""),"")</f>
        <v/>
      </c>
      <c r="W44" s="4" t="str">
        <f>IF($A44&lt;&gt;"",IF(OR(Original!$L45=W$1,Original!$M45=W$1,Original!$N45=W$1,Original!$O45=W$1)=TRUE(),_xlfn.CONCAT("@PART[*]:HAS[~scienceDifficulty[stock],@MODULE[",W$1,"]:HAS[#",VLOOKUP(W$1,ModuleTypes!$A$2:$C$23,2,FALSE()),"[",IF(W$1="HullCamera","photo-",$A44),"]]]:NEEDS[!FeatureScience]:FOR[zKiwiTechTree]",CHAR(10),"{",CHAR(10),"    @MODULE[",W$1,"]:HAS[#",VLOOKUP(W$1,ModuleTypes!$A$2:$C$23,2,FALSE()),"[",IF(W$1="HullCamera","photo-",$A44),"]]",CHAR(10),"    {",CHAR(10),"        @",VLOOKUP(W$1,ModuleTypes!$A$2:$C$23,3,FALSE())," = ",VLOOKUP($A44,Default!$B$3:$H$251,7,FALSE()),CHAR(10),"    }",CHAR(10),"}"),""),"")</f>
        <v/>
      </c>
    </row>
    <row r="45" spans="1:23" ht="116" x14ac:dyDescent="0.35">
      <c r="A45" t="str">
        <f>IF(Original!A46&lt;&gt;"",Original!A46,"")</f>
        <v>radioWaves</v>
      </c>
      <c r="B45" s="4" t="str">
        <f>IF($A45&lt;&gt;"",IF(OR(Original!$L46=B$1,Original!$M46=B$1,Original!$N46=B$1,Original!$O46=B$1)=TRUE(),_xlfn.CONCAT("@PART[*]:HAS[~scienceDifficulty[stock],@MODULE[",B$1,"]:HAS[#",VLOOKUP(B$1,ModuleTypes!$A$2:$C$23,2,FALSE()),"[",IF(B$1="HullCamera","photo-",$A45),"]]]:NEEDS[!FeatureScience]:FOR[zKiwiTechTree]",CHAR(10),"{",CHAR(10),"    @MODULE[",B$1,"]:HAS[#",VLOOKUP(B$1,ModuleTypes!$A$2:$C$23,2,FALSE()),"[",IF(B$1="HullCamera","photo-",$A45),"]]",CHAR(10),"    {",CHAR(10),"        @",VLOOKUP(B$1,ModuleTypes!$A$2:$C$23,3,FALSE())," = ",VLOOKUP($A45,Default!$B$3:$H$251,7,FALSE()),CHAR(10),"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4" t="str">
        <f>IF($A45&lt;&gt;"",IF(OR(Original!$L46=C$1,Original!$M46=C$1,Original!$N46=C$1,Original!$O46=C$1)=TRUE(),_xlfn.CONCAT("@PART[*]:HAS[~scienceDifficulty[stock],@MODULE[",C$1,"]:HAS[#",VLOOKUP(C$1,ModuleTypes!$A$2:$C$23,2,FALSE()),"[",IF(C$1="HullCamera","photo-",$A45),"]]]:NEEDS[!FeatureScience]:FOR[zKiwiTechTree]",CHAR(10),"{",CHAR(10),"    @MODULE[",C$1,"]:HAS[#",VLOOKUP(C$1,ModuleTypes!$A$2:$C$23,2,FALSE()),"[",IF(C$1="HullCamera","photo-",$A45),"]]",CHAR(10),"    {",CHAR(10),"        @",VLOOKUP(C$1,ModuleTypes!$A$2:$C$23,3,FALSE())," = ",VLOOKUP($A45,Default!$B$3:$H$251,7,FALSE()),CHAR(10),"    }",CHAR(10),"}"),""),"")</f>
        <v/>
      </c>
      <c r="D45" s="4" t="str">
        <f>IF($A45&lt;&gt;"",IF(OR(Original!$L46=D$1,Original!$M46=D$1,Original!$N46=D$1,Original!$O46=D$1)=TRUE(),_xlfn.CONCAT("@PART[*]:HAS[~scienceDifficulty[stock],@MODULE[",D$1,"]:HAS[#",VLOOKUP(D$1,ModuleTypes!$A$2:$C$23,2,FALSE()),"[",IF(D$1="HullCamera","photo-",$A45),"]]]:NEEDS[!FeatureScience]:FOR[zKiwiTechTree]",CHAR(10),"{",CHAR(10),"    @MODULE[",D$1,"]:HAS[#",VLOOKUP(D$1,ModuleTypes!$A$2:$C$23,2,FALSE()),"[",IF(D$1="HullCamera","photo-",$A45),"]]",CHAR(10),"    {",CHAR(10),"        @",VLOOKUP(D$1,ModuleTypes!$A$2:$C$23,3,FALSE())," = ",VLOOKUP($A45,Default!$B$3:$H$251,7,FALSE()),CHAR(10),"    }",CHAR(10),"}"),""),"")</f>
        <v/>
      </c>
      <c r="E45" s="4" t="str">
        <f>IF($A45&lt;&gt;"",IF(OR(Original!$L46=E$1,Original!$M46=E$1,Original!$N46=E$1,Original!$O46=E$1)=TRUE(),_xlfn.CONCAT("@PART[*]:HAS[~scienceDifficulty[stock],@MODULE[",E$1,"]:HAS[#",VLOOKUP(E$1,ModuleTypes!$A$2:$C$23,2,FALSE()),"[",IF(E$1="HullCamera","photo-",$A45),"]]]:NEEDS[!FeatureScience]:FOR[zKiwiTechTree]",CHAR(10),"{",CHAR(10),"    @MODULE[",E$1,"]:HAS[#",VLOOKUP(E$1,ModuleTypes!$A$2:$C$23,2,FALSE()),"[",IF(E$1="HullCamera","photo-",$A45),"]]",CHAR(10),"    {",CHAR(10),"        @",VLOOKUP(E$1,ModuleTypes!$A$2:$C$23,3,FALSE())," = ",VLOOKUP($A45,Default!$B$3:$H$251,7,FALSE()),CHAR(10),"    }",CHAR(10),"}"),""),"")</f>
        <v/>
      </c>
      <c r="F45" s="4" t="str">
        <f>IF($A45&lt;&gt;"",IF(OR(Original!$L46=F$1,Original!$M46=F$1,Original!$N46=F$1,Original!$O46=F$1)=TRUE(),_xlfn.CONCAT("@PART[*]:HAS[~scienceDifficulty[stock],@MODULE[",F$1,"]:HAS[#",VLOOKUP(F$1,ModuleTypes!$A$2:$C$23,2,FALSE()),"[",IF(F$1="HullCamera","photo-",$A45),"]]]:NEEDS[!FeatureScience]:FOR[zKiwiTechTree]",CHAR(10),"{",CHAR(10),"    @MODULE[",F$1,"]:HAS[#",VLOOKUP(F$1,ModuleTypes!$A$2:$C$23,2,FALSE()),"[",IF(F$1="HullCamera","photo-",$A45),"]]",CHAR(10),"    {",CHAR(10),"        @",VLOOKUP(F$1,ModuleTypes!$A$2:$C$23,3,FALSE())," = ",VLOOKUP($A45,Default!$B$3:$H$251,7,FALSE()),CHAR(10),"    }",CHAR(10),"}"),""),"")</f>
        <v/>
      </c>
      <c r="G45" s="4" t="str">
        <f>IF($A45&lt;&gt;"",IF(OR(Original!$L46=G$1,Original!$M46=G$1,Original!$N46=G$1,Original!$O46=G$1)=TRUE(),_xlfn.CONCAT("@PART[*]:HAS[~scienceDifficulty[stock],@MODULE[",G$1,"]:HAS[#",VLOOKUP(G$1,ModuleTypes!$A$2:$C$23,2,FALSE()),"[",IF(G$1="HullCamera","photo-",$A45),"]]]:NEEDS[!FeatureScience]:FOR[zKiwiTechTree]",CHAR(10),"{",CHAR(10),"    @MODULE[",G$1,"]:HAS[#",VLOOKUP(G$1,ModuleTypes!$A$2:$C$23,2,FALSE()),"[",IF(G$1="HullCamera","photo-",$A45),"]]",CHAR(10),"    {",CHAR(10),"        @",VLOOKUP(G$1,ModuleTypes!$A$2:$C$23,3,FALSE())," = ",VLOOKUP($A45,Default!$B$3:$H$251,7,FALSE()),CHAR(10),"    }",CHAR(10),"}"),""),"")</f>
        <v/>
      </c>
      <c r="H45" s="4" t="str">
        <f>IF($A45&lt;&gt;"",IF(OR(Original!$L46=H$1,Original!$M46=H$1,Original!$N46=H$1,Original!$O46=H$1)=TRUE(),_xlfn.CONCAT("@PART[*]:HAS[~scienceDifficulty[stock],@MODULE[",H$1,"]:HAS[#",VLOOKUP(H$1,ModuleTypes!$A$2:$C$23,2,FALSE()),"[",IF(H$1="HullCamera","photo-",$A45),"]]]:NEEDS[!FeatureScience]:FOR[zKiwiTechTree]",CHAR(10),"{",CHAR(10),"    @MODULE[",H$1,"]:HAS[#",VLOOKUP(H$1,ModuleTypes!$A$2:$C$23,2,FALSE()),"[",IF(H$1="HullCamera","photo-",$A45),"]]",CHAR(10),"    {",CHAR(10),"        @",VLOOKUP(H$1,ModuleTypes!$A$2:$C$23,3,FALSE())," = ",VLOOKUP($A45,Default!$B$3:$H$251,7,FALSE()),CHAR(10),"    }",CHAR(10),"}"),""),"")</f>
        <v/>
      </c>
      <c r="I45" s="4" t="str">
        <f>IF($A45&lt;&gt;"",IF(OR(Original!$L46=I$1,Original!$M46=I$1,Original!$N46=I$1,Original!$O46=I$1)=TRUE(),_xlfn.CONCAT("@PART[*]:HAS[~scienceDifficulty[stock],@MODULE[",I$1,"]:HAS[#",VLOOKUP(I$1,ModuleTypes!$A$2:$C$23,2,FALSE()),"[",IF(I$1="HullCamera","photo-",$A45),"]]]:NEEDS[!FeatureScience]:FOR[zKiwiTechTree]",CHAR(10),"{",CHAR(10),"    @MODULE[",I$1,"]:HAS[#",VLOOKUP(I$1,ModuleTypes!$A$2:$C$23,2,FALSE()),"[",IF(I$1="HullCamera","photo-",$A45),"]]",CHAR(10),"    {",CHAR(10),"        @",VLOOKUP(I$1,ModuleTypes!$A$2:$C$23,3,FALSE())," = ",VLOOKUP($A45,Default!$B$3:$H$251,7,FALSE()),CHAR(10),"    }",CHAR(10),"}"),""),"")</f>
        <v/>
      </c>
      <c r="J45" s="4" t="str">
        <f>IF($A45&lt;&gt;"",IF(OR(Original!$L46=J$1,Original!$M46=J$1,Original!$N46=J$1,Original!$O46=J$1)=TRUE(),_xlfn.CONCAT("@PART[*]:HAS[~scienceDifficulty[stock],@MODULE[",J$1,"]:HAS[#",VLOOKUP(J$1,ModuleTypes!$A$2:$C$23,2,FALSE()),"[",IF(J$1="HullCamera","photo-",$A45),"]]]:NEEDS[!FeatureScience]:FOR[zKiwiTechTree]",CHAR(10),"{",CHAR(10),"    @MODULE[",J$1,"]:HAS[#",VLOOKUP(J$1,ModuleTypes!$A$2:$C$23,2,FALSE()),"[",IF(J$1="HullCamera","photo-",$A45),"]]",CHAR(10),"    {",CHAR(10),"        @",VLOOKUP(J$1,ModuleTypes!$A$2:$C$23,3,FALSE())," = ",VLOOKUP($A45,Default!$B$3:$H$251,7,FALSE()),CHAR(10),"    }",CHAR(10),"}"),""),"")</f>
        <v/>
      </c>
      <c r="K45" s="4" t="str">
        <f>IF($A45&lt;&gt;"",IF(OR(Original!$L46=K$1,Original!$M46=K$1,Original!$N46=K$1,Original!$O46=K$1)=TRUE(),_xlfn.CONCAT("@PART[*]:HAS[~scienceDifficulty[stock],@MODULE[",K$1,"]:HAS[#",VLOOKUP(K$1,ModuleTypes!$A$2:$C$23,2,FALSE()),"[",IF(K$1="HullCamera","photo-",$A45),"]]]:NEEDS[!FeatureScience]:FOR[zKiwiTechTree]",CHAR(10),"{",CHAR(10),"    @MODULE[",K$1,"]:HAS[#",VLOOKUP(K$1,ModuleTypes!$A$2:$C$23,2,FALSE()),"[",IF(K$1="HullCamera","photo-",$A45),"]]",CHAR(10),"    {",CHAR(10),"        @",VLOOKUP(K$1,ModuleTypes!$A$2:$C$23,3,FALSE())," = ",VLOOKUP($A45,Default!$B$3:$H$251,7,FALSE()),CHAR(10),"    }",CHAR(10),"}"),""),"")</f>
        <v/>
      </c>
      <c r="L45" s="4" t="str">
        <f>IF($A45&lt;&gt;"",IF(OR(Original!$L46=L$1,Original!$M46=L$1,Original!$N46=L$1,Original!$O46=L$1)=TRUE(),_xlfn.CONCAT("@PART[*]:HAS[~scienceDifficulty[stock],@MODULE[",L$1,"]:HAS[#",VLOOKUP(L$1,ModuleTypes!$A$2:$C$23,2,FALSE()),"[",IF(L$1="HullCamera","photo-",$A45),"]]]:NEEDS[!FeatureScience]:FOR[zKiwiTechTree]",CHAR(10),"{",CHAR(10),"    @MODULE[",L$1,"]:HAS[#",VLOOKUP(L$1,ModuleTypes!$A$2:$C$23,2,FALSE()),"[",IF(L$1="HullCamera","photo-",$A45),"]]",CHAR(10),"    {",CHAR(10),"        @",VLOOKUP(L$1,ModuleTypes!$A$2:$C$23,3,FALSE())," = ",VLOOKUP($A45,Default!$B$3:$H$251,7,FALSE()),CHAR(10),"    }",CHAR(10),"}"),""),"")</f>
        <v/>
      </c>
      <c r="M45" s="4" t="str">
        <f>IF($A45&lt;&gt;"",IF(OR(Original!$L46=M$1,Original!$M46=M$1,Original!$N46=M$1,Original!$O46=M$1)=TRUE(),_xlfn.CONCAT("@PART[*]:HAS[~scienceDifficulty[stock],@MODULE[",M$1,"]:HAS[#",VLOOKUP(M$1,ModuleTypes!$A$2:$C$23,2,FALSE()),"[",IF(M$1="HullCamera","photo-",$A45),"]]]:NEEDS[!FeatureScience]:FOR[zKiwiTechTree]",CHAR(10),"{",CHAR(10),"    @MODULE[",M$1,"]:HAS[#",VLOOKUP(M$1,ModuleTypes!$A$2:$C$23,2,FALSE()),"[",IF(M$1="HullCamera","photo-",$A45),"]]",CHAR(10),"    {",CHAR(10),"        @",VLOOKUP(M$1,ModuleTypes!$A$2:$C$23,3,FALSE())," = ",VLOOKUP($A45,Default!$B$3:$H$251,7,FALSE()),CHAR(10),"    }",CHAR(10),"}"),""),"")</f>
        <v/>
      </c>
      <c r="N45" s="4" t="str">
        <f>IF($A45&lt;&gt;"",IF(OR(Original!$L46=N$1,Original!$M46=N$1,Original!$N46=N$1,Original!$O46=N$1)=TRUE(),_xlfn.CONCAT("@PART[*]:HAS[~scienceDifficulty[stock],@MODULE[",N$1,"]:HAS[#",VLOOKUP(N$1,ModuleTypes!$A$2:$C$23,2,FALSE()),"[",IF(N$1="HullCamera","photo-",$A45),"]]]:NEEDS[!FeatureScience]:FOR[zKiwiTechTree]",CHAR(10),"{",CHAR(10),"    @MODULE[",N$1,"]:HAS[#",VLOOKUP(N$1,ModuleTypes!$A$2:$C$23,2,FALSE()),"[",IF(N$1="HullCamera","photo-",$A45),"]]",CHAR(10),"    {",CHAR(10),"        @",VLOOKUP(N$1,ModuleTypes!$A$2:$C$23,3,FALSE())," = ",VLOOKUP($A45,Default!$B$3:$H$251,7,FALSE()),CHAR(10),"    }",CHAR(10),"}"),""),"")</f>
        <v/>
      </c>
      <c r="O45" s="4" t="str">
        <f>IF($A45&lt;&gt;"",IF(OR(Original!$L46=O$1,Original!$M46=O$1,Original!$N46=O$1,Original!$O46=O$1)=TRUE(),_xlfn.CONCAT("@PART[*]:HAS[~scienceDifficulty[stock],@MODULE[",O$1,"]:HAS[#",VLOOKUP(O$1,ModuleTypes!$A$2:$C$23,2,FALSE()),"[",IF(O$1="HullCamera","photo-",$A45),"]]]:NEEDS[!FeatureScience]:FOR[zKiwiTechTree]",CHAR(10),"{",CHAR(10),"    @MODULE[",O$1,"]:HAS[#",VLOOKUP(O$1,ModuleTypes!$A$2:$C$23,2,FALSE()),"[",IF(O$1="HullCamera","photo-",$A45),"]]",CHAR(10),"    {",CHAR(10),"        @",VLOOKUP(O$1,ModuleTypes!$A$2:$C$23,3,FALSE())," = ",VLOOKUP($A45,Default!$B$3:$H$251,7,FALSE()),CHAR(10),"    }",CHAR(10),"}"),""),"")</f>
        <v/>
      </c>
      <c r="P45" s="4" t="str">
        <f>IF($A45&lt;&gt;"",IF(OR(Original!$L46=P$1,Original!$M46=P$1,Original!$N46=P$1,Original!$O46=P$1)=TRUE(),_xlfn.CONCAT("@PART[*]:HAS[~scienceDifficulty[stock],@MODULE[",P$1,"]:HAS[#",VLOOKUP(P$1,ModuleTypes!$A$2:$C$23,2,FALSE()),"[",IF(P$1="HullCamera","photo-",$A45),"]]]:NEEDS[!FeatureScience]:FOR[zKiwiTechTree]",CHAR(10),"{",CHAR(10),"    @MODULE[",P$1,"]:HAS[#",VLOOKUP(P$1,ModuleTypes!$A$2:$C$23,2,FALSE()),"[",IF(P$1="HullCamera","photo-",$A45),"]]",CHAR(10),"    {",CHAR(10),"        @",VLOOKUP(P$1,ModuleTypes!$A$2:$C$23,3,FALSE())," = ",VLOOKUP($A45,Default!$B$3:$H$251,7,FALSE()),CHAR(10),"    }",CHAR(10),"}"),""),"")</f>
        <v/>
      </c>
      <c r="Q45" s="4" t="str">
        <f>IF($A45&lt;&gt;"",IF(OR(Original!$L46=Q$1,Original!$M46=Q$1,Original!$N46=Q$1,Original!$O46=Q$1)=TRUE(),_xlfn.CONCAT("@PART[*]:HAS[~scienceDifficulty[stock],@MODULE[",Q$1,"]:HAS[#",VLOOKUP(Q$1,ModuleTypes!$A$2:$C$23,2,FALSE()),"[",IF(Q$1="HullCamera","photo-",$A45),"]]]:NEEDS[!FeatureScience]:FOR[zKiwiTechTree]",CHAR(10),"{",CHAR(10),"    @MODULE[",Q$1,"]:HAS[#",VLOOKUP(Q$1,ModuleTypes!$A$2:$C$23,2,FALSE()),"[",IF(Q$1="HullCamera","photo-",$A45),"]]",CHAR(10),"    {",CHAR(10),"        @",VLOOKUP(Q$1,ModuleTypes!$A$2:$C$23,3,FALSE())," = ",VLOOKUP($A45,Default!$B$3:$H$251,7,FALSE()),CHAR(10),"    }",CHAR(10),"}"),""),"")</f>
        <v/>
      </c>
      <c r="R45" s="4" t="str">
        <f>IF($A45&lt;&gt;"",IF(OR(Original!$L46=R$1,Original!$M46=R$1,Original!$N46=R$1,Original!$O46=R$1)=TRUE(),_xlfn.CONCAT("@PART[*]:HAS[~scienceDifficulty[stock],@MODULE[",R$1,"]:HAS[#",VLOOKUP(R$1,ModuleTypes!$A$2:$C$23,2,FALSE()),"[",IF(R$1="HullCamera","photo-",$A45),"]]]:NEEDS[!FeatureScience]:FOR[zKiwiTechTree]",CHAR(10),"{",CHAR(10),"    @MODULE[",R$1,"]:HAS[#",VLOOKUP(R$1,ModuleTypes!$A$2:$C$23,2,FALSE()),"[",IF(R$1="HullCamera","photo-",$A45),"]]",CHAR(10),"    {",CHAR(10),"        @",VLOOKUP(R$1,ModuleTypes!$A$2:$C$23,3,FALSE())," = ",VLOOKUP($A45,Default!$B$3:$H$251,7,FALSE()),CHAR(10),"    }",CHAR(10),"}"),""),"")</f>
        <v/>
      </c>
      <c r="S45" s="4" t="str">
        <f>IF($A45&lt;&gt;"",IF(OR(Original!$L46=S$1,Original!$M46=S$1,Original!$N46=S$1,Original!$O46=S$1)=TRUE(),_xlfn.CONCAT("@PART[*]:HAS[~scienceDifficulty[stock],@MODULE[",S$1,"]:HAS[#",VLOOKUP(S$1,ModuleTypes!$A$2:$C$23,2,FALSE()),"[",IF(S$1="HullCamera","photo-",$A45),"]]]:NEEDS[!FeatureScience]:FOR[zKiwiTechTree]",CHAR(10),"{",CHAR(10),"    @MODULE[",S$1,"]:HAS[#",VLOOKUP(S$1,ModuleTypes!$A$2:$C$23,2,FALSE()),"[",IF(S$1="HullCamera","photo-",$A45),"]]",CHAR(10),"    {",CHAR(10),"        @",VLOOKUP(S$1,ModuleTypes!$A$2:$C$23,3,FALSE())," = ",VLOOKUP($A45,Default!$B$3:$H$251,7,FALSE()),CHAR(10),"    }",CHAR(10),"}"),""),"")</f>
        <v/>
      </c>
      <c r="T45" s="4" t="str">
        <f>IF($A45&lt;&gt;"",IF(OR(Original!$L46=T$1,Original!$M46=T$1,Original!$N46=T$1,Original!$O46=T$1)=TRUE(),_xlfn.CONCAT("@PART[*]:HAS[~scienceDifficulty[stock],@MODULE[",T$1,"]:HAS[#",VLOOKUP(T$1,ModuleTypes!$A$2:$C$23,2,FALSE()),"[",IF(T$1="HullCamera","photo-",$A45),"]]]:NEEDS[!FeatureScience]:FOR[zKiwiTechTree]",CHAR(10),"{",CHAR(10),"    @MODULE[",T$1,"]:HAS[#",VLOOKUP(T$1,ModuleTypes!$A$2:$C$23,2,FALSE()),"[",IF(T$1="HullCamera","photo-",$A45),"]]",CHAR(10),"    {",CHAR(10),"        @",VLOOKUP(T$1,ModuleTypes!$A$2:$C$23,3,FALSE())," = ",VLOOKUP($A45,Default!$B$3:$H$251,7,FALSE()),CHAR(10),"    }",CHAR(10),"}"),""),"")</f>
        <v/>
      </c>
      <c r="U45" s="4" t="str">
        <f>IF($A45&lt;&gt;"",IF(OR(Original!$L46=U$1,Original!$M46=U$1,Original!$N46=U$1,Original!$O46=U$1)=TRUE(),_xlfn.CONCAT("@PART[*]:HAS[~scienceDifficulty[stock],@MODULE[",U$1,"]:HAS[#",VLOOKUP(U$1,ModuleTypes!$A$2:$C$23,2,FALSE()),"[",IF(U$1="HullCamera","photo-",$A45),"]]]:NEEDS[!FeatureScience]:FOR[zKiwiTechTree]",CHAR(10),"{",CHAR(10),"    @MODULE[",U$1,"]:HAS[#",VLOOKUP(U$1,ModuleTypes!$A$2:$C$23,2,FALSE()),"[",IF(U$1="HullCamera","photo-",$A45),"]]",CHAR(10),"    {",CHAR(10),"        @",VLOOKUP(U$1,ModuleTypes!$A$2:$C$23,3,FALSE())," = ",VLOOKUP($A45,Default!$B$3:$H$251,7,FALSE()),CHAR(10),"    }",CHAR(10),"}"),""),"")</f>
        <v/>
      </c>
      <c r="V45" s="4" t="str">
        <f>IF($A45&lt;&gt;"",IF(OR(Original!$L46=V$1,Original!$M46=V$1,Original!$N46=V$1,Original!$O46=V$1)=TRUE(),_xlfn.CONCAT("@PART[*]:HAS[~scienceDifficulty[stock],@MODULE[",V$1,"]:HAS[#",VLOOKUP(V$1,ModuleTypes!$A$2:$C$23,2,FALSE()),"[",IF(V$1="HullCamera","photo-",$A45),"]]]:NEEDS[!FeatureScience]:FOR[zKiwiTechTree]",CHAR(10),"{",CHAR(10),"    @MODULE[",V$1,"]:HAS[#",VLOOKUP(V$1,ModuleTypes!$A$2:$C$23,2,FALSE()),"[",IF(V$1="HullCamera","photo-",$A45),"]]",CHAR(10),"    {",CHAR(10),"        @",VLOOKUP(V$1,ModuleTypes!$A$2:$C$23,3,FALSE())," = ",VLOOKUP($A45,Default!$B$3:$H$251,7,FALSE()),CHAR(10),"    }",CHAR(10),"}"),""),"")</f>
        <v/>
      </c>
      <c r="W45" s="4" t="str">
        <f>IF($A45&lt;&gt;"",IF(OR(Original!$L46=W$1,Original!$M46=W$1,Original!$N46=W$1,Original!$O46=W$1)=TRUE(),_xlfn.CONCAT("@PART[*]:HAS[~scienceDifficulty[stock],@MODULE[",W$1,"]:HAS[#",VLOOKUP(W$1,ModuleTypes!$A$2:$C$23,2,FALSE()),"[",IF(W$1="HullCamera","photo-",$A45),"]]]:NEEDS[!FeatureScience]:FOR[zKiwiTechTree]",CHAR(10),"{",CHAR(10),"    @MODULE[",W$1,"]:HAS[#",VLOOKUP(W$1,ModuleTypes!$A$2:$C$23,2,FALSE()),"[",IF(W$1="HullCamera","photo-",$A45),"]]",CHAR(10),"    {",CHAR(10),"        @",VLOOKUP(W$1,ModuleTypes!$A$2:$C$23,3,FALSE())," = ",VLOOKUP($A45,Default!$B$3:$H$251,7,FALSE()),CHAR(10),"    }",CHAR(10),"}"),""),"")</f>
        <v/>
      </c>
    </row>
    <row r="46" spans="1:23" ht="116" x14ac:dyDescent="0.35">
      <c r="A46" t="str">
        <f>IF(Original!A47&lt;&gt;"",Original!A47,"")</f>
        <v>radiationScan</v>
      </c>
      <c r="B46" s="4" t="str">
        <f>IF($A46&lt;&gt;"",IF(OR(Original!$L47=B$1,Original!$M47=B$1,Original!$N47=B$1,Original!$O47=B$1)=TRUE(),_xlfn.CONCAT("@PART[*]:HAS[~scienceDifficulty[stock],@MODULE[",B$1,"]:HAS[#",VLOOKUP(B$1,ModuleTypes!$A$2:$C$23,2,FALSE()),"[",IF(B$1="HullCamera","photo-",$A46),"]]]:NEEDS[!FeatureScience]:FOR[zKiwiTechTree]",CHAR(10),"{",CHAR(10),"    @MODULE[",B$1,"]:HAS[#",VLOOKUP(B$1,ModuleTypes!$A$2:$C$23,2,FALSE()),"[",IF(B$1="HullCamera","photo-",$A46),"]]",CHAR(10),"    {",CHAR(10),"        @",VLOOKUP(B$1,ModuleTypes!$A$2:$C$23,3,FALSE())," = ",VLOOKUP($A46,Default!$B$3:$H$251,7,FALSE()),CHAR(10),"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4" t="str">
        <f>IF($A46&lt;&gt;"",IF(OR(Original!$L47=C$1,Original!$M47=C$1,Original!$N47=C$1,Original!$O47=C$1)=TRUE(),_xlfn.CONCAT("@PART[*]:HAS[~scienceDifficulty[stock],@MODULE[",C$1,"]:HAS[#",VLOOKUP(C$1,ModuleTypes!$A$2:$C$23,2,FALSE()),"[",IF(C$1="HullCamera","photo-",$A46),"]]]:NEEDS[!FeatureScience]:FOR[zKiwiTechTree]",CHAR(10),"{",CHAR(10),"    @MODULE[",C$1,"]:HAS[#",VLOOKUP(C$1,ModuleTypes!$A$2:$C$23,2,FALSE()),"[",IF(C$1="HullCamera","photo-",$A46),"]]",CHAR(10),"    {",CHAR(10),"        @",VLOOKUP(C$1,ModuleTypes!$A$2:$C$23,3,FALSE())," = ",VLOOKUP($A46,Default!$B$3:$H$251,7,FALSE()),CHAR(10),"    }",CHAR(10),"}"),""),"")</f>
        <v/>
      </c>
      <c r="D46" s="4" t="str">
        <f>IF($A46&lt;&gt;"",IF(OR(Original!$L47=D$1,Original!$M47=D$1,Original!$N47=D$1,Original!$O47=D$1)=TRUE(),_xlfn.CONCAT("@PART[*]:HAS[~scienceDifficulty[stock],@MODULE[",D$1,"]:HAS[#",VLOOKUP(D$1,ModuleTypes!$A$2:$C$23,2,FALSE()),"[",IF(D$1="HullCamera","photo-",$A46),"]]]:NEEDS[!FeatureScience]:FOR[zKiwiTechTree]",CHAR(10),"{",CHAR(10),"    @MODULE[",D$1,"]:HAS[#",VLOOKUP(D$1,ModuleTypes!$A$2:$C$23,2,FALSE()),"[",IF(D$1="HullCamera","photo-",$A46),"]]",CHAR(10),"    {",CHAR(10),"        @",VLOOKUP(D$1,ModuleTypes!$A$2:$C$23,3,FALSE())," = ",VLOOKUP($A46,Default!$B$3:$H$251,7,FALSE()),CHAR(10),"    }",CHAR(10),"}"),""),"")</f>
        <v/>
      </c>
      <c r="E46" s="4" t="str">
        <f>IF($A46&lt;&gt;"",IF(OR(Original!$L47=E$1,Original!$M47=E$1,Original!$N47=E$1,Original!$O47=E$1)=TRUE(),_xlfn.CONCAT("@PART[*]:HAS[~scienceDifficulty[stock],@MODULE[",E$1,"]:HAS[#",VLOOKUP(E$1,ModuleTypes!$A$2:$C$23,2,FALSE()),"[",IF(E$1="HullCamera","photo-",$A46),"]]]:NEEDS[!FeatureScience]:FOR[zKiwiTechTree]",CHAR(10),"{",CHAR(10),"    @MODULE[",E$1,"]:HAS[#",VLOOKUP(E$1,ModuleTypes!$A$2:$C$23,2,FALSE()),"[",IF(E$1="HullCamera","photo-",$A46),"]]",CHAR(10),"    {",CHAR(10),"        @",VLOOKUP(E$1,ModuleTypes!$A$2:$C$23,3,FALSE())," = ",VLOOKUP($A46,Default!$B$3:$H$251,7,FALSE()),CHAR(10),"    }",CHAR(10),"}"),""),"")</f>
        <v/>
      </c>
      <c r="F46" s="4" t="str">
        <f>IF($A46&lt;&gt;"",IF(OR(Original!$L47=F$1,Original!$M47=F$1,Original!$N47=F$1,Original!$O47=F$1)=TRUE(),_xlfn.CONCAT("@PART[*]:HAS[~scienceDifficulty[stock],@MODULE[",F$1,"]:HAS[#",VLOOKUP(F$1,ModuleTypes!$A$2:$C$23,2,FALSE()),"[",IF(F$1="HullCamera","photo-",$A46),"]]]:NEEDS[!FeatureScience]:FOR[zKiwiTechTree]",CHAR(10),"{",CHAR(10),"    @MODULE[",F$1,"]:HAS[#",VLOOKUP(F$1,ModuleTypes!$A$2:$C$23,2,FALSE()),"[",IF(F$1="HullCamera","photo-",$A46),"]]",CHAR(10),"    {",CHAR(10),"        @",VLOOKUP(F$1,ModuleTypes!$A$2:$C$23,3,FALSE())," = ",VLOOKUP($A46,Default!$B$3:$H$251,7,FALSE()),CHAR(10),"    }",CHAR(10),"}"),""),"")</f>
        <v/>
      </c>
      <c r="G46" s="4" t="str">
        <f>IF($A46&lt;&gt;"",IF(OR(Original!$L47=G$1,Original!$M47=G$1,Original!$N47=G$1,Original!$O47=G$1)=TRUE(),_xlfn.CONCAT("@PART[*]:HAS[~scienceDifficulty[stock],@MODULE[",G$1,"]:HAS[#",VLOOKUP(G$1,ModuleTypes!$A$2:$C$23,2,FALSE()),"[",IF(G$1="HullCamera","photo-",$A46),"]]]:NEEDS[!FeatureScience]:FOR[zKiwiTechTree]",CHAR(10),"{",CHAR(10),"    @MODULE[",G$1,"]:HAS[#",VLOOKUP(G$1,ModuleTypes!$A$2:$C$23,2,FALSE()),"[",IF(G$1="HullCamera","photo-",$A46),"]]",CHAR(10),"    {",CHAR(10),"        @",VLOOKUP(G$1,ModuleTypes!$A$2:$C$23,3,FALSE())," = ",VLOOKUP($A46,Default!$B$3:$H$251,7,FALSE()),CHAR(10),"    }",CHAR(10),"}"),""),"")</f>
        <v/>
      </c>
      <c r="H46" s="4" t="str">
        <f>IF($A46&lt;&gt;"",IF(OR(Original!$L47=H$1,Original!$M47=H$1,Original!$N47=H$1,Original!$O47=H$1)=TRUE(),_xlfn.CONCAT("@PART[*]:HAS[~scienceDifficulty[stock],@MODULE[",H$1,"]:HAS[#",VLOOKUP(H$1,ModuleTypes!$A$2:$C$23,2,FALSE()),"[",IF(H$1="HullCamera","photo-",$A46),"]]]:NEEDS[!FeatureScience]:FOR[zKiwiTechTree]",CHAR(10),"{",CHAR(10),"    @MODULE[",H$1,"]:HAS[#",VLOOKUP(H$1,ModuleTypes!$A$2:$C$23,2,FALSE()),"[",IF(H$1="HullCamera","photo-",$A46),"]]",CHAR(10),"    {",CHAR(10),"        @",VLOOKUP(H$1,ModuleTypes!$A$2:$C$23,3,FALSE())," = ",VLOOKUP($A46,Default!$B$3:$H$251,7,FALSE()),CHAR(10),"    }",CHAR(10),"}"),""),"")</f>
        <v/>
      </c>
      <c r="I46" s="4" t="str">
        <f>IF($A46&lt;&gt;"",IF(OR(Original!$L47=I$1,Original!$M47=I$1,Original!$N47=I$1,Original!$O47=I$1)=TRUE(),_xlfn.CONCAT("@PART[*]:HAS[~scienceDifficulty[stock],@MODULE[",I$1,"]:HAS[#",VLOOKUP(I$1,ModuleTypes!$A$2:$C$23,2,FALSE()),"[",IF(I$1="HullCamera","photo-",$A46),"]]]:NEEDS[!FeatureScience]:FOR[zKiwiTechTree]",CHAR(10),"{",CHAR(10),"    @MODULE[",I$1,"]:HAS[#",VLOOKUP(I$1,ModuleTypes!$A$2:$C$23,2,FALSE()),"[",IF(I$1="HullCamera","photo-",$A46),"]]",CHAR(10),"    {",CHAR(10),"        @",VLOOKUP(I$1,ModuleTypes!$A$2:$C$23,3,FALSE())," = ",VLOOKUP($A46,Default!$B$3:$H$251,7,FALSE()),CHAR(10),"    }",CHAR(10),"}"),""),"")</f>
        <v/>
      </c>
      <c r="J46" s="4" t="str">
        <f>IF($A46&lt;&gt;"",IF(OR(Original!$L47=J$1,Original!$M47=J$1,Original!$N47=J$1,Original!$O47=J$1)=TRUE(),_xlfn.CONCAT("@PART[*]:HAS[~scienceDifficulty[stock],@MODULE[",J$1,"]:HAS[#",VLOOKUP(J$1,ModuleTypes!$A$2:$C$23,2,FALSE()),"[",IF(J$1="HullCamera","photo-",$A46),"]]]:NEEDS[!FeatureScience]:FOR[zKiwiTechTree]",CHAR(10),"{",CHAR(10),"    @MODULE[",J$1,"]:HAS[#",VLOOKUP(J$1,ModuleTypes!$A$2:$C$23,2,FALSE()),"[",IF(J$1="HullCamera","photo-",$A46),"]]",CHAR(10),"    {",CHAR(10),"        @",VLOOKUP(J$1,ModuleTypes!$A$2:$C$23,3,FALSE())," = ",VLOOKUP($A46,Default!$B$3:$H$251,7,FALSE()),CHAR(10),"    }",CHAR(10),"}"),""),"")</f>
        <v/>
      </c>
      <c r="K46" s="4" t="str">
        <f>IF($A46&lt;&gt;"",IF(OR(Original!$L47=K$1,Original!$M47=K$1,Original!$N47=K$1,Original!$O47=K$1)=TRUE(),_xlfn.CONCAT("@PART[*]:HAS[~scienceDifficulty[stock],@MODULE[",K$1,"]:HAS[#",VLOOKUP(K$1,ModuleTypes!$A$2:$C$23,2,FALSE()),"[",IF(K$1="HullCamera","photo-",$A46),"]]]:NEEDS[!FeatureScience]:FOR[zKiwiTechTree]",CHAR(10),"{",CHAR(10),"    @MODULE[",K$1,"]:HAS[#",VLOOKUP(K$1,ModuleTypes!$A$2:$C$23,2,FALSE()),"[",IF(K$1="HullCamera","photo-",$A46),"]]",CHAR(10),"    {",CHAR(10),"        @",VLOOKUP(K$1,ModuleTypes!$A$2:$C$23,3,FALSE())," = ",VLOOKUP($A46,Default!$B$3:$H$251,7,FALSE()),CHAR(10),"    }",CHAR(10),"}"),""),"")</f>
        <v/>
      </c>
      <c r="L46" s="4" t="str">
        <f>IF($A46&lt;&gt;"",IF(OR(Original!$L47=L$1,Original!$M47=L$1,Original!$N47=L$1,Original!$O47=L$1)=TRUE(),_xlfn.CONCAT("@PART[*]:HAS[~scienceDifficulty[stock],@MODULE[",L$1,"]:HAS[#",VLOOKUP(L$1,ModuleTypes!$A$2:$C$23,2,FALSE()),"[",IF(L$1="HullCamera","photo-",$A46),"]]]:NEEDS[!FeatureScience]:FOR[zKiwiTechTree]",CHAR(10),"{",CHAR(10),"    @MODULE[",L$1,"]:HAS[#",VLOOKUP(L$1,ModuleTypes!$A$2:$C$23,2,FALSE()),"[",IF(L$1="HullCamera","photo-",$A46),"]]",CHAR(10),"    {",CHAR(10),"        @",VLOOKUP(L$1,ModuleTypes!$A$2:$C$23,3,FALSE())," = ",VLOOKUP($A46,Default!$B$3:$H$251,7,FALSE()),CHAR(10),"    }",CHAR(10),"}"),""),"")</f>
        <v/>
      </c>
      <c r="M46" s="4" t="str">
        <f>IF($A46&lt;&gt;"",IF(OR(Original!$L47=M$1,Original!$M47=M$1,Original!$N47=M$1,Original!$O47=M$1)=TRUE(),_xlfn.CONCAT("@PART[*]:HAS[~scienceDifficulty[stock],@MODULE[",M$1,"]:HAS[#",VLOOKUP(M$1,ModuleTypes!$A$2:$C$23,2,FALSE()),"[",IF(M$1="HullCamera","photo-",$A46),"]]]:NEEDS[!FeatureScience]:FOR[zKiwiTechTree]",CHAR(10),"{",CHAR(10),"    @MODULE[",M$1,"]:HAS[#",VLOOKUP(M$1,ModuleTypes!$A$2:$C$23,2,FALSE()),"[",IF(M$1="HullCamera","photo-",$A46),"]]",CHAR(10),"    {",CHAR(10),"        @",VLOOKUP(M$1,ModuleTypes!$A$2:$C$23,3,FALSE())," = ",VLOOKUP($A46,Default!$B$3:$H$251,7,FALSE()),CHAR(10),"    }",CHAR(10),"}"),""),"")</f>
        <v/>
      </c>
      <c r="N46" s="4" t="str">
        <f>IF($A46&lt;&gt;"",IF(OR(Original!$L47=N$1,Original!$M47=N$1,Original!$N47=N$1,Original!$O47=N$1)=TRUE(),_xlfn.CONCAT("@PART[*]:HAS[~scienceDifficulty[stock],@MODULE[",N$1,"]:HAS[#",VLOOKUP(N$1,ModuleTypes!$A$2:$C$23,2,FALSE()),"[",IF(N$1="HullCamera","photo-",$A46),"]]]:NEEDS[!FeatureScience]:FOR[zKiwiTechTree]",CHAR(10),"{",CHAR(10),"    @MODULE[",N$1,"]:HAS[#",VLOOKUP(N$1,ModuleTypes!$A$2:$C$23,2,FALSE()),"[",IF(N$1="HullCamera","photo-",$A46),"]]",CHAR(10),"    {",CHAR(10),"        @",VLOOKUP(N$1,ModuleTypes!$A$2:$C$23,3,FALSE())," = ",VLOOKUP($A46,Default!$B$3:$H$251,7,FALSE()),CHAR(10),"    }",CHAR(10),"}"),""),"")</f>
        <v/>
      </c>
      <c r="O46" s="4" t="str">
        <f>IF($A46&lt;&gt;"",IF(OR(Original!$L47=O$1,Original!$M47=O$1,Original!$N47=O$1,Original!$O47=O$1)=TRUE(),_xlfn.CONCAT("@PART[*]:HAS[~scienceDifficulty[stock],@MODULE[",O$1,"]:HAS[#",VLOOKUP(O$1,ModuleTypes!$A$2:$C$23,2,FALSE()),"[",IF(O$1="HullCamera","photo-",$A46),"]]]:NEEDS[!FeatureScience]:FOR[zKiwiTechTree]",CHAR(10),"{",CHAR(10),"    @MODULE[",O$1,"]:HAS[#",VLOOKUP(O$1,ModuleTypes!$A$2:$C$23,2,FALSE()),"[",IF(O$1="HullCamera","photo-",$A46),"]]",CHAR(10),"    {",CHAR(10),"        @",VLOOKUP(O$1,ModuleTypes!$A$2:$C$23,3,FALSE())," = ",VLOOKUP($A46,Default!$B$3:$H$251,7,FALSE()),CHAR(10),"    }",CHAR(10),"}"),""),"")</f>
        <v/>
      </c>
      <c r="P46" s="4" t="str">
        <f>IF($A46&lt;&gt;"",IF(OR(Original!$L47=P$1,Original!$M47=P$1,Original!$N47=P$1,Original!$O47=P$1)=TRUE(),_xlfn.CONCAT("@PART[*]:HAS[~scienceDifficulty[stock],@MODULE[",P$1,"]:HAS[#",VLOOKUP(P$1,ModuleTypes!$A$2:$C$23,2,FALSE()),"[",IF(P$1="HullCamera","photo-",$A46),"]]]:NEEDS[!FeatureScience]:FOR[zKiwiTechTree]",CHAR(10),"{",CHAR(10),"    @MODULE[",P$1,"]:HAS[#",VLOOKUP(P$1,ModuleTypes!$A$2:$C$23,2,FALSE()),"[",IF(P$1="HullCamera","photo-",$A46),"]]",CHAR(10),"    {",CHAR(10),"        @",VLOOKUP(P$1,ModuleTypes!$A$2:$C$23,3,FALSE())," = ",VLOOKUP($A46,Default!$B$3:$H$251,7,FALSE()),CHAR(10),"    }",CHAR(10),"}"),""),"")</f>
        <v/>
      </c>
      <c r="Q46" s="4" t="str">
        <f>IF($A46&lt;&gt;"",IF(OR(Original!$L47=Q$1,Original!$M47=Q$1,Original!$N47=Q$1,Original!$O47=Q$1)=TRUE(),_xlfn.CONCAT("@PART[*]:HAS[~scienceDifficulty[stock],@MODULE[",Q$1,"]:HAS[#",VLOOKUP(Q$1,ModuleTypes!$A$2:$C$23,2,FALSE()),"[",IF(Q$1="HullCamera","photo-",$A46),"]]]:NEEDS[!FeatureScience]:FOR[zKiwiTechTree]",CHAR(10),"{",CHAR(10),"    @MODULE[",Q$1,"]:HAS[#",VLOOKUP(Q$1,ModuleTypes!$A$2:$C$23,2,FALSE()),"[",IF(Q$1="HullCamera","photo-",$A46),"]]",CHAR(10),"    {",CHAR(10),"        @",VLOOKUP(Q$1,ModuleTypes!$A$2:$C$23,3,FALSE())," = ",VLOOKUP($A46,Default!$B$3:$H$251,7,FALSE()),CHAR(10),"    }",CHAR(10),"}"),""),"")</f>
        <v/>
      </c>
      <c r="R46" s="4" t="str">
        <f>IF($A46&lt;&gt;"",IF(OR(Original!$L47=R$1,Original!$M47=R$1,Original!$N47=R$1,Original!$O47=R$1)=TRUE(),_xlfn.CONCAT("@PART[*]:HAS[~scienceDifficulty[stock],@MODULE[",R$1,"]:HAS[#",VLOOKUP(R$1,ModuleTypes!$A$2:$C$23,2,FALSE()),"[",IF(R$1="HullCamera","photo-",$A46),"]]]:NEEDS[!FeatureScience]:FOR[zKiwiTechTree]",CHAR(10),"{",CHAR(10),"    @MODULE[",R$1,"]:HAS[#",VLOOKUP(R$1,ModuleTypes!$A$2:$C$23,2,FALSE()),"[",IF(R$1="HullCamera","photo-",$A46),"]]",CHAR(10),"    {",CHAR(10),"        @",VLOOKUP(R$1,ModuleTypes!$A$2:$C$23,3,FALSE())," = ",VLOOKUP($A46,Default!$B$3:$H$251,7,FALSE()),CHAR(10),"    }",CHAR(10),"}"),""),"")</f>
        <v/>
      </c>
      <c r="S46" s="4" t="str">
        <f>IF($A46&lt;&gt;"",IF(OR(Original!$L47=S$1,Original!$M47=S$1,Original!$N47=S$1,Original!$O47=S$1)=TRUE(),_xlfn.CONCAT("@PART[*]:HAS[~scienceDifficulty[stock],@MODULE[",S$1,"]:HAS[#",VLOOKUP(S$1,ModuleTypes!$A$2:$C$23,2,FALSE()),"[",IF(S$1="HullCamera","photo-",$A46),"]]]:NEEDS[!FeatureScience]:FOR[zKiwiTechTree]",CHAR(10),"{",CHAR(10),"    @MODULE[",S$1,"]:HAS[#",VLOOKUP(S$1,ModuleTypes!$A$2:$C$23,2,FALSE()),"[",IF(S$1="HullCamera","photo-",$A46),"]]",CHAR(10),"    {",CHAR(10),"        @",VLOOKUP(S$1,ModuleTypes!$A$2:$C$23,3,FALSE())," = ",VLOOKUP($A46,Default!$B$3:$H$251,7,FALSE()),CHAR(10),"    }",CHAR(10),"}"),""),"")</f>
        <v/>
      </c>
      <c r="T46" s="4" t="str">
        <f>IF($A46&lt;&gt;"",IF(OR(Original!$L47=T$1,Original!$M47=T$1,Original!$N47=T$1,Original!$O47=T$1)=TRUE(),_xlfn.CONCAT("@PART[*]:HAS[~scienceDifficulty[stock],@MODULE[",T$1,"]:HAS[#",VLOOKUP(T$1,ModuleTypes!$A$2:$C$23,2,FALSE()),"[",IF(T$1="HullCamera","photo-",$A46),"]]]:NEEDS[!FeatureScience]:FOR[zKiwiTechTree]",CHAR(10),"{",CHAR(10),"    @MODULE[",T$1,"]:HAS[#",VLOOKUP(T$1,ModuleTypes!$A$2:$C$23,2,FALSE()),"[",IF(T$1="HullCamera","photo-",$A46),"]]",CHAR(10),"    {",CHAR(10),"        @",VLOOKUP(T$1,ModuleTypes!$A$2:$C$23,3,FALSE())," = ",VLOOKUP($A46,Default!$B$3:$H$251,7,FALSE()),CHAR(10),"    }",CHAR(10),"}"),""),"")</f>
        <v/>
      </c>
      <c r="U46" s="4" t="str">
        <f>IF($A46&lt;&gt;"",IF(OR(Original!$L47=U$1,Original!$M47=U$1,Original!$N47=U$1,Original!$O47=U$1)=TRUE(),_xlfn.CONCAT("@PART[*]:HAS[~scienceDifficulty[stock],@MODULE[",U$1,"]:HAS[#",VLOOKUP(U$1,ModuleTypes!$A$2:$C$23,2,FALSE()),"[",IF(U$1="HullCamera","photo-",$A46),"]]]:NEEDS[!FeatureScience]:FOR[zKiwiTechTree]",CHAR(10),"{",CHAR(10),"    @MODULE[",U$1,"]:HAS[#",VLOOKUP(U$1,ModuleTypes!$A$2:$C$23,2,FALSE()),"[",IF(U$1="HullCamera","photo-",$A46),"]]",CHAR(10),"    {",CHAR(10),"        @",VLOOKUP(U$1,ModuleTypes!$A$2:$C$23,3,FALSE())," = ",VLOOKUP($A46,Default!$B$3:$H$251,7,FALSE()),CHAR(10),"    }",CHAR(10),"}"),""),"")</f>
        <v/>
      </c>
      <c r="V46" s="4" t="str">
        <f>IF($A46&lt;&gt;"",IF(OR(Original!$L47=V$1,Original!$M47=V$1,Original!$N47=V$1,Original!$O47=V$1)=TRUE(),_xlfn.CONCAT("@PART[*]:HAS[~scienceDifficulty[stock],@MODULE[",V$1,"]:HAS[#",VLOOKUP(V$1,ModuleTypes!$A$2:$C$23,2,FALSE()),"[",IF(V$1="HullCamera","photo-",$A46),"]]]:NEEDS[!FeatureScience]:FOR[zKiwiTechTree]",CHAR(10),"{",CHAR(10),"    @MODULE[",V$1,"]:HAS[#",VLOOKUP(V$1,ModuleTypes!$A$2:$C$23,2,FALSE()),"[",IF(V$1="HullCamera","photo-",$A46),"]]",CHAR(10),"    {",CHAR(10),"        @",VLOOKUP(V$1,ModuleTypes!$A$2:$C$23,3,FALSE())," = ",VLOOKUP($A46,Default!$B$3:$H$251,7,FALSE()),CHAR(10),"    }",CHAR(10),"}"),""),"")</f>
        <v/>
      </c>
      <c r="W46" s="4" t="str">
        <f>IF($A46&lt;&gt;"",IF(OR(Original!$L47=W$1,Original!$M47=W$1,Original!$N47=W$1,Original!$O47=W$1)=TRUE(),_xlfn.CONCAT("@PART[*]:HAS[~scienceDifficulty[stock],@MODULE[",W$1,"]:HAS[#",VLOOKUP(W$1,ModuleTypes!$A$2:$C$23,2,FALSE()),"[",IF(W$1="HullCamera","photo-",$A46),"]]]:NEEDS[!FeatureScience]:FOR[zKiwiTechTree]",CHAR(10),"{",CHAR(10),"    @MODULE[",W$1,"]:HAS[#",VLOOKUP(W$1,ModuleTypes!$A$2:$C$23,2,FALSE()),"[",IF(W$1="HullCamera","photo-",$A46),"]]",CHAR(10),"    {",CHAR(10),"        @",VLOOKUP(W$1,ModuleTypes!$A$2:$C$23,3,FALSE())," = ",VLOOKUP($A46,Default!$B$3:$H$251,7,FALSE()),CHAR(10),"    }",CHAR(10),"}"),""),"")</f>
        <v/>
      </c>
    </row>
    <row r="47" spans="1:23" ht="174" x14ac:dyDescent="0.35">
      <c r="A47" t="str">
        <f>IF(Original!A48&lt;&gt;"",Original!A48,"")</f>
        <v>microGrav</v>
      </c>
      <c r="B47" s="4" t="str">
        <f>IF($A47&lt;&gt;"",IF(OR(Original!$L48=B$1,Original!$M48=B$1,Original!$N48=B$1,Original!$O48=B$1)=TRUE(),_xlfn.CONCAT("@PART[*]:HAS[~scienceDifficulty[stock],@MODULE[",B$1,"]:HAS[#",VLOOKUP(B$1,ModuleTypes!$A$2:$C$23,2,FALSE()),"[",IF(B$1="HullCamera","photo-",$A47),"]]]:NEEDS[!FeatureScience]:FOR[zKiwiTechTree]",CHAR(10),"{",CHAR(10),"    @MODULE[",B$1,"]:HAS[#",VLOOKUP(B$1,ModuleTypes!$A$2:$C$23,2,FALSE()),"[",IF(B$1="HullCamera","photo-",$A47),"]]",CHAR(10),"    {",CHAR(10),"        @",VLOOKUP(B$1,ModuleTypes!$A$2:$C$23,3,FALSE())," = ",VLOOKUP($A47,Default!$B$3:$H$251,7,FALSE()),CHAR(10),"    }",CHAR(10),"}"),""),"")</f>
        <v/>
      </c>
      <c r="C47" s="4" t="str">
        <f>IF($A47&lt;&gt;"",IF(OR(Original!$L48=C$1,Original!$M48=C$1,Original!$N48=C$1,Original!$O48=C$1)=TRUE(),_xlfn.CONCAT("@PART[*]:HAS[~scienceDifficulty[stock],@MODULE[",C$1,"]:HAS[#",VLOOKUP(C$1,ModuleTypes!$A$2:$C$23,2,FALSE()),"[",IF(C$1="HullCamera","photo-",$A47),"]]]:NEEDS[!FeatureScience]:FOR[zKiwiTechTree]",CHAR(10),"{",CHAR(10),"    @MODULE[",C$1,"]:HAS[#",VLOOKUP(C$1,ModuleTypes!$A$2:$C$23,2,FALSE()),"[",IF(C$1="HullCamera","photo-",$A47),"]]",CHAR(10),"    {",CHAR(10),"        @",VLOOKUP(C$1,ModuleTypes!$A$2:$C$23,3,FALSE())," = ",VLOOKUP($A47,Default!$B$3:$H$251,7,FALSE()),CHAR(10),"    }",CHAR(10),"}"),""),"")</f>
        <v/>
      </c>
      <c r="D47" s="4" t="str">
        <f>IF($A47&lt;&gt;"",IF(OR(Original!$L48=D$1,Original!$M48=D$1,Original!$N48=D$1,Original!$O48=D$1)=TRUE(),_xlfn.CONCAT("@PART[*]:HAS[~scienceDifficulty[stock],@MODULE[",D$1,"]:HAS[#",VLOOKUP(D$1,ModuleTypes!$A$2:$C$23,2,FALSE()),"[",IF(D$1="HullCamera","photo-",$A47),"]]]:NEEDS[!FeatureScience]:FOR[zKiwiTechTree]",CHAR(10),"{",CHAR(10),"    @MODULE[",D$1,"]:HAS[#",VLOOKUP(D$1,ModuleTypes!$A$2:$C$23,2,FALSE()),"[",IF(D$1="HullCamera","photo-",$A47),"]]",CHAR(10),"    {",CHAR(10),"        @",VLOOKUP(D$1,ModuleTypes!$A$2:$C$23,3,FALSE())," = ",VLOOKUP($A47,Default!$B$3:$H$251,7,FALSE()),CHAR(10),"    }",CHAR(10),"}"),""),"")</f>
        <v/>
      </c>
      <c r="E47" s="4" t="str">
        <f>IF($A47&lt;&gt;"",IF(OR(Original!$L48=E$1,Original!$M48=E$1,Original!$N48=E$1,Original!$O48=E$1)=TRUE(),_xlfn.CONCAT("@PART[*]:HAS[~scienceDifficulty[stock],@MODULE[",E$1,"]:HAS[#",VLOOKUP(E$1,ModuleTypes!$A$2:$C$23,2,FALSE()),"[",IF(E$1="HullCamera","photo-",$A47),"]]]:NEEDS[!FeatureScience]:FOR[zKiwiTechTree]",CHAR(10),"{",CHAR(10),"    @MODULE[",E$1,"]:HAS[#",VLOOKUP(E$1,ModuleTypes!$A$2:$C$23,2,FALSE()),"[",IF(E$1="HullCamera","photo-",$A47),"]]",CHAR(10),"    {",CHAR(10),"        @",VLOOKUP(E$1,ModuleTypes!$A$2:$C$23,3,FALSE())," = ",VLOOKUP($A47,Default!$B$3:$H$251,7,FALSE()),CHAR(10),"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4" t="str">
        <f>IF($A47&lt;&gt;"",IF(OR(Original!$L48=F$1,Original!$M48=F$1,Original!$N48=F$1,Original!$O48=F$1)=TRUE(),_xlfn.CONCAT("@PART[*]:HAS[~scienceDifficulty[stock],@MODULE[",F$1,"]:HAS[#",VLOOKUP(F$1,ModuleTypes!$A$2:$C$23,2,FALSE()),"[",IF(F$1="HullCamera","photo-",$A47),"]]]:NEEDS[!FeatureScience]:FOR[zKiwiTechTree]",CHAR(10),"{",CHAR(10),"    @MODULE[",F$1,"]:HAS[#",VLOOKUP(F$1,ModuleTypes!$A$2:$C$23,2,FALSE()),"[",IF(F$1="HullCamera","photo-",$A47),"]]",CHAR(10),"    {",CHAR(10),"        @",VLOOKUP(F$1,ModuleTypes!$A$2:$C$23,3,FALSE())," = ",VLOOKUP($A47,Default!$B$3:$H$251,7,FALSE()),CHAR(10),"    }",CHAR(10),"}"),""),"")</f>
        <v/>
      </c>
      <c r="G47" s="4" t="str">
        <f>IF($A47&lt;&gt;"",IF(OR(Original!$L48=G$1,Original!$M48=G$1,Original!$N48=G$1,Original!$O48=G$1)=TRUE(),_xlfn.CONCAT("@PART[*]:HAS[~scienceDifficulty[stock],@MODULE[",G$1,"]:HAS[#",VLOOKUP(G$1,ModuleTypes!$A$2:$C$23,2,FALSE()),"[",IF(G$1="HullCamera","photo-",$A47),"]]]:NEEDS[!FeatureScience]:FOR[zKiwiTechTree]",CHAR(10),"{",CHAR(10),"    @MODULE[",G$1,"]:HAS[#",VLOOKUP(G$1,ModuleTypes!$A$2:$C$23,2,FALSE()),"[",IF(G$1="HullCamera","photo-",$A47),"]]",CHAR(10),"    {",CHAR(10),"        @",VLOOKUP(G$1,ModuleTypes!$A$2:$C$23,3,FALSE())," = ",VLOOKUP($A47,Default!$B$3:$H$251,7,FALSE()),CHAR(10),"    }",CHAR(10),"}"),""),"")</f>
        <v/>
      </c>
      <c r="H47" s="4" t="str">
        <f>IF($A47&lt;&gt;"",IF(OR(Original!$L48=H$1,Original!$M48=H$1,Original!$N48=H$1,Original!$O48=H$1)=TRUE(),_xlfn.CONCAT("@PART[*]:HAS[~scienceDifficulty[stock],@MODULE[",H$1,"]:HAS[#",VLOOKUP(H$1,ModuleTypes!$A$2:$C$23,2,FALSE()),"[",IF(H$1="HullCamera","photo-",$A47),"]]]:NEEDS[!FeatureScience]:FOR[zKiwiTechTree]",CHAR(10),"{",CHAR(10),"    @MODULE[",H$1,"]:HAS[#",VLOOKUP(H$1,ModuleTypes!$A$2:$C$23,2,FALSE()),"[",IF(H$1="HullCamera","photo-",$A47),"]]",CHAR(10),"    {",CHAR(10),"        @",VLOOKUP(H$1,ModuleTypes!$A$2:$C$23,3,FALSE())," = ",VLOOKUP($A47,Default!$B$3:$H$251,7,FALSE()),CHAR(10),"    }",CHAR(10),"}"),""),"")</f>
        <v/>
      </c>
      <c r="I47" s="4" t="str">
        <f>IF($A47&lt;&gt;"",IF(OR(Original!$L48=I$1,Original!$M48=I$1,Original!$N48=I$1,Original!$O48=I$1)=TRUE(),_xlfn.CONCAT("@PART[*]:HAS[~scienceDifficulty[stock],@MODULE[",I$1,"]:HAS[#",VLOOKUP(I$1,ModuleTypes!$A$2:$C$23,2,FALSE()),"[",IF(I$1="HullCamera","photo-",$A47),"]]]:NEEDS[!FeatureScience]:FOR[zKiwiTechTree]",CHAR(10),"{",CHAR(10),"    @MODULE[",I$1,"]:HAS[#",VLOOKUP(I$1,ModuleTypes!$A$2:$C$23,2,FALSE()),"[",IF(I$1="HullCamera","photo-",$A47),"]]",CHAR(10),"    {",CHAR(10),"        @",VLOOKUP(I$1,ModuleTypes!$A$2:$C$23,3,FALSE())," = ",VLOOKUP($A47,Default!$B$3:$H$251,7,FALSE()),CHAR(10),"    }",CHAR(10),"}"),""),"")</f>
        <v/>
      </c>
      <c r="J47" s="4" t="str">
        <f>IF($A47&lt;&gt;"",IF(OR(Original!$L48=J$1,Original!$M48=J$1,Original!$N48=J$1,Original!$O48=J$1)=TRUE(),_xlfn.CONCAT("@PART[*]:HAS[~scienceDifficulty[stock],@MODULE[",J$1,"]:HAS[#",VLOOKUP(J$1,ModuleTypes!$A$2:$C$23,2,FALSE()),"[",IF(J$1="HullCamera","photo-",$A47),"]]]:NEEDS[!FeatureScience]:FOR[zKiwiTechTree]",CHAR(10),"{",CHAR(10),"    @MODULE[",J$1,"]:HAS[#",VLOOKUP(J$1,ModuleTypes!$A$2:$C$23,2,FALSE()),"[",IF(J$1="HullCamera","photo-",$A47),"]]",CHAR(10),"    {",CHAR(10),"        @",VLOOKUP(J$1,ModuleTypes!$A$2:$C$23,3,FALSE())," = ",VLOOKUP($A47,Default!$B$3:$H$251,7,FALSE()),CHAR(10),"    }",CHAR(10),"}"),""),"")</f>
        <v/>
      </c>
      <c r="K47" s="4" t="str">
        <f>IF($A47&lt;&gt;"",IF(OR(Original!$L48=K$1,Original!$M48=K$1,Original!$N48=K$1,Original!$O48=K$1)=TRUE(),_xlfn.CONCAT("@PART[*]:HAS[~scienceDifficulty[stock],@MODULE[",K$1,"]:HAS[#",VLOOKUP(K$1,ModuleTypes!$A$2:$C$23,2,FALSE()),"[",IF(K$1="HullCamera","photo-",$A47),"]]]:NEEDS[!FeatureScience]:FOR[zKiwiTechTree]",CHAR(10),"{",CHAR(10),"    @MODULE[",K$1,"]:HAS[#",VLOOKUP(K$1,ModuleTypes!$A$2:$C$23,2,FALSE()),"[",IF(K$1="HullCamera","photo-",$A47),"]]",CHAR(10),"    {",CHAR(10),"        @",VLOOKUP(K$1,ModuleTypes!$A$2:$C$23,3,FALSE())," = ",VLOOKUP($A47,Default!$B$3:$H$251,7,FALSE()),CHAR(10),"    }",CHAR(10),"}"),""),"")</f>
        <v/>
      </c>
      <c r="L47" s="4" t="str">
        <f>IF($A47&lt;&gt;"",IF(OR(Original!$L48=L$1,Original!$M48=L$1,Original!$N48=L$1,Original!$O48=L$1)=TRUE(),_xlfn.CONCAT("@PART[*]:HAS[~scienceDifficulty[stock],@MODULE[",L$1,"]:HAS[#",VLOOKUP(L$1,ModuleTypes!$A$2:$C$23,2,FALSE()),"[",IF(L$1="HullCamera","photo-",$A47),"]]]:NEEDS[!FeatureScience]:FOR[zKiwiTechTree]",CHAR(10),"{",CHAR(10),"    @MODULE[",L$1,"]:HAS[#",VLOOKUP(L$1,ModuleTypes!$A$2:$C$23,2,FALSE()),"[",IF(L$1="HullCamera","photo-",$A47),"]]",CHAR(10),"    {",CHAR(10),"        @",VLOOKUP(L$1,ModuleTypes!$A$2:$C$23,3,FALSE())," = ",VLOOKUP($A47,Default!$B$3:$H$251,7,FALSE()),CHAR(10),"    }",CHAR(10),"}"),""),"")</f>
        <v/>
      </c>
      <c r="M47" s="4" t="str">
        <f>IF($A47&lt;&gt;"",IF(OR(Original!$L48=M$1,Original!$M48=M$1,Original!$N48=M$1,Original!$O48=M$1)=TRUE(),_xlfn.CONCAT("@PART[*]:HAS[~scienceDifficulty[stock],@MODULE[",M$1,"]:HAS[#",VLOOKUP(M$1,ModuleTypes!$A$2:$C$23,2,FALSE()),"[",IF(M$1="HullCamera","photo-",$A47),"]]]:NEEDS[!FeatureScience]:FOR[zKiwiTechTree]",CHAR(10),"{",CHAR(10),"    @MODULE[",M$1,"]:HAS[#",VLOOKUP(M$1,ModuleTypes!$A$2:$C$23,2,FALSE()),"[",IF(M$1="HullCamera","photo-",$A47),"]]",CHAR(10),"    {",CHAR(10),"        @",VLOOKUP(M$1,ModuleTypes!$A$2:$C$23,3,FALSE())," = ",VLOOKUP($A47,Default!$B$3:$H$251,7,FALSE()),CHAR(10),"    }",CHAR(10),"}"),""),"")</f>
        <v/>
      </c>
      <c r="N47" s="4" t="str">
        <f>IF($A47&lt;&gt;"",IF(OR(Original!$L48=N$1,Original!$M48=N$1,Original!$N48=N$1,Original!$O48=N$1)=TRUE(),_xlfn.CONCAT("@PART[*]:HAS[~scienceDifficulty[stock],@MODULE[",N$1,"]:HAS[#",VLOOKUP(N$1,ModuleTypes!$A$2:$C$23,2,FALSE()),"[",IF(N$1="HullCamera","photo-",$A47),"]]]:NEEDS[!FeatureScience]:FOR[zKiwiTechTree]",CHAR(10),"{",CHAR(10),"    @MODULE[",N$1,"]:HAS[#",VLOOKUP(N$1,ModuleTypes!$A$2:$C$23,2,FALSE()),"[",IF(N$1="HullCamera","photo-",$A47),"]]",CHAR(10),"    {",CHAR(10),"        @",VLOOKUP(N$1,ModuleTypes!$A$2:$C$23,3,FALSE())," = ",VLOOKUP($A47,Default!$B$3:$H$251,7,FALSE()),CHAR(10),"    }",CHAR(10),"}"),""),"")</f>
        <v/>
      </c>
      <c r="O47" s="4" t="str">
        <f>IF($A47&lt;&gt;"",IF(OR(Original!$L48=O$1,Original!$M48=O$1,Original!$N48=O$1,Original!$O48=O$1)=TRUE(),_xlfn.CONCAT("@PART[*]:HAS[~scienceDifficulty[stock],@MODULE[",O$1,"]:HAS[#",VLOOKUP(O$1,ModuleTypes!$A$2:$C$23,2,FALSE()),"[",IF(O$1="HullCamera","photo-",$A47),"]]]:NEEDS[!FeatureScience]:FOR[zKiwiTechTree]",CHAR(10),"{",CHAR(10),"    @MODULE[",O$1,"]:HAS[#",VLOOKUP(O$1,ModuleTypes!$A$2:$C$23,2,FALSE()),"[",IF(O$1="HullCamera","photo-",$A47),"]]",CHAR(10),"    {",CHAR(10),"        @",VLOOKUP(O$1,ModuleTypes!$A$2:$C$23,3,FALSE())," = ",VLOOKUP($A47,Default!$B$3:$H$251,7,FALSE()),CHAR(10),"    }",CHAR(10),"}"),""),"")</f>
        <v/>
      </c>
      <c r="P47" s="4" t="str">
        <f>IF($A47&lt;&gt;"",IF(OR(Original!$L48=P$1,Original!$M48=P$1,Original!$N48=P$1,Original!$O48=P$1)=TRUE(),_xlfn.CONCAT("@PART[*]:HAS[~scienceDifficulty[stock],@MODULE[",P$1,"]:HAS[#",VLOOKUP(P$1,ModuleTypes!$A$2:$C$23,2,FALSE()),"[",IF(P$1="HullCamera","photo-",$A47),"]]]:NEEDS[!FeatureScience]:FOR[zKiwiTechTree]",CHAR(10),"{",CHAR(10),"    @MODULE[",P$1,"]:HAS[#",VLOOKUP(P$1,ModuleTypes!$A$2:$C$23,2,FALSE()),"[",IF(P$1="HullCamera","photo-",$A47),"]]",CHAR(10),"    {",CHAR(10),"        @",VLOOKUP(P$1,ModuleTypes!$A$2:$C$23,3,FALSE())," = ",VLOOKUP($A47,Default!$B$3:$H$251,7,FALSE()),CHAR(10),"    }",CHAR(10),"}"),""),"")</f>
        <v/>
      </c>
      <c r="Q47" s="4" t="str">
        <f>IF($A47&lt;&gt;"",IF(OR(Original!$L48=Q$1,Original!$M48=Q$1,Original!$N48=Q$1,Original!$O48=Q$1)=TRUE(),_xlfn.CONCAT("@PART[*]:HAS[~scienceDifficulty[stock],@MODULE[",Q$1,"]:HAS[#",VLOOKUP(Q$1,ModuleTypes!$A$2:$C$23,2,FALSE()),"[",IF(Q$1="HullCamera","photo-",$A47),"]]]:NEEDS[!FeatureScience]:FOR[zKiwiTechTree]",CHAR(10),"{",CHAR(10),"    @MODULE[",Q$1,"]:HAS[#",VLOOKUP(Q$1,ModuleTypes!$A$2:$C$23,2,FALSE()),"[",IF(Q$1="HullCamera","photo-",$A47),"]]",CHAR(10),"    {",CHAR(10),"        @",VLOOKUP(Q$1,ModuleTypes!$A$2:$C$23,3,FALSE())," = ",VLOOKUP($A47,Default!$B$3:$H$251,7,FALSE()),CHAR(10),"    }",CHAR(10),"}"),""),"")</f>
        <v/>
      </c>
      <c r="R47" s="4" t="str">
        <f>IF($A47&lt;&gt;"",IF(OR(Original!$L48=R$1,Original!$M48=R$1,Original!$N48=R$1,Original!$O48=R$1)=TRUE(),_xlfn.CONCAT("@PART[*]:HAS[~scienceDifficulty[stock],@MODULE[",R$1,"]:HAS[#",VLOOKUP(R$1,ModuleTypes!$A$2:$C$23,2,FALSE()),"[",IF(R$1="HullCamera","photo-",$A47),"]]]:NEEDS[!FeatureScience]:FOR[zKiwiTechTree]",CHAR(10),"{",CHAR(10),"    @MODULE[",R$1,"]:HAS[#",VLOOKUP(R$1,ModuleTypes!$A$2:$C$23,2,FALSE()),"[",IF(R$1="HullCamera","photo-",$A47),"]]",CHAR(10),"    {",CHAR(10),"        @",VLOOKUP(R$1,ModuleTypes!$A$2:$C$23,3,FALSE())," = ",VLOOKUP($A47,Default!$B$3:$H$251,7,FALSE()),CHAR(10),"    }",CHAR(10),"}"),""),"")</f>
        <v/>
      </c>
      <c r="S47" s="4" t="str">
        <f>IF($A47&lt;&gt;"",IF(OR(Original!$L48=S$1,Original!$M48=S$1,Original!$N48=S$1,Original!$O48=S$1)=TRUE(),_xlfn.CONCAT("@PART[*]:HAS[~scienceDifficulty[stock],@MODULE[",S$1,"]:HAS[#",VLOOKUP(S$1,ModuleTypes!$A$2:$C$23,2,FALSE()),"[",IF(S$1="HullCamera","photo-",$A47),"]]]:NEEDS[!FeatureScience]:FOR[zKiwiTechTree]",CHAR(10),"{",CHAR(10),"    @MODULE[",S$1,"]:HAS[#",VLOOKUP(S$1,ModuleTypes!$A$2:$C$23,2,FALSE()),"[",IF(S$1="HullCamera","photo-",$A47),"]]",CHAR(10),"    {",CHAR(10),"        @",VLOOKUP(S$1,ModuleTypes!$A$2:$C$23,3,FALSE())," = ",VLOOKUP($A47,Default!$B$3:$H$251,7,FALSE()),CHAR(10),"    }",CHAR(10),"}"),""),"")</f>
        <v/>
      </c>
      <c r="T47" s="4" t="str">
        <f>IF($A47&lt;&gt;"",IF(OR(Original!$L48=T$1,Original!$M48=T$1,Original!$N48=T$1,Original!$O48=T$1)=TRUE(),_xlfn.CONCAT("@PART[*]:HAS[~scienceDifficulty[stock],@MODULE[",T$1,"]:HAS[#",VLOOKUP(T$1,ModuleTypes!$A$2:$C$23,2,FALSE()),"[",IF(T$1="HullCamera","photo-",$A47),"]]]:NEEDS[!FeatureScience]:FOR[zKiwiTechTree]",CHAR(10),"{",CHAR(10),"    @MODULE[",T$1,"]:HAS[#",VLOOKUP(T$1,ModuleTypes!$A$2:$C$23,2,FALSE()),"[",IF(T$1="HullCamera","photo-",$A47),"]]",CHAR(10),"    {",CHAR(10),"        @",VLOOKUP(T$1,ModuleTypes!$A$2:$C$23,3,FALSE())," = ",VLOOKUP($A47,Default!$B$3:$H$251,7,FALSE()),CHAR(10),"    }",CHAR(10),"}"),""),"")</f>
        <v/>
      </c>
      <c r="U47" s="4" t="str">
        <f>IF($A47&lt;&gt;"",IF(OR(Original!$L48=U$1,Original!$M48=U$1,Original!$N48=U$1,Original!$O48=U$1)=TRUE(),_xlfn.CONCAT("@PART[*]:HAS[~scienceDifficulty[stock],@MODULE[",U$1,"]:HAS[#",VLOOKUP(U$1,ModuleTypes!$A$2:$C$23,2,FALSE()),"[",IF(U$1="HullCamera","photo-",$A47),"]]]:NEEDS[!FeatureScience]:FOR[zKiwiTechTree]",CHAR(10),"{",CHAR(10),"    @MODULE[",U$1,"]:HAS[#",VLOOKUP(U$1,ModuleTypes!$A$2:$C$23,2,FALSE()),"[",IF(U$1="HullCamera","photo-",$A47),"]]",CHAR(10),"    {",CHAR(10),"        @",VLOOKUP(U$1,ModuleTypes!$A$2:$C$23,3,FALSE())," = ",VLOOKUP($A47,Default!$B$3:$H$251,7,FALSE()),CHAR(10),"    }",CHAR(10),"}"),""),"")</f>
        <v/>
      </c>
      <c r="V47" s="4" t="str">
        <f>IF($A47&lt;&gt;"",IF(OR(Original!$L48=V$1,Original!$M48=V$1,Original!$N48=V$1,Original!$O48=V$1)=TRUE(),_xlfn.CONCAT("@PART[*]:HAS[~scienceDifficulty[stock],@MODULE[",V$1,"]:HAS[#",VLOOKUP(V$1,ModuleTypes!$A$2:$C$23,2,FALSE()),"[",IF(V$1="HullCamera","photo-",$A47),"]]]:NEEDS[!FeatureScience]:FOR[zKiwiTechTree]",CHAR(10),"{",CHAR(10),"    @MODULE[",V$1,"]:HAS[#",VLOOKUP(V$1,ModuleTypes!$A$2:$C$23,2,FALSE()),"[",IF(V$1="HullCamera","photo-",$A47),"]]",CHAR(10),"    {",CHAR(10),"        @",VLOOKUP(V$1,ModuleTypes!$A$2:$C$23,3,FALSE())," = ",VLOOKUP($A47,Default!$B$3:$H$251,7,FALSE()),CHAR(10),"    }",CHAR(10),"}"),""),"")</f>
        <v/>
      </c>
      <c r="W47" s="4" t="str">
        <f>IF($A47&lt;&gt;"",IF(OR(Original!$L48=W$1,Original!$M48=W$1,Original!$N48=W$1,Original!$O48=W$1)=TRUE(),_xlfn.CONCAT("@PART[*]:HAS[~scienceDifficulty[stock],@MODULE[",W$1,"]:HAS[#",VLOOKUP(W$1,ModuleTypes!$A$2:$C$23,2,FALSE()),"[",IF(W$1="HullCamera","photo-",$A47),"]]]:NEEDS[!FeatureScience]:FOR[zKiwiTechTree]",CHAR(10),"{",CHAR(10),"    @MODULE[",W$1,"]:HAS[#",VLOOKUP(W$1,ModuleTypes!$A$2:$C$23,2,FALSE()),"[",IF(W$1="HullCamera","photo-",$A47),"]]",CHAR(10),"    {",CHAR(10),"        @",VLOOKUP(W$1,ModuleTypes!$A$2:$C$23,3,FALSE())," = ",VLOOKUP($A47,Default!$B$3:$H$251,7,FALSE()),CHAR(10),"    }",CHAR(10),"}"),""),"")</f>
        <v/>
      </c>
    </row>
    <row r="48" spans="1:23" ht="188.5" x14ac:dyDescent="0.35">
      <c r="A48" t="str">
        <f>IF(Original!A49&lt;&gt;"",Original!A49,"")</f>
        <v>modelRockets</v>
      </c>
      <c r="B48" s="4" t="str">
        <f>IF($A48&lt;&gt;"",IF(OR(Original!$L49=B$1,Original!$M49=B$1,Original!$N49=B$1,Original!$O49=B$1)=TRUE(),_xlfn.CONCAT("@PART[*]:HAS[~scienceDifficulty[stock],@MODULE[",B$1,"]:HAS[#",VLOOKUP(B$1,ModuleTypes!$A$2:$C$23,2,FALSE()),"[",IF(B$1="HullCamera","photo-",$A48),"]]]:NEEDS[!FeatureScience]:FOR[zKiwiTechTree]",CHAR(10),"{",CHAR(10),"    @MODULE[",B$1,"]:HAS[#",VLOOKUP(B$1,ModuleTypes!$A$2:$C$23,2,FALSE()),"[",IF(B$1="HullCamera","photo-",$A48),"]]",CHAR(10),"    {",CHAR(10),"        @",VLOOKUP(B$1,ModuleTypes!$A$2:$C$23,3,FALSE())," = ",VLOOKUP($A48,Default!$B$3:$H$251,7,FALSE()),CHAR(10),"    }",CHAR(10),"}"),""),"")</f>
        <v/>
      </c>
      <c r="C48" s="4" t="str">
        <f>IF($A48&lt;&gt;"",IF(OR(Original!$L49=C$1,Original!$M49=C$1,Original!$N49=C$1,Original!$O49=C$1)=TRUE(),_xlfn.CONCAT("@PART[*]:HAS[~scienceDifficulty[stock],@MODULE[",C$1,"]:HAS[#",VLOOKUP(C$1,ModuleTypes!$A$2:$C$23,2,FALSE()),"[",IF(C$1="HullCamera","photo-",$A48),"]]]:NEEDS[!FeatureScience]:FOR[zKiwiTechTree]",CHAR(10),"{",CHAR(10),"    @MODULE[",C$1,"]:HAS[#",VLOOKUP(C$1,ModuleTypes!$A$2:$C$23,2,FALSE()),"[",IF(C$1="HullCamera","photo-",$A48),"]]",CHAR(10),"    {",CHAR(10),"        @",VLOOKUP(C$1,ModuleTypes!$A$2:$C$23,3,FALSE())," = ",VLOOKUP($A48,Default!$B$3:$H$251,7,FALSE()),CHAR(10),"    }",CHAR(10),"}"),""),"")</f>
        <v/>
      </c>
      <c r="D48" s="4" t="str">
        <f>IF($A48&lt;&gt;"",IF(OR(Original!$L49=D$1,Original!$M49=D$1,Original!$N49=D$1,Original!$O49=D$1)=TRUE(),_xlfn.CONCAT("@PART[*]:HAS[~scienceDifficulty[stock],@MODULE[",D$1,"]:HAS[#",VLOOKUP(D$1,ModuleTypes!$A$2:$C$23,2,FALSE()),"[",IF(D$1="HullCamera","photo-",$A48),"]]]:NEEDS[!FeatureScience]:FOR[zKiwiTechTree]",CHAR(10),"{",CHAR(10),"    @MODULE[",D$1,"]:HAS[#",VLOOKUP(D$1,ModuleTypes!$A$2:$C$23,2,FALSE()),"[",IF(D$1="HullCamera","photo-",$A48),"]]",CHAR(10),"    {",CHAR(10),"        @",VLOOKUP(D$1,ModuleTypes!$A$2:$C$23,3,FALSE())," = ",VLOOKUP($A48,Default!$B$3:$H$251,7,FALSE()),CHAR(10),"    }",CHAR(10),"}"),""),"")</f>
        <v/>
      </c>
      <c r="E48" s="4" t="str">
        <f>IF($A48&lt;&gt;"",IF(OR(Original!$L49=E$1,Original!$M49=E$1,Original!$N49=E$1,Original!$O49=E$1)=TRUE(),_xlfn.CONCAT("@PART[*]:HAS[~scienceDifficulty[stock],@MODULE[",E$1,"]:HAS[#",VLOOKUP(E$1,ModuleTypes!$A$2:$C$23,2,FALSE()),"[",IF(E$1="HullCamera","photo-",$A48),"]]]:NEEDS[!FeatureScience]:FOR[zKiwiTechTree]",CHAR(10),"{",CHAR(10),"    @MODULE[",E$1,"]:HAS[#",VLOOKUP(E$1,ModuleTypes!$A$2:$C$23,2,FALSE()),"[",IF(E$1="HullCamera","photo-",$A48),"]]",CHAR(10),"    {",CHAR(10),"        @",VLOOKUP(E$1,ModuleTypes!$A$2:$C$23,3,FALSE())," = ",VLOOKUP($A48,Default!$B$3:$H$251,7,FALSE()),CHAR(10),"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4" t="str">
        <f>IF($A48&lt;&gt;"",IF(OR(Original!$L49=F$1,Original!$M49=F$1,Original!$N49=F$1,Original!$O49=F$1)=TRUE(),_xlfn.CONCAT("@PART[*]:HAS[~scienceDifficulty[stock],@MODULE[",F$1,"]:HAS[#",VLOOKUP(F$1,ModuleTypes!$A$2:$C$23,2,FALSE()),"[",IF(F$1="HullCamera","photo-",$A48),"]]]:NEEDS[!FeatureScience]:FOR[zKiwiTechTree]",CHAR(10),"{",CHAR(10),"    @MODULE[",F$1,"]:HAS[#",VLOOKUP(F$1,ModuleTypes!$A$2:$C$23,2,FALSE()),"[",IF(F$1="HullCamera","photo-",$A48),"]]",CHAR(10),"    {",CHAR(10),"        @",VLOOKUP(F$1,ModuleTypes!$A$2:$C$23,3,FALSE())," = ",VLOOKUP($A48,Default!$B$3:$H$251,7,FALSE()),CHAR(10),"    }",CHAR(10),"}"),""),"")</f>
        <v/>
      </c>
      <c r="G48" s="4" t="str">
        <f>IF($A48&lt;&gt;"",IF(OR(Original!$L49=G$1,Original!$M49=G$1,Original!$N49=G$1,Original!$O49=G$1)=TRUE(),_xlfn.CONCAT("@PART[*]:HAS[~scienceDifficulty[stock],@MODULE[",G$1,"]:HAS[#",VLOOKUP(G$1,ModuleTypes!$A$2:$C$23,2,FALSE()),"[",IF(G$1="HullCamera","photo-",$A48),"]]]:NEEDS[!FeatureScience]:FOR[zKiwiTechTree]",CHAR(10),"{",CHAR(10),"    @MODULE[",G$1,"]:HAS[#",VLOOKUP(G$1,ModuleTypes!$A$2:$C$23,2,FALSE()),"[",IF(G$1="HullCamera","photo-",$A48),"]]",CHAR(10),"    {",CHAR(10),"        @",VLOOKUP(G$1,ModuleTypes!$A$2:$C$23,3,FALSE())," = ",VLOOKUP($A48,Default!$B$3:$H$251,7,FALSE()),CHAR(10),"    }",CHAR(10),"}"),""),"")</f>
        <v/>
      </c>
      <c r="H48" s="4" t="str">
        <f>IF($A48&lt;&gt;"",IF(OR(Original!$L49=H$1,Original!$M49=H$1,Original!$N49=H$1,Original!$O49=H$1)=TRUE(),_xlfn.CONCAT("@PART[*]:HAS[~scienceDifficulty[stock],@MODULE[",H$1,"]:HAS[#",VLOOKUP(H$1,ModuleTypes!$A$2:$C$23,2,FALSE()),"[",IF(H$1="HullCamera","photo-",$A48),"]]]:NEEDS[!FeatureScience]:FOR[zKiwiTechTree]",CHAR(10),"{",CHAR(10),"    @MODULE[",H$1,"]:HAS[#",VLOOKUP(H$1,ModuleTypes!$A$2:$C$23,2,FALSE()),"[",IF(H$1="HullCamera","photo-",$A48),"]]",CHAR(10),"    {",CHAR(10),"        @",VLOOKUP(H$1,ModuleTypes!$A$2:$C$23,3,FALSE())," = ",VLOOKUP($A48,Default!$B$3:$H$251,7,FALSE()),CHAR(10),"    }",CHAR(10),"}"),""),"")</f>
        <v/>
      </c>
      <c r="I48" s="4" t="str">
        <f>IF($A48&lt;&gt;"",IF(OR(Original!$L49=I$1,Original!$M49=I$1,Original!$N49=I$1,Original!$O49=I$1)=TRUE(),_xlfn.CONCAT("@PART[*]:HAS[~scienceDifficulty[stock],@MODULE[",I$1,"]:HAS[#",VLOOKUP(I$1,ModuleTypes!$A$2:$C$23,2,FALSE()),"[",IF(I$1="HullCamera","photo-",$A48),"]]]:NEEDS[!FeatureScience]:FOR[zKiwiTechTree]",CHAR(10),"{",CHAR(10),"    @MODULE[",I$1,"]:HAS[#",VLOOKUP(I$1,ModuleTypes!$A$2:$C$23,2,FALSE()),"[",IF(I$1="HullCamera","photo-",$A48),"]]",CHAR(10),"    {",CHAR(10),"        @",VLOOKUP(I$1,ModuleTypes!$A$2:$C$23,3,FALSE())," = ",VLOOKUP($A48,Default!$B$3:$H$251,7,FALSE()),CHAR(10),"    }",CHAR(10),"}"),""),"")</f>
        <v/>
      </c>
      <c r="J48" s="4" t="str">
        <f>IF($A48&lt;&gt;"",IF(OR(Original!$L49=J$1,Original!$M49=J$1,Original!$N49=J$1,Original!$O49=J$1)=TRUE(),_xlfn.CONCAT("@PART[*]:HAS[~scienceDifficulty[stock],@MODULE[",J$1,"]:HAS[#",VLOOKUP(J$1,ModuleTypes!$A$2:$C$23,2,FALSE()),"[",IF(J$1="HullCamera","photo-",$A48),"]]]:NEEDS[!FeatureScience]:FOR[zKiwiTechTree]",CHAR(10),"{",CHAR(10),"    @MODULE[",J$1,"]:HAS[#",VLOOKUP(J$1,ModuleTypes!$A$2:$C$23,2,FALSE()),"[",IF(J$1="HullCamera","photo-",$A48),"]]",CHAR(10),"    {",CHAR(10),"        @",VLOOKUP(J$1,ModuleTypes!$A$2:$C$23,3,FALSE())," = ",VLOOKUP($A48,Default!$B$3:$H$251,7,FALSE()),CHAR(10),"    }",CHAR(10),"}"),""),"")</f>
        <v/>
      </c>
      <c r="K48" s="4" t="str">
        <f>IF($A48&lt;&gt;"",IF(OR(Original!$L49=K$1,Original!$M49=K$1,Original!$N49=K$1,Original!$O49=K$1)=TRUE(),_xlfn.CONCAT("@PART[*]:HAS[~scienceDifficulty[stock],@MODULE[",K$1,"]:HAS[#",VLOOKUP(K$1,ModuleTypes!$A$2:$C$23,2,FALSE()),"[",IF(K$1="HullCamera","photo-",$A48),"]]]:NEEDS[!FeatureScience]:FOR[zKiwiTechTree]",CHAR(10),"{",CHAR(10),"    @MODULE[",K$1,"]:HAS[#",VLOOKUP(K$1,ModuleTypes!$A$2:$C$23,2,FALSE()),"[",IF(K$1="HullCamera","photo-",$A48),"]]",CHAR(10),"    {",CHAR(10),"        @",VLOOKUP(K$1,ModuleTypes!$A$2:$C$23,3,FALSE())," = ",VLOOKUP($A48,Default!$B$3:$H$251,7,FALSE()),CHAR(10),"    }",CHAR(10),"}"),""),"")</f>
        <v/>
      </c>
      <c r="L48" s="4" t="str">
        <f>IF($A48&lt;&gt;"",IF(OR(Original!$L49=L$1,Original!$M49=L$1,Original!$N49=L$1,Original!$O49=L$1)=TRUE(),_xlfn.CONCAT("@PART[*]:HAS[~scienceDifficulty[stock],@MODULE[",L$1,"]:HAS[#",VLOOKUP(L$1,ModuleTypes!$A$2:$C$23,2,FALSE()),"[",IF(L$1="HullCamera","photo-",$A48),"]]]:NEEDS[!FeatureScience]:FOR[zKiwiTechTree]",CHAR(10),"{",CHAR(10),"    @MODULE[",L$1,"]:HAS[#",VLOOKUP(L$1,ModuleTypes!$A$2:$C$23,2,FALSE()),"[",IF(L$1="HullCamera","photo-",$A48),"]]",CHAR(10),"    {",CHAR(10),"        @",VLOOKUP(L$1,ModuleTypes!$A$2:$C$23,3,FALSE())," = ",VLOOKUP($A48,Default!$B$3:$H$251,7,FALSE()),CHAR(10),"    }",CHAR(10),"}"),""),"")</f>
        <v/>
      </c>
      <c r="M48" s="4" t="str">
        <f>IF($A48&lt;&gt;"",IF(OR(Original!$L49=M$1,Original!$M49=M$1,Original!$N49=M$1,Original!$O49=M$1)=TRUE(),_xlfn.CONCAT("@PART[*]:HAS[~scienceDifficulty[stock],@MODULE[",M$1,"]:HAS[#",VLOOKUP(M$1,ModuleTypes!$A$2:$C$23,2,FALSE()),"[",IF(M$1="HullCamera","photo-",$A48),"]]]:NEEDS[!FeatureScience]:FOR[zKiwiTechTree]",CHAR(10),"{",CHAR(10),"    @MODULE[",M$1,"]:HAS[#",VLOOKUP(M$1,ModuleTypes!$A$2:$C$23,2,FALSE()),"[",IF(M$1="HullCamera","photo-",$A48),"]]",CHAR(10),"    {",CHAR(10),"        @",VLOOKUP(M$1,ModuleTypes!$A$2:$C$23,3,FALSE())," = ",VLOOKUP($A48,Default!$B$3:$H$251,7,FALSE()),CHAR(10),"    }",CHAR(10),"}"),""),"")</f>
        <v/>
      </c>
      <c r="N48" s="4" t="str">
        <f>IF($A48&lt;&gt;"",IF(OR(Original!$L49=N$1,Original!$M49=N$1,Original!$N49=N$1,Original!$O49=N$1)=TRUE(),_xlfn.CONCAT("@PART[*]:HAS[~scienceDifficulty[stock],@MODULE[",N$1,"]:HAS[#",VLOOKUP(N$1,ModuleTypes!$A$2:$C$23,2,FALSE()),"[",IF(N$1="HullCamera","photo-",$A48),"]]]:NEEDS[!FeatureScience]:FOR[zKiwiTechTree]",CHAR(10),"{",CHAR(10),"    @MODULE[",N$1,"]:HAS[#",VLOOKUP(N$1,ModuleTypes!$A$2:$C$23,2,FALSE()),"[",IF(N$1="HullCamera","photo-",$A48),"]]",CHAR(10),"    {",CHAR(10),"        @",VLOOKUP(N$1,ModuleTypes!$A$2:$C$23,3,FALSE())," = ",VLOOKUP($A48,Default!$B$3:$H$251,7,FALSE()),CHAR(10),"    }",CHAR(10),"}"),""),"")</f>
        <v/>
      </c>
      <c r="O48" s="4" t="str">
        <f>IF($A48&lt;&gt;"",IF(OR(Original!$L49=O$1,Original!$M49=O$1,Original!$N49=O$1,Original!$O49=O$1)=TRUE(),_xlfn.CONCAT("@PART[*]:HAS[~scienceDifficulty[stock],@MODULE[",O$1,"]:HAS[#",VLOOKUP(O$1,ModuleTypes!$A$2:$C$23,2,FALSE()),"[",IF(O$1="HullCamera","photo-",$A48),"]]]:NEEDS[!FeatureScience]:FOR[zKiwiTechTree]",CHAR(10),"{",CHAR(10),"    @MODULE[",O$1,"]:HAS[#",VLOOKUP(O$1,ModuleTypes!$A$2:$C$23,2,FALSE()),"[",IF(O$1="HullCamera","photo-",$A48),"]]",CHAR(10),"    {",CHAR(10),"        @",VLOOKUP(O$1,ModuleTypes!$A$2:$C$23,3,FALSE())," = ",VLOOKUP($A48,Default!$B$3:$H$251,7,FALSE()),CHAR(10),"    }",CHAR(10),"}"),""),"")</f>
        <v/>
      </c>
      <c r="P48" s="4" t="str">
        <f>IF($A48&lt;&gt;"",IF(OR(Original!$L49=P$1,Original!$M49=P$1,Original!$N49=P$1,Original!$O49=P$1)=TRUE(),_xlfn.CONCAT("@PART[*]:HAS[~scienceDifficulty[stock],@MODULE[",P$1,"]:HAS[#",VLOOKUP(P$1,ModuleTypes!$A$2:$C$23,2,FALSE()),"[",IF(P$1="HullCamera","photo-",$A48),"]]]:NEEDS[!FeatureScience]:FOR[zKiwiTechTree]",CHAR(10),"{",CHAR(10),"    @MODULE[",P$1,"]:HAS[#",VLOOKUP(P$1,ModuleTypes!$A$2:$C$23,2,FALSE()),"[",IF(P$1="HullCamera","photo-",$A48),"]]",CHAR(10),"    {",CHAR(10),"        @",VLOOKUP(P$1,ModuleTypes!$A$2:$C$23,3,FALSE())," = ",VLOOKUP($A48,Default!$B$3:$H$251,7,FALSE()),CHAR(10),"    }",CHAR(10),"}"),""),"")</f>
        <v/>
      </c>
      <c r="Q48" s="4" t="str">
        <f>IF($A48&lt;&gt;"",IF(OR(Original!$L49=Q$1,Original!$M49=Q$1,Original!$N49=Q$1,Original!$O49=Q$1)=TRUE(),_xlfn.CONCAT("@PART[*]:HAS[~scienceDifficulty[stock],@MODULE[",Q$1,"]:HAS[#",VLOOKUP(Q$1,ModuleTypes!$A$2:$C$23,2,FALSE()),"[",IF(Q$1="HullCamera","photo-",$A48),"]]]:NEEDS[!FeatureScience]:FOR[zKiwiTechTree]",CHAR(10),"{",CHAR(10),"    @MODULE[",Q$1,"]:HAS[#",VLOOKUP(Q$1,ModuleTypes!$A$2:$C$23,2,FALSE()),"[",IF(Q$1="HullCamera","photo-",$A48),"]]",CHAR(10),"    {",CHAR(10),"        @",VLOOKUP(Q$1,ModuleTypes!$A$2:$C$23,3,FALSE())," = ",VLOOKUP($A48,Default!$B$3:$H$251,7,FALSE()),CHAR(10),"    }",CHAR(10),"}"),""),"")</f>
        <v/>
      </c>
      <c r="R48" s="4" t="str">
        <f>IF($A48&lt;&gt;"",IF(OR(Original!$L49=R$1,Original!$M49=R$1,Original!$N49=R$1,Original!$O49=R$1)=TRUE(),_xlfn.CONCAT("@PART[*]:HAS[~scienceDifficulty[stock],@MODULE[",R$1,"]:HAS[#",VLOOKUP(R$1,ModuleTypes!$A$2:$C$23,2,FALSE()),"[",IF(R$1="HullCamera","photo-",$A48),"]]]:NEEDS[!FeatureScience]:FOR[zKiwiTechTree]",CHAR(10),"{",CHAR(10),"    @MODULE[",R$1,"]:HAS[#",VLOOKUP(R$1,ModuleTypes!$A$2:$C$23,2,FALSE()),"[",IF(R$1="HullCamera","photo-",$A48),"]]",CHAR(10),"    {",CHAR(10),"        @",VLOOKUP(R$1,ModuleTypes!$A$2:$C$23,3,FALSE())," = ",VLOOKUP($A48,Default!$B$3:$H$251,7,FALSE()),CHAR(10),"    }",CHAR(10),"}"),""),"")</f>
        <v/>
      </c>
      <c r="S48" s="4" t="str">
        <f>IF($A48&lt;&gt;"",IF(OR(Original!$L49=S$1,Original!$M49=S$1,Original!$N49=S$1,Original!$O49=S$1)=TRUE(),_xlfn.CONCAT("@PART[*]:HAS[~scienceDifficulty[stock],@MODULE[",S$1,"]:HAS[#",VLOOKUP(S$1,ModuleTypes!$A$2:$C$23,2,FALSE()),"[",IF(S$1="HullCamera","photo-",$A48),"]]]:NEEDS[!FeatureScience]:FOR[zKiwiTechTree]",CHAR(10),"{",CHAR(10),"    @MODULE[",S$1,"]:HAS[#",VLOOKUP(S$1,ModuleTypes!$A$2:$C$23,2,FALSE()),"[",IF(S$1="HullCamera","photo-",$A48),"]]",CHAR(10),"    {",CHAR(10),"        @",VLOOKUP(S$1,ModuleTypes!$A$2:$C$23,3,FALSE())," = ",VLOOKUP($A48,Default!$B$3:$H$251,7,FALSE()),CHAR(10),"    }",CHAR(10),"}"),""),"")</f>
        <v/>
      </c>
      <c r="T48" s="4" t="str">
        <f>IF($A48&lt;&gt;"",IF(OR(Original!$L49=T$1,Original!$M49=T$1,Original!$N49=T$1,Original!$O49=T$1)=TRUE(),_xlfn.CONCAT("@PART[*]:HAS[~scienceDifficulty[stock],@MODULE[",T$1,"]:HAS[#",VLOOKUP(T$1,ModuleTypes!$A$2:$C$23,2,FALSE()),"[",IF(T$1="HullCamera","photo-",$A48),"]]]:NEEDS[!FeatureScience]:FOR[zKiwiTechTree]",CHAR(10),"{",CHAR(10),"    @MODULE[",T$1,"]:HAS[#",VLOOKUP(T$1,ModuleTypes!$A$2:$C$23,2,FALSE()),"[",IF(T$1="HullCamera","photo-",$A48),"]]",CHAR(10),"    {",CHAR(10),"        @",VLOOKUP(T$1,ModuleTypes!$A$2:$C$23,3,FALSE())," = ",VLOOKUP($A48,Default!$B$3:$H$251,7,FALSE()),CHAR(10),"    }",CHAR(10),"}"),""),"")</f>
        <v/>
      </c>
      <c r="U48" s="4" t="str">
        <f>IF($A48&lt;&gt;"",IF(OR(Original!$L49=U$1,Original!$M49=U$1,Original!$N49=U$1,Original!$O49=U$1)=TRUE(),_xlfn.CONCAT("@PART[*]:HAS[~scienceDifficulty[stock],@MODULE[",U$1,"]:HAS[#",VLOOKUP(U$1,ModuleTypes!$A$2:$C$23,2,FALSE()),"[",IF(U$1="HullCamera","photo-",$A48),"]]]:NEEDS[!FeatureScience]:FOR[zKiwiTechTree]",CHAR(10),"{",CHAR(10),"    @MODULE[",U$1,"]:HAS[#",VLOOKUP(U$1,ModuleTypes!$A$2:$C$23,2,FALSE()),"[",IF(U$1="HullCamera","photo-",$A48),"]]",CHAR(10),"    {",CHAR(10),"        @",VLOOKUP(U$1,ModuleTypes!$A$2:$C$23,3,FALSE())," = ",VLOOKUP($A48,Default!$B$3:$H$251,7,FALSE()),CHAR(10),"    }",CHAR(10),"}"),""),"")</f>
        <v/>
      </c>
      <c r="V48" s="4" t="str">
        <f>IF($A48&lt;&gt;"",IF(OR(Original!$L49=V$1,Original!$M49=V$1,Original!$N49=V$1,Original!$O49=V$1)=TRUE(),_xlfn.CONCAT("@PART[*]:HAS[~scienceDifficulty[stock],@MODULE[",V$1,"]:HAS[#",VLOOKUP(V$1,ModuleTypes!$A$2:$C$23,2,FALSE()),"[",IF(V$1="HullCamera","photo-",$A48),"]]]:NEEDS[!FeatureScience]:FOR[zKiwiTechTree]",CHAR(10),"{",CHAR(10),"    @MODULE[",V$1,"]:HAS[#",VLOOKUP(V$1,ModuleTypes!$A$2:$C$23,2,FALSE()),"[",IF(V$1="HullCamera","photo-",$A48),"]]",CHAR(10),"    {",CHAR(10),"        @",VLOOKUP(V$1,ModuleTypes!$A$2:$C$23,3,FALSE())," = ",VLOOKUP($A48,Default!$B$3:$H$251,7,FALSE()),CHAR(10),"    }",CHAR(10),"}"),""),"")</f>
        <v/>
      </c>
      <c r="W48" s="4" t="str">
        <f>IF($A48&lt;&gt;"",IF(OR(Original!$L49=W$1,Original!$M49=W$1,Original!$N49=W$1,Original!$O49=W$1)=TRUE(),_xlfn.CONCAT("@PART[*]:HAS[~scienceDifficulty[stock],@MODULE[",W$1,"]:HAS[#",VLOOKUP(W$1,ModuleTypes!$A$2:$C$23,2,FALSE()),"[",IF(W$1="HullCamera","photo-",$A48),"]]]:NEEDS[!FeatureScience]:FOR[zKiwiTechTree]",CHAR(10),"{",CHAR(10),"    @MODULE[",W$1,"]:HAS[#",VLOOKUP(W$1,ModuleTypes!$A$2:$C$23,2,FALSE()),"[",IF(W$1="HullCamera","photo-",$A48),"]]",CHAR(10),"    {",CHAR(10),"        @",VLOOKUP(W$1,ModuleTypes!$A$2:$C$23,3,FALSE())," = ",VLOOKUP($A48,Default!$B$3:$H$251,7,FALSE()),CHAR(10),"    }",CHAR(10),"}"),""),"")</f>
        <v/>
      </c>
    </row>
    <row r="49" spans="1:23" ht="174" x14ac:dyDescent="0.35">
      <c r="A49" t="str">
        <f>IF(Original!A50&lt;&gt;"",Original!A50,"")</f>
        <v>habCheck</v>
      </c>
      <c r="B49" s="4" t="str">
        <f>IF($A49&lt;&gt;"",IF(OR(Original!$L50=B$1,Original!$M50=B$1,Original!$N50=B$1,Original!$O50=B$1)=TRUE(),_xlfn.CONCAT("@PART[*]:HAS[~scienceDifficulty[stock],@MODULE[",B$1,"]:HAS[#",VLOOKUP(B$1,ModuleTypes!$A$2:$C$23,2,FALSE()),"[",IF(B$1="HullCamera","photo-",$A49),"]]]:NEEDS[!FeatureScience]:FOR[zKiwiTechTree]",CHAR(10),"{",CHAR(10),"    @MODULE[",B$1,"]:HAS[#",VLOOKUP(B$1,ModuleTypes!$A$2:$C$23,2,FALSE()),"[",IF(B$1="HullCamera","photo-",$A49),"]]",CHAR(10),"    {",CHAR(10),"        @",VLOOKUP(B$1,ModuleTypes!$A$2:$C$23,3,FALSE())," = ",VLOOKUP($A49,Default!$B$3:$H$251,7,FALSE()),CHAR(10),"    }",CHAR(10),"}"),""),"")</f>
        <v/>
      </c>
      <c r="C49" s="4" t="str">
        <f>IF($A49&lt;&gt;"",IF(OR(Original!$L50=C$1,Original!$M50=C$1,Original!$N50=C$1,Original!$O50=C$1)=TRUE(),_xlfn.CONCAT("@PART[*]:HAS[~scienceDifficulty[stock],@MODULE[",C$1,"]:HAS[#",VLOOKUP(C$1,ModuleTypes!$A$2:$C$23,2,FALSE()),"[",IF(C$1="HullCamera","photo-",$A49),"]]]:NEEDS[!FeatureScience]:FOR[zKiwiTechTree]",CHAR(10),"{",CHAR(10),"    @MODULE[",C$1,"]:HAS[#",VLOOKUP(C$1,ModuleTypes!$A$2:$C$23,2,FALSE()),"[",IF(C$1="HullCamera","photo-",$A49),"]]",CHAR(10),"    {",CHAR(10),"        @",VLOOKUP(C$1,ModuleTypes!$A$2:$C$23,3,FALSE())," = ",VLOOKUP($A49,Default!$B$3:$H$251,7,FALSE()),CHAR(10),"    }",CHAR(10),"}"),""),"")</f>
        <v/>
      </c>
      <c r="D49" s="4" t="str">
        <f>IF($A49&lt;&gt;"",IF(OR(Original!$L50=D$1,Original!$M50=D$1,Original!$N50=D$1,Original!$O50=D$1)=TRUE(),_xlfn.CONCAT("@PART[*]:HAS[~scienceDifficulty[stock],@MODULE[",D$1,"]:HAS[#",VLOOKUP(D$1,ModuleTypes!$A$2:$C$23,2,FALSE()),"[",IF(D$1="HullCamera","photo-",$A49),"]]]:NEEDS[!FeatureScience]:FOR[zKiwiTechTree]",CHAR(10),"{",CHAR(10),"    @MODULE[",D$1,"]:HAS[#",VLOOKUP(D$1,ModuleTypes!$A$2:$C$23,2,FALSE()),"[",IF(D$1="HullCamera","photo-",$A49),"]]",CHAR(10),"    {",CHAR(10),"        @",VLOOKUP(D$1,ModuleTypes!$A$2:$C$23,3,FALSE())," = ",VLOOKUP($A49,Default!$B$3:$H$251,7,FALSE()),CHAR(10),"    }",CHAR(10),"}"),""),"")</f>
        <v/>
      </c>
      <c r="E49" s="4" t="str">
        <f>IF($A49&lt;&gt;"",IF(OR(Original!$L50=E$1,Original!$M50=E$1,Original!$N50=E$1,Original!$O50=E$1)=TRUE(),_xlfn.CONCAT("@PART[*]:HAS[~scienceDifficulty[stock],@MODULE[",E$1,"]:HAS[#",VLOOKUP(E$1,ModuleTypes!$A$2:$C$23,2,FALSE()),"[",IF(E$1="HullCamera","photo-",$A49),"]]]:NEEDS[!FeatureScience]:FOR[zKiwiTechTree]",CHAR(10),"{",CHAR(10),"    @MODULE[",E$1,"]:HAS[#",VLOOKUP(E$1,ModuleTypes!$A$2:$C$23,2,FALSE()),"[",IF(E$1="HullCamera","photo-",$A49),"]]",CHAR(10),"    {",CHAR(10),"        @",VLOOKUP(E$1,ModuleTypes!$A$2:$C$23,3,FALSE())," = ",VLOOKUP($A49,Default!$B$3:$H$251,7,FALSE()),CHAR(10),"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4" t="str">
        <f>IF($A49&lt;&gt;"",IF(OR(Original!$L50=F$1,Original!$M50=F$1,Original!$N50=F$1,Original!$O50=F$1)=TRUE(),_xlfn.CONCAT("@PART[*]:HAS[~scienceDifficulty[stock],@MODULE[",F$1,"]:HAS[#",VLOOKUP(F$1,ModuleTypes!$A$2:$C$23,2,FALSE()),"[",IF(F$1="HullCamera","photo-",$A49),"]]]:NEEDS[!FeatureScience]:FOR[zKiwiTechTree]",CHAR(10),"{",CHAR(10),"    @MODULE[",F$1,"]:HAS[#",VLOOKUP(F$1,ModuleTypes!$A$2:$C$23,2,FALSE()),"[",IF(F$1="HullCamera","photo-",$A49),"]]",CHAR(10),"    {",CHAR(10),"        @",VLOOKUP(F$1,ModuleTypes!$A$2:$C$23,3,FALSE())," = ",VLOOKUP($A49,Default!$B$3:$H$251,7,FALSE()),CHAR(10),"    }",CHAR(10),"}"),""),"")</f>
        <v/>
      </c>
      <c r="G49" s="4" t="str">
        <f>IF($A49&lt;&gt;"",IF(OR(Original!$L50=G$1,Original!$M50=G$1,Original!$N50=G$1,Original!$O50=G$1)=TRUE(),_xlfn.CONCAT("@PART[*]:HAS[~scienceDifficulty[stock],@MODULE[",G$1,"]:HAS[#",VLOOKUP(G$1,ModuleTypes!$A$2:$C$23,2,FALSE()),"[",IF(G$1="HullCamera","photo-",$A49),"]]]:NEEDS[!FeatureScience]:FOR[zKiwiTechTree]",CHAR(10),"{",CHAR(10),"    @MODULE[",G$1,"]:HAS[#",VLOOKUP(G$1,ModuleTypes!$A$2:$C$23,2,FALSE()),"[",IF(G$1="HullCamera","photo-",$A49),"]]",CHAR(10),"    {",CHAR(10),"        @",VLOOKUP(G$1,ModuleTypes!$A$2:$C$23,3,FALSE())," = ",VLOOKUP($A49,Default!$B$3:$H$251,7,FALSE()),CHAR(10),"    }",CHAR(10),"}"),""),"")</f>
        <v/>
      </c>
      <c r="H49" s="4" t="str">
        <f>IF($A49&lt;&gt;"",IF(OR(Original!$L50=H$1,Original!$M50=H$1,Original!$N50=H$1,Original!$O50=H$1)=TRUE(),_xlfn.CONCAT("@PART[*]:HAS[~scienceDifficulty[stock],@MODULE[",H$1,"]:HAS[#",VLOOKUP(H$1,ModuleTypes!$A$2:$C$23,2,FALSE()),"[",IF(H$1="HullCamera","photo-",$A49),"]]]:NEEDS[!FeatureScience]:FOR[zKiwiTechTree]",CHAR(10),"{",CHAR(10),"    @MODULE[",H$1,"]:HAS[#",VLOOKUP(H$1,ModuleTypes!$A$2:$C$23,2,FALSE()),"[",IF(H$1="HullCamera","photo-",$A49),"]]",CHAR(10),"    {",CHAR(10),"        @",VLOOKUP(H$1,ModuleTypes!$A$2:$C$23,3,FALSE())," = ",VLOOKUP($A49,Default!$B$3:$H$251,7,FALSE()),CHAR(10),"    }",CHAR(10),"}"),""),"")</f>
        <v/>
      </c>
      <c r="I49" s="4" t="str">
        <f>IF($A49&lt;&gt;"",IF(OR(Original!$L50=I$1,Original!$M50=I$1,Original!$N50=I$1,Original!$O50=I$1)=TRUE(),_xlfn.CONCAT("@PART[*]:HAS[~scienceDifficulty[stock],@MODULE[",I$1,"]:HAS[#",VLOOKUP(I$1,ModuleTypes!$A$2:$C$23,2,FALSE()),"[",IF(I$1="HullCamera","photo-",$A49),"]]]:NEEDS[!FeatureScience]:FOR[zKiwiTechTree]",CHAR(10),"{",CHAR(10),"    @MODULE[",I$1,"]:HAS[#",VLOOKUP(I$1,ModuleTypes!$A$2:$C$23,2,FALSE()),"[",IF(I$1="HullCamera","photo-",$A49),"]]",CHAR(10),"    {",CHAR(10),"        @",VLOOKUP(I$1,ModuleTypes!$A$2:$C$23,3,FALSE())," = ",VLOOKUP($A49,Default!$B$3:$H$251,7,FALSE()),CHAR(10),"    }",CHAR(10),"}"),""),"")</f>
        <v/>
      </c>
      <c r="J49" s="4" t="str">
        <f>IF($A49&lt;&gt;"",IF(OR(Original!$L50=J$1,Original!$M50=J$1,Original!$N50=J$1,Original!$O50=J$1)=TRUE(),_xlfn.CONCAT("@PART[*]:HAS[~scienceDifficulty[stock],@MODULE[",J$1,"]:HAS[#",VLOOKUP(J$1,ModuleTypes!$A$2:$C$23,2,FALSE()),"[",IF(J$1="HullCamera","photo-",$A49),"]]]:NEEDS[!FeatureScience]:FOR[zKiwiTechTree]",CHAR(10),"{",CHAR(10),"    @MODULE[",J$1,"]:HAS[#",VLOOKUP(J$1,ModuleTypes!$A$2:$C$23,2,FALSE()),"[",IF(J$1="HullCamera","photo-",$A49),"]]",CHAR(10),"    {",CHAR(10),"        @",VLOOKUP(J$1,ModuleTypes!$A$2:$C$23,3,FALSE())," = ",VLOOKUP($A49,Default!$B$3:$H$251,7,FALSE()),CHAR(10),"    }",CHAR(10),"}"),""),"")</f>
        <v/>
      </c>
      <c r="K49" s="4" t="str">
        <f>IF($A49&lt;&gt;"",IF(OR(Original!$L50=K$1,Original!$M50=K$1,Original!$N50=K$1,Original!$O50=K$1)=TRUE(),_xlfn.CONCAT("@PART[*]:HAS[~scienceDifficulty[stock],@MODULE[",K$1,"]:HAS[#",VLOOKUP(K$1,ModuleTypes!$A$2:$C$23,2,FALSE()),"[",IF(K$1="HullCamera","photo-",$A49),"]]]:NEEDS[!FeatureScience]:FOR[zKiwiTechTree]",CHAR(10),"{",CHAR(10),"    @MODULE[",K$1,"]:HAS[#",VLOOKUP(K$1,ModuleTypes!$A$2:$C$23,2,FALSE()),"[",IF(K$1="HullCamera","photo-",$A49),"]]",CHAR(10),"    {",CHAR(10),"        @",VLOOKUP(K$1,ModuleTypes!$A$2:$C$23,3,FALSE())," = ",VLOOKUP($A49,Default!$B$3:$H$251,7,FALSE()),CHAR(10),"    }",CHAR(10),"}"),""),"")</f>
        <v/>
      </c>
      <c r="L49" s="4" t="str">
        <f>IF($A49&lt;&gt;"",IF(OR(Original!$L50=L$1,Original!$M50=L$1,Original!$N50=L$1,Original!$O50=L$1)=TRUE(),_xlfn.CONCAT("@PART[*]:HAS[~scienceDifficulty[stock],@MODULE[",L$1,"]:HAS[#",VLOOKUP(L$1,ModuleTypes!$A$2:$C$23,2,FALSE()),"[",IF(L$1="HullCamera","photo-",$A49),"]]]:NEEDS[!FeatureScience]:FOR[zKiwiTechTree]",CHAR(10),"{",CHAR(10),"    @MODULE[",L$1,"]:HAS[#",VLOOKUP(L$1,ModuleTypes!$A$2:$C$23,2,FALSE()),"[",IF(L$1="HullCamera","photo-",$A49),"]]",CHAR(10),"    {",CHAR(10),"        @",VLOOKUP(L$1,ModuleTypes!$A$2:$C$23,3,FALSE())," = ",VLOOKUP($A49,Default!$B$3:$H$251,7,FALSE()),CHAR(10),"    }",CHAR(10),"}"),""),"")</f>
        <v/>
      </c>
      <c r="M49" s="4" t="str">
        <f>IF($A49&lt;&gt;"",IF(OR(Original!$L50=M$1,Original!$M50=M$1,Original!$N50=M$1,Original!$O50=M$1)=TRUE(),_xlfn.CONCAT("@PART[*]:HAS[~scienceDifficulty[stock],@MODULE[",M$1,"]:HAS[#",VLOOKUP(M$1,ModuleTypes!$A$2:$C$23,2,FALSE()),"[",IF(M$1="HullCamera","photo-",$A49),"]]]:NEEDS[!FeatureScience]:FOR[zKiwiTechTree]",CHAR(10),"{",CHAR(10),"    @MODULE[",M$1,"]:HAS[#",VLOOKUP(M$1,ModuleTypes!$A$2:$C$23,2,FALSE()),"[",IF(M$1="HullCamera","photo-",$A49),"]]",CHAR(10),"    {",CHAR(10),"        @",VLOOKUP(M$1,ModuleTypes!$A$2:$C$23,3,FALSE())," = ",VLOOKUP($A49,Default!$B$3:$H$251,7,FALSE()),CHAR(10),"    }",CHAR(10),"}"),""),"")</f>
        <v/>
      </c>
      <c r="N49" s="4" t="str">
        <f>IF($A49&lt;&gt;"",IF(OR(Original!$L50=N$1,Original!$M50=N$1,Original!$N50=N$1,Original!$O50=N$1)=TRUE(),_xlfn.CONCAT("@PART[*]:HAS[~scienceDifficulty[stock],@MODULE[",N$1,"]:HAS[#",VLOOKUP(N$1,ModuleTypes!$A$2:$C$23,2,FALSE()),"[",IF(N$1="HullCamera","photo-",$A49),"]]]:NEEDS[!FeatureScience]:FOR[zKiwiTechTree]",CHAR(10),"{",CHAR(10),"    @MODULE[",N$1,"]:HAS[#",VLOOKUP(N$1,ModuleTypes!$A$2:$C$23,2,FALSE()),"[",IF(N$1="HullCamera","photo-",$A49),"]]",CHAR(10),"    {",CHAR(10),"        @",VLOOKUP(N$1,ModuleTypes!$A$2:$C$23,3,FALSE())," = ",VLOOKUP($A49,Default!$B$3:$H$251,7,FALSE()),CHAR(10),"    }",CHAR(10),"}"),""),"")</f>
        <v/>
      </c>
      <c r="O49" s="4" t="str">
        <f>IF($A49&lt;&gt;"",IF(OR(Original!$L50=O$1,Original!$M50=O$1,Original!$N50=O$1,Original!$O50=O$1)=TRUE(),_xlfn.CONCAT("@PART[*]:HAS[~scienceDifficulty[stock],@MODULE[",O$1,"]:HAS[#",VLOOKUP(O$1,ModuleTypes!$A$2:$C$23,2,FALSE()),"[",IF(O$1="HullCamera","photo-",$A49),"]]]:NEEDS[!FeatureScience]:FOR[zKiwiTechTree]",CHAR(10),"{",CHAR(10),"    @MODULE[",O$1,"]:HAS[#",VLOOKUP(O$1,ModuleTypes!$A$2:$C$23,2,FALSE()),"[",IF(O$1="HullCamera","photo-",$A49),"]]",CHAR(10),"    {",CHAR(10),"        @",VLOOKUP(O$1,ModuleTypes!$A$2:$C$23,3,FALSE())," = ",VLOOKUP($A49,Default!$B$3:$H$251,7,FALSE()),CHAR(10),"    }",CHAR(10),"}"),""),"")</f>
        <v/>
      </c>
      <c r="P49" s="4" t="str">
        <f>IF($A49&lt;&gt;"",IF(OR(Original!$L50=P$1,Original!$M50=P$1,Original!$N50=P$1,Original!$O50=P$1)=TRUE(),_xlfn.CONCAT("@PART[*]:HAS[~scienceDifficulty[stock],@MODULE[",P$1,"]:HAS[#",VLOOKUP(P$1,ModuleTypes!$A$2:$C$23,2,FALSE()),"[",IF(P$1="HullCamera","photo-",$A49),"]]]:NEEDS[!FeatureScience]:FOR[zKiwiTechTree]",CHAR(10),"{",CHAR(10),"    @MODULE[",P$1,"]:HAS[#",VLOOKUP(P$1,ModuleTypes!$A$2:$C$23,2,FALSE()),"[",IF(P$1="HullCamera","photo-",$A49),"]]",CHAR(10),"    {",CHAR(10),"        @",VLOOKUP(P$1,ModuleTypes!$A$2:$C$23,3,FALSE())," = ",VLOOKUP($A49,Default!$B$3:$H$251,7,FALSE()),CHAR(10),"    }",CHAR(10),"}"),""),"")</f>
        <v/>
      </c>
      <c r="Q49" s="4" t="str">
        <f>IF($A49&lt;&gt;"",IF(OR(Original!$L50=Q$1,Original!$M50=Q$1,Original!$N50=Q$1,Original!$O50=Q$1)=TRUE(),_xlfn.CONCAT("@PART[*]:HAS[~scienceDifficulty[stock],@MODULE[",Q$1,"]:HAS[#",VLOOKUP(Q$1,ModuleTypes!$A$2:$C$23,2,FALSE()),"[",IF(Q$1="HullCamera","photo-",$A49),"]]]:NEEDS[!FeatureScience]:FOR[zKiwiTechTree]",CHAR(10),"{",CHAR(10),"    @MODULE[",Q$1,"]:HAS[#",VLOOKUP(Q$1,ModuleTypes!$A$2:$C$23,2,FALSE()),"[",IF(Q$1="HullCamera","photo-",$A49),"]]",CHAR(10),"    {",CHAR(10),"        @",VLOOKUP(Q$1,ModuleTypes!$A$2:$C$23,3,FALSE())," = ",VLOOKUP($A49,Default!$B$3:$H$251,7,FALSE()),CHAR(10),"    }",CHAR(10),"}"),""),"")</f>
        <v/>
      </c>
      <c r="R49" s="4" t="str">
        <f>IF($A49&lt;&gt;"",IF(OR(Original!$L50=R$1,Original!$M50=R$1,Original!$N50=R$1,Original!$O50=R$1)=TRUE(),_xlfn.CONCAT("@PART[*]:HAS[~scienceDifficulty[stock],@MODULE[",R$1,"]:HAS[#",VLOOKUP(R$1,ModuleTypes!$A$2:$C$23,2,FALSE()),"[",IF(R$1="HullCamera","photo-",$A49),"]]]:NEEDS[!FeatureScience]:FOR[zKiwiTechTree]",CHAR(10),"{",CHAR(10),"    @MODULE[",R$1,"]:HAS[#",VLOOKUP(R$1,ModuleTypes!$A$2:$C$23,2,FALSE()),"[",IF(R$1="HullCamera","photo-",$A49),"]]",CHAR(10),"    {",CHAR(10),"        @",VLOOKUP(R$1,ModuleTypes!$A$2:$C$23,3,FALSE())," = ",VLOOKUP($A49,Default!$B$3:$H$251,7,FALSE()),CHAR(10),"    }",CHAR(10),"}"),""),"")</f>
        <v/>
      </c>
      <c r="S49" s="4" t="str">
        <f>IF($A49&lt;&gt;"",IF(OR(Original!$L50=S$1,Original!$M50=S$1,Original!$N50=S$1,Original!$O50=S$1)=TRUE(),_xlfn.CONCAT("@PART[*]:HAS[~scienceDifficulty[stock],@MODULE[",S$1,"]:HAS[#",VLOOKUP(S$1,ModuleTypes!$A$2:$C$23,2,FALSE()),"[",IF(S$1="HullCamera","photo-",$A49),"]]]:NEEDS[!FeatureScience]:FOR[zKiwiTechTree]",CHAR(10),"{",CHAR(10),"    @MODULE[",S$1,"]:HAS[#",VLOOKUP(S$1,ModuleTypes!$A$2:$C$23,2,FALSE()),"[",IF(S$1="HullCamera","photo-",$A49),"]]",CHAR(10),"    {",CHAR(10),"        @",VLOOKUP(S$1,ModuleTypes!$A$2:$C$23,3,FALSE())," = ",VLOOKUP($A49,Default!$B$3:$H$251,7,FALSE()),CHAR(10),"    }",CHAR(10),"}"),""),"")</f>
        <v/>
      </c>
      <c r="T49" s="4" t="str">
        <f>IF($A49&lt;&gt;"",IF(OR(Original!$L50=T$1,Original!$M50=T$1,Original!$N50=T$1,Original!$O50=T$1)=TRUE(),_xlfn.CONCAT("@PART[*]:HAS[~scienceDifficulty[stock],@MODULE[",T$1,"]:HAS[#",VLOOKUP(T$1,ModuleTypes!$A$2:$C$23,2,FALSE()),"[",IF(T$1="HullCamera","photo-",$A49),"]]]:NEEDS[!FeatureScience]:FOR[zKiwiTechTree]",CHAR(10),"{",CHAR(10),"    @MODULE[",T$1,"]:HAS[#",VLOOKUP(T$1,ModuleTypes!$A$2:$C$23,2,FALSE()),"[",IF(T$1="HullCamera","photo-",$A49),"]]",CHAR(10),"    {",CHAR(10),"        @",VLOOKUP(T$1,ModuleTypes!$A$2:$C$23,3,FALSE())," = ",VLOOKUP($A49,Default!$B$3:$H$251,7,FALSE()),CHAR(10),"    }",CHAR(10),"}"),""),"")</f>
        <v/>
      </c>
      <c r="U49" s="4" t="str">
        <f>IF($A49&lt;&gt;"",IF(OR(Original!$L50=U$1,Original!$M50=U$1,Original!$N50=U$1,Original!$O50=U$1)=TRUE(),_xlfn.CONCAT("@PART[*]:HAS[~scienceDifficulty[stock],@MODULE[",U$1,"]:HAS[#",VLOOKUP(U$1,ModuleTypes!$A$2:$C$23,2,FALSE()),"[",IF(U$1="HullCamera","photo-",$A49),"]]]:NEEDS[!FeatureScience]:FOR[zKiwiTechTree]",CHAR(10),"{",CHAR(10),"    @MODULE[",U$1,"]:HAS[#",VLOOKUP(U$1,ModuleTypes!$A$2:$C$23,2,FALSE()),"[",IF(U$1="HullCamera","photo-",$A49),"]]",CHAR(10),"    {",CHAR(10),"        @",VLOOKUP(U$1,ModuleTypes!$A$2:$C$23,3,FALSE())," = ",VLOOKUP($A49,Default!$B$3:$H$251,7,FALSE()),CHAR(10),"    }",CHAR(10),"}"),""),"")</f>
        <v/>
      </c>
      <c r="V49" s="4" t="str">
        <f>IF($A49&lt;&gt;"",IF(OR(Original!$L50=V$1,Original!$M50=V$1,Original!$N50=V$1,Original!$O50=V$1)=TRUE(),_xlfn.CONCAT("@PART[*]:HAS[~scienceDifficulty[stock],@MODULE[",V$1,"]:HAS[#",VLOOKUP(V$1,ModuleTypes!$A$2:$C$23,2,FALSE()),"[",IF(V$1="HullCamera","photo-",$A49),"]]]:NEEDS[!FeatureScience]:FOR[zKiwiTechTree]",CHAR(10),"{",CHAR(10),"    @MODULE[",V$1,"]:HAS[#",VLOOKUP(V$1,ModuleTypes!$A$2:$C$23,2,FALSE()),"[",IF(V$1="HullCamera","photo-",$A49),"]]",CHAR(10),"    {",CHAR(10),"        @",VLOOKUP(V$1,ModuleTypes!$A$2:$C$23,3,FALSE())," = ",VLOOKUP($A49,Default!$B$3:$H$251,7,FALSE()),CHAR(10),"    }",CHAR(10),"}"),""),"")</f>
        <v/>
      </c>
      <c r="W49" s="4" t="str">
        <f>IF($A49&lt;&gt;"",IF(OR(Original!$L50=W$1,Original!$M50=W$1,Original!$N50=W$1,Original!$O50=W$1)=TRUE(),_xlfn.CONCAT("@PART[*]:HAS[~scienceDifficulty[stock],@MODULE[",W$1,"]:HAS[#",VLOOKUP(W$1,ModuleTypes!$A$2:$C$23,2,FALSE()),"[",IF(W$1="HullCamera","photo-",$A49),"]]]:NEEDS[!FeatureScience]:FOR[zKiwiTechTree]",CHAR(10),"{",CHAR(10),"    @MODULE[",W$1,"]:HAS[#",VLOOKUP(W$1,ModuleTypes!$A$2:$C$23,2,FALSE()),"[",IF(W$1="HullCamera","photo-",$A49),"]]",CHAR(10),"    {",CHAR(10),"        @",VLOOKUP(W$1,ModuleTypes!$A$2:$C$23,3,FALSE())," = ",VLOOKUP($A49,Default!$B$3:$H$251,7,FALSE()),CHAR(10),"    }",CHAR(10),"}"),""),"")</f>
        <v/>
      </c>
    </row>
    <row r="50" spans="1:23" ht="174" x14ac:dyDescent="0.35">
      <c r="A50" t="str">
        <f>IF(Original!A51&lt;&gt;"",Original!A51,"")</f>
        <v>fireCheck</v>
      </c>
      <c r="B50" s="4" t="str">
        <f>IF($A50&lt;&gt;"",IF(OR(Original!$L51=B$1,Original!$M51=B$1,Original!$N51=B$1,Original!$O51=B$1)=TRUE(),_xlfn.CONCAT("@PART[*]:HAS[~scienceDifficulty[stock],@MODULE[",B$1,"]:HAS[#",VLOOKUP(B$1,ModuleTypes!$A$2:$C$23,2,FALSE()),"[",IF(B$1="HullCamera","photo-",$A50),"]]]:NEEDS[!FeatureScience]:FOR[zKiwiTechTree]",CHAR(10),"{",CHAR(10),"    @MODULE[",B$1,"]:HAS[#",VLOOKUP(B$1,ModuleTypes!$A$2:$C$23,2,FALSE()),"[",IF(B$1="HullCamera","photo-",$A50),"]]",CHAR(10),"    {",CHAR(10),"        @",VLOOKUP(B$1,ModuleTypes!$A$2:$C$23,3,FALSE())," = ",VLOOKUP($A50,Default!$B$3:$H$251,7,FALSE()),CHAR(10),"    }",CHAR(10),"}"),""),"")</f>
        <v/>
      </c>
      <c r="C50" s="4" t="str">
        <f>IF($A50&lt;&gt;"",IF(OR(Original!$L51=C$1,Original!$M51=C$1,Original!$N51=C$1,Original!$O51=C$1)=TRUE(),_xlfn.CONCAT("@PART[*]:HAS[~scienceDifficulty[stock],@MODULE[",C$1,"]:HAS[#",VLOOKUP(C$1,ModuleTypes!$A$2:$C$23,2,FALSE()),"[",IF(C$1="HullCamera","photo-",$A50),"]]]:NEEDS[!FeatureScience]:FOR[zKiwiTechTree]",CHAR(10),"{",CHAR(10),"    @MODULE[",C$1,"]:HAS[#",VLOOKUP(C$1,ModuleTypes!$A$2:$C$23,2,FALSE()),"[",IF(C$1="HullCamera","photo-",$A50),"]]",CHAR(10),"    {",CHAR(10),"        @",VLOOKUP(C$1,ModuleTypes!$A$2:$C$23,3,FALSE())," = ",VLOOKUP($A50,Default!$B$3:$H$251,7,FALSE()),CHAR(10),"    }",CHAR(10),"}"),""),"")</f>
        <v/>
      </c>
      <c r="D50" s="4" t="str">
        <f>IF($A50&lt;&gt;"",IF(OR(Original!$L51=D$1,Original!$M51=D$1,Original!$N51=D$1,Original!$O51=D$1)=TRUE(),_xlfn.CONCAT("@PART[*]:HAS[~scienceDifficulty[stock],@MODULE[",D$1,"]:HAS[#",VLOOKUP(D$1,ModuleTypes!$A$2:$C$23,2,FALSE()),"[",IF(D$1="HullCamera","photo-",$A50),"]]]:NEEDS[!FeatureScience]:FOR[zKiwiTechTree]",CHAR(10),"{",CHAR(10),"    @MODULE[",D$1,"]:HAS[#",VLOOKUP(D$1,ModuleTypes!$A$2:$C$23,2,FALSE()),"[",IF(D$1="HullCamera","photo-",$A50),"]]",CHAR(10),"    {",CHAR(10),"        @",VLOOKUP(D$1,ModuleTypes!$A$2:$C$23,3,FALSE())," = ",VLOOKUP($A50,Default!$B$3:$H$251,7,FALSE()),CHAR(10),"    }",CHAR(10),"}"),""),"")</f>
        <v/>
      </c>
      <c r="E50" s="4" t="str">
        <f>IF($A50&lt;&gt;"",IF(OR(Original!$L51=E$1,Original!$M51=E$1,Original!$N51=E$1,Original!$O51=E$1)=TRUE(),_xlfn.CONCAT("@PART[*]:HAS[~scienceDifficulty[stock],@MODULE[",E$1,"]:HAS[#",VLOOKUP(E$1,ModuleTypes!$A$2:$C$23,2,FALSE()),"[",IF(E$1="HullCamera","photo-",$A50),"]]]:NEEDS[!FeatureScience]:FOR[zKiwiTechTree]",CHAR(10),"{",CHAR(10),"    @MODULE[",E$1,"]:HAS[#",VLOOKUP(E$1,ModuleTypes!$A$2:$C$23,2,FALSE()),"[",IF(E$1="HullCamera","photo-",$A50),"]]",CHAR(10),"    {",CHAR(10),"        @",VLOOKUP(E$1,ModuleTypes!$A$2:$C$23,3,FALSE())," = ",VLOOKUP($A50,Default!$B$3:$H$251,7,FALSE()),CHAR(10),"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4" t="str">
        <f>IF($A50&lt;&gt;"",IF(OR(Original!$L51=F$1,Original!$M51=F$1,Original!$N51=F$1,Original!$O51=F$1)=TRUE(),_xlfn.CONCAT("@PART[*]:HAS[~scienceDifficulty[stock],@MODULE[",F$1,"]:HAS[#",VLOOKUP(F$1,ModuleTypes!$A$2:$C$23,2,FALSE()),"[",IF(F$1="HullCamera","photo-",$A50),"]]]:NEEDS[!FeatureScience]:FOR[zKiwiTechTree]",CHAR(10),"{",CHAR(10),"    @MODULE[",F$1,"]:HAS[#",VLOOKUP(F$1,ModuleTypes!$A$2:$C$23,2,FALSE()),"[",IF(F$1="HullCamera","photo-",$A50),"]]",CHAR(10),"    {",CHAR(10),"        @",VLOOKUP(F$1,ModuleTypes!$A$2:$C$23,3,FALSE())," = ",VLOOKUP($A50,Default!$B$3:$H$251,7,FALSE()),CHAR(10),"    }",CHAR(10),"}"),""),"")</f>
        <v/>
      </c>
      <c r="G50" s="4" t="str">
        <f>IF($A50&lt;&gt;"",IF(OR(Original!$L51=G$1,Original!$M51=G$1,Original!$N51=G$1,Original!$O51=G$1)=TRUE(),_xlfn.CONCAT("@PART[*]:HAS[~scienceDifficulty[stock],@MODULE[",G$1,"]:HAS[#",VLOOKUP(G$1,ModuleTypes!$A$2:$C$23,2,FALSE()),"[",IF(G$1="HullCamera","photo-",$A50),"]]]:NEEDS[!FeatureScience]:FOR[zKiwiTechTree]",CHAR(10),"{",CHAR(10),"    @MODULE[",G$1,"]:HAS[#",VLOOKUP(G$1,ModuleTypes!$A$2:$C$23,2,FALSE()),"[",IF(G$1="HullCamera","photo-",$A50),"]]",CHAR(10),"    {",CHAR(10),"        @",VLOOKUP(G$1,ModuleTypes!$A$2:$C$23,3,FALSE())," = ",VLOOKUP($A50,Default!$B$3:$H$251,7,FALSE()),CHAR(10),"    }",CHAR(10),"}"),""),"")</f>
        <v/>
      </c>
      <c r="H50" s="4" t="str">
        <f>IF($A50&lt;&gt;"",IF(OR(Original!$L51=H$1,Original!$M51=H$1,Original!$N51=H$1,Original!$O51=H$1)=TRUE(),_xlfn.CONCAT("@PART[*]:HAS[~scienceDifficulty[stock],@MODULE[",H$1,"]:HAS[#",VLOOKUP(H$1,ModuleTypes!$A$2:$C$23,2,FALSE()),"[",IF(H$1="HullCamera","photo-",$A50),"]]]:NEEDS[!FeatureScience]:FOR[zKiwiTechTree]",CHAR(10),"{",CHAR(10),"    @MODULE[",H$1,"]:HAS[#",VLOOKUP(H$1,ModuleTypes!$A$2:$C$23,2,FALSE()),"[",IF(H$1="HullCamera","photo-",$A50),"]]",CHAR(10),"    {",CHAR(10),"        @",VLOOKUP(H$1,ModuleTypes!$A$2:$C$23,3,FALSE())," = ",VLOOKUP($A50,Default!$B$3:$H$251,7,FALSE()),CHAR(10),"    }",CHAR(10),"}"),""),"")</f>
        <v/>
      </c>
      <c r="I50" s="4" t="str">
        <f>IF($A50&lt;&gt;"",IF(OR(Original!$L51=I$1,Original!$M51=I$1,Original!$N51=I$1,Original!$O51=I$1)=TRUE(),_xlfn.CONCAT("@PART[*]:HAS[~scienceDifficulty[stock],@MODULE[",I$1,"]:HAS[#",VLOOKUP(I$1,ModuleTypes!$A$2:$C$23,2,FALSE()),"[",IF(I$1="HullCamera","photo-",$A50),"]]]:NEEDS[!FeatureScience]:FOR[zKiwiTechTree]",CHAR(10),"{",CHAR(10),"    @MODULE[",I$1,"]:HAS[#",VLOOKUP(I$1,ModuleTypes!$A$2:$C$23,2,FALSE()),"[",IF(I$1="HullCamera","photo-",$A50),"]]",CHAR(10),"    {",CHAR(10),"        @",VLOOKUP(I$1,ModuleTypes!$A$2:$C$23,3,FALSE())," = ",VLOOKUP($A50,Default!$B$3:$H$251,7,FALSE()),CHAR(10),"    }",CHAR(10),"}"),""),"")</f>
        <v/>
      </c>
      <c r="J50" s="4" t="str">
        <f>IF($A50&lt;&gt;"",IF(OR(Original!$L51=J$1,Original!$M51=J$1,Original!$N51=J$1,Original!$O51=J$1)=TRUE(),_xlfn.CONCAT("@PART[*]:HAS[~scienceDifficulty[stock],@MODULE[",J$1,"]:HAS[#",VLOOKUP(J$1,ModuleTypes!$A$2:$C$23,2,FALSE()),"[",IF(J$1="HullCamera","photo-",$A50),"]]]:NEEDS[!FeatureScience]:FOR[zKiwiTechTree]",CHAR(10),"{",CHAR(10),"    @MODULE[",J$1,"]:HAS[#",VLOOKUP(J$1,ModuleTypes!$A$2:$C$23,2,FALSE()),"[",IF(J$1="HullCamera","photo-",$A50),"]]",CHAR(10),"    {",CHAR(10),"        @",VLOOKUP(J$1,ModuleTypes!$A$2:$C$23,3,FALSE())," = ",VLOOKUP($A50,Default!$B$3:$H$251,7,FALSE()),CHAR(10),"    }",CHAR(10),"}"),""),"")</f>
        <v/>
      </c>
      <c r="K50" s="4" t="str">
        <f>IF($A50&lt;&gt;"",IF(OR(Original!$L51=K$1,Original!$M51=K$1,Original!$N51=K$1,Original!$O51=K$1)=TRUE(),_xlfn.CONCAT("@PART[*]:HAS[~scienceDifficulty[stock],@MODULE[",K$1,"]:HAS[#",VLOOKUP(K$1,ModuleTypes!$A$2:$C$23,2,FALSE()),"[",IF(K$1="HullCamera","photo-",$A50),"]]]:NEEDS[!FeatureScience]:FOR[zKiwiTechTree]",CHAR(10),"{",CHAR(10),"    @MODULE[",K$1,"]:HAS[#",VLOOKUP(K$1,ModuleTypes!$A$2:$C$23,2,FALSE()),"[",IF(K$1="HullCamera","photo-",$A50),"]]",CHAR(10),"    {",CHAR(10),"        @",VLOOKUP(K$1,ModuleTypes!$A$2:$C$23,3,FALSE())," = ",VLOOKUP($A50,Default!$B$3:$H$251,7,FALSE()),CHAR(10),"    }",CHAR(10),"}"),""),"")</f>
        <v/>
      </c>
      <c r="L50" s="4" t="str">
        <f>IF($A50&lt;&gt;"",IF(OR(Original!$L51=L$1,Original!$M51=L$1,Original!$N51=L$1,Original!$O51=L$1)=TRUE(),_xlfn.CONCAT("@PART[*]:HAS[~scienceDifficulty[stock],@MODULE[",L$1,"]:HAS[#",VLOOKUP(L$1,ModuleTypes!$A$2:$C$23,2,FALSE()),"[",IF(L$1="HullCamera","photo-",$A50),"]]]:NEEDS[!FeatureScience]:FOR[zKiwiTechTree]",CHAR(10),"{",CHAR(10),"    @MODULE[",L$1,"]:HAS[#",VLOOKUP(L$1,ModuleTypes!$A$2:$C$23,2,FALSE()),"[",IF(L$1="HullCamera","photo-",$A50),"]]",CHAR(10),"    {",CHAR(10),"        @",VLOOKUP(L$1,ModuleTypes!$A$2:$C$23,3,FALSE())," = ",VLOOKUP($A50,Default!$B$3:$H$251,7,FALSE()),CHAR(10),"    }",CHAR(10),"}"),""),"")</f>
        <v/>
      </c>
      <c r="M50" s="4" t="str">
        <f>IF($A50&lt;&gt;"",IF(OR(Original!$L51=M$1,Original!$M51=M$1,Original!$N51=M$1,Original!$O51=M$1)=TRUE(),_xlfn.CONCAT("@PART[*]:HAS[~scienceDifficulty[stock],@MODULE[",M$1,"]:HAS[#",VLOOKUP(M$1,ModuleTypes!$A$2:$C$23,2,FALSE()),"[",IF(M$1="HullCamera","photo-",$A50),"]]]:NEEDS[!FeatureScience]:FOR[zKiwiTechTree]",CHAR(10),"{",CHAR(10),"    @MODULE[",M$1,"]:HAS[#",VLOOKUP(M$1,ModuleTypes!$A$2:$C$23,2,FALSE()),"[",IF(M$1="HullCamera","photo-",$A50),"]]",CHAR(10),"    {",CHAR(10),"        @",VLOOKUP(M$1,ModuleTypes!$A$2:$C$23,3,FALSE())," = ",VLOOKUP($A50,Default!$B$3:$H$251,7,FALSE()),CHAR(10),"    }",CHAR(10),"}"),""),"")</f>
        <v/>
      </c>
      <c r="N50" s="4" t="str">
        <f>IF($A50&lt;&gt;"",IF(OR(Original!$L51=N$1,Original!$M51=N$1,Original!$N51=N$1,Original!$O51=N$1)=TRUE(),_xlfn.CONCAT("@PART[*]:HAS[~scienceDifficulty[stock],@MODULE[",N$1,"]:HAS[#",VLOOKUP(N$1,ModuleTypes!$A$2:$C$23,2,FALSE()),"[",IF(N$1="HullCamera","photo-",$A50),"]]]:NEEDS[!FeatureScience]:FOR[zKiwiTechTree]",CHAR(10),"{",CHAR(10),"    @MODULE[",N$1,"]:HAS[#",VLOOKUP(N$1,ModuleTypes!$A$2:$C$23,2,FALSE()),"[",IF(N$1="HullCamera","photo-",$A50),"]]",CHAR(10),"    {",CHAR(10),"        @",VLOOKUP(N$1,ModuleTypes!$A$2:$C$23,3,FALSE())," = ",VLOOKUP($A50,Default!$B$3:$H$251,7,FALSE()),CHAR(10),"    }",CHAR(10),"}"),""),"")</f>
        <v/>
      </c>
      <c r="O50" s="4" t="str">
        <f>IF($A50&lt;&gt;"",IF(OR(Original!$L51=O$1,Original!$M51=O$1,Original!$N51=O$1,Original!$O51=O$1)=TRUE(),_xlfn.CONCAT("@PART[*]:HAS[~scienceDifficulty[stock],@MODULE[",O$1,"]:HAS[#",VLOOKUP(O$1,ModuleTypes!$A$2:$C$23,2,FALSE()),"[",IF(O$1="HullCamera","photo-",$A50),"]]]:NEEDS[!FeatureScience]:FOR[zKiwiTechTree]",CHAR(10),"{",CHAR(10),"    @MODULE[",O$1,"]:HAS[#",VLOOKUP(O$1,ModuleTypes!$A$2:$C$23,2,FALSE()),"[",IF(O$1="HullCamera","photo-",$A50),"]]",CHAR(10),"    {",CHAR(10),"        @",VLOOKUP(O$1,ModuleTypes!$A$2:$C$23,3,FALSE())," = ",VLOOKUP($A50,Default!$B$3:$H$251,7,FALSE()),CHAR(10),"    }",CHAR(10),"}"),""),"")</f>
        <v/>
      </c>
      <c r="P50" s="4" t="str">
        <f>IF($A50&lt;&gt;"",IF(OR(Original!$L51=P$1,Original!$M51=P$1,Original!$N51=P$1,Original!$O51=P$1)=TRUE(),_xlfn.CONCAT("@PART[*]:HAS[~scienceDifficulty[stock],@MODULE[",P$1,"]:HAS[#",VLOOKUP(P$1,ModuleTypes!$A$2:$C$23,2,FALSE()),"[",IF(P$1="HullCamera","photo-",$A50),"]]]:NEEDS[!FeatureScience]:FOR[zKiwiTechTree]",CHAR(10),"{",CHAR(10),"    @MODULE[",P$1,"]:HAS[#",VLOOKUP(P$1,ModuleTypes!$A$2:$C$23,2,FALSE()),"[",IF(P$1="HullCamera","photo-",$A50),"]]",CHAR(10),"    {",CHAR(10),"        @",VLOOKUP(P$1,ModuleTypes!$A$2:$C$23,3,FALSE())," = ",VLOOKUP($A50,Default!$B$3:$H$251,7,FALSE()),CHAR(10),"    }",CHAR(10),"}"),""),"")</f>
        <v/>
      </c>
      <c r="Q50" s="4" t="str">
        <f>IF($A50&lt;&gt;"",IF(OR(Original!$L51=Q$1,Original!$M51=Q$1,Original!$N51=Q$1,Original!$O51=Q$1)=TRUE(),_xlfn.CONCAT("@PART[*]:HAS[~scienceDifficulty[stock],@MODULE[",Q$1,"]:HAS[#",VLOOKUP(Q$1,ModuleTypes!$A$2:$C$23,2,FALSE()),"[",IF(Q$1="HullCamera","photo-",$A50),"]]]:NEEDS[!FeatureScience]:FOR[zKiwiTechTree]",CHAR(10),"{",CHAR(10),"    @MODULE[",Q$1,"]:HAS[#",VLOOKUP(Q$1,ModuleTypes!$A$2:$C$23,2,FALSE()),"[",IF(Q$1="HullCamera","photo-",$A50),"]]",CHAR(10),"    {",CHAR(10),"        @",VLOOKUP(Q$1,ModuleTypes!$A$2:$C$23,3,FALSE())," = ",VLOOKUP($A50,Default!$B$3:$H$251,7,FALSE()),CHAR(10),"    }",CHAR(10),"}"),""),"")</f>
        <v/>
      </c>
      <c r="R50" s="4" t="str">
        <f>IF($A50&lt;&gt;"",IF(OR(Original!$L51=R$1,Original!$M51=R$1,Original!$N51=R$1,Original!$O51=R$1)=TRUE(),_xlfn.CONCAT("@PART[*]:HAS[~scienceDifficulty[stock],@MODULE[",R$1,"]:HAS[#",VLOOKUP(R$1,ModuleTypes!$A$2:$C$23,2,FALSE()),"[",IF(R$1="HullCamera","photo-",$A50),"]]]:NEEDS[!FeatureScience]:FOR[zKiwiTechTree]",CHAR(10),"{",CHAR(10),"    @MODULE[",R$1,"]:HAS[#",VLOOKUP(R$1,ModuleTypes!$A$2:$C$23,2,FALSE()),"[",IF(R$1="HullCamera","photo-",$A50),"]]",CHAR(10),"    {",CHAR(10),"        @",VLOOKUP(R$1,ModuleTypes!$A$2:$C$23,3,FALSE())," = ",VLOOKUP($A50,Default!$B$3:$H$251,7,FALSE()),CHAR(10),"    }",CHAR(10),"}"),""),"")</f>
        <v/>
      </c>
      <c r="S50" s="4" t="str">
        <f>IF($A50&lt;&gt;"",IF(OR(Original!$L51=S$1,Original!$M51=S$1,Original!$N51=S$1,Original!$O51=S$1)=TRUE(),_xlfn.CONCAT("@PART[*]:HAS[~scienceDifficulty[stock],@MODULE[",S$1,"]:HAS[#",VLOOKUP(S$1,ModuleTypes!$A$2:$C$23,2,FALSE()),"[",IF(S$1="HullCamera","photo-",$A50),"]]]:NEEDS[!FeatureScience]:FOR[zKiwiTechTree]",CHAR(10),"{",CHAR(10),"    @MODULE[",S$1,"]:HAS[#",VLOOKUP(S$1,ModuleTypes!$A$2:$C$23,2,FALSE()),"[",IF(S$1="HullCamera","photo-",$A50),"]]",CHAR(10),"    {",CHAR(10),"        @",VLOOKUP(S$1,ModuleTypes!$A$2:$C$23,3,FALSE())," = ",VLOOKUP($A50,Default!$B$3:$H$251,7,FALSE()),CHAR(10),"    }",CHAR(10),"}"),""),"")</f>
        <v/>
      </c>
      <c r="T50" s="4" t="str">
        <f>IF($A50&lt;&gt;"",IF(OR(Original!$L51=T$1,Original!$M51=T$1,Original!$N51=T$1,Original!$O51=T$1)=TRUE(),_xlfn.CONCAT("@PART[*]:HAS[~scienceDifficulty[stock],@MODULE[",T$1,"]:HAS[#",VLOOKUP(T$1,ModuleTypes!$A$2:$C$23,2,FALSE()),"[",IF(T$1="HullCamera","photo-",$A50),"]]]:NEEDS[!FeatureScience]:FOR[zKiwiTechTree]",CHAR(10),"{",CHAR(10),"    @MODULE[",T$1,"]:HAS[#",VLOOKUP(T$1,ModuleTypes!$A$2:$C$23,2,FALSE()),"[",IF(T$1="HullCamera","photo-",$A50),"]]",CHAR(10),"    {",CHAR(10),"        @",VLOOKUP(T$1,ModuleTypes!$A$2:$C$23,3,FALSE())," = ",VLOOKUP($A50,Default!$B$3:$H$251,7,FALSE()),CHAR(10),"    }",CHAR(10),"}"),""),"")</f>
        <v/>
      </c>
      <c r="U50" s="4" t="str">
        <f>IF($A50&lt;&gt;"",IF(OR(Original!$L51=U$1,Original!$M51=U$1,Original!$N51=U$1,Original!$O51=U$1)=TRUE(),_xlfn.CONCAT("@PART[*]:HAS[~scienceDifficulty[stock],@MODULE[",U$1,"]:HAS[#",VLOOKUP(U$1,ModuleTypes!$A$2:$C$23,2,FALSE()),"[",IF(U$1="HullCamera","photo-",$A50),"]]]:NEEDS[!FeatureScience]:FOR[zKiwiTechTree]",CHAR(10),"{",CHAR(10),"    @MODULE[",U$1,"]:HAS[#",VLOOKUP(U$1,ModuleTypes!$A$2:$C$23,2,FALSE()),"[",IF(U$1="HullCamera","photo-",$A50),"]]",CHAR(10),"    {",CHAR(10),"        @",VLOOKUP(U$1,ModuleTypes!$A$2:$C$23,3,FALSE())," = ",VLOOKUP($A50,Default!$B$3:$H$251,7,FALSE()),CHAR(10),"    }",CHAR(10),"}"),""),"")</f>
        <v/>
      </c>
      <c r="V50" s="4" t="str">
        <f>IF($A50&lt;&gt;"",IF(OR(Original!$L51=V$1,Original!$M51=V$1,Original!$N51=V$1,Original!$O51=V$1)=TRUE(),_xlfn.CONCAT("@PART[*]:HAS[~scienceDifficulty[stock],@MODULE[",V$1,"]:HAS[#",VLOOKUP(V$1,ModuleTypes!$A$2:$C$23,2,FALSE()),"[",IF(V$1="HullCamera","photo-",$A50),"]]]:NEEDS[!FeatureScience]:FOR[zKiwiTechTree]",CHAR(10),"{",CHAR(10),"    @MODULE[",V$1,"]:HAS[#",VLOOKUP(V$1,ModuleTypes!$A$2:$C$23,2,FALSE()),"[",IF(V$1="HullCamera","photo-",$A50),"]]",CHAR(10),"    {",CHAR(10),"        @",VLOOKUP(V$1,ModuleTypes!$A$2:$C$23,3,FALSE())," = ",VLOOKUP($A50,Default!$B$3:$H$251,7,FALSE()),CHAR(10),"    }",CHAR(10),"}"),""),"")</f>
        <v/>
      </c>
      <c r="W50" s="4" t="str">
        <f>IF($A50&lt;&gt;"",IF(OR(Original!$L51=W$1,Original!$M51=W$1,Original!$N51=W$1,Original!$O51=W$1)=TRUE(),_xlfn.CONCAT("@PART[*]:HAS[~scienceDifficulty[stock],@MODULE[",W$1,"]:HAS[#",VLOOKUP(W$1,ModuleTypes!$A$2:$C$23,2,FALSE()),"[",IF(W$1="HullCamera","photo-",$A50),"]]]:NEEDS[!FeatureScience]:FOR[zKiwiTechTree]",CHAR(10),"{",CHAR(10),"    @MODULE[",W$1,"]:HAS[#",VLOOKUP(W$1,ModuleTypes!$A$2:$C$23,2,FALSE()),"[",IF(W$1="HullCamera","photo-",$A50),"]]",CHAR(10),"    {",CHAR(10),"        @",VLOOKUP(W$1,ModuleTypes!$A$2:$C$23,3,FALSE())," = ",VLOOKUP($A50,Default!$B$3:$H$251,7,FALSE()),CHAR(10),"    }",CHAR(10),"}"),""),"")</f>
        <v/>
      </c>
    </row>
    <row r="51" spans="1:23" ht="174" x14ac:dyDescent="0.35">
      <c r="A51" t="str">
        <f>IF(Original!A52&lt;&gt;"",Original!A52,"")</f>
        <v>plantCheck</v>
      </c>
      <c r="B51" s="4" t="str">
        <f>IF($A51&lt;&gt;"",IF(OR(Original!$L52=B$1,Original!$M52=B$1,Original!$N52=B$1,Original!$O52=B$1)=TRUE(),_xlfn.CONCAT("@PART[*]:HAS[~scienceDifficulty[stock],@MODULE[",B$1,"]:HAS[#",VLOOKUP(B$1,ModuleTypes!$A$2:$C$23,2,FALSE()),"[",IF(B$1="HullCamera","photo-",$A51),"]]]:NEEDS[!FeatureScience]:FOR[zKiwiTechTree]",CHAR(10),"{",CHAR(10),"    @MODULE[",B$1,"]:HAS[#",VLOOKUP(B$1,ModuleTypes!$A$2:$C$23,2,FALSE()),"[",IF(B$1="HullCamera","photo-",$A51),"]]",CHAR(10),"    {",CHAR(10),"        @",VLOOKUP(B$1,ModuleTypes!$A$2:$C$23,3,FALSE())," = ",VLOOKUP($A51,Default!$B$3:$H$251,7,FALSE()),CHAR(10),"    }",CHAR(10),"}"),""),"")</f>
        <v/>
      </c>
      <c r="C51" s="4" t="str">
        <f>IF($A51&lt;&gt;"",IF(OR(Original!$L52=C$1,Original!$M52=C$1,Original!$N52=C$1,Original!$O52=C$1)=TRUE(),_xlfn.CONCAT("@PART[*]:HAS[~scienceDifficulty[stock],@MODULE[",C$1,"]:HAS[#",VLOOKUP(C$1,ModuleTypes!$A$2:$C$23,2,FALSE()),"[",IF(C$1="HullCamera","photo-",$A51),"]]]:NEEDS[!FeatureScience]:FOR[zKiwiTechTree]",CHAR(10),"{",CHAR(10),"    @MODULE[",C$1,"]:HAS[#",VLOOKUP(C$1,ModuleTypes!$A$2:$C$23,2,FALSE()),"[",IF(C$1="HullCamera","photo-",$A51),"]]",CHAR(10),"    {",CHAR(10),"        @",VLOOKUP(C$1,ModuleTypes!$A$2:$C$23,3,FALSE())," = ",VLOOKUP($A51,Default!$B$3:$H$251,7,FALSE()),CHAR(10),"    }",CHAR(10),"}"),""),"")</f>
        <v/>
      </c>
      <c r="D51" s="4" t="str">
        <f>IF($A51&lt;&gt;"",IF(OR(Original!$L52=D$1,Original!$M52=D$1,Original!$N52=D$1,Original!$O52=D$1)=TRUE(),_xlfn.CONCAT("@PART[*]:HAS[~scienceDifficulty[stock],@MODULE[",D$1,"]:HAS[#",VLOOKUP(D$1,ModuleTypes!$A$2:$C$23,2,FALSE()),"[",IF(D$1="HullCamera","photo-",$A51),"]]]:NEEDS[!FeatureScience]:FOR[zKiwiTechTree]",CHAR(10),"{",CHAR(10),"    @MODULE[",D$1,"]:HAS[#",VLOOKUP(D$1,ModuleTypes!$A$2:$C$23,2,FALSE()),"[",IF(D$1="HullCamera","photo-",$A51),"]]",CHAR(10),"    {",CHAR(10),"        @",VLOOKUP(D$1,ModuleTypes!$A$2:$C$23,3,FALSE())," = ",VLOOKUP($A51,Default!$B$3:$H$251,7,FALSE()),CHAR(10),"    }",CHAR(10),"}"),""),"")</f>
        <v/>
      </c>
      <c r="E51" s="4" t="str">
        <f>IF($A51&lt;&gt;"",IF(OR(Original!$L52=E$1,Original!$M52=E$1,Original!$N52=E$1,Original!$O52=E$1)=TRUE(),_xlfn.CONCAT("@PART[*]:HAS[~scienceDifficulty[stock],@MODULE[",E$1,"]:HAS[#",VLOOKUP(E$1,ModuleTypes!$A$2:$C$23,2,FALSE()),"[",IF(E$1="HullCamera","photo-",$A51),"]]]:NEEDS[!FeatureScience]:FOR[zKiwiTechTree]",CHAR(10),"{",CHAR(10),"    @MODULE[",E$1,"]:HAS[#",VLOOKUP(E$1,ModuleTypes!$A$2:$C$23,2,FALSE()),"[",IF(E$1="HullCamera","photo-",$A51),"]]",CHAR(10),"    {",CHAR(10),"        @",VLOOKUP(E$1,ModuleTypes!$A$2:$C$23,3,FALSE())," = ",VLOOKUP($A51,Default!$B$3:$H$251,7,FALSE()),CHAR(10),"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4" t="str">
        <f>IF($A51&lt;&gt;"",IF(OR(Original!$L52=F$1,Original!$M52=F$1,Original!$N52=F$1,Original!$O52=F$1)=TRUE(),_xlfn.CONCAT("@PART[*]:HAS[~scienceDifficulty[stock],@MODULE[",F$1,"]:HAS[#",VLOOKUP(F$1,ModuleTypes!$A$2:$C$23,2,FALSE()),"[",IF(F$1="HullCamera","photo-",$A51),"]]]:NEEDS[!FeatureScience]:FOR[zKiwiTechTree]",CHAR(10),"{",CHAR(10),"    @MODULE[",F$1,"]:HAS[#",VLOOKUP(F$1,ModuleTypes!$A$2:$C$23,2,FALSE()),"[",IF(F$1="HullCamera","photo-",$A51),"]]",CHAR(10),"    {",CHAR(10),"        @",VLOOKUP(F$1,ModuleTypes!$A$2:$C$23,3,FALSE())," = ",VLOOKUP($A51,Default!$B$3:$H$251,7,FALSE()),CHAR(10),"    }",CHAR(10),"}"),""),"")</f>
        <v/>
      </c>
      <c r="G51" s="4" t="str">
        <f>IF($A51&lt;&gt;"",IF(OR(Original!$L52=G$1,Original!$M52=G$1,Original!$N52=G$1,Original!$O52=G$1)=TRUE(),_xlfn.CONCAT("@PART[*]:HAS[~scienceDifficulty[stock],@MODULE[",G$1,"]:HAS[#",VLOOKUP(G$1,ModuleTypes!$A$2:$C$23,2,FALSE()),"[",IF(G$1="HullCamera","photo-",$A51),"]]]:NEEDS[!FeatureScience]:FOR[zKiwiTechTree]",CHAR(10),"{",CHAR(10),"    @MODULE[",G$1,"]:HAS[#",VLOOKUP(G$1,ModuleTypes!$A$2:$C$23,2,FALSE()),"[",IF(G$1="HullCamera","photo-",$A51),"]]",CHAR(10),"    {",CHAR(10),"        @",VLOOKUP(G$1,ModuleTypes!$A$2:$C$23,3,FALSE())," = ",VLOOKUP($A51,Default!$B$3:$H$251,7,FALSE()),CHAR(10),"    }",CHAR(10),"}"),""),"")</f>
        <v/>
      </c>
      <c r="H51" s="4" t="str">
        <f>IF($A51&lt;&gt;"",IF(OR(Original!$L52=H$1,Original!$M52=H$1,Original!$N52=H$1,Original!$O52=H$1)=TRUE(),_xlfn.CONCAT("@PART[*]:HAS[~scienceDifficulty[stock],@MODULE[",H$1,"]:HAS[#",VLOOKUP(H$1,ModuleTypes!$A$2:$C$23,2,FALSE()),"[",IF(H$1="HullCamera","photo-",$A51),"]]]:NEEDS[!FeatureScience]:FOR[zKiwiTechTree]",CHAR(10),"{",CHAR(10),"    @MODULE[",H$1,"]:HAS[#",VLOOKUP(H$1,ModuleTypes!$A$2:$C$23,2,FALSE()),"[",IF(H$1="HullCamera","photo-",$A51),"]]",CHAR(10),"    {",CHAR(10),"        @",VLOOKUP(H$1,ModuleTypes!$A$2:$C$23,3,FALSE())," = ",VLOOKUP($A51,Default!$B$3:$H$251,7,FALSE()),CHAR(10),"    }",CHAR(10),"}"),""),"")</f>
        <v/>
      </c>
      <c r="I51" s="4" t="str">
        <f>IF($A51&lt;&gt;"",IF(OR(Original!$L52=I$1,Original!$M52=I$1,Original!$N52=I$1,Original!$O52=I$1)=TRUE(),_xlfn.CONCAT("@PART[*]:HAS[~scienceDifficulty[stock],@MODULE[",I$1,"]:HAS[#",VLOOKUP(I$1,ModuleTypes!$A$2:$C$23,2,FALSE()),"[",IF(I$1="HullCamera","photo-",$A51),"]]]:NEEDS[!FeatureScience]:FOR[zKiwiTechTree]",CHAR(10),"{",CHAR(10),"    @MODULE[",I$1,"]:HAS[#",VLOOKUP(I$1,ModuleTypes!$A$2:$C$23,2,FALSE()),"[",IF(I$1="HullCamera","photo-",$A51),"]]",CHAR(10),"    {",CHAR(10),"        @",VLOOKUP(I$1,ModuleTypes!$A$2:$C$23,3,FALSE())," = ",VLOOKUP($A51,Default!$B$3:$H$251,7,FALSE()),CHAR(10),"    }",CHAR(10),"}"),""),"")</f>
        <v/>
      </c>
      <c r="J51" s="4" t="str">
        <f>IF($A51&lt;&gt;"",IF(OR(Original!$L52=J$1,Original!$M52=J$1,Original!$N52=J$1,Original!$O52=J$1)=TRUE(),_xlfn.CONCAT("@PART[*]:HAS[~scienceDifficulty[stock],@MODULE[",J$1,"]:HAS[#",VLOOKUP(J$1,ModuleTypes!$A$2:$C$23,2,FALSE()),"[",IF(J$1="HullCamera","photo-",$A51),"]]]:NEEDS[!FeatureScience]:FOR[zKiwiTechTree]",CHAR(10),"{",CHAR(10),"    @MODULE[",J$1,"]:HAS[#",VLOOKUP(J$1,ModuleTypes!$A$2:$C$23,2,FALSE()),"[",IF(J$1="HullCamera","photo-",$A51),"]]",CHAR(10),"    {",CHAR(10),"        @",VLOOKUP(J$1,ModuleTypes!$A$2:$C$23,3,FALSE())," = ",VLOOKUP($A51,Default!$B$3:$H$251,7,FALSE()),CHAR(10),"    }",CHAR(10),"}"),""),"")</f>
        <v/>
      </c>
      <c r="K51" s="4" t="str">
        <f>IF($A51&lt;&gt;"",IF(OR(Original!$L52=K$1,Original!$M52=K$1,Original!$N52=K$1,Original!$O52=K$1)=TRUE(),_xlfn.CONCAT("@PART[*]:HAS[~scienceDifficulty[stock],@MODULE[",K$1,"]:HAS[#",VLOOKUP(K$1,ModuleTypes!$A$2:$C$23,2,FALSE()),"[",IF(K$1="HullCamera","photo-",$A51),"]]]:NEEDS[!FeatureScience]:FOR[zKiwiTechTree]",CHAR(10),"{",CHAR(10),"    @MODULE[",K$1,"]:HAS[#",VLOOKUP(K$1,ModuleTypes!$A$2:$C$23,2,FALSE()),"[",IF(K$1="HullCamera","photo-",$A51),"]]",CHAR(10),"    {",CHAR(10),"        @",VLOOKUP(K$1,ModuleTypes!$A$2:$C$23,3,FALSE())," = ",VLOOKUP($A51,Default!$B$3:$H$251,7,FALSE()),CHAR(10),"    }",CHAR(10),"}"),""),"")</f>
        <v/>
      </c>
      <c r="L51" s="4" t="str">
        <f>IF($A51&lt;&gt;"",IF(OR(Original!$L52=L$1,Original!$M52=L$1,Original!$N52=L$1,Original!$O52=L$1)=TRUE(),_xlfn.CONCAT("@PART[*]:HAS[~scienceDifficulty[stock],@MODULE[",L$1,"]:HAS[#",VLOOKUP(L$1,ModuleTypes!$A$2:$C$23,2,FALSE()),"[",IF(L$1="HullCamera","photo-",$A51),"]]]:NEEDS[!FeatureScience]:FOR[zKiwiTechTree]",CHAR(10),"{",CHAR(10),"    @MODULE[",L$1,"]:HAS[#",VLOOKUP(L$1,ModuleTypes!$A$2:$C$23,2,FALSE()),"[",IF(L$1="HullCamera","photo-",$A51),"]]",CHAR(10),"    {",CHAR(10),"        @",VLOOKUP(L$1,ModuleTypes!$A$2:$C$23,3,FALSE())," = ",VLOOKUP($A51,Default!$B$3:$H$251,7,FALSE()),CHAR(10),"    }",CHAR(10),"}"),""),"")</f>
        <v/>
      </c>
      <c r="M51" s="4" t="str">
        <f>IF($A51&lt;&gt;"",IF(OR(Original!$L52=M$1,Original!$M52=M$1,Original!$N52=M$1,Original!$O52=M$1)=TRUE(),_xlfn.CONCAT("@PART[*]:HAS[~scienceDifficulty[stock],@MODULE[",M$1,"]:HAS[#",VLOOKUP(M$1,ModuleTypes!$A$2:$C$23,2,FALSE()),"[",IF(M$1="HullCamera","photo-",$A51),"]]]:NEEDS[!FeatureScience]:FOR[zKiwiTechTree]",CHAR(10),"{",CHAR(10),"    @MODULE[",M$1,"]:HAS[#",VLOOKUP(M$1,ModuleTypes!$A$2:$C$23,2,FALSE()),"[",IF(M$1="HullCamera","photo-",$A51),"]]",CHAR(10),"    {",CHAR(10),"        @",VLOOKUP(M$1,ModuleTypes!$A$2:$C$23,3,FALSE())," = ",VLOOKUP($A51,Default!$B$3:$H$251,7,FALSE()),CHAR(10),"    }",CHAR(10),"}"),""),"")</f>
        <v/>
      </c>
      <c r="N51" s="4" t="str">
        <f>IF($A51&lt;&gt;"",IF(OR(Original!$L52=N$1,Original!$M52=N$1,Original!$N52=N$1,Original!$O52=N$1)=TRUE(),_xlfn.CONCAT("@PART[*]:HAS[~scienceDifficulty[stock],@MODULE[",N$1,"]:HAS[#",VLOOKUP(N$1,ModuleTypes!$A$2:$C$23,2,FALSE()),"[",IF(N$1="HullCamera","photo-",$A51),"]]]:NEEDS[!FeatureScience]:FOR[zKiwiTechTree]",CHAR(10),"{",CHAR(10),"    @MODULE[",N$1,"]:HAS[#",VLOOKUP(N$1,ModuleTypes!$A$2:$C$23,2,FALSE()),"[",IF(N$1="HullCamera","photo-",$A51),"]]",CHAR(10),"    {",CHAR(10),"        @",VLOOKUP(N$1,ModuleTypes!$A$2:$C$23,3,FALSE())," = ",VLOOKUP($A51,Default!$B$3:$H$251,7,FALSE()),CHAR(10),"    }",CHAR(10),"}"),""),"")</f>
        <v/>
      </c>
      <c r="O51" s="4" t="str">
        <f>IF($A51&lt;&gt;"",IF(OR(Original!$L52=O$1,Original!$M52=O$1,Original!$N52=O$1,Original!$O52=O$1)=TRUE(),_xlfn.CONCAT("@PART[*]:HAS[~scienceDifficulty[stock],@MODULE[",O$1,"]:HAS[#",VLOOKUP(O$1,ModuleTypes!$A$2:$C$23,2,FALSE()),"[",IF(O$1="HullCamera","photo-",$A51),"]]]:NEEDS[!FeatureScience]:FOR[zKiwiTechTree]",CHAR(10),"{",CHAR(10),"    @MODULE[",O$1,"]:HAS[#",VLOOKUP(O$1,ModuleTypes!$A$2:$C$23,2,FALSE()),"[",IF(O$1="HullCamera","photo-",$A51),"]]",CHAR(10),"    {",CHAR(10),"        @",VLOOKUP(O$1,ModuleTypes!$A$2:$C$23,3,FALSE())," = ",VLOOKUP($A51,Default!$B$3:$H$251,7,FALSE()),CHAR(10),"    }",CHAR(10),"}"),""),"")</f>
        <v/>
      </c>
      <c r="P51" s="4" t="str">
        <f>IF($A51&lt;&gt;"",IF(OR(Original!$L52=P$1,Original!$M52=P$1,Original!$N52=P$1,Original!$O52=P$1)=TRUE(),_xlfn.CONCAT("@PART[*]:HAS[~scienceDifficulty[stock],@MODULE[",P$1,"]:HAS[#",VLOOKUP(P$1,ModuleTypes!$A$2:$C$23,2,FALSE()),"[",IF(P$1="HullCamera","photo-",$A51),"]]]:NEEDS[!FeatureScience]:FOR[zKiwiTechTree]",CHAR(10),"{",CHAR(10),"    @MODULE[",P$1,"]:HAS[#",VLOOKUP(P$1,ModuleTypes!$A$2:$C$23,2,FALSE()),"[",IF(P$1="HullCamera","photo-",$A51),"]]",CHAR(10),"    {",CHAR(10),"        @",VLOOKUP(P$1,ModuleTypes!$A$2:$C$23,3,FALSE())," = ",VLOOKUP($A51,Default!$B$3:$H$251,7,FALSE()),CHAR(10),"    }",CHAR(10),"}"),""),"")</f>
        <v/>
      </c>
      <c r="Q51" s="4" t="str">
        <f>IF($A51&lt;&gt;"",IF(OR(Original!$L52=Q$1,Original!$M52=Q$1,Original!$N52=Q$1,Original!$O52=Q$1)=TRUE(),_xlfn.CONCAT("@PART[*]:HAS[~scienceDifficulty[stock],@MODULE[",Q$1,"]:HAS[#",VLOOKUP(Q$1,ModuleTypes!$A$2:$C$23,2,FALSE()),"[",IF(Q$1="HullCamera","photo-",$A51),"]]]:NEEDS[!FeatureScience]:FOR[zKiwiTechTree]",CHAR(10),"{",CHAR(10),"    @MODULE[",Q$1,"]:HAS[#",VLOOKUP(Q$1,ModuleTypes!$A$2:$C$23,2,FALSE()),"[",IF(Q$1="HullCamera","photo-",$A51),"]]",CHAR(10),"    {",CHAR(10),"        @",VLOOKUP(Q$1,ModuleTypes!$A$2:$C$23,3,FALSE())," = ",VLOOKUP($A51,Default!$B$3:$H$251,7,FALSE()),CHAR(10),"    }",CHAR(10),"}"),""),"")</f>
        <v/>
      </c>
      <c r="R51" s="4" t="str">
        <f>IF($A51&lt;&gt;"",IF(OR(Original!$L52=R$1,Original!$M52=R$1,Original!$N52=R$1,Original!$O52=R$1)=TRUE(),_xlfn.CONCAT("@PART[*]:HAS[~scienceDifficulty[stock],@MODULE[",R$1,"]:HAS[#",VLOOKUP(R$1,ModuleTypes!$A$2:$C$23,2,FALSE()),"[",IF(R$1="HullCamera","photo-",$A51),"]]]:NEEDS[!FeatureScience]:FOR[zKiwiTechTree]",CHAR(10),"{",CHAR(10),"    @MODULE[",R$1,"]:HAS[#",VLOOKUP(R$1,ModuleTypes!$A$2:$C$23,2,FALSE()),"[",IF(R$1="HullCamera","photo-",$A51),"]]",CHAR(10),"    {",CHAR(10),"        @",VLOOKUP(R$1,ModuleTypes!$A$2:$C$23,3,FALSE())," = ",VLOOKUP($A51,Default!$B$3:$H$251,7,FALSE()),CHAR(10),"    }",CHAR(10),"}"),""),"")</f>
        <v/>
      </c>
      <c r="S51" s="4" t="str">
        <f>IF($A51&lt;&gt;"",IF(OR(Original!$L52=S$1,Original!$M52=S$1,Original!$N52=S$1,Original!$O52=S$1)=TRUE(),_xlfn.CONCAT("@PART[*]:HAS[~scienceDifficulty[stock],@MODULE[",S$1,"]:HAS[#",VLOOKUP(S$1,ModuleTypes!$A$2:$C$23,2,FALSE()),"[",IF(S$1="HullCamera","photo-",$A51),"]]]:NEEDS[!FeatureScience]:FOR[zKiwiTechTree]",CHAR(10),"{",CHAR(10),"    @MODULE[",S$1,"]:HAS[#",VLOOKUP(S$1,ModuleTypes!$A$2:$C$23,2,FALSE()),"[",IF(S$1="HullCamera","photo-",$A51),"]]",CHAR(10),"    {",CHAR(10),"        @",VLOOKUP(S$1,ModuleTypes!$A$2:$C$23,3,FALSE())," = ",VLOOKUP($A51,Default!$B$3:$H$251,7,FALSE()),CHAR(10),"    }",CHAR(10),"}"),""),"")</f>
        <v/>
      </c>
      <c r="T51" s="4" t="str">
        <f>IF($A51&lt;&gt;"",IF(OR(Original!$L52=T$1,Original!$M52=T$1,Original!$N52=T$1,Original!$O52=T$1)=TRUE(),_xlfn.CONCAT("@PART[*]:HAS[~scienceDifficulty[stock],@MODULE[",T$1,"]:HAS[#",VLOOKUP(T$1,ModuleTypes!$A$2:$C$23,2,FALSE()),"[",IF(T$1="HullCamera","photo-",$A51),"]]]:NEEDS[!FeatureScience]:FOR[zKiwiTechTree]",CHAR(10),"{",CHAR(10),"    @MODULE[",T$1,"]:HAS[#",VLOOKUP(T$1,ModuleTypes!$A$2:$C$23,2,FALSE()),"[",IF(T$1="HullCamera","photo-",$A51),"]]",CHAR(10),"    {",CHAR(10),"        @",VLOOKUP(T$1,ModuleTypes!$A$2:$C$23,3,FALSE())," = ",VLOOKUP($A51,Default!$B$3:$H$251,7,FALSE()),CHAR(10),"    }",CHAR(10),"}"),""),"")</f>
        <v/>
      </c>
      <c r="U51" s="4" t="str">
        <f>IF($A51&lt;&gt;"",IF(OR(Original!$L52=U$1,Original!$M52=U$1,Original!$N52=U$1,Original!$O52=U$1)=TRUE(),_xlfn.CONCAT("@PART[*]:HAS[~scienceDifficulty[stock],@MODULE[",U$1,"]:HAS[#",VLOOKUP(U$1,ModuleTypes!$A$2:$C$23,2,FALSE()),"[",IF(U$1="HullCamera","photo-",$A51),"]]]:NEEDS[!FeatureScience]:FOR[zKiwiTechTree]",CHAR(10),"{",CHAR(10),"    @MODULE[",U$1,"]:HAS[#",VLOOKUP(U$1,ModuleTypes!$A$2:$C$23,2,FALSE()),"[",IF(U$1="HullCamera","photo-",$A51),"]]",CHAR(10),"    {",CHAR(10),"        @",VLOOKUP(U$1,ModuleTypes!$A$2:$C$23,3,FALSE())," = ",VLOOKUP($A51,Default!$B$3:$H$251,7,FALSE()),CHAR(10),"    }",CHAR(10),"}"),""),"")</f>
        <v/>
      </c>
      <c r="V51" s="4" t="str">
        <f>IF($A51&lt;&gt;"",IF(OR(Original!$L52=V$1,Original!$M52=V$1,Original!$N52=V$1,Original!$O52=V$1)=TRUE(),_xlfn.CONCAT("@PART[*]:HAS[~scienceDifficulty[stock],@MODULE[",V$1,"]:HAS[#",VLOOKUP(V$1,ModuleTypes!$A$2:$C$23,2,FALSE()),"[",IF(V$1="HullCamera","photo-",$A51),"]]]:NEEDS[!FeatureScience]:FOR[zKiwiTechTree]",CHAR(10),"{",CHAR(10),"    @MODULE[",V$1,"]:HAS[#",VLOOKUP(V$1,ModuleTypes!$A$2:$C$23,2,FALSE()),"[",IF(V$1="HullCamera","photo-",$A51),"]]",CHAR(10),"    {",CHAR(10),"        @",VLOOKUP(V$1,ModuleTypes!$A$2:$C$23,3,FALSE())," = ",VLOOKUP($A51,Default!$B$3:$H$251,7,FALSE()),CHAR(10),"    }",CHAR(10),"}"),""),"")</f>
        <v/>
      </c>
      <c r="W51" s="4" t="str">
        <f>IF($A51&lt;&gt;"",IF(OR(Original!$L52=W$1,Original!$M52=W$1,Original!$N52=W$1,Original!$O52=W$1)=TRUE(),_xlfn.CONCAT("@PART[*]:HAS[~scienceDifficulty[stock],@MODULE[",W$1,"]:HAS[#",VLOOKUP(W$1,ModuleTypes!$A$2:$C$23,2,FALSE()),"[",IF(W$1="HullCamera","photo-",$A51),"]]]:NEEDS[!FeatureScience]:FOR[zKiwiTechTree]",CHAR(10),"{",CHAR(10),"    @MODULE[",W$1,"]:HAS[#",VLOOKUP(W$1,ModuleTypes!$A$2:$C$23,2,FALSE()),"[",IF(W$1="HullCamera","photo-",$A51),"]]",CHAR(10),"    {",CHAR(10),"        @",VLOOKUP(W$1,ModuleTypes!$A$2:$C$23,3,FALSE())," = ",VLOOKUP($A51,Default!$B$3:$H$251,7,FALSE()),CHAR(10),"    }",CHAR(10),"}"),""),"")</f>
        <v/>
      </c>
    </row>
    <row r="52" spans="1:23" ht="174" x14ac:dyDescent="0.35">
      <c r="A52" t="str">
        <f>IF(Original!A53&lt;&gt;"",Original!A53,"")</f>
        <v>ca_SiteSurvey</v>
      </c>
      <c r="B52" s="4" t="str">
        <f>IF($A52&lt;&gt;"",IF(OR(Original!$L53=B$1,Original!$M53=B$1,Original!$N53=B$1,Original!$O53=B$1)=TRUE(),_xlfn.CONCAT("@PART[*]:HAS[~scienceDifficulty[stock],@MODULE[",B$1,"]:HAS[#",VLOOKUP(B$1,ModuleTypes!$A$2:$C$23,2,FALSE()),"[",IF(B$1="HullCamera","photo-",$A52),"]]]:NEEDS[!FeatureScience]:FOR[zKiwiTechTree]",CHAR(10),"{",CHAR(10),"    @MODULE[",B$1,"]:HAS[#",VLOOKUP(B$1,ModuleTypes!$A$2:$C$23,2,FALSE()),"[",IF(B$1="HullCamera","photo-",$A52),"]]",CHAR(10),"    {",CHAR(10),"        @",VLOOKUP(B$1,ModuleTypes!$A$2:$C$23,3,FALSE())," = ",VLOOKUP($A52,Default!$B$3:$H$251,7,FALSE()),CHAR(10),"    }",CHAR(10),"}"),""),"")</f>
        <v/>
      </c>
      <c r="C52" s="4" t="str">
        <f>IF($A52&lt;&gt;"",IF(OR(Original!$L53=C$1,Original!$M53=C$1,Original!$N53=C$1,Original!$O53=C$1)=TRUE(),_xlfn.CONCAT("@PART[*]:HAS[~scienceDifficulty[stock],@MODULE[",C$1,"]:HAS[#",VLOOKUP(C$1,ModuleTypes!$A$2:$C$23,2,FALSE()),"[",IF(C$1="HullCamera","photo-",$A52),"]]]:NEEDS[!FeatureScience]:FOR[zKiwiTechTree]",CHAR(10),"{",CHAR(10),"    @MODULE[",C$1,"]:HAS[#",VLOOKUP(C$1,ModuleTypes!$A$2:$C$23,2,FALSE()),"[",IF(C$1="HullCamera","photo-",$A52),"]]",CHAR(10),"    {",CHAR(10),"        @",VLOOKUP(C$1,ModuleTypes!$A$2:$C$23,3,FALSE())," = ",VLOOKUP($A52,Default!$B$3:$H$251,7,FALSE()),CHAR(10),"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4" t="str">
        <f>IF($A52&lt;&gt;"",IF(OR(Original!$L53=D$1,Original!$M53=D$1,Original!$N53=D$1,Original!$O53=D$1)=TRUE(),_xlfn.CONCAT("@PART[*]:HAS[~scienceDifficulty[stock],@MODULE[",D$1,"]:HAS[#",VLOOKUP(D$1,ModuleTypes!$A$2:$C$23,2,FALSE()),"[",IF(D$1="HullCamera","photo-",$A52),"]]]:NEEDS[!FeatureScience]:FOR[zKiwiTechTree]",CHAR(10),"{",CHAR(10),"    @MODULE[",D$1,"]:HAS[#",VLOOKUP(D$1,ModuleTypes!$A$2:$C$23,2,FALSE()),"[",IF(D$1="HullCamera","photo-",$A52),"]]",CHAR(10),"    {",CHAR(10),"        @",VLOOKUP(D$1,ModuleTypes!$A$2:$C$23,3,FALSE())," = ",VLOOKUP($A52,Default!$B$3:$H$251,7,FALSE()),CHAR(10),"    }",CHAR(10),"}"),""),"")</f>
        <v/>
      </c>
      <c r="E52" s="4" t="str">
        <f>IF($A52&lt;&gt;"",IF(OR(Original!$L53=E$1,Original!$M53=E$1,Original!$N53=E$1,Original!$O53=E$1)=TRUE(),_xlfn.CONCAT("@PART[*]:HAS[~scienceDifficulty[stock],@MODULE[",E$1,"]:HAS[#",VLOOKUP(E$1,ModuleTypes!$A$2:$C$23,2,FALSE()),"[",IF(E$1="HullCamera","photo-",$A52),"]]]:NEEDS[!FeatureScience]:FOR[zKiwiTechTree]",CHAR(10),"{",CHAR(10),"    @MODULE[",E$1,"]:HAS[#",VLOOKUP(E$1,ModuleTypes!$A$2:$C$23,2,FALSE()),"[",IF(E$1="HullCamera","photo-",$A52),"]]",CHAR(10),"    {",CHAR(10),"        @",VLOOKUP(E$1,ModuleTypes!$A$2:$C$23,3,FALSE())," = ",VLOOKUP($A52,Default!$B$3:$H$251,7,FALSE()),CHAR(10),"    }",CHAR(10),"}"),""),"")</f>
        <v/>
      </c>
      <c r="F52" s="4" t="str">
        <f>IF($A52&lt;&gt;"",IF(OR(Original!$L53=F$1,Original!$M53=F$1,Original!$N53=F$1,Original!$O53=F$1)=TRUE(),_xlfn.CONCAT("@PART[*]:HAS[~scienceDifficulty[stock],@MODULE[",F$1,"]:HAS[#",VLOOKUP(F$1,ModuleTypes!$A$2:$C$23,2,FALSE()),"[",IF(F$1="HullCamera","photo-",$A52),"]]]:NEEDS[!FeatureScience]:FOR[zKiwiTechTree]",CHAR(10),"{",CHAR(10),"    @MODULE[",F$1,"]:HAS[#",VLOOKUP(F$1,ModuleTypes!$A$2:$C$23,2,FALSE()),"[",IF(F$1="HullCamera","photo-",$A52),"]]",CHAR(10),"    {",CHAR(10),"        @",VLOOKUP(F$1,ModuleTypes!$A$2:$C$23,3,FALSE())," = ",VLOOKUP($A52,Default!$B$3:$H$251,7,FALSE()),CHAR(10),"    }",CHAR(10),"}"),""),"")</f>
        <v/>
      </c>
      <c r="G52" s="4" t="str">
        <f>IF($A52&lt;&gt;"",IF(OR(Original!$L53=G$1,Original!$M53=G$1,Original!$N53=G$1,Original!$O53=G$1)=TRUE(),_xlfn.CONCAT("@PART[*]:HAS[~scienceDifficulty[stock],@MODULE[",G$1,"]:HAS[#",VLOOKUP(G$1,ModuleTypes!$A$2:$C$23,2,FALSE()),"[",IF(G$1="HullCamera","photo-",$A52),"]]]:NEEDS[!FeatureScience]:FOR[zKiwiTechTree]",CHAR(10),"{",CHAR(10),"    @MODULE[",G$1,"]:HAS[#",VLOOKUP(G$1,ModuleTypes!$A$2:$C$23,2,FALSE()),"[",IF(G$1="HullCamera","photo-",$A52),"]]",CHAR(10),"    {",CHAR(10),"        @",VLOOKUP(G$1,ModuleTypes!$A$2:$C$23,3,FALSE())," = ",VLOOKUP($A52,Default!$B$3:$H$251,7,FALSE()),CHAR(10),"    }",CHAR(10),"}"),""),"")</f>
        <v/>
      </c>
      <c r="H52" s="4" t="str">
        <f>IF($A52&lt;&gt;"",IF(OR(Original!$L53=H$1,Original!$M53=H$1,Original!$N53=H$1,Original!$O53=H$1)=TRUE(),_xlfn.CONCAT("@PART[*]:HAS[~scienceDifficulty[stock],@MODULE[",H$1,"]:HAS[#",VLOOKUP(H$1,ModuleTypes!$A$2:$C$23,2,FALSE()),"[",IF(H$1="HullCamera","photo-",$A52),"]]]:NEEDS[!FeatureScience]:FOR[zKiwiTechTree]",CHAR(10),"{",CHAR(10),"    @MODULE[",H$1,"]:HAS[#",VLOOKUP(H$1,ModuleTypes!$A$2:$C$23,2,FALSE()),"[",IF(H$1="HullCamera","photo-",$A52),"]]",CHAR(10),"    {",CHAR(10),"        @",VLOOKUP(H$1,ModuleTypes!$A$2:$C$23,3,FALSE())," = ",VLOOKUP($A52,Default!$B$3:$H$251,7,FALSE()),CHAR(10),"    }",CHAR(10),"}"),""),"")</f>
        <v/>
      </c>
      <c r="I52" s="4" t="str">
        <f>IF($A52&lt;&gt;"",IF(OR(Original!$L53=I$1,Original!$M53=I$1,Original!$N53=I$1,Original!$O53=I$1)=TRUE(),_xlfn.CONCAT("@PART[*]:HAS[~scienceDifficulty[stock],@MODULE[",I$1,"]:HAS[#",VLOOKUP(I$1,ModuleTypes!$A$2:$C$23,2,FALSE()),"[",IF(I$1="HullCamera","photo-",$A52),"]]]:NEEDS[!FeatureScience]:FOR[zKiwiTechTree]",CHAR(10),"{",CHAR(10),"    @MODULE[",I$1,"]:HAS[#",VLOOKUP(I$1,ModuleTypes!$A$2:$C$23,2,FALSE()),"[",IF(I$1="HullCamera","photo-",$A52),"]]",CHAR(10),"    {",CHAR(10),"        @",VLOOKUP(I$1,ModuleTypes!$A$2:$C$23,3,FALSE())," = ",VLOOKUP($A52,Default!$B$3:$H$251,7,FALSE()),CHAR(10),"    }",CHAR(10),"}"),""),"")</f>
        <v/>
      </c>
      <c r="J52" s="4" t="str">
        <f>IF($A52&lt;&gt;"",IF(OR(Original!$L53=J$1,Original!$M53=J$1,Original!$N53=J$1,Original!$O53=J$1)=TRUE(),_xlfn.CONCAT("@PART[*]:HAS[~scienceDifficulty[stock],@MODULE[",J$1,"]:HAS[#",VLOOKUP(J$1,ModuleTypes!$A$2:$C$23,2,FALSE()),"[",IF(J$1="HullCamera","photo-",$A52),"]]]:NEEDS[!FeatureScience]:FOR[zKiwiTechTree]",CHAR(10),"{",CHAR(10),"    @MODULE[",J$1,"]:HAS[#",VLOOKUP(J$1,ModuleTypes!$A$2:$C$23,2,FALSE()),"[",IF(J$1="HullCamera","photo-",$A52),"]]",CHAR(10),"    {",CHAR(10),"        @",VLOOKUP(J$1,ModuleTypes!$A$2:$C$23,3,FALSE())," = ",VLOOKUP($A52,Default!$B$3:$H$251,7,FALSE()),CHAR(10),"    }",CHAR(10),"}"),""),"")</f>
        <v/>
      </c>
      <c r="K52" s="4" t="str">
        <f>IF($A52&lt;&gt;"",IF(OR(Original!$L53=K$1,Original!$M53=K$1,Original!$N53=K$1,Original!$O53=K$1)=TRUE(),_xlfn.CONCAT("@PART[*]:HAS[~scienceDifficulty[stock],@MODULE[",K$1,"]:HAS[#",VLOOKUP(K$1,ModuleTypes!$A$2:$C$23,2,FALSE()),"[",IF(K$1="HullCamera","photo-",$A52),"]]]:NEEDS[!FeatureScience]:FOR[zKiwiTechTree]",CHAR(10),"{",CHAR(10),"    @MODULE[",K$1,"]:HAS[#",VLOOKUP(K$1,ModuleTypes!$A$2:$C$23,2,FALSE()),"[",IF(K$1="HullCamera","photo-",$A52),"]]",CHAR(10),"    {",CHAR(10),"        @",VLOOKUP(K$1,ModuleTypes!$A$2:$C$23,3,FALSE())," = ",VLOOKUP($A52,Default!$B$3:$H$251,7,FALSE()),CHAR(10),"    }",CHAR(10),"}"),""),"")</f>
        <v/>
      </c>
      <c r="L52" s="4" t="str">
        <f>IF($A52&lt;&gt;"",IF(OR(Original!$L53=L$1,Original!$M53=L$1,Original!$N53=L$1,Original!$O53=L$1)=TRUE(),_xlfn.CONCAT("@PART[*]:HAS[~scienceDifficulty[stock],@MODULE[",L$1,"]:HAS[#",VLOOKUP(L$1,ModuleTypes!$A$2:$C$23,2,FALSE()),"[",IF(L$1="HullCamera","photo-",$A52),"]]]:NEEDS[!FeatureScience]:FOR[zKiwiTechTree]",CHAR(10),"{",CHAR(10),"    @MODULE[",L$1,"]:HAS[#",VLOOKUP(L$1,ModuleTypes!$A$2:$C$23,2,FALSE()),"[",IF(L$1="HullCamera","photo-",$A52),"]]",CHAR(10),"    {",CHAR(10),"        @",VLOOKUP(L$1,ModuleTypes!$A$2:$C$23,3,FALSE())," = ",VLOOKUP($A52,Default!$B$3:$H$251,7,FALSE()),CHAR(10),"    }",CHAR(10),"}"),""),"")</f>
        <v/>
      </c>
      <c r="M52" s="4" t="str">
        <f>IF($A52&lt;&gt;"",IF(OR(Original!$L53=M$1,Original!$M53=M$1,Original!$N53=M$1,Original!$O53=M$1)=TRUE(),_xlfn.CONCAT("@PART[*]:HAS[~scienceDifficulty[stock],@MODULE[",M$1,"]:HAS[#",VLOOKUP(M$1,ModuleTypes!$A$2:$C$23,2,FALSE()),"[",IF(M$1="HullCamera","photo-",$A52),"]]]:NEEDS[!FeatureScience]:FOR[zKiwiTechTree]",CHAR(10),"{",CHAR(10),"    @MODULE[",M$1,"]:HAS[#",VLOOKUP(M$1,ModuleTypes!$A$2:$C$23,2,FALSE()),"[",IF(M$1="HullCamera","photo-",$A52),"]]",CHAR(10),"    {",CHAR(10),"        @",VLOOKUP(M$1,ModuleTypes!$A$2:$C$23,3,FALSE())," = ",VLOOKUP($A52,Default!$B$3:$H$251,7,FALSE()),CHAR(10),"    }",CHAR(10),"}"),""),"")</f>
        <v/>
      </c>
      <c r="N52" s="4" t="str">
        <f>IF($A52&lt;&gt;"",IF(OR(Original!$L53=N$1,Original!$M53=N$1,Original!$N53=N$1,Original!$O53=N$1)=TRUE(),_xlfn.CONCAT("@PART[*]:HAS[~scienceDifficulty[stock],@MODULE[",N$1,"]:HAS[#",VLOOKUP(N$1,ModuleTypes!$A$2:$C$23,2,FALSE()),"[",IF(N$1="HullCamera","photo-",$A52),"]]]:NEEDS[!FeatureScience]:FOR[zKiwiTechTree]",CHAR(10),"{",CHAR(10),"    @MODULE[",N$1,"]:HAS[#",VLOOKUP(N$1,ModuleTypes!$A$2:$C$23,2,FALSE()),"[",IF(N$1="HullCamera","photo-",$A52),"]]",CHAR(10),"    {",CHAR(10),"        @",VLOOKUP(N$1,ModuleTypes!$A$2:$C$23,3,FALSE())," = ",VLOOKUP($A52,Default!$B$3:$H$251,7,FALSE()),CHAR(10),"    }",CHAR(10),"}"),""),"")</f>
        <v/>
      </c>
      <c r="O52" s="4" t="str">
        <f>IF($A52&lt;&gt;"",IF(OR(Original!$L53=O$1,Original!$M53=O$1,Original!$N53=O$1,Original!$O53=O$1)=TRUE(),_xlfn.CONCAT("@PART[*]:HAS[~scienceDifficulty[stock],@MODULE[",O$1,"]:HAS[#",VLOOKUP(O$1,ModuleTypes!$A$2:$C$23,2,FALSE()),"[",IF(O$1="HullCamera","photo-",$A52),"]]]:NEEDS[!FeatureScience]:FOR[zKiwiTechTree]",CHAR(10),"{",CHAR(10),"    @MODULE[",O$1,"]:HAS[#",VLOOKUP(O$1,ModuleTypes!$A$2:$C$23,2,FALSE()),"[",IF(O$1="HullCamera","photo-",$A52),"]]",CHAR(10),"    {",CHAR(10),"        @",VLOOKUP(O$1,ModuleTypes!$A$2:$C$23,3,FALSE())," = ",VLOOKUP($A52,Default!$B$3:$H$251,7,FALSE()),CHAR(10),"    }",CHAR(10),"}"),""),"")</f>
        <v/>
      </c>
      <c r="P52" s="4" t="str">
        <f>IF($A52&lt;&gt;"",IF(OR(Original!$L53=P$1,Original!$M53=P$1,Original!$N53=P$1,Original!$O53=P$1)=TRUE(),_xlfn.CONCAT("@PART[*]:HAS[~scienceDifficulty[stock],@MODULE[",P$1,"]:HAS[#",VLOOKUP(P$1,ModuleTypes!$A$2:$C$23,2,FALSE()),"[",IF(P$1="HullCamera","photo-",$A52),"]]]:NEEDS[!FeatureScience]:FOR[zKiwiTechTree]",CHAR(10),"{",CHAR(10),"    @MODULE[",P$1,"]:HAS[#",VLOOKUP(P$1,ModuleTypes!$A$2:$C$23,2,FALSE()),"[",IF(P$1="HullCamera","photo-",$A52),"]]",CHAR(10),"    {",CHAR(10),"        @",VLOOKUP(P$1,ModuleTypes!$A$2:$C$23,3,FALSE())," = ",VLOOKUP($A52,Default!$B$3:$H$251,7,FALSE()),CHAR(10),"    }",CHAR(10),"}"),""),"")</f>
        <v/>
      </c>
      <c r="Q52" s="4" t="str">
        <f>IF($A52&lt;&gt;"",IF(OR(Original!$L53=Q$1,Original!$M53=Q$1,Original!$N53=Q$1,Original!$O53=Q$1)=TRUE(),_xlfn.CONCAT("@PART[*]:HAS[~scienceDifficulty[stock],@MODULE[",Q$1,"]:HAS[#",VLOOKUP(Q$1,ModuleTypes!$A$2:$C$23,2,FALSE()),"[",IF(Q$1="HullCamera","photo-",$A52),"]]]:NEEDS[!FeatureScience]:FOR[zKiwiTechTree]",CHAR(10),"{",CHAR(10),"    @MODULE[",Q$1,"]:HAS[#",VLOOKUP(Q$1,ModuleTypes!$A$2:$C$23,2,FALSE()),"[",IF(Q$1="HullCamera","photo-",$A52),"]]",CHAR(10),"    {",CHAR(10),"        @",VLOOKUP(Q$1,ModuleTypes!$A$2:$C$23,3,FALSE())," = ",VLOOKUP($A52,Default!$B$3:$H$251,7,FALSE()),CHAR(10),"    }",CHAR(10),"}"),""),"")</f>
        <v/>
      </c>
      <c r="R52" s="4" t="str">
        <f>IF($A52&lt;&gt;"",IF(OR(Original!$L53=R$1,Original!$M53=R$1,Original!$N53=R$1,Original!$O53=R$1)=TRUE(),_xlfn.CONCAT("@PART[*]:HAS[~scienceDifficulty[stock],@MODULE[",R$1,"]:HAS[#",VLOOKUP(R$1,ModuleTypes!$A$2:$C$23,2,FALSE()),"[",IF(R$1="HullCamera","photo-",$A52),"]]]:NEEDS[!FeatureScience]:FOR[zKiwiTechTree]",CHAR(10),"{",CHAR(10),"    @MODULE[",R$1,"]:HAS[#",VLOOKUP(R$1,ModuleTypes!$A$2:$C$23,2,FALSE()),"[",IF(R$1="HullCamera","photo-",$A52),"]]",CHAR(10),"    {",CHAR(10),"        @",VLOOKUP(R$1,ModuleTypes!$A$2:$C$23,3,FALSE())," = ",VLOOKUP($A52,Default!$B$3:$H$251,7,FALSE()),CHAR(10),"    }",CHAR(10),"}"),""),"")</f>
        <v/>
      </c>
      <c r="S52" s="4" t="str">
        <f>IF($A52&lt;&gt;"",IF(OR(Original!$L53=S$1,Original!$M53=S$1,Original!$N53=S$1,Original!$O53=S$1)=TRUE(),_xlfn.CONCAT("@PART[*]:HAS[~scienceDifficulty[stock],@MODULE[",S$1,"]:HAS[#",VLOOKUP(S$1,ModuleTypes!$A$2:$C$23,2,FALSE()),"[",IF(S$1="HullCamera","photo-",$A52),"]]]:NEEDS[!FeatureScience]:FOR[zKiwiTechTree]",CHAR(10),"{",CHAR(10),"    @MODULE[",S$1,"]:HAS[#",VLOOKUP(S$1,ModuleTypes!$A$2:$C$23,2,FALSE()),"[",IF(S$1="HullCamera","photo-",$A52),"]]",CHAR(10),"    {",CHAR(10),"        @",VLOOKUP(S$1,ModuleTypes!$A$2:$C$23,3,FALSE())," = ",VLOOKUP($A52,Default!$B$3:$H$251,7,FALSE()),CHAR(10),"    }",CHAR(10),"}"),""),"")</f>
        <v/>
      </c>
      <c r="T52" s="4" t="str">
        <f>IF($A52&lt;&gt;"",IF(OR(Original!$L53=T$1,Original!$M53=T$1,Original!$N53=T$1,Original!$O53=T$1)=TRUE(),_xlfn.CONCAT("@PART[*]:HAS[~scienceDifficulty[stock],@MODULE[",T$1,"]:HAS[#",VLOOKUP(T$1,ModuleTypes!$A$2:$C$23,2,FALSE()),"[",IF(T$1="HullCamera","photo-",$A52),"]]]:NEEDS[!FeatureScience]:FOR[zKiwiTechTree]",CHAR(10),"{",CHAR(10),"    @MODULE[",T$1,"]:HAS[#",VLOOKUP(T$1,ModuleTypes!$A$2:$C$23,2,FALSE()),"[",IF(T$1="HullCamera","photo-",$A52),"]]",CHAR(10),"    {",CHAR(10),"        @",VLOOKUP(T$1,ModuleTypes!$A$2:$C$23,3,FALSE())," = ",VLOOKUP($A52,Default!$B$3:$H$251,7,FALSE()),CHAR(10),"    }",CHAR(10),"}"),""),"")</f>
        <v/>
      </c>
      <c r="U52" s="4" t="str">
        <f>IF($A52&lt;&gt;"",IF(OR(Original!$L53=U$1,Original!$M53=U$1,Original!$N53=U$1,Original!$O53=U$1)=TRUE(),_xlfn.CONCAT("@PART[*]:HAS[~scienceDifficulty[stock],@MODULE[",U$1,"]:HAS[#",VLOOKUP(U$1,ModuleTypes!$A$2:$C$23,2,FALSE()),"[",IF(U$1="HullCamera","photo-",$A52),"]]]:NEEDS[!FeatureScience]:FOR[zKiwiTechTree]",CHAR(10),"{",CHAR(10),"    @MODULE[",U$1,"]:HAS[#",VLOOKUP(U$1,ModuleTypes!$A$2:$C$23,2,FALSE()),"[",IF(U$1="HullCamera","photo-",$A52),"]]",CHAR(10),"    {",CHAR(10),"        @",VLOOKUP(U$1,ModuleTypes!$A$2:$C$23,3,FALSE())," = ",VLOOKUP($A52,Default!$B$3:$H$251,7,FALSE()),CHAR(10),"    }",CHAR(10),"}"),""),"")</f>
        <v/>
      </c>
      <c r="V52" s="4" t="str">
        <f>IF($A52&lt;&gt;"",IF(OR(Original!$L53=V$1,Original!$M53=V$1,Original!$N53=V$1,Original!$O53=V$1)=TRUE(),_xlfn.CONCAT("@PART[*]:HAS[~scienceDifficulty[stock],@MODULE[",V$1,"]:HAS[#",VLOOKUP(V$1,ModuleTypes!$A$2:$C$23,2,FALSE()),"[",IF(V$1="HullCamera","photo-",$A52),"]]]:NEEDS[!FeatureScience]:FOR[zKiwiTechTree]",CHAR(10),"{",CHAR(10),"    @MODULE[",V$1,"]:HAS[#",VLOOKUP(V$1,ModuleTypes!$A$2:$C$23,2,FALSE()),"[",IF(V$1="HullCamera","photo-",$A52),"]]",CHAR(10),"    {",CHAR(10),"        @",VLOOKUP(V$1,ModuleTypes!$A$2:$C$23,3,FALSE())," = ",VLOOKUP($A52,Default!$B$3:$H$251,7,FALSE()),CHAR(10),"    }",CHAR(10),"}"),""),"")</f>
        <v/>
      </c>
      <c r="W52" s="4" t="str">
        <f>IF($A52&lt;&gt;"",IF(OR(Original!$L53=W$1,Original!$M53=W$1,Original!$N53=W$1,Original!$O53=W$1)=TRUE(),_xlfn.CONCAT("@PART[*]:HAS[~scienceDifficulty[stock],@MODULE[",W$1,"]:HAS[#",VLOOKUP(W$1,ModuleTypes!$A$2:$C$23,2,FALSE()),"[",IF(W$1="HullCamera","photo-",$A52),"]]]:NEEDS[!FeatureScience]:FOR[zKiwiTechTree]",CHAR(10),"{",CHAR(10),"    @MODULE[",W$1,"]:HAS[#",VLOOKUP(W$1,ModuleTypes!$A$2:$C$23,2,FALSE()),"[",IF(W$1="HullCamera","photo-",$A52),"]]",CHAR(10),"    {",CHAR(10),"        @",VLOOKUP(W$1,ModuleTypes!$A$2:$C$23,3,FALSE())," = ",VLOOKUP($A52,Default!$B$3:$H$251,7,FALSE()),CHAR(10),"    }",CHAR(10),"}"),""),"")</f>
        <v/>
      </c>
    </row>
    <row r="53" spans="1:23" ht="174" x14ac:dyDescent="0.35">
      <c r="A53" t="str">
        <f>IF(Original!A54&lt;&gt;"",Original!A54,"")</f>
        <v>ca_soilScoop</v>
      </c>
      <c r="B53" s="4" t="str">
        <f>IF($A53&lt;&gt;"",IF(OR(Original!$L54=B$1,Original!$M54=B$1,Original!$N54=B$1,Original!$O54=B$1)=TRUE(),_xlfn.CONCAT("@PART[*]:HAS[~scienceDifficulty[stock],@MODULE[",B$1,"]:HAS[#",VLOOKUP(B$1,ModuleTypes!$A$2:$C$23,2,FALSE()),"[",IF(B$1="HullCamera","photo-",$A53),"]]]:NEEDS[!FeatureScience]:FOR[zKiwiTechTree]",CHAR(10),"{",CHAR(10),"    @MODULE[",B$1,"]:HAS[#",VLOOKUP(B$1,ModuleTypes!$A$2:$C$23,2,FALSE()),"[",IF(B$1="HullCamera","photo-",$A53),"]]",CHAR(10),"    {",CHAR(10),"        @",VLOOKUP(B$1,ModuleTypes!$A$2:$C$23,3,FALSE())," = ",VLOOKUP($A53,Default!$B$3:$H$251,7,FALSE()),CHAR(10),"    }",CHAR(10),"}"),""),"")</f>
        <v/>
      </c>
      <c r="C53" s="4" t="str">
        <f>IF($A53&lt;&gt;"",IF(OR(Original!$L54=C$1,Original!$M54=C$1,Original!$N54=C$1,Original!$O54=C$1)=TRUE(),_xlfn.CONCAT("@PART[*]:HAS[~scienceDifficulty[stock],@MODULE[",C$1,"]:HAS[#",VLOOKUP(C$1,ModuleTypes!$A$2:$C$23,2,FALSE()),"[",IF(C$1="HullCamera","photo-",$A53),"]]]:NEEDS[!FeatureScience]:FOR[zKiwiTechTree]",CHAR(10),"{",CHAR(10),"    @MODULE[",C$1,"]:HAS[#",VLOOKUP(C$1,ModuleTypes!$A$2:$C$23,2,FALSE()),"[",IF(C$1="HullCamera","photo-",$A53),"]]",CHAR(10),"    {",CHAR(10),"        @",VLOOKUP(C$1,ModuleTypes!$A$2:$C$23,3,FALSE())," = ",VLOOKUP($A53,Default!$B$3:$H$251,7,FALSE()),CHAR(10),"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4" t="str">
        <f>IF($A53&lt;&gt;"",IF(OR(Original!$L54=D$1,Original!$M54=D$1,Original!$N54=D$1,Original!$O54=D$1)=TRUE(),_xlfn.CONCAT("@PART[*]:HAS[~scienceDifficulty[stock],@MODULE[",D$1,"]:HAS[#",VLOOKUP(D$1,ModuleTypes!$A$2:$C$23,2,FALSE()),"[",IF(D$1="HullCamera","photo-",$A53),"]]]:NEEDS[!FeatureScience]:FOR[zKiwiTechTree]",CHAR(10),"{",CHAR(10),"    @MODULE[",D$1,"]:HAS[#",VLOOKUP(D$1,ModuleTypes!$A$2:$C$23,2,FALSE()),"[",IF(D$1="HullCamera","photo-",$A53),"]]",CHAR(10),"    {",CHAR(10),"        @",VLOOKUP(D$1,ModuleTypes!$A$2:$C$23,3,FALSE())," = ",VLOOKUP($A53,Default!$B$3:$H$251,7,FALSE()),CHAR(10),"    }",CHAR(10),"}"),""),"")</f>
        <v/>
      </c>
      <c r="E53" s="4" t="str">
        <f>IF($A53&lt;&gt;"",IF(OR(Original!$L54=E$1,Original!$M54=E$1,Original!$N54=E$1,Original!$O54=E$1)=TRUE(),_xlfn.CONCAT("@PART[*]:HAS[~scienceDifficulty[stock],@MODULE[",E$1,"]:HAS[#",VLOOKUP(E$1,ModuleTypes!$A$2:$C$23,2,FALSE()),"[",IF(E$1="HullCamera","photo-",$A53),"]]]:NEEDS[!FeatureScience]:FOR[zKiwiTechTree]",CHAR(10),"{",CHAR(10),"    @MODULE[",E$1,"]:HAS[#",VLOOKUP(E$1,ModuleTypes!$A$2:$C$23,2,FALSE()),"[",IF(E$1="HullCamera","photo-",$A53),"]]",CHAR(10),"    {",CHAR(10),"        @",VLOOKUP(E$1,ModuleTypes!$A$2:$C$23,3,FALSE())," = ",VLOOKUP($A53,Default!$B$3:$H$251,7,FALSE()),CHAR(10),"    }",CHAR(10),"}"),""),"")</f>
        <v/>
      </c>
      <c r="F53" s="4" t="str">
        <f>IF($A53&lt;&gt;"",IF(OR(Original!$L54=F$1,Original!$M54=F$1,Original!$N54=F$1,Original!$O54=F$1)=TRUE(),_xlfn.CONCAT("@PART[*]:HAS[~scienceDifficulty[stock],@MODULE[",F$1,"]:HAS[#",VLOOKUP(F$1,ModuleTypes!$A$2:$C$23,2,FALSE()),"[",IF(F$1="HullCamera","photo-",$A53),"]]]:NEEDS[!FeatureScience]:FOR[zKiwiTechTree]",CHAR(10),"{",CHAR(10),"    @MODULE[",F$1,"]:HAS[#",VLOOKUP(F$1,ModuleTypes!$A$2:$C$23,2,FALSE()),"[",IF(F$1="HullCamera","photo-",$A53),"]]",CHAR(10),"    {",CHAR(10),"        @",VLOOKUP(F$1,ModuleTypes!$A$2:$C$23,3,FALSE())," = ",VLOOKUP($A53,Default!$B$3:$H$251,7,FALSE()),CHAR(10),"    }",CHAR(10),"}"),""),"")</f>
        <v/>
      </c>
      <c r="G53" s="4" t="str">
        <f>IF($A53&lt;&gt;"",IF(OR(Original!$L54=G$1,Original!$M54=G$1,Original!$N54=G$1,Original!$O54=G$1)=TRUE(),_xlfn.CONCAT("@PART[*]:HAS[~scienceDifficulty[stock],@MODULE[",G$1,"]:HAS[#",VLOOKUP(G$1,ModuleTypes!$A$2:$C$23,2,FALSE()),"[",IF(G$1="HullCamera","photo-",$A53),"]]]:NEEDS[!FeatureScience]:FOR[zKiwiTechTree]",CHAR(10),"{",CHAR(10),"    @MODULE[",G$1,"]:HAS[#",VLOOKUP(G$1,ModuleTypes!$A$2:$C$23,2,FALSE()),"[",IF(G$1="HullCamera","photo-",$A53),"]]",CHAR(10),"    {",CHAR(10),"        @",VLOOKUP(G$1,ModuleTypes!$A$2:$C$23,3,FALSE())," = ",VLOOKUP($A53,Default!$B$3:$H$251,7,FALSE()),CHAR(10),"    }",CHAR(10),"}"),""),"")</f>
        <v/>
      </c>
      <c r="H53" s="4" t="str">
        <f>IF($A53&lt;&gt;"",IF(OR(Original!$L54=H$1,Original!$M54=H$1,Original!$N54=H$1,Original!$O54=H$1)=TRUE(),_xlfn.CONCAT("@PART[*]:HAS[~scienceDifficulty[stock],@MODULE[",H$1,"]:HAS[#",VLOOKUP(H$1,ModuleTypes!$A$2:$C$23,2,FALSE()),"[",IF(H$1="HullCamera","photo-",$A53),"]]]:NEEDS[!FeatureScience]:FOR[zKiwiTechTree]",CHAR(10),"{",CHAR(10),"    @MODULE[",H$1,"]:HAS[#",VLOOKUP(H$1,ModuleTypes!$A$2:$C$23,2,FALSE()),"[",IF(H$1="HullCamera","photo-",$A53),"]]",CHAR(10),"    {",CHAR(10),"        @",VLOOKUP(H$1,ModuleTypes!$A$2:$C$23,3,FALSE())," = ",VLOOKUP($A53,Default!$B$3:$H$251,7,FALSE()),CHAR(10),"    }",CHAR(10),"}"),""),"")</f>
        <v/>
      </c>
      <c r="I53" s="4" t="str">
        <f>IF($A53&lt;&gt;"",IF(OR(Original!$L54=I$1,Original!$M54=I$1,Original!$N54=I$1,Original!$O54=I$1)=TRUE(),_xlfn.CONCAT("@PART[*]:HAS[~scienceDifficulty[stock],@MODULE[",I$1,"]:HAS[#",VLOOKUP(I$1,ModuleTypes!$A$2:$C$23,2,FALSE()),"[",IF(I$1="HullCamera","photo-",$A53),"]]]:NEEDS[!FeatureScience]:FOR[zKiwiTechTree]",CHAR(10),"{",CHAR(10),"    @MODULE[",I$1,"]:HAS[#",VLOOKUP(I$1,ModuleTypes!$A$2:$C$23,2,FALSE()),"[",IF(I$1="HullCamera","photo-",$A53),"]]",CHAR(10),"    {",CHAR(10),"        @",VLOOKUP(I$1,ModuleTypes!$A$2:$C$23,3,FALSE())," = ",VLOOKUP($A53,Default!$B$3:$H$251,7,FALSE()),CHAR(10),"    }",CHAR(10),"}"),""),"")</f>
        <v/>
      </c>
      <c r="J53" s="4" t="str">
        <f>IF($A53&lt;&gt;"",IF(OR(Original!$L54=J$1,Original!$M54=J$1,Original!$N54=J$1,Original!$O54=J$1)=TRUE(),_xlfn.CONCAT("@PART[*]:HAS[~scienceDifficulty[stock],@MODULE[",J$1,"]:HAS[#",VLOOKUP(J$1,ModuleTypes!$A$2:$C$23,2,FALSE()),"[",IF(J$1="HullCamera","photo-",$A53),"]]]:NEEDS[!FeatureScience]:FOR[zKiwiTechTree]",CHAR(10),"{",CHAR(10),"    @MODULE[",J$1,"]:HAS[#",VLOOKUP(J$1,ModuleTypes!$A$2:$C$23,2,FALSE()),"[",IF(J$1="HullCamera","photo-",$A53),"]]",CHAR(10),"    {",CHAR(10),"        @",VLOOKUP(J$1,ModuleTypes!$A$2:$C$23,3,FALSE())," = ",VLOOKUP($A53,Default!$B$3:$H$251,7,FALSE()),CHAR(10),"    }",CHAR(10),"}"),""),"")</f>
        <v/>
      </c>
      <c r="K53" s="4" t="str">
        <f>IF($A53&lt;&gt;"",IF(OR(Original!$L54=K$1,Original!$M54=K$1,Original!$N54=K$1,Original!$O54=K$1)=TRUE(),_xlfn.CONCAT("@PART[*]:HAS[~scienceDifficulty[stock],@MODULE[",K$1,"]:HAS[#",VLOOKUP(K$1,ModuleTypes!$A$2:$C$23,2,FALSE()),"[",IF(K$1="HullCamera","photo-",$A53),"]]]:NEEDS[!FeatureScience]:FOR[zKiwiTechTree]",CHAR(10),"{",CHAR(10),"    @MODULE[",K$1,"]:HAS[#",VLOOKUP(K$1,ModuleTypes!$A$2:$C$23,2,FALSE()),"[",IF(K$1="HullCamera","photo-",$A53),"]]",CHAR(10),"    {",CHAR(10),"        @",VLOOKUP(K$1,ModuleTypes!$A$2:$C$23,3,FALSE())," = ",VLOOKUP($A53,Default!$B$3:$H$251,7,FALSE()),CHAR(10),"    }",CHAR(10),"}"),""),"")</f>
        <v/>
      </c>
      <c r="L53" s="4" t="str">
        <f>IF($A53&lt;&gt;"",IF(OR(Original!$L54=L$1,Original!$M54=L$1,Original!$N54=L$1,Original!$O54=L$1)=TRUE(),_xlfn.CONCAT("@PART[*]:HAS[~scienceDifficulty[stock],@MODULE[",L$1,"]:HAS[#",VLOOKUP(L$1,ModuleTypes!$A$2:$C$23,2,FALSE()),"[",IF(L$1="HullCamera","photo-",$A53),"]]]:NEEDS[!FeatureScience]:FOR[zKiwiTechTree]",CHAR(10),"{",CHAR(10),"    @MODULE[",L$1,"]:HAS[#",VLOOKUP(L$1,ModuleTypes!$A$2:$C$23,2,FALSE()),"[",IF(L$1="HullCamera","photo-",$A53),"]]",CHAR(10),"    {",CHAR(10),"        @",VLOOKUP(L$1,ModuleTypes!$A$2:$C$23,3,FALSE())," = ",VLOOKUP($A53,Default!$B$3:$H$251,7,FALSE()),CHAR(10),"    }",CHAR(10),"}"),""),"")</f>
        <v/>
      </c>
      <c r="M53" s="4" t="str">
        <f>IF($A53&lt;&gt;"",IF(OR(Original!$L54=M$1,Original!$M54=M$1,Original!$N54=M$1,Original!$O54=M$1)=TRUE(),_xlfn.CONCAT("@PART[*]:HAS[~scienceDifficulty[stock],@MODULE[",M$1,"]:HAS[#",VLOOKUP(M$1,ModuleTypes!$A$2:$C$23,2,FALSE()),"[",IF(M$1="HullCamera","photo-",$A53),"]]]:NEEDS[!FeatureScience]:FOR[zKiwiTechTree]",CHAR(10),"{",CHAR(10),"    @MODULE[",M$1,"]:HAS[#",VLOOKUP(M$1,ModuleTypes!$A$2:$C$23,2,FALSE()),"[",IF(M$1="HullCamera","photo-",$A53),"]]",CHAR(10),"    {",CHAR(10),"        @",VLOOKUP(M$1,ModuleTypes!$A$2:$C$23,3,FALSE())," = ",VLOOKUP($A53,Default!$B$3:$H$251,7,FALSE()),CHAR(10),"    }",CHAR(10),"}"),""),"")</f>
        <v/>
      </c>
      <c r="N53" s="4" t="str">
        <f>IF($A53&lt;&gt;"",IF(OR(Original!$L54=N$1,Original!$M54=N$1,Original!$N54=N$1,Original!$O54=N$1)=TRUE(),_xlfn.CONCAT("@PART[*]:HAS[~scienceDifficulty[stock],@MODULE[",N$1,"]:HAS[#",VLOOKUP(N$1,ModuleTypes!$A$2:$C$23,2,FALSE()),"[",IF(N$1="HullCamera","photo-",$A53),"]]]:NEEDS[!FeatureScience]:FOR[zKiwiTechTree]",CHAR(10),"{",CHAR(10),"    @MODULE[",N$1,"]:HAS[#",VLOOKUP(N$1,ModuleTypes!$A$2:$C$23,2,FALSE()),"[",IF(N$1="HullCamera","photo-",$A53),"]]",CHAR(10),"    {",CHAR(10),"        @",VLOOKUP(N$1,ModuleTypes!$A$2:$C$23,3,FALSE())," = ",VLOOKUP($A53,Default!$B$3:$H$251,7,FALSE()),CHAR(10),"    }",CHAR(10),"}"),""),"")</f>
        <v/>
      </c>
      <c r="O53" s="4" t="str">
        <f>IF($A53&lt;&gt;"",IF(OR(Original!$L54=O$1,Original!$M54=O$1,Original!$N54=O$1,Original!$O54=O$1)=TRUE(),_xlfn.CONCAT("@PART[*]:HAS[~scienceDifficulty[stock],@MODULE[",O$1,"]:HAS[#",VLOOKUP(O$1,ModuleTypes!$A$2:$C$23,2,FALSE()),"[",IF(O$1="HullCamera","photo-",$A53),"]]]:NEEDS[!FeatureScience]:FOR[zKiwiTechTree]",CHAR(10),"{",CHAR(10),"    @MODULE[",O$1,"]:HAS[#",VLOOKUP(O$1,ModuleTypes!$A$2:$C$23,2,FALSE()),"[",IF(O$1="HullCamera","photo-",$A53),"]]",CHAR(10),"    {",CHAR(10),"        @",VLOOKUP(O$1,ModuleTypes!$A$2:$C$23,3,FALSE())," = ",VLOOKUP($A53,Default!$B$3:$H$251,7,FALSE()),CHAR(10),"    }",CHAR(10),"}"),""),"")</f>
        <v/>
      </c>
      <c r="P53" s="4" t="str">
        <f>IF($A53&lt;&gt;"",IF(OR(Original!$L54=P$1,Original!$M54=P$1,Original!$N54=P$1,Original!$O54=P$1)=TRUE(),_xlfn.CONCAT("@PART[*]:HAS[~scienceDifficulty[stock],@MODULE[",P$1,"]:HAS[#",VLOOKUP(P$1,ModuleTypes!$A$2:$C$23,2,FALSE()),"[",IF(P$1="HullCamera","photo-",$A53),"]]]:NEEDS[!FeatureScience]:FOR[zKiwiTechTree]",CHAR(10),"{",CHAR(10),"    @MODULE[",P$1,"]:HAS[#",VLOOKUP(P$1,ModuleTypes!$A$2:$C$23,2,FALSE()),"[",IF(P$1="HullCamera","photo-",$A53),"]]",CHAR(10),"    {",CHAR(10),"        @",VLOOKUP(P$1,ModuleTypes!$A$2:$C$23,3,FALSE())," = ",VLOOKUP($A53,Default!$B$3:$H$251,7,FALSE()),CHAR(10),"    }",CHAR(10),"}"),""),"")</f>
        <v/>
      </c>
      <c r="Q53" s="4" t="str">
        <f>IF($A53&lt;&gt;"",IF(OR(Original!$L54=Q$1,Original!$M54=Q$1,Original!$N54=Q$1,Original!$O54=Q$1)=TRUE(),_xlfn.CONCAT("@PART[*]:HAS[~scienceDifficulty[stock],@MODULE[",Q$1,"]:HAS[#",VLOOKUP(Q$1,ModuleTypes!$A$2:$C$23,2,FALSE()),"[",IF(Q$1="HullCamera","photo-",$A53),"]]]:NEEDS[!FeatureScience]:FOR[zKiwiTechTree]",CHAR(10),"{",CHAR(10),"    @MODULE[",Q$1,"]:HAS[#",VLOOKUP(Q$1,ModuleTypes!$A$2:$C$23,2,FALSE()),"[",IF(Q$1="HullCamera","photo-",$A53),"]]",CHAR(10),"    {",CHAR(10),"        @",VLOOKUP(Q$1,ModuleTypes!$A$2:$C$23,3,FALSE())," = ",VLOOKUP($A53,Default!$B$3:$H$251,7,FALSE()),CHAR(10),"    }",CHAR(10),"}"),""),"")</f>
        <v/>
      </c>
      <c r="R53" s="4" t="str">
        <f>IF($A53&lt;&gt;"",IF(OR(Original!$L54=R$1,Original!$M54=R$1,Original!$N54=R$1,Original!$O54=R$1)=TRUE(),_xlfn.CONCAT("@PART[*]:HAS[~scienceDifficulty[stock],@MODULE[",R$1,"]:HAS[#",VLOOKUP(R$1,ModuleTypes!$A$2:$C$23,2,FALSE()),"[",IF(R$1="HullCamera","photo-",$A53),"]]]:NEEDS[!FeatureScience]:FOR[zKiwiTechTree]",CHAR(10),"{",CHAR(10),"    @MODULE[",R$1,"]:HAS[#",VLOOKUP(R$1,ModuleTypes!$A$2:$C$23,2,FALSE()),"[",IF(R$1="HullCamera","photo-",$A53),"]]",CHAR(10),"    {",CHAR(10),"        @",VLOOKUP(R$1,ModuleTypes!$A$2:$C$23,3,FALSE())," = ",VLOOKUP($A53,Default!$B$3:$H$251,7,FALSE()),CHAR(10),"    }",CHAR(10),"}"),""),"")</f>
        <v/>
      </c>
      <c r="S53" s="4" t="str">
        <f>IF($A53&lt;&gt;"",IF(OR(Original!$L54=S$1,Original!$M54=S$1,Original!$N54=S$1,Original!$O54=S$1)=TRUE(),_xlfn.CONCAT("@PART[*]:HAS[~scienceDifficulty[stock],@MODULE[",S$1,"]:HAS[#",VLOOKUP(S$1,ModuleTypes!$A$2:$C$23,2,FALSE()),"[",IF(S$1="HullCamera","photo-",$A53),"]]]:NEEDS[!FeatureScience]:FOR[zKiwiTechTree]",CHAR(10),"{",CHAR(10),"    @MODULE[",S$1,"]:HAS[#",VLOOKUP(S$1,ModuleTypes!$A$2:$C$23,2,FALSE()),"[",IF(S$1="HullCamera","photo-",$A53),"]]",CHAR(10),"    {",CHAR(10),"        @",VLOOKUP(S$1,ModuleTypes!$A$2:$C$23,3,FALSE())," = ",VLOOKUP($A53,Default!$B$3:$H$251,7,FALSE()),CHAR(10),"    }",CHAR(10),"}"),""),"")</f>
        <v/>
      </c>
      <c r="T53" s="4" t="str">
        <f>IF($A53&lt;&gt;"",IF(OR(Original!$L54=T$1,Original!$M54=T$1,Original!$N54=T$1,Original!$O54=T$1)=TRUE(),_xlfn.CONCAT("@PART[*]:HAS[~scienceDifficulty[stock],@MODULE[",T$1,"]:HAS[#",VLOOKUP(T$1,ModuleTypes!$A$2:$C$23,2,FALSE()),"[",IF(T$1="HullCamera","photo-",$A53),"]]]:NEEDS[!FeatureScience]:FOR[zKiwiTechTree]",CHAR(10),"{",CHAR(10),"    @MODULE[",T$1,"]:HAS[#",VLOOKUP(T$1,ModuleTypes!$A$2:$C$23,2,FALSE()),"[",IF(T$1="HullCamera","photo-",$A53),"]]",CHAR(10),"    {",CHAR(10),"        @",VLOOKUP(T$1,ModuleTypes!$A$2:$C$23,3,FALSE())," = ",VLOOKUP($A53,Default!$B$3:$H$251,7,FALSE()),CHAR(10),"    }",CHAR(10),"}"),""),"")</f>
        <v/>
      </c>
      <c r="U53" s="4" t="str">
        <f>IF($A53&lt;&gt;"",IF(OR(Original!$L54=U$1,Original!$M54=U$1,Original!$N54=U$1,Original!$O54=U$1)=TRUE(),_xlfn.CONCAT("@PART[*]:HAS[~scienceDifficulty[stock],@MODULE[",U$1,"]:HAS[#",VLOOKUP(U$1,ModuleTypes!$A$2:$C$23,2,FALSE()),"[",IF(U$1="HullCamera","photo-",$A53),"]]]:NEEDS[!FeatureScience]:FOR[zKiwiTechTree]",CHAR(10),"{",CHAR(10),"    @MODULE[",U$1,"]:HAS[#",VLOOKUP(U$1,ModuleTypes!$A$2:$C$23,2,FALSE()),"[",IF(U$1="HullCamera","photo-",$A53),"]]",CHAR(10),"    {",CHAR(10),"        @",VLOOKUP(U$1,ModuleTypes!$A$2:$C$23,3,FALSE())," = ",VLOOKUP($A53,Default!$B$3:$H$251,7,FALSE()),CHAR(10),"    }",CHAR(10),"}"),""),"")</f>
        <v/>
      </c>
      <c r="V53" s="4" t="str">
        <f>IF($A53&lt;&gt;"",IF(OR(Original!$L54=V$1,Original!$M54=V$1,Original!$N54=V$1,Original!$O54=V$1)=TRUE(),_xlfn.CONCAT("@PART[*]:HAS[~scienceDifficulty[stock],@MODULE[",V$1,"]:HAS[#",VLOOKUP(V$1,ModuleTypes!$A$2:$C$23,2,FALSE()),"[",IF(V$1="HullCamera","photo-",$A53),"]]]:NEEDS[!FeatureScience]:FOR[zKiwiTechTree]",CHAR(10),"{",CHAR(10),"    @MODULE[",V$1,"]:HAS[#",VLOOKUP(V$1,ModuleTypes!$A$2:$C$23,2,FALSE()),"[",IF(V$1="HullCamera","photo-",$A53),"]]",CHAR(10),"    {",CHAR(10),"        @",VLOOKUP(V$1,ModuleTypes!$A$2:$C$23,3,FALSE())," = ",VLOOKUP($A53,Default!$B$3:$H$251,7,FALSE()),CHAR(10),"    }",CHAR(10),"}"),""),"")</f>
        <v/>
      </c>
      <c r="W53" s="4" t="str">
        <f>IF($A53&lt;&gt;"",IF(OR(Original!$L54=W$1,Original!$M54=W$1,Original!$N54=W$1,Original!$O54=W$1)=TRUE(),_xlfn.CONCAT("@PART[*]:HAS[~scienceDifficulty[stock],@MODULE[",W$1,"]:HAS[#",VLOOKUP(W$1,ModuleTypes!$A$2:$C$23,2,FALSE()),"[",IF(W$1="HullCamera","photo-",$A53),"]]]:NEEDS[!FeatureScience]:FOR[zKiwiTechTree]",CHAR(10),"{",CHAR(10),"    @MODULE[",W$1,"]:HAS[#",VLOOKUP(W$1,ModuleTypes!$A$2:$C$23,2,FALSE()),"[",IF(W$1="HullCamera","photo-",$A53),"]]",CHAR(10),"    {",CHAR(10),"        @",VLOOKUP(W$1,ModuleTypes!$A$2:$C$23,3,FALSE())," = ",VLOOKUP($A53,Default!$B$3:$H$251,7,FALSE()),CHAR(10),"    }",CHAR(10),"}"),""),"")</f>
        <v/>
      </c>
    </row>
    <row r="54" spans="1:23" ht="174" x14ac:dyDescent="0.35">
      <c r="A54" t="str">
        <f>IF(Original!A55&lt;&gt;"",Original!A55,"")</f>
        <v>ca_gammaRay</v>
      </c>
      <c r="B54" s="4" t="str">
        <f>IF($A54&lt;&gt;"",IF(OR(Original!$L55=B$1,Original!$M55=B$1,Original!$N55=B$1,Original!$O55=B$1)=TRUE(),_xlfn.CONCAT("@PART[*]:HAS[~scienceDifficulty[stock],@MODULE[",B$1,"]:HAS[#",VLOOKUP(B$1,ModuleTypes!$A$2:$C$23,2,FALSE()),"[",IF(B$1="HullCamera","photo-",$A54),"]]]:NEEDS[!FeatureScience]:FOR[zKiwiTechTree]",CHAR(10),"{",CHAR(10),"    @MODULE[",B$1,"]:HAS[#",VLOOKUP(B$1,ModuleTypes!$A$2:$C$23,2,FALSE()),"[",IF(B$1="HullCamera","photo-",$A54),"]]",CHAR(10),"    {",CHAR(10),"        @",VLOOKUP(B$1,ModuleTypes!$A$2:$C$23,3,FALSE())," = ",VLOOKUP($A54,Default!$B$3:$H$251,7,FALSE()),CHAR(10),"    }",CHAR(10),"}"),""),"")</f>
        <v/>
      </c>
      <c r="C54" s="4" t="str">
        <f>IF($A54&lt;&gt;"",IF(OR(Original!$L55=C$1,Original!$M55=C$1,Original!$N55=C$1,Original!$O55=C$1)=TRUE(),_xlfn.CONCAT("@PART[*]:HAS[~scienceDifficulty[stock],@MODULE[",C$1,"]:HAS[#",VLOOKUP(C$1,ModuleTypes!$A$2:$C$23,2,FALSE()),"[",IF(C$1="HullCamera","photo-",$A54),"]]]:NEEDS[!FeatureScience]:FOR[zKiwiTechTree]",CHAR(10),"{",CHAR(10),"    @MODULE[",C$1,"]:HAS[#",VLOOKUP(C$1,ModuleTypes!$A$2:$C$23,2,FALSE()),"[",IF(C$1="HullCamera","photo-",$A54),"]]",CHAR(10),"    {",CHAR(10),"        @",VLOOKUP(C$1,ModuleTypes!$A$2:$C$23,3,FALSE())," = ",VLOOKUP($A54,Default!$B$3:$H$251,7,FALSE()),CHAR(10),"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4" t="str">
        <f>IF($A54&lt;&gt;"",IF(OR(Original!$L55=D$1,Original!$M55=D$1,Original!$N55=D$1,Original!$O55=D$1)=TRUE(),_xlfn.CONCAT("@PART[*]:HAS[~scienceDifficulty[stock],@MODULE[",D$1,"]:HAS[#",VLOOKUP(D$1,ModuleTypes!$A$2:$C$23,2,FALSE()),"[",IF(D$1="HullCamera","photo-",$A54),"]]]:NEEDS[!FeatureScience]:FOR[zKiwiTechTree]",CHAR(10),"{",CHAR(10),"    @MODULE[",D$1,"]:HAS[#",VLOOKUP(D$1,ModuleTypes!$A$2:$C$23,2,FALSE()),"[",IF(D$1="HullCamera","photo-",$A54),"]]",CHAR(10),"    {",CHAR(10),"        @",VLOOKUP(D$1,ModuleTypes!$A$2:$C$23,3,FALSE())," = ",VLOOKUP($A54,Default!$B$3:$H$251,7,FALSE()),CHAR(10),"    }",CHAR(10),"}"),""),"")</f>
        <v/>
      </c>
      <c r="E54" s="4" t="str">
        <f>IF($A54&lt;&gt;"",IF(OR(Original!$L55=E$1,Original!$M55=E$1,Original!$N55=E$1,Original!$O55=E$1)=TRUE(),_xlfn.CONCAT("@PART[*]:HAS[~scienceDifficulty[stock],@MODULE[",E$1,"]:HAS[#",VLOOKUP(E$1,ModuleTypes!$A$2:$C$23,2,FALSE()),"[",IF(E$1="HullCamera","photo-",$A54),"]]]:NEEDS[!FeatureScience]:FOR[zKiwiTechTree]",CHAR(10),"{",CHAR(10),"    @MODULE[",E$1,"]:HAS[#",VLOOKUP(E$1,ModuleTypes!$A$2:$C$23,2,FALSE()),"[",IF(E$1="HullCamera","photo-",$A54),"]]",CHAR(10),"    {",CHAR(10),"        @",VLOOKUP(E$1,ModuleTypes!$A$2:$C$23,3,FALSE())," = ",VLOOKUP($A54,Default!$B$3:$H$251,7,FALSE()),CHAR(10),"    }",CHAR(10),"}"),""),"")</f>
        <v/>
      </c>
      <c r="F54" s="4" t="str">
        <f>IF($A54&lt;&gt;"",IF(OR(Original!$L55=F$1,Original!$M55=F$1,Original!$N55=F$1,Original!$O55=F$1)=TRUE(),_xlfn.CONCAT("@PART[*]:HAS[~scienceDifficulty[stock],@MODULE[",F$1,"]:HAS[#",VLOOKUP(F$1,ModuleTypes!$A$2:$C$23,2,FALSE()),"[",IF(F$1="HullCamera","photo-",$A54),"]]]:NEEDS[!FeatureScience]:FOR[zKiwiTechTree]",CHAR(10),"{",CHAR(10),"    @MODULE[",F$1,"]:HAS[#",VLOOKUP(F$1,ModuleTypes!$A$2:$C$23,2,FALSE()),"[",IF(F$1="HullCamera","photo-",$A54),"]]",CHAR(10),"    {",CHAR(10),"        @",VLOOKUP(F$1,ModuleTypes!$A$2:$C$23,3,FALSE())," = ",VLOOKUP($A54,Default!$B$3:$H$251,7,FALSE()),CHAR(10),"    }",CHAR(10),"}"),""),"")</f>
        <v/>
      </c>
      <c r="G54" s="4" t="str">
        <f>IF($A54&lt;&gt;"",IF(OR(Original!$L55=G$1,Original!$M55=G$1,Original!$N55=G$1,Original!$O55=G$1)=TRUE(),_xlfn.CONCAT("@PART[*]:HAS[~scienceDifficulty[stock],@MODULE[",G$1,"]:HAS[#",VLOOKUP(G$1,ModuleTypes!$A$2:$C$23,2,FALSE()),"[",IF(G$1="HullCamera","photo-",$A54),"]]]:NEEDS[!FeatureScience]:FOR[zKiwiTechTree]",CHAR(10),"{",CHAR(10),"    @MODULE[",G$1,"]:HAS[#",VLOOKUP(G$1,ModuleTypes!$A$2:$C$23,2,FALSE()),"[",IF(G$1="HullCamera","photo-",$A54),"]]",CHAR(10),"    {",CHAR(10),"        @",VLOOKUP(G$1,ModuleTypes!$A$2:$C$23,3,FALSE())," = ",VLOOKUP($A54,Default!$B$3:$H$251,7,FALSE()),CHAR(10),"    }",CHAR(10),"}"),""),"")</f>
        <v/>
      </c>
      <c r="H54" s="4" t="str">
        <f>IF($A54&lt;&gt;"",IF(OR(Original!$L55=H$1,Original!$M55=H$1,Original!$N55=H$1,Original!$O55=H$1)=TRUE(),_xlfn.CONCAT("@PART[*]:HAS[~scienceDifficulty[stock],@MODULE[",H$1,"]:HAS[#",VLOOKUP(H$1,ModuleTypes!$A$2:$C$23,2,FALSE()),"[",IF(H$1="HullCamera","photo-",$A54),"]]]:NEEDS[!FeatureScience]:FOR[zKiwiTechTree]",CHAR(10),"{",CHAR(10),"    @MODULE[",H$1,"]:HAS[#",VLOOKUP(H$1,ModuleTypes!$A$2:$C$23,2,FALSE()),"[",IF(H$1="HullCamera","photo-",$A54),"]]",CHAR(10),"    {",CHAR(10),"        @",VLOOKUP(H$1,ModuleTypes!$A$2:$C$23,3,FALSE())," = ",VLOOKUP($A54,Default!$B$3:$H$251,7,FALSE()),CHAR(10),"    }",CHAR(10),"}"),""),"")</f>
        <v/>
      </c>
      <c r="I54" s="4" t="str">
        <f>IF($A54&lt;&gt;"",IF(OR(Original!$L55=I$1,Original!$M55=I$1,Original!$N55=I$1,Original!$O55=I$1)=TRUE(),_xlfn.CONCAT("@PART[*]:HAS[~scienceDifficulty[stock],@MODULE[",I$1,"]:HAS[#",VLOOKUP(I$1,ModuleTypes!$A$2:$C$23,2,FALSE()),"[",IF(I$1="HullCamera","photo-",$A54),"]]]:NEEDS[!FeatureScience]:FOR[zKiwiTechTree]",CHAR(10),"{",CHAR(10),"    @MODULE[",I$1,"]:HAS[#",VLOOKUP(I$1,ModuleTypes!$A$2:$C$23,2,FALSE()),"[",IF(I$1="HullCamera","photo-",$A54),"]]",CHAR(10),"    {",CHAR(10),"        @",VLOOKUP(I$1,ModuleTypes!$A$2:$C$23,3,FALSE())," = ",VLOOKUP($A54,Default!$B$3:$H$251,7,FALSE()),CHAR(10),"    }",CHAR(10),"}"),""),"")</f>
        <v/>
      </c>
      <c r="J54" s="4" t="str">
        <f>IF($A54&lt;&gt;"",IF(OR(Original!$L55=J$1,Original!$M55=J$1,Original!$N55=J$1,Original!$O55=J$1)=TRUE(),_xlfn.CONCAT("@PART[*]:HAS[~scienceDifficulty[stock],@MODULE[",J$1,"]:HAS[#",VLOOKUP(J$1,ModuleTypes!$A$2:$C$23,2,FALSE()),"[",IF(J$1="HullCamera","photo-",$A54),"]]]:NEEDS[!FeatureScience]:FOR[zKiwiTechTree]",CHAR(10),"{",CHAR(10),"    @MODULE[",J$1,"]:HAS[#",VLOOKUP(J$1,ModuleTypes!$A$2:$C$23,2,FALSE()),"[",IF(J$1="HullCamera","photo-",$A54),"]]",CHAR(10),"    {",CHAR(10),"        @",VLOOKUP(J$1,ModuleTypes!$A$2:$C$23,3,FALSE())," = ",VLOOKUP($A54,Default!$B$3:$H$251,7,FALSE()),CHAR(10),"    }",CHAR(10),"}"),""),"")</f>
        <v/>
      </c>
      <c r="K54" s="4" t="str">
        <f>IF($A54&lt;&gt;"",IF(OR(Original!$L55=K$1,Original!$M55=K$1,Original!$N55=K$1,Original!$O55=K$1)=TRUE(),_xlfn.CONCAT("@PART[*]:HAS[~scienceDifficulty[stock],@MODULE[",K$1,"]:HAS[#",VLOOKUP(K$1,ModuleTypes!$A$2:$C$23,2,FALSE()),"[",IF(K$1="HullCamera","photo-",$A54),"]]]:NEEDS[!FeatureScience]:FOR[zKiwiTechTree]",CHAR(10),"{",CHAR(10),"    @MODULE[",K$1,"]:HAS[#",VLOOKUP(K$1,ModuleTypes!$A$2:$C$23,2,FALSE()),"[",IF(K$1="HullCamera","photo-",$A54),"]]",CHAR(10),"    {",CHAR(10),"        @",VLOOKUP(K$1,ModuleTypes!$A$2:$C$23,3,FALSE())," = ",VLOOKUP($A54,Default!$B$3:$H$251,7,FALSE()),CHAR(10),"    }",CHAR(10),"}"),""),"")</f>
        <v/>
      </c>
      <c r="L54" s="4" t="str">
        <f>IF($A54&lt;&gt;"",IF(OR(Original!$L55=L$1,Original!$M55=L$1,Original!$N55=L$1,Original!$O55=L$1)=TRUE(),_xlfn.CONCAT("@PART[*]:HAS[~scienceDifficulty[stock],@MODULE[",L$1,"]:HAS[#",VLOOKUP(L$1,ModuleTypes!$A$2:$C$23,2,FALSE()),"[",IF(L$1="HullCamera","photo-",$A54),"]]]:NEEDS[!FeatureScience]:FOR[zKiwiTechTree]",CHAR(10),"{",CHAR(10),"    @MODULE[",L$1,"]:HAS[#",VLOOKUP(L$1,ModuleTypes!$A$2:$C$23,2,FALSE()),"[",IF(L$1="HullCamera","photo-",$A54),"]]",CHAR(10),"    {",CHAR(10),"        @",VLOOKUP(L$1,ModuleTypes!$A$2:$C$23,3,FALSE())," = ",VLOOKUP($A54,Default!$B$3:$H$251,7,FALSE()),CHAR(10),"    }",CHAR(10),"}"),""),"")</f>
        <v/>
      </c>
      <c r="M54" s="4" t="str">
        <f>IF($A54&lt;&gt;"",IF(OR(Original!$L55=M$1,Original!$M55=M$1,Original!$N55=M$1,Original!$O55=M$1)=TRUE(),_xlfn.CONCAT("@PART[*]:HAS[~scienceDifficulty[stock],@MODULE[",M$1,"]:HAS[#",VLOOKUP(M$1,ModuleTypes!$A$2:$C$23,2,FALSE()),"[",IF(M$1="HullCamera","photo-",$A54),"]]]:NEEDS[!FeatureScience]:FOR[zKiwiTechTree]",CHAR(10),"{",CHAR(10),"    @MODULE[",M$1,"]:HAS[#",VLOOKUP(M$1,ModuleTypes!$A$2:$C$23,2,FALSE()),"[",IF(M$1="HullCamera","photo-",$A54),"]]",CHAR(10),"    {",CHAR(10),"        @",VLOOKUP(M$1,ModuleTypes!$A$2:$C$23,3,FALSE())," = ",VLOOKUP($A54,Default!$B$3:$H$251,7,FALSE()),CHAR(10),"    }",CHAR(10),"}"),""),"")</f>
        <v/>
      </c>
      <c r="N54" s="4" t="str">
        <f>IF($A54&lt;&gt;"",IF(OR(Original!$L55=N$1,Original!$M55=N$1,Original!$N55=N$1,Original!$O55=N$1)=TRUE(),_xlfn.CONCAT("@PART[*]:HAS[~scienceDifficulty[stock],@MODULE[",N$1,"]:HAS[#",VLOOKUP(N$1,ModuleTypes!$A$2:$C$23,2,FALSE()),"[",IF(N$1="HullCamera","photo-",$A54),"]]]:NEEDS[!FeatureScience]:FOR[zKiwiTechTree]",CHAR(10),"{",CHAR(10),"    @MODULE[",N$1,"]:HAS[#",VLOOKUP(N$1,ModuleTypes!$A$2:$C$23,2,FALSE()),"[",IF(N$1="HullCamera","photo-",$A54),"]]",CHAR(10),"    {",CHAR(10),"        @",VLOOKUP(N$1,ModuleTypes!$A$2:$C$23,3,FALSE())," = ",VLOOKUP($A54,Default!$B$3:$H$251,7,FALSE()),CHAR(10),"    }",CHAR(10),"}"),""),"")</f>
        <v/>
      </c>
      <c r="O54" s="4" t="str">
        <f>IF($A54&lt;&gt;"",IF(OR(Original!$L55=O$1,Original!$M55=O$1,Original!$N55=O$1,Original!$O55=O$1)=TRUE(),_xlfn.CONCAT("@PART[*]:HAS[~scienceDifficulty[stock],@MODULE[",O$1,"]:HAS[#",VLOOKUP(O$1,ModuleTypes!$A$2:$C$23,2,FALSE()),"[",IF(O$1="HullCamera","photo-",$A54),"]]]:NEEDS[!FeatureScience]:FOR[zKiwiTechTree]",CHAR(10),"{",CHAR(10),"    @MODULE[",O$1,"]:HAS[#",VLOOKUP(O$1,ModuleTypes!$A$2:$C$23,2,FALSE()),"[",IF(O$1="HullCamera","photo-",$A54),"]]",CHAR(10),"    {",CHAR(10),"        @",VLOOKUP(O$1,ModuleTypes!$A$2:$C$23,3,FALSE())," = ",VLOOKUP($A54,Default!$B$3:$H$251,7,FALSE()),CHAR(10),"    }",CHAR(10),"}"),""),"")</f>
        <v/>
      </c>
      <c r="P54" s="4" t="str">
        <f>IF($A54&lt;&gt;"",IF(OR(Original!$L55=P$1,Original!$M55=P$1,Original!$N55=P$1,Original!$O55=P$1)=TRUE(),_xlfn.CONCAT("@PART[*]:HAS[~scienceDifficulty[stock],@MODULE[",P$1,"]:HAS[#",VLOOKUP(P$1,ModuleTypes!$A$2:$C$23,2,FALSE()),"[",IF(P$1="HullCamera","photo-",$A54),"]]]:NEEDS[!FeatureScience]:FOR[zKiwiTechTree]",CHAR(10),"{",CHAR(10),"    @MODULE[",P$1,"]:HAS[#",VLOOKUP(P$1,ModuleTypes!$A$2:$C$23,2,FALSE()),"[",IF(P$1="HullCamera","photo-",$A54),"]]",CHAR(10),"    {",CHAR(10),"        @",VLOOKUP(P$1,ModuleTypes!$A$2:$C$23,3,FALSE())," = ",VLOOKUP($A54,Default!$B$3:$H$251,7,FALSE()),CHAR(10),"    }",CHAR(10),"}"),""),"")</f>
        <v/>
      </c>
      <c r="Q54" s="4" t="str">
        <f>IF($A54&lt;&gt;"",IF(OR(Original!$L55=Q$1,Original!$M55=Q$1,Original!$N55=Q$1,Original!$O55=Q$1)=TRUE(),_xlfn.CONCAT("@PART[*]:HAS[~scienceDifficulty[stock],@MODULE[",Q$1,"]:HAS[#",VLOOKUP(Q$1,ModuleTypes!$A$2:$C$23,2,FALSE()),"[",IF(Q$1="HullCamera","photo-",$A54),"]]]:NEEDS[!FeatureScience]:FOR[zKiwiTechTree]",CHAR(10),"{",CHAR(10),"    @MODULE[",Q$1,"]:HAS[#",VLOOKUP(Q$1,ModuleTypes!$A$2:$C$23,2,FALSE()),"[",IF(Q$1="HullCamera","photo-",$A54),"]]",CHAR(10),"    {",CHAR(10),"        @",VLOOKUP(Q$1,ModuleTypes!$A$2:$C$23,3,FALSE())," = ",VLOOKUP($A54,Default!$B$3:$H$251,7,FALSE()),CHAR(10),"    }",CHAR(10),"}"),""),"")</f>
        <v/>
      </c>
      <c r="R54" s="4" t="str">
        <f>IF($A54&lt;&gt;"",IF(OR(Original!$L55=R$1,Original!$M55=R$1,Original!$N55=R$1,Original!$O55=R$1)=TRUE(),_xlfn.CONCAT("@PART[*]:HAS[~scienceDifficulty[stock],@MODULE[",R$1,"]:HAS[#",VLOOKUP(R$1,ModuleTypes!$A$2:$C$23,2,FALSE()),"[",IF(R$1="HullCamera","photo-",$A54),"]]]:NEEDS[!FeatureScience]:FOR[zKiwiTechTree]",CHAR(10),"{",CHAR(10),"    @MODULE[",R$1,"]:HAS[#",VLOOKUP(R$1,ModuleTypes!$A$2:$C$23,2,FALSE()),"[",IF(R$1="HullCamera","photo-",$A54),"]]",CHAR(10),"    {",CHAR(10),"        @",VLOOKUP(R$1,ModuleTypes!$A$2:$C$23,3,FALSE())," = ",VLOOKUP($A54,Default!$B$3:$H$251,7,FALSE()),CHAR(10),"    }",CHAR(10),"}"),""),"")</f>
        <v/>
      </c>
      <c r="S54" s="4" t="str">
        <f>IF($A54&lt;&gt;"",IF(OR(Original!$L55=S$1,Original!$M55=S$1,Original!$N55=S$1,Original!$O55=S$1)=TRUE(),_xlfn.CONCAT("@PART[*]:HAS[~scienceDifficulty[stock],@MODULE[",S$1,"]:HAS[#",VLOOKUP(S$1,ModuleTypes!$A$2:$C$23,2,FALSE()),"[",IF(S$1="HullCamera","photo-",$A54),"]]]:NEEDS[!FeatureScience]:FOR[zKiwiTechTree]",CHAR(10),"{",CHAR(10),"    @MODULE[",S$1,"]:HAS[#",VLOOKUP(S$1,ModuleTypes!$A$2:$C$23,2,FALSE()),"[",IF(S$1="HullCamera","photo-",$A54),"]]",CHAR(10),"    {",CHAR(10),"        @",VLOOKUP(S$1,ModuleTypes!$A$2:$C$23,3,FALSE())," = ",VLOOKUP($A54,Default!$B$3:$H$251,7,FALSE()),CHAR(10),"    }",CHAR(10),"}"),""),"")</f>
        <v/>
      </c>
      <c r="T54" s="4" t="str">
        <f>IF($A54&lt;&gt;"",IF(OR(Original!$L55=T$1,Original!$M55=T$1,Original!$N55=T$1,Original!$O55=T$1)=TRUE(),_xlfn.CONCAT("@PART[*]:HAS[~scienceDifficulty[stock],@MODULE[",T$1,"]:HAS[#",VLOOKUP(T$1,ModuleTypes!$A$2:$C$23,2,FALSE()),"[",IF(T$1="HullCamera","photo-",$A54),"]]]:NEEDS[!FeatureScience]:FOR[zKiwiTechTree]",CHAR(10),"{",CHAR(10),"    @MODULE[",T$1,"]:HAS[#",VLOOKUP(T$1,ModuleTypes!$A$2:$C$23,2,FALSE()),"[",IF(T$1="HullCamera","photo-",$A54),"]]",CHAR(10),"    {",CHAR(10),"        @",VLOOKUP(T$1,ModuleTypes!$A$2:$C$23,3,FALSE())," = ",VLOOKUP($A54,Default!$B$3:$H$251,7,FALSE()),CHAR(10),"    }",CHAR(10),"}"),""),"")</f>
        <v/>
      </c>
      <c r="U54" s="4" t="str">
        <f>IF($A54&lt;&gt;"",IF(OR(Original!$L55=U$1,Original!$M55=U$1,Original!$N55=U$1,Original!$O55=U$1)=TRUE(),_xlfn.CONCAT("@PART[*]:HAS[~scienceDifficulty[stock],@MODULE[",U$1,"]:HAS[#",VLOOKUP(U$1,ModuleTypes!$A$2:$C$23,2,FALSE()),"[",IF(U$1="HullCamera","photo-",$A54),"]]]:NEEDS[!FeatureScience]:FOR[zKiwiTechTree]",CHAR(10),"{",CHAR(10),"    @MODULE[",U$1,"]:HAS[#",VLOOKUP(U$1,ModuleTypes!$A$2:$C$23,2,FALSE()),"[",IF(U$1="HullCamera","photo-",$A54),"]]",CHAR(10),"    {",CHAR(10),"        @",VLOOKUP(U$1,ModuleTypes!$A$2:$C$23,3,FALSE())," = ",VLOOKUP($A54,Default!$B$3:$H$251,7,FALSE()),CHAR(10),"    }",CHAR(10),"}"),""),"")</f>
        <v/>
      </c>
      <c r="V54" s="4" t="str">
        <f>IF($A54&lt;&gt;"",IF(OR(Original!$L55=V$1,Original!$M55=V$1,Original!$N55=V$1,Original!$O55=V$1)=TRUE(),_xlfn.CONCAT("@PART[*]:HAS[~scienceDifficulty[stock],@MODULE[",V$1,"]:HAS[#",VLOOKUP(V$1,ModuleTypes!$A$2:$C$23,2,FALSE()),"[",IF(V$1="HullCamera","photo-",$A54),"]]]:NEEDS[!FeatureScience]:FOR[zKiwiTechTree]",CHAR(10),"{",CHAR(10),"    @MODULE[",V$1,"]:HAS[#",VLOOKUP(V$1,ModuleTypes!$A$2:$C$23,2,FALSE()),"[",IF(V$1="HullCamera","photo-",$A54),"]]",CHAR(10),"    {",CHAR(10),"        @",VLOOKUP(V$1,ModuleTypes!$A$2:$C$23,3,FALSE())," = ",VLOOKUP($A54,Default!$B$3:$H$251,7,FALSE()),CHAR(10),"    }",CHAR(10),"}"),""),"")</f>
        <v/>
      </c>
      <c r="W54" s="4" t="str">
        <f>IF($A54&lt;&gt;"",IF(OR(Original!$L55=W$1,Original!$M55=W$1,Original!$N55=W$1,Original!$O55=W$1)=TRUE(),_xlfn.CONCAT("@PART[*]:HAS[~scienceDifficulty[stock],@MODULE[",W$1,"]:HAS[#",VLOOKUP(W$1,ModuleTypes!$A$2:$C$23,2,FALSE()),"[",IF(W$1="HullCamera","photo-",$A54),"]]]:NEEDS[!FeatureScience]:FOR[zKiwiTechTree]",CHAR(10),"{",CHAR(10),"    @MODULE[",W$1,"]:HAS[#",VLOOKUP(W$1,ModuleTypes!$A$2:$C$23,2,FALSE()),"[",IF(W$1="HullCamera","photo-",$A54),"]]",CHAR(10),"    {",CHAR(10),"        @",VLOOKUP(W$1,ModuleTypes!$A$2:$C$23,3,FALSE())," = ",VLOOKUP($A54,Default!$B$3:$H$251,7,FALSE()),CHAR(10),"    }",CHAR(10),"}"),""),"")</f>
        <v/>
      </c>
    </row>
    <row r="55" spans="1:23" ht="174" x14ac:dyDescent="0.35">
      <c r="A55" t="str">
        <f>IF(Original!A56&lt;&gt;"",Original!A56,"")</f>
        <v>ca_rpws</v>
      </c>
      <c r="B55" s="4" t="str">
        <f>IF($A55&lt;&gt;"",IF(OR(Original!$L56=B$1,Original!$M56=B$1,Original!$N56=B$1,Original!$O56=B$1)=TRUE(),_xlfn.CONCAT("@PART[*]:HAS[~scienceDifficulty[stock],@MODULE[",B$1,"]:HAS[#",VLOOKUP(B$1,ModuleTypes!$A$2:$C$23,2,FALSE()),"[",IF(B$1="HullCamera","photo-",$A55),"]]]:NEEDS[!FeatureScience]:FOR[zKiwiTechTree]",CHAR(10),"{",CHAR(10),"    @MODULE[",B$1,"]:HAS[#",VLOOKUP(B$1,ModuleTypes!$A$2:$C$23,2,FALSE()),"[",IF(B$1="HullCamera","photo-",$A55),"]]",CHAR(10),"    {",CHAR(10),"        @",VLOOKUP(B$1,ModuleTypes!$A$2:$C$23,3,FALSE())," = ",VLOOKUP($A55,Default!$B$3:$H$251,7,FALSE()),CHAR(10),"    }",CHAR(10),"}"),""),"")</f>
        <v/>
      </c>
      <c r="C55" s="4" t="str">
        <f>IF($A55&lt;&gt;"",IF(OR(Original!$L56=C$1,Original!$M56=C$1,Original!$N56=C$1,Original!$O56=C$1)=TRUE(),_xlfn.CONCAT("@PART[*]:HAS[~scienceDifficulty[stock],@MODULE[",C$1,"]:HAS[#",VLOOKUP(C$1,ModuleTypes!$A$2:$C$23,2,FALSE()),"[",IF(C$1="HullCamera","photo-",$A55),"]]]:NEEDS[!FeatureScience]:FOR[zKiwiTechTree]",CHAR(10),"{",CHAR(10),"    @MODULE[",C$1,"]:HAS[#",VLOOKUP(C$1,ModuleTypes!$A$2:$C$23,2,FALSE()),"[",IF(C$1="HullCamera","photo-",$A55),"]]",CHAR(10),"    {",CHAR(10),"        @",VLOOKUP(C$1,ModuleTypes!$A$2:$C$23,3,FALSE())," = ",VLOOKUP($A55,Default!$B$3:$H$251,7,FALSE()),CHAR(10),"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4" t="str">
        <f>IF($A55&lt;&gt;"",IF(OR(Original!$L56=D$1,Original!$M56=D$1,Original!$N56=D$1,Original!$O56=D$1)=TRUE(),_xlfn.CONCAT("@PART[*]:HAS[~scienceDifficulty[stock],@MODULE[",D$1,"]:HAS[#",VLOOKUP(D$1,ModuleTypes!$A$2:$C$23,2,FALSE()),"[",IF(D$1="HullCamera","photo-",$A55),"]]]:NEEDS[!FeatureScience]:FOR[zKiwiTechTree]",CHAR(10),"{",CHAR(10),"    @MODULE[",D$1,"]:HAS[#",VLOOKUP(D$1,ModuleTypes!$A$2:$C$23,2,FALSE()),"[",IF(D$1="HullCamera","photo-",$A55),"]]",CHAR(10),"    {",CHAR(10),"        @",VLOOKUP(D$1,ModuleTypes!$A$2:$C$23,3,FALSE())," = ",VLOOKUP($A55,Default!$B$3:$H$251,7,FALSE()),CHAR(10),"    }",CHAR(10),"}"),""),"")</f>
        <v/>
      </c>
      <c r="E55" s="4" t="str">
        <f>IF($A55&lt;&gt;"",IF(OR(Original!$L56=E$1,Original!$M56=E$1,Original!$N56=E$1,Original!$O56=E$1)=TRUE(),_xlfn.CONCAT("@PART[*]:HAS[~scienceDifficulty[stock],@MODULE[",E$1,"]:HAS[#",VLOOKUP(E$1,ModuleTypes!$A$2:$C$23,2,FALSE()),"[",IF(E$1="HullCamera","photo-",$A55),"]]]:NEEDS[!FeatureScience]:FOR[zKiwiTechTree]",CHAR(10),"{",CHAR(10),"    @MODULE[",E$1,"]:HAS[#",VLOOKUP(E$1,ModuleTypes!$A$2:$C$23,2,FALSE()),"[",IF(E$1="HullCamera","photo-",$A55),"]]",CHAR(10),"    {",CHAR(10),"        @",VLOOKUP(E$1,ModuleTypes!$A$2:$C$23,3,FALSE())," = ",VLOOKUP($A55,Default!$B$3:$H$251,7,FALSE()),CHAR(10),"    }",CHAR(10),"}"),""),"")</f>
        <v/>
      </c>
      <c r="F55" s="4" t="str">
        <f>IF($A55&lt;&gt;"",IF(OR(Original!$L56=F$1,Original!$M56=F$1,Original!$N56=F$1,Original!$O56=F$1)=TRUE(),_xlfn.CONCAT("@PART[*]:HAS[~scienceDifficulty[stock],@MODULE[",F$1,"]:HAS[#",VLOOKUP(F$1,ModuleTypes!$A$2:$C$23,2,FALSE()),"[",IF(F$1="HullCamera","photo-",$A55),"]]]:NEEDS[!FeatureScience]:FOR[zKiwiTechTree]",CHAR(10),"{",CHAR(10),"    @MODULE[",F$1,"]:HAS[#",VLOOKUP(F$1,ModuleTypes!$A$2:$C$23,2,FALSE()),"[",IF(F$1="HullCamera","photo-",$A55),"]]",CHAR(10),"    {",CHAR(10),"        @",VLOOKUP(F$1,ModuleTypes!$A$2:$C$23,3,FALSE())," = ",VLOOKUP($A55,Default!$B$3:$H$251,7,FALSE()),CHAR(10),"    }",CHAR(10),"}"),""),"")</f>
        <v/>
      </c>
      <c r="G55" s="4" t="str">
        <f>IF($A55&lt;&gt;"",IF(OR(Original!$L56=G$1,Original!$M56=G$1,Original!$N56=G$1,Original!$O56=G$1)=TRUE(),_xlfn.CONCAT("@PART[*]:HAS[~scienceDifficulty[stock],@MODULE[",G$1,"]:HAS[#",VLOOKUP(G$1,ModuleTypes!$A$2:$C$23,2,FALSE()),"[",IF(G$1="HullCamera","photo-",$A55),"]]]:NEEDS[!FeatureScience]:FOR[zKiwiTechTree]",CHAR(10),"{",CHAR(10),"    @MODULE[",G$1,"]:HAS[#",VLOOKUP(G$1,ModuleTypes!$A$2:$C$23,2,FALSE()),"[",IF(G$1="HullCamera","photo-",$A55),"]]",CHAR(10),"    {",CHAR(10),"        @",VLOOKUP(G$1,ModuleTypes!$A$2:$C$23,3,FALSE())," = ",VLOOKUP($A55,Default!$B$3:$H$251,7,FALSE()),CHAR(10),"    }",CHAR(10),"}"),""),"")</f>
        <v/>
      </c>
      <c r="H55" s="4" t="str">
        <f>IF($A55&lt;&gt;"",IF(OR(Original!$L56=H$1,Original!$M56=H$1,Original!$N56=H$1,Original!$O56=H$1)=TRUE(),_xlfn.CONCAT("@PART[*]:HAS[~scienceDifficulty[stock],@MODULE[",H$1,"]:HAS[#",VLOOKUP(H$1,ModuleTypes!$A$2:$C$23,2,FALSE()),"[",IF(H$1="HullCamera","photo-",$A55),"]]]:NEEDS[!FeatureScience]:FOR[zKiwiTechTree]",CHAR(10),"{",CHAR(10),"    @MODULE[",H$1,"]:HAS[#",VLOOKUP(H$1,ModuleTypes!$A$2:$C$23,2,FALSE()),"[",IF(H$1="HullCamera","photo-",$A55),"]]",CHAR(10),"    {",CHAR(10),"        @",VLOOKUP(H$1,ModuleTypes!$A$2:$C$23,3,FALSE())," = ",VLOOKUP($A55,Default!$B$3:$H$251,7,FALSE()),CHAR(10),"    }",CHAR(10),"}"),""),"")</f>
        <v/>
      </c>
      <c r="I55" s="4" t="str">
        <f>IF($A55&lt;&gt;"",IF(OR(Original!$L56=I$1,Original!$M56=I$1,Original!$N56=I$1,Original!$O56=I$1)=TRUE(),_xlfn.CONCAT("@PART[*]:HAS[~scienceDifficulty[stock],@MODULE[",I$1,"]:HAS[#",VLOOKUP(I$1,ModuleTypes!$A$2:$C$23,2,FALSE()),"[",IF(I$1="HullCamera","photo-",$A55),"]]]:NEEDS[!FeatureScience]:FOR[zKiwiTechTree]",CHAR(10),"{",CHAR(10),"    @MODULE[",I$1,"]:HAS[#",VLOOKUP(I$1,ModuleTypes!$A$2:$C$23,2,FALSE()),"[",IF(I$1="HullCamera","photo-",$A55),"]]",CHAR(10),"    {",CHAR(10),"        @",VLOOKUP(I$1,ModuleTypes!$A$2:$C$23,3,FALSE())," = ",VLOOKUP($A55,Default!$B$3:$H$251,7,FALSE()),CHAR(10),"    }",CHAR(10),"}"),""),"")</f>
        <v/>
      </c>
      <c r="J55" s="4" t="str">
        <f>IF($A55&lt;&gt;"",IF(OR(Original!$L56=J$1,Original!$M56=J$1,Original!$N56=J$1,Original!$O56=J$1)=TRUE(),_xlfn.CONCAT("@PART[*]:HAS[~scienceDifficulty[stock],@MODULE[",J$1,"]:HAS[#",VLOOKUP(J$1,ModuleTypes!$A$2:$C$23,2,FALSE()),"[",IF(J$1="HullCamera","photo-",$A55),"]]]:NEEDS[!FeatureScience]:FOR[zKiwiTechTree]",CHAR(10),"{",CHAR(10),"    @MODULE[",J$1,"]:HAS[#",VLOOKUP(J$1,ModuleTypes!$A$2:$C$23,2,FALSE()),"[",IF(J$1="HullCamera","photo-",$A55),"]]",CHAR(10),"    {",CHAR(10),"        @",VLOOKUP(J$1,ModuleTypes!$A$2:$C$23,3,FALSE())," = ",VLOOKUP($A55,Default!$B$3:$H$251,7,FALSE()),CHAR(10),"    }",CHAR(10),"}"),""),"")</f>
        <v/>
      </c>
      <c r="K55" s="4" t="str">
        <f>IF($A55&lt;&gt;"",IF(OR(Original!$L56=K$1,Original!$M56=K$1,Original!$N56=K$1,Original!$O56=K$1)=TRUE(),_xlfn.CONCAT("@PART[*]:HAS[~scienceDifficulty[stock],@MODULE[",K$1,"]:HAS[#",VLOOKUP(K$1,ModuleTypes!$A$2:$C$23,2,FALSE()),"[",IF(K$1="HullCamera","photo-",$A55),"]]]:NEEDS[!FeatureScience]:FOR[zKiwiTechTree]",CHAR(10),"{",CHAR(10),"    @MODULE[",K$1,"]:HAS[#",VLOOKUP(K$1,ModuleTypes!$A$2:$C$23,2,FALSE()),"[",IF(K$1="HullCamera","photo-",$A55),"]]",CHAR(10),"    {",CHAR(10),"        @",VLOOKUP(K$1,ModuleTypes!$A$2:$C$23,3,FALSE())," = ",VLOOKUP($A55,Default!$B$3:$H$251,7,FALSE()),CHAR(10),"    }",CHAR(10),"}"),""),"")</f>
        <v/>
      </c>
      <c r="L55" s="4" t="str">
        <f>IF($A55&lt;&gt;"",IF(OR(Original!$L56=L$1,Original!$M56=L$1,Original!$N56=L$1,Original!$O56=L$1)=TRUE(),_xlfn.CONCAT("@PART[*]:HAS[~scienceDifficulty[stock],@MODULE[",L$1,"]:HAS[#",VLOOKUP(L$1,ModuleTypes!$A$2:$C$23,2,FALSE()),"[",IF(L$1="HullCamera","photo-",$A55),"]]]:NEEDS[!FeatureScience]:FOR[zKiwiTechTree]",CHAR(10),"{",CHAR(10),"    @MODULE[",L$1,"]:HAS[#",VLOOKUP(L$1,ModuleTypes!$A$2:$C$23,2,FALSE()),"[",IF(L$1="HullCamera","photo-",$A55),"]]",CHAR(10),"    {",CHAR(10),"        @",VLOOKUP(L$1,ModuleTypes!$A$2:$C$23,3,FALSE())," = ",VLOOKUP($A55,Default!$B$3:$H$251,7,FALSE()),CHAR(10),"    }",CHAR(10),"}"),""),"")</f>
        <v/>
      </c>
      <c r="M55" s="4" t="str">
        <f>IF($A55&lt;&gt;"",IF(OR(Original!$L56=M$1,Original!$M56=M$1,Original!$N56=M$1,Original!$O56=M$1)=TRUE(),_xlfn.CONCAT("@PART[*]:HAS[~scienceDifficulty[stock],@MODULE[",M$1,"]:HAS[#",VLOOKUP(M$1,ModuleTypes!$A$2:$C$23,2,FALSE()),"[",IF(M$1="HullCamera","photo-",$A55),"]]]:NEEDS[!FeatureScience]:FOR[zKiwiTechTree]",CHAR(10),"{",CHAR(10),"    @MODULE[",M$1,"]:HAS[#",VLOOKUP(M$1,ModuleTypes!$A$2:$C$23,2,FALSE()),"[",IF(M$1="HullCamera","photo-",$A55),"]]",CHAR(10),"    {",CHAR(10),"        @",VLOOKUP(M$1,ModuleTypes!$A$2:$C$23,3,FALSE())," = ",VLOOKUP($A55,Default!$B$3:$H$251,7,FALSE()),CHAR(10),"    }",CHAR(10),"}"),""),"")</f>
        <v/>
      </c>
      <c r="N55" s="4" t="str">
        <f>IF($A55&lt;&gt;"",IF(OR(Original!$L56=N$1,Original!$M56=N$1,Original!$N56=N$1,Original!$O56=N$1)=TRUE(),_xlfn.CONCAT("@PART[*]:HAS[~scienceDifficulty[stock],@MODULE[",N$1,"]:HAS[#",VLOOKUP(N$1,ModuleTypes!$A$2:$C$23,2,FALSE()),"[",IF(N$1="HullCamera","photo-",$A55),"]]]:NEEDS[!FeatureScience]:FOR[zKiwiTechTree]",CHAR(10),"{",CHAR(10),"    @MODULE[",N$1,"]:HAS[#",VLOOKUP(N$1,ModuleTypes!$A$2:$C$23,2,FALSE()),"[",IF(N$1="HullCamera","photo-",$A55),"]]",CHAR(10),"    {",CHAR(10),"        @",VLOOKUP(N$1,ModuleTypes!$A$2:$C$23,3,FALSE())," = ",VLOOKUP($A55,Default!$B$3:$H$251,7,FALSE()),CHAR(10),"    }",CHAR(10),"}"),""),"")</f>
        <v/>
      </c>
      <c r="O55" s="4" t="str">
        <f>IF($A55&lt;&gt;"",IF(OR(Original!$L56=O$1,Original!$M56=O$1,Original!$N56=O$1,Original!$O56=O$1)=TRUE(),_xlfn.CONCAT("@PART[*]:HAS[~scienceDifficulty[stock],@MODULE[",O$1,"]:HAS[#",VLOOKUP(O$1,ModuleTypes!$A$2:$C$23,2,FALSE()),"[",IF(O$1="HullCamera","photo-",$A55),"]]]:NEEDS[!FeatureScience]:FOR[zKiwiTechTree]",CHAR(10),"{",CHAR(10),"    @MODULE[",O$1,"]:HAS[#",VLOOKUP(O$1,ModuleTypes!$A$2:$C$23,2,FALSE()),"[",IF(O$1="HullCamera","photo-",$A55),"]]",CHAR(10),"    {",CHAR(10),"        @",VLOOKUP(O$1,ModuleTypes!$A$2:$C$23,3,FALSE())," = ",VLOOKUP($A55,Default!$B$3:$H$251,7,FALSE()),CHAR(10),"    }",CHAR(10),"}"),""),"")</f>
        <v/>
      </c>
      <c r="P55" s="4" t="str">
        <f>IF($A55&lt;&gt;"",IF(OR(Original!$L56=P$1,Original!$M56=P$1,Original!$N56=P$1,Original!$O56=P$1)=TRUE(),_xlfn.CONCAT("@PART[*]:HAS[~scienceDifficulty[stock],@MODULE[",P$1,"]:HAS[#",VLOOKUP(P$1,ModuleTypes!$A$2:$C$23,2,FALSE()),"[",IF(P$1="HullCamera","photo-",$A55),"]]]:NEEDS[!FeatureScience]:FOR[zKiwiTechTree]",CHAR(10),"{",CHAR(10),"    @MODULE[",P$1,"]:HAS[#",VLOOKUP(P$1,ModuleTypes!$A$2:$C$23,2,FALSE()),"[",IF(P$1="HullCamera","photo-",$A55),"]]",CHAR(10),"    {",CHAR(10),"        @",VLOOKUP(P$1,ModuleTypes!$A$2:$C$23,3,FALSE())," = ",VLOOKUP($A55,Default!$B$3:$H$251,7,FALSE()),CHAR(10),"    }",CHAR(10),"}"),""),"")</f>
        <v/>
      </c>
      <c r="Q55" s="4" t="str">
        <f>IF($A55&lt;&gt;"",IF(OR(Original!$L56=Q$1,Original!$M56=Q$1,Original!$N56=Q$1,Original!$O56=Q$1)=TRUE(),_xlfn.CONCAT("@PART[*]:HAS[~scienceDifficulty[stock],@MODULE[",Q$1,"]:HAS[#",VLOOKUP(Q$1,ModuleTypes!$A$2:$C$23,2,FALSE()),"[",IF(Q$1="HullCamera","photo-",$A55),"]]]:NEEDS[!FeatureScience]:FOR[zKiwiTechTree]",CHAR(10),"{",CHAR(10),"    @MODULE[",Q$1,"]:HAS[#",VLOOKUP(Q$1,ModuleTypes!$A$2:$C$23,2,FALSE()),"[",IF(Q$1="HullCamera","photo-",$A55),"]]",CHAR(10),"    {",CHAR(10),"        @",VLOOKUP(Q$1,ModuleTypes!$A$2:$C$23,3,FALSE())," = ",VLOOKUP($A55,Default!$B$3:$H$251,7,FALSE()),CHAR(10),"    }",CHAR(10),"}"),""),"")</f>
        <v/>
      </c>
      <c r="R55" s="4" t="str">
        <f>IF($A55&lt;&gt;"",IF(OR(Original!$L56=R$1,Original!$M56=R$1,Original!$N56=R$1,Original!$O56=R$1)=TRUE(),_xlfn.CONCAT("@PART[*]:HAS[~scienceDifficulty[stock],@MODULE[",R$1,"]:HAS[#",VLOOKUP(R$1,ModuleTypes!$A$2:$C$23,2,FALSE()),"[",IF(R$1="HullCamera","photo-",$A55),"]]]:NEEDS[!FeatureScience]:FOR[zKiwiTechTree]",CHAR(10),"{",CHAR(10),"    @MODULE[",R$1,"]:HAS[#",VLOOKUP(R$1,ModuleTypes!$A$2:$C$23,2,FALSE()),"[",IF(R$1="HullCamera","photo-",$A55),"]]",CHAR(10),"    {",CHAR(10),"        @",VLOOKUP(R$1,ModuleTypes!$A$2:$C$23,3,FALSE())," = ",VLOOKUP($A55,Default!$B$3:$H$251,7,FALSE()),CHAR(10),"    }",CHAR(10),"}"),""),"")</f>
        <v/>
      </c>
      <c r="S55" s="4" t="str">
        <f>IF($A55&lt;&gt;"",IF(OR(Original!$L56=S$1,Original!$M56=S$1,Original!$N56=S$1,Original!$O56=S$1)=TRUE(),_xlfn.CONCAT("@PART[*]:HAS[~scienceDifficulty[stock],@MODULE[",S$1,"]:HAS[#",VLOOKUP(S$1,ModuleTypes!$A$2:$C$23,2,FALSE()),"[",IF(S$1="HullCamera","photo-",$A55),"]]]:NEEDS[!FeatureScience]:FOR[zKiwiTechTree]",CHAR(10),"{",CHAR(10),"    @MODULE[",S$1,"]:HAS[#",VLOOKUP(S$1,ModuleTypes!$A$2:$C$23,2,FALSE()),"[",IF(S$1="HullCamera","photo-",$A55),"]]",CHAR(10),"    {",CHAR(10),"        @",VLOOKUP(S$1,ModuleTypes!$A$2:$C$23,3,FALSE())," = ",VLOOKUP($A55,Default!$B$3:$H$251,7,FALSE()),CHAR(10),"    }",CHAR(10),"}"),""),"")</f>
        <v/>
      </c>
      <c r="T55" s="4" t="str">
        <f>IF($A55&lt;&gt;"",IF(OR(Original!$L56=T$1,Original!$M56=T$1,Original!$N56=T$1,Original!$O56=T$1)=TRUE(),_xlfn.CONCAT("@PART[*]:HAS[~scienceDifficulty[stock],@MODULE[",T$1,"]:HAS[#",VLOOKUP(T$1,ModuleTypes!$A$2:$C$23,2,FALSE()),"[",IF(T$1="HullCamera","photo-",$A55),"]]]:NEEDS[!FeatureScience]:FOR[zKiwiTechTree]",CHAR(10),"{",CHAR(10),"    @MODULE[",T$1,"]:HAS[#",VLOOKUP(T$1,ModuleTypes!$A$2:$C$23,2,FALSE()),"[",IF(T$1="HullCamera","photo-",$A55),"]]",CHAR(10),"    {",CHAR(10),"        @",VLOOKUP(T$1,ModuleTypes!$A$2:$C$23,3,FALSE())," = ",VLOOKUP($A55,Default!$B$3:$H$251,7,FALSE()),CHAR(10),"    }",CHAR(10),"}"),""),"")</f>
        <v/>
      </c>
      <c r="U55" s="4" t="str">
        <f>IF($A55&lt;&gt;"",IF(OR(Original!$L56=U$1,Original!$M56=U$1,Original!$N56=U$1,Original!$O56=U$1)=TRUE(),_xlfn.CONCAT("@PART[*]:HAS[~scienceDifficulty[stock],@MODULE[",U$1,"]:HAS[#",VLOOKUP(U$1,ModuleTypes!$A$2:$C$23,2,FALSE()),"[",IF(U$1="HullCamera","photo-",$A55),"]]]:NEEDS[!FeatureScience]:FOR[zKiwiTechTree]",CHAR(10),"{",CHAR(10),"    @MODULE[",U$1,"]:HAS[#",VLOOKUP(U$1,ModuleTypes!$A$2:$C$23,2,FALSE()),"[",IF(U$1="HullCamera","photo-",$A55),"]]",CHAR(10),"    {",CHAR(10),"        @",VLOOKUP(U$1,ModuleTypes!$A$2:$C$23,3,FALSE())," = ",VLOOKUP($A55,Default!$B$3:$H$251,7,FALSE()),CHAR(10),"    }",CHAR(10),"}"),""),"")</f>
        <v/>
      </c>
      <c r="V55" s="4" t="str">
        <f>IF($A55&lt;&gt;"",IF(OR(Original!$L56=V$1,Original!$M56=V$1,Original!$N56=V$1,Original!$O56=V$1)=TRUE(),_xlfn.CONCAT("@PART[*]:HAS[~scienceDifficulty[stock],@MODULE[",V$1,"]:HAS[#",VLOOKUP(V$1,ModuleTypes!$A$2:$C$23,2,FALSE()),"[",IF(V$1="HullCamera","photo-",$A55),"]]]:NEEDS[!FeatureScience]:FOR[zKiwiTechTree]",CHAR(10),"{",CHAR(10),"    @MODULE[",V$1,"]:HAS[#",VLOOKUP(V$1,ModuleTypes!$A$2:$C$23,2,FALSE()),"[",IF(V$1="HullCamera","photo-",$A55),"]]",CHAR(10),"    {",CHAR(10),"        @",VLOOKUP(V$1,ModuleTypes!$A$2:$C$23,3,FALSE())," = ",VLOOKUP($A55,Default!$B$3:$H$251,7,FALSE()),CHAR(10),"    }",CHAR(10),"}"),""),"")</f>
        <v/>
      </c>
      <c r="W55" s="4" t="str">
        <f>IF($A55&lt;&gt;"",IF(OR(Original!$L56=W$1,Original!$M56=W$1,Original!$N56=W$1,Original!$O56=W$1)=TRUE(),_xlfn.CONCAT("@PART[*]:HAS[~scienceDifficulty[stock],@MODULE[",W$1,"]:HAS[#",VLOOKUP(W$1,ModuleTypes!$A$2:$C$23,2,FALSE()),"[",IF(W$1="HullCamera","photo-",$A55),"]]]:NEEDS[!FeatureScience]:FOR[zKiwiTechTree]",CHAR(10),"{",CHAR(10),"    @MODULE[",W$1,"]:HAS[#",VLOOKUP(W$1,ModuleTypes!$A$2:$C$23,2,FALSE()),"[",IF(W$1="HullCamera","photo-",$A55),"]]",CHAR(10),"    {",CHAR(10),"        @",VLOOKUP(W$1,ModuleTypes!$A$2:$C$23,3,FALSE())," = ",VLOOKUP($A55,Default!$B$3:$H$251,7,FALSE()),CHAR(10),"    }",CHAR(10),"}"),""),"")</f>
        <v/>
      </c>
    </row>
    <row r="56" spans="1:23" ht="116" x14ac:dyDescent="0.35">
      <c r="A56" t="str">
        <f>IF(Original!A57&lt;&gt;"",Original!A57,"")</f>
        <v>ca_orbitalScope</v>
      </c>
      <c r="B56" s="4" t="str">
        <f>IF($A56&lt;&gt;"",IF(OR(Original!$L57=B$1,Original!$M57=B$1,Original!$N57=B$1,Original!$O57=B$1)=TRUE(),_xlfn.CONCAT("@PART[*]:HAS[~scienceDifficulty[stock],@MODULE[",B$1,"]:HAS[#",VLOOKUP(B$1,ModuleTypes!$A$2:$C$23,2,FALSE()),"[",IF(B$1="HullCamera","photo-",$A56),"]]]:NEEDS[!FeatureScience]:FOR[zKiwiTechTree]",CHAR(10),"{",CHAR(10),"    @MODULE[",B$1,"]:HAS[#",VLOOKUP(B$1,ModuleTypes!$A$2:$C$23,2,FALSE()),"[",IF(B$1="HullCamera","photo-",$A56),"]]",CHAR(10),"    {",CHAR(10),"        @",VLOOKUP(B$1,ModuleTypes!$A$2:$C$23,3,FALSE())," = ",VLOOKUP($A56,Default!$B$3:$H$251,7,FALSE()),CHAR(10),"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4" t="str">
        <f>IF($A56&lt;&gt;"",IF(OR(Original!$L57=C$1,Original!$M57=C$1,Original!$N57=C$1,Original!$O57=C$1)=TRUE(),_xlfn.CONCAT("@PART[*]:HAS[~scienceDifficulty[stock],@MODULE[",C$1,"]:HAS[#",VLOOKUP(C$1,ModuleTypes!$A$2:$C$23,2,FALSE()),"[",IF(C$1="HullCamera","photo-",$A56),"]]]:NEEDS[!FeatureScience]:FOR[zKiwiTechTree]",CHAR(10),"{",CHAR(10),"    @MODULE[",C$1,"]:HAS[#",VLOOKUP(C$1,ModuleTypes!$A$2:$C$23,2,FALSE()),"[",IF(C$1="HullCamera","photo-",$A56),"]]",CHAR(10),"    {",CHAR(10),"        @",VLOOKUP(C$1,ModuleTypes!$A$2:$C$23,3,FALSE())," = ",VLOOKUP($A56,Default!$B$3:$H$251,7,FALSE()),CHAR(10),"    }",CHAR(10),"}"),""),"")</f>
        <v/>
      </c>
      <c r="D56" s="4" t="str">
        <f>IF($A56&lt;&gt;"",IF(OR(Original!$L57=D$1,Original!$M57=D$1,Original!$N57=D$1,Original!$O57=D$1)=TRUE(),_xlfn.CONCAT("@PART[*]:HAS[~scienceDifficulty[stock],@MODULE[",D$1,"]:HAS[#",VLOOKUP(D$1,ModuleTypes!$A$2:$C$23,2,FALSE()),"[",IF(D$1="HullCamera","photo-",$A56),"]]]:NEEDS[!FeatureScience]:FOR[zKiwiTechTree]",CHAR(10),"{",CHAR(10),"    @MODULE[",D$1,"]:HAS[#",VLOOKUP(D$1,ModuleTypes!$A$2:$C$23,2,FALSE()),"[",IF(D$1="HullCamera","photo-",$A56),"]]",CHAR(10),"    {",CHAR(10),"        @",VLOOKUP(D$1,ModuleTypes!$A$2:$C$23,3,FALSE())," = ",VLOOKUP($A56,Default!$B$3:$H$251,7,FALSE()),CHAR(10),"    }",CHAR(10),"}"),""),"")</f>
        <v/>
      </c>
      <c r="E56" s="4" t="str">
        <f>IF($A56&lt;&gt;"",IF(OR(Original!$L57=E$1,Original!$M57=E$1,Original!$N57=E$1,Original!$O57=E$1)=TRUE(),_xlfn.CONCAT("@PART[*]:HAS[~scienceDifficulty[stock],@MODULE[",E$1,"]:HAS[#",VLOOKUP(E$1,ModuleTypes!$A$2:$C$23,2,FALSE()),"[",IF(E$1="HullCamera","photo-",$A56),"]]]:NEEDS[!FeatureScience]:FOR[zKiwiTechTree]",CHAR(10),"{",CHAR(10),"    @MODULE[",E$1,"]:HAS[#",VLOOKUP(E$1,ModuleTypes!$A$2:$C$23,2,FALSE()),"[",IF(E$1="HullCamera","photo-",$A56),"]]",CHAR(10),"    {",CHAR(10),"        @",VLOOKUP(E$1,ModuleTypes!$A$2:$C$23,3,FALSE())," = ",VLOOKUP($A56,Default!$B$3:$H$251,7,FALSE()),CHAR(10),"    }",CHAR(10),"}"),""),"")</f>
        <v/>
      </c>
      <c r="F56" s="4" t="str">
        <f>IF($A56&lt;&gt;"",IF(OR(Original!$L57=F$1,Original!$M57=F$1,Original!$N57=F$1,Original!$O57=F$1)=TRUE(),_xlfn.CONCAT("@PART[*]:HAS[~scienceDifficulty[stock],@MODULE[",F$1,"]:HAS[#",VLOOKUP(F$1,ModuleTypes!$A$2:$C$23,2,FALSE()),"[",IF(F$1="HullCamera","photo-",$A56),"]]]:NEEDS[!FeatureScience]:FOR[zKiwiTechTree]",CHAR(10),"{",CHAR(10),"    @MODULE[",F$1,"]:HAS[#",VLOOKUP(F$1,ModuleTypes!$A$2:$C$23,2,FALSE()),"[",IF(F$1="HullCamera","photo-",$A56),"]]",CHAR(10),"    {",CHAR(10),"        @",VLOOKUP(F$1,ModuleTypes!$A$2:$C$23,3,FALSE())," = ",VLOOKUP($A56,Default!$B$3:$H$251,7,FALSE()),CHAR(10),"    }",CHAR(10),"}"),""),"")</f>
        <v/>
      </c>
      <c r="G56" s="4" t="str">
        <f>IF($A56&lt;&gt;"",IF(OR(Original!$L57=G$1,Original!$M57=G$1,Original!$N57=G$1,Original!$O57=G$1)=TRUE(),_xlfn.CONCAT("@PART[*]:HAS[~scienceDifficulty[stock],@MODULE[",G$1,"]:HAS[#",VLOOKUP(G$1,ModuleTypes!$A$2:$C$23,2,FALSE()),"[",IF(G$1="HullCamera","photo-",$A56),"]]]:NEEDS[!FeatureScience]:FOR[zKiwiTechTree]",CHAR(10),"{",CHAR(10),"    @MODULE[",G$1,"]:HAS[#",VLOOKUP(G$1,ModuleTypes!$A$2:$C$23,2,FALSE()),"[",IF(G$1="HullCamera","photo-",$A56),"]]",CHAR(10),"    {",CHAR(10),"        @",VLOOKUP(G$1,ModuleTypes!$A$2:$C$23,3,FALSE())," = ",VLOOKUP($A56,Default!$B$3:$H$251,7,FALSE()),CHAR(10),"    }",CHAR(10),"}"),""),"")</f>
        <v/>
      </c>
      <c r="H56" s="4" t="str">
        <f>IF($A56&lt;&gt;"",IF(OR(Original!$L57=H$1,Original!$M57=H$1,Original!$N57=H$1,Original!$O57=H$1)=TRUE(),_xlfn.CONCAT("@PART[*]:HAS[~scienceDifficulty[stock],@MODULE[",H$1,"]:HAS[#",VLOOKUP(H$1,ModuleTypes!$A$2:$C$23,2,FALSE()),"[",IF(H$1="HullCamera","photo-",$A56),"]]]:NEEDS[!FeatureScience]:FOR[zKiwiTechTree]",CHAR(10),"{",CHAR(10),"    @MODULE[",H$1,"]:HAS[#",VLOOKUP(H$1,ModuleTypes!$A$2:$C$23,2,FALSE()),"[",IF(H$1="HullCamera","photo-",$A56),"]]",CHAR(10),"    {",CHAR(10),"        @",VLOOKUP(H$1,ModuleTypes!$A$2:$C$23,3,FALSE())," = ",VLOOKUP($A56,Default!$B$3:$H$251,7,FALSE()),CHAR(10),"    }",CHAR(10),"}"),""),"")</f>
        <v/>
      </c>
      <c r="I56" s="4" t="str">
        <f>IF($A56&lt;&gt;"",IF(OR(Original!$L57=I$1,Original!$M57=I$1,Original!$N57=I$1,Original!$O57=I$1)=TRUE(),_xlfn.CONCAT("@PART[*]:HAS[~scienceDifficulty[stock],@MODULE[",I$1,"]:HAS[#",VLOOKUP(I$1,ModuleTypes!$A$2:$C$23,2,FALSE()),"[",IF(I$1="HullCamera","photo-",$A56),"]]]:NEEDS[!FeatureScience]:FOR[zKiwiTechTree]",CHAR(10),"{",CHAR(10),"    @MODULE[",I$1,"]:HAS[#",VLOOKUP(I$1,ModuleTypes!$A$2:$C$23,2,FALSE()),"[",IF(I$1="HullCamera","photo-",$A56),"]]",CHAR(10),"    {",CHAR(10),"        @",VLOOKUP(I$1,ModuleTypes!$A$2:$C$23,3,FALSE())," = ",VLOOKUP($A56,Default!$B$3:$H$251,7,FALSE()),CHAR(10),"    }",CHAR(10),"}"),""),"")</f>
        <v/>
      </c>
      <c r="J56" s="4" t="str">
        <f>IF($A56&lt;&gt;"",IF(OR(Original!$L57=J$1,Original!$M57=J$1,Original!$N57=J$1,Original!$O57=J$1)=TRUE(),_xlfn.CONCAT("@PART[*]:HAS[~scienceDifficulty[stock],@MODULE[",J$1,"]:HAS[#",VLOOKUP(J$1,ModuleTypes!$A$2:$C$23,2,FALSE()),"[",IF(J$1="HullCamera","photo-",$A56),"]]]:NEEDS[!FeatureScience]:FOR[zKiwiTechTree]",CHAR(10),"{",CHAR(10),"    @MODULE[",J$1,"]:HAS[#",VLOOKUP(J$1,ModuleTypes!$A$2:$C$23,2,FALSE()),"[",IF(J$1="HullCamera","photo-",$A56),"]]",CHAR(10),"    {",CHAR(10),"        @",VLOOKUP(J$1,ModuleTypes!$A$2:$C$23,3,FALSE())," = ",VLOOKUP($A56,Default!$B$3:$H$251,7,FALSE()),CHAR(10),"    }",CHAR(10),"}"),""),"")</f>
        <v/>
      </c>
      <c r="K56" s="4" t="str">
        <f>IF($A56&lt;&gt;"",IF(OR(Original!$L57=K$1,Original!$M57=K$1,Original!$N57=K$1,Original!$O57=K$1)=TRUE(),_xlfn.CONCAT("@PART[*]:HAS[~scienceDifficulty[stock],@MODULE[",K$1,"]:HAS[#",VLOOKUP(K$1,ModuleTypes!$A$2:$C$23,2,FALSE()),"[",IF(K$1="HullCamera","photo-",$A56),"]]]:NEEDS[!FeatureScience]:FOR[zKiwiTechTree]",CHAR(10),"{",CHAR(10),"    @MODULE[",K$1,"]:HAS[#",VLOOKUP(K$1,ModuleTypes!$A$2:$C$23,2,FALSE()),"[",IF(K$1="HullCamera","photo-",$A56),"]]",CHAR(10),"    {",CHAR(10),"        @",VLOOKUP(K$1,ModuleTypes!$A$2:$C$23,3,FALSE())," = ",VLOOKUP($A56,Default!$B$3:$H$251,7,FALSE()),CHAR(10),"    }",CHAR(10),"}"),""),"")</f>
        <v/>
      </c>
      <c r="L56" s="4" t="str">
        <f>IF($A56&lt;&gt;"",IF(OR(Original!$L57=L$1,Original!$M57=L$1,Original!$N57=L$1,Original!$O57=L$1)=TRUE(),_xlfn.CONCAT("@PART[*]:HAS[~scienceDifficulty[stock],@MODULE[",L$1,"]:HAS[#",VLOOKUP(L$1,ModuleTypes!$A$2:$C$23,2,FALSE()),"[",IF(L$1="HullCamera","photo-",$A56),"]]]:NEEDS[!FeatureScience]:FOR[zKiwiTechTree]",CHAR(10),"{",CHAR(10),"    @MODULE[",L$1,"]:HAS[#",VLOOKUP(L$1,ModuleTypes!$A$2:$C$23,2,FALSE()),"[",IF(L$1="HullCamera","photo-",$A56),"]]",CHAR(10),"    {",CHAR(10),"        @",VLOOKUP(L$1,ModuleTypes!$A$2:$C$23,3,FALSE())," = ",VLOOKUP($A56,Default!$B$3:$H$251,7,FALSE()),CHAR(10),"    }",CHAR(10),"}"),""),"")</f>
        <v/>
      </c>
      <c r="M56" s="4" t="str">
        <f>IF($A56&lt;&gt;"",IF(OR(Original!$L57=M$1,Original!$M57=M$1,Original!$N57=M$1,Original!$O57=M$1)=TRUE(),_xlfn.CONCAT("@PART[*]:HAS[~scienceDifficulty[stock],@MODULE[",M$1,"]:HAS[#",VLOOKUP(M$1,ModuleTypes!$A$2:$C$23,2,FALSE()),"[",IF(M$1="HullCamera","photo-",$A56),"]]]:NEEDS[!FeatureScience]:FOR[zKiwiTechTree]",CHAR(10),"{",CHAR(10),"    @MODULE[",M$1,"]:HAS[#",VLOOKUP(M$1,ModuleTypes!$A$2:$C$23,2,FALSE()),"[",IF(M$1="HullCamera","photo-",$A56),"]]",CHAR(10),"    {",CHAR(10),"        @",VLOOKUP(M$1,ModuleTypes!$A$2:$C$23,3,FALSE())," = ",VLOOKUP($A56,Default!$B$3:$H$251,7,FALSE()),CHAR(10),"    }",CHAR(10),"}"),""),"")</f>
        <v/>
      </c>
      <c r="N56" s="4" t="str">
        <f>IF($A56&lt;&gt;"",IF(OR(Original!$L57=N$1,Original!$M57=N$1,Original!$N57=N$1,Original!$O57=N$1)=TRUE(),_xlfn.CONCAT("@PART[*]:HAS[~scienceDifficulty[stock],@MODULE[",N$1,"]:HAS[#",VLOOKUP(N$1,ModuleTypes!$A$2:$C$23,2,FALSE()),"[",IF(N$1="HullCamera","photo-",$A56),"]]]:NEEDS[!FeatureScience]:FOR[zKiwiTechTree]",CHAR(10),"{",CHAR(10),"    @MODULE[",N$1,"]:HAS[#",VLOOKUP(N$1,ModuleTypes!$A$2:$C$23,2,FALSE()),"[",IF(N$1="HullCamera","photo-",$A56),"]]",CHAR(10),"    {",CHAR(10),"        @",VLOOKUP(N$1,ModuleTypes!$A$2:$C$23,3,FALSE())," = ",VLOOKUP($A56,Default!$B$3:$H$251,7,FALSE()),CHAR(10),"    }",CHAR(10),"}"),""),"")</f>
        <v/>
      </c>
      <c r="O56" s="4" t="str">
        <f>IF($A56&lt;&gt;"",IF(OR(Original!$L57=O$1,Original!$M57=O$1,Original!$N57=O$1,Original!$O57=O$1)=TRUE(),_xlfn.CONCAT("@PART[*]:HAS[~scienceDifficulty[stock],@MODULE[",O$1,"]:HAS[#",VLOOKUP(O$1,ModuleTypes!$A$2:$C$23,2,FALSE()),"[",IF(O$1="HullCamera","photo-",$A56),"]]]:NEEDS[!FeatureScience]:FOR[zKiwiTechTree]",CHAR(10),"{",CHAR(10),"    @MODULE[",O$1,"]:HAS[#",VLOOKUP(O$1,ModuleTypes!$A$2:$C$23,2,FALSE()),"[",IF(O$1="HullCamera","photo-",$A56),"]]",CHAR(10),"    {",CHAR(10),"        @",VLOOKUP(O$1,ModuleTypes!$A$2:$C$23,3,FALSE())," = ",VLOOKUP($A56,Default!$B$3:$H$251,7,FALSE()),CHAR(10),"    }",CHAR(10),"}"),""),"")</f>
        <v/>
      </c>
      <c r="P56" s="4" t="str">
        <f>IF($A56&lt;&gt;"",IF(OR(Original!$L57=P$1,Original!$M57=P$1,Original!$N57=P$1,Original!$O57=P$1)=TRUE(),_xlfn.CONCAT("@PART[*]:HAS[~scienceDifficulty[stock],@MODULE[",P$1,"]:HAS[#",VLOOKUP(P$1,ModuleTypes!$A$2:$C$23,2,FALSE()),"[",IF(P$1="HullCamera","photo-",$A56),"]]]:NEEDS[!FeatureScience]:FOR[zKiwiTechTree]",CHAR(10),"{",CHAR(10),"    @MODULE[",P$1,"]:HAS[#",VLOOKUP(P$1,ModuleTypes!$A$2:$C$23,2,FALSE()),"[",IF(P$1="HullCamera","photo-",$A56),"]]",CHAR(10),"    {",CHAR(10),"        @",VLOOKUP(P$1,ModuleTypes!$A$2:$C$23,3,FALSE())," = ",VLOOKUP($A56,Default!$B$3:$H$251,7,FALSE()),CHAR(10),"    }",CHAR(10),"}"),""),"")</f>
        <v/>
      </c>
      <c r="Q56" s="4" t="str">
        <f>IF($A56&lt;&gt;"",IF(OR(Original!$L57=Q$1,Original!$M57=Q$1,Original!$N57=Q$1,Original!$O57=Q$1)=TRUE(),_xlfn.CONCAT("@PART[*]:HAS[~scienceDifficulty[stock],@MODULE[",Q$1,"]:HAS[#",VLOOKUP(Q$1,ModuleTypes!$A$2:$C$23,2,FALSE()),"[",IF(Q$1="HullCamera","photo-",$A56),"]]]:NEEDS[!FeatureScience]:FOR[zKiwiTechTree]",CHAR(10),"{",CHAR(10),"    @MODULE[",Q$1,"]:HAS[#",VLOOKUP(Q$1,ModuleTypes!$A$2:$C$23,2,FALSE()),"[",IF(Q$1="HullCamera","photo-",$A56),"]]",CHAR(10),"    {",CHAR(10),"        @",VLOOKUP(Q$1,ModuleTypes!$A$2:$C$23,3,FALSE())," = ",VLOOKUP($A56,Default!$B$3:$H$251,7,FALSE()),CHAR(10),"    }",CHAR(10),"}"),""),"")</f>
        <v/>
      </c>
      <c r="R56" s="4" t="str">
        <f>IF($A56&lt;&gt;"",IF(OR(Original!$L57=R$1,Original!$M57=R$1,Original!$N57=R$1,Original!$O57=R$1)=TRUE(),_xlfn.CONCAT("@PART[*]:HAS[~scienceDifficulty[stock],@MODULE[",R$1,"]:HAS[#",VLOOKUP(R$1,ModuleTypes!$A$2:$C$23,2,FALSE()),"[",IF(R$1="HullCamera","photo-",$A56),"]]]:NEEDS[!FeatureScience]:FOR[zKiwiTechTree]",CHAR(10),"{",CHAR(10),"    @MODULE[",R$1,"]:HAS[#",VLOOKUP(R$1,ModuleTypes!$A$2:$C$23,2,FALSE()),"[",IF(R$1="HullCamera","photo-",$A56),"]]",CHAR(10),"    {",CHAR(10),"        @",VLOOKUP(R$1,ModuleTypes!$A$2:$C$23,3,FALSE())," = ",VLOOKUP($A56,Default!$B$3:$H$251,7,FALSE()),CHAR(10),"    }",CHAR(10),"}"),""),"")</f>
        <v/>
      </c>
      <c r="S56" s="4" t="str">
        <f>IF($A56&lt;&gt;"",IF(OR(Original!$L57=S$1,Original!$M57=S$1,Original!$N57=S$1,Original!$O57=S$1)=TRUE(),_xlfn.CONCAT("@PART[*]:HAS[~scienceDifficulty[stock],@MODULE[",S$1,"]:HAS[#",VLOOKUP(S$1,ModuleTypes!$A$2:$C$23,2,FALSE()),"[",IF(S$1="HullCamera","photo-",$A56),"]]]:NEEDS[!FeatureScience]:FOR[zKiwiTechTree]",CHAR(10),"{",CHAR(10),"    @MODULE[",S$1,"]:HAS[#",VLOOKUP(S$1,ModuleTypes!$A$2:$C$23,2,FALSE()),"[",IF(S$1="HullCamera","photo-",$A56),"]]",CHAR(10),"    {",CHAR(10),"        @",VLOOKUP(S$1,ModuleTypes!$A$2:$C$23,3,FALSE())," = ",VLOOKUP($A56,Default!$B$3:$H$251,7,FALSE()),CHAR(10),"    }",CHAR(10),"}"),""),"")</f>
        <v/>
      </c>
      <c r="T56" s="4" t="str">
        <f>IF($A56&lt;&gt;"",IF(OR(Original!$L57=T$1,Original!$M57=T$1,Original!$N57=T$1,Original!$O57=T$1)=TRUE(),_xlfn.CONCAT("@PART[*]:HAS[~scienceDifficulty[stock],@MODULE[",T$1,"]:HAS[#",VLOOKUP(T$1,ModuleTypes!$A$2:$C$23,2,FALSE()),"[",IF(T$1="HullCamera","photo-",$A56),"]]]:NEEDS[!FeatureScience]:FOR[zKiwiTechTree]",CHAR(10),"{",CHAR(10),"    @MODULE[",T$1,"]:HAS[#",VLOOKUP(T$1,ModuleTypes!$A$2:$C$23,2,FALSE()),"[",IF(T$1="HullCamera","photo-",$A56),"]]",CHAR(10),"    {",CHAR(10),"        @",VLOOKUP(T$1,ModuleTypes!$A$2:$C$23,3,FALSE())," = ",VLOOKUP($A56,Default!$B$3:$H$251,7,FALSE()),CHAR(10),"    }",CHAR(10),"}"),""),"")</f>
        <v/>
      </c>
      <c r="U56" s="4" t="str">
        <f>IF($A56&lt;&gt;"",IF(OR(Original!$L57=U$1,Original!$M57=U$1,Original!$N57=U$1,Original!$O57=U$1)=TRUE(),_xlfn.CONCAT("@PART[*]:HAS[~scienceDifficulty[stock],@MODULE[",U$1,"]:HAS[#",VLOOKUP(U$1,ModuleTypes!$A$2:$C$23,2,FALSE()),"[",IF(U$1="HullCamera","photo-",$A56),"]]]:NEEDS[!FeatureScience]:FOR[zKiwiTechTree]",CHAR(10),"{",CHAR(10),"    @MODULE[",U$1,"]:HAS[#",VLOOKUP(U$1,ModuleTypes!$A$2:$C$23,2,FALSE()),"[",IF(U$1="HullCamera","photo-",$A56),"]]",CHAR(10),"    {",CHAR(10),"        @",VLOOKUP(U$1,ModuleTypes!$A$2:$C$23,3,FALSE())," = ",VLOOKUP($A56,Default!$B$3:$H$251,7,FALSE()),CHAR(10),"    }",CHAR(10),"}"),""),"")</f>
        <v/>
      </c>
      <c r="V56" s="4" t="str">
        <f>IF($A56&lt;&gt;"",IF(OR(Original!$L57=V$1,Original!$M57=V$1,Original!$N57=V$1,Original!$O57=V$1)=TRUE(),_xlfn.CONCAT("@PART[*]:HAS[~scienceDifficulty[stock],@MODULE[",V$1,"]:HAS[#",VLOOKUP(V$1,ModuleTypes!$A$2:$C$23,2,FALSE()),"[",IF(V$1="HullCamera","photo-",$A56),"]]]:NEEDS[!FeatureScience]:FOR[zKiwiTechTree]",CHAR(10),"{",CHAR(10),"    @MODULE[",V$1,"]:HAS[#",VLOOKUP(V$1,ModuleTypes!$A$2:$C$23,2,FALSE()),"[",IF(V$1="HullCamera","photo-",$A56),"]]",CHAR(10),"    {",CHAR(10),"        @",VLOOKUP(V$1,ModuleTypes!$A$2:$C$23,3,FALSE())," = ",VLOOKUP($A56,Default!$B$3:$H$251,7,FALSE()),CHAR(10),"    }",CHAR(10),"}"),""),"")</f>
        <v/>
      </c>
      <c r="W56" s="4" t="str">
        <f>IF($A56&lt;&gt;"",IF(OR(Original!$L57=W$1,Original!$M57=W$1,Original!$N57=W$1,Original!$O57=W$1)=TRUE(),_xlfn.CONCAT("@PART[*]:HAS[~scienceDifficulty[stock],@MODULE[",W$1,"]:HAS[#",VLOOKUP(W$1,ModuleTypes!$A$2:$C$23,2,FALSE()),"[",IF(W$1="HullCamera","photo-",$A56),"]]]:NEEDS[!FeatureScience]:FOR[zKiwiTechTree]",CHAR(10),"{",CHAR(10),"    @MODULE[",W$1,"]:HAS[#",VLOOKUP(W$1,ModuleTypes!$A$2:$C$23,2,FALSE()),"[",IF(W$1="HullCamera","photo-",$A56),"]]",CHAR(10),"    {",CHAR(10),"        @",VLOOKUP(W$1,ModuleTypes!$A$2:$C$23,3,FALSE())," = ",VLOOKUP($A56,Default!$B$3:$H$251,7,FALSE()),CHAR(10),"    }",CHAR(10),"}"),""),"")</f>
        <v/>
      </c>
    </row>
    <row r="57" spans="1:23" ht="174" x14ac:dyDescent="0.35">
      <c r="A57" t="str">
        <f>IF(Original!A58&lt;&gt;"",Original!A58,"")</f>
        <v>ca_mag</v>
      </c>
      <c r="B57" s="4" t="str">
        <f>IF($A57&lt;&gt;"",IF(OR(Original!$L58=B$1,Original!$M58=B$1,Original!$N58=B$1,Original!$O58=B$1)=TRUE(),_xlfn.CONCAT("@PART[*]:HAS[~scienceDifficulty[stock],@MODULE[",B$1,"]:HAS[#",VLOOKUP(B$1,ModuleTypes!$A$2:$C$23,2,FALSE()),"[",IF(B$1="HullCamera","photo-",$A57),"]]]:NEEDS[!FeatureScience]:FOR[zKiwiTechTree]",CHAR(10),"{",CHAR(10),"    @MODULE[",B$1,"]:HAS[#",VLOOKUP(B$1,ModuleTypes!$A$2:$C$23,2,FALSE()),"[",IF(B$1="HullCamera","photo-",$A57),"]]",CHAR(10),"    {",CHAR(10),"        @",VLOOKUP(B$1,ModuleTypes!$A$2:$C$23,3,FALSE())," = ",VLOOKUP($A57,Default!$B$3:$H$251,7,FALSE()),CHAR(10),"    }",CHAR(10),"}"),""),"")</f>
        <v/>
      </c>
      <c r="C57" s="4" t="str">
        <f>IF($A57&lt;&gt;"",IF(OR(Original!$L58=C$1,Original!$M58=C$1,Original!$N58=C$1,Original!$O58=C$1)=TRUE(),_xlfn.CONCAT("@PART[*]:HAS[~scienceDifficulty[stock],@MODULE[",C$1,"]:HAS[#",VLOOKUP(C$1,ModuleTypes!$A$2:$C$23,2,FALSE()),"[",IF(C$1="HullCamera","photo-",$A57),"]]]:NEEDS[!FeatureScience]:FOR[zKiwiTechTree]",CHAR(10),"{",CHAR(10),"    @MODULE[",C$1,"]:HAS[#",VLOOKUP(C$1,ModuleTypes!$A$2:$C$23,2,FALSE()),"[",IF(C$1="HullCamera","photo-",$A57),"]]",CHAR(10),"    {",CHAR(10),"        @",VLOOKUP(C$1,ModuleTypes!$A$2:$C$23,3,FALSE())," = ",VLOOKUP($A57,Default!$B$3:$H$251,7,FALSE()),CHAR(10),"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4" t="str">
        <f>IF($A57&lt;&gt;"",IF(OR(Original!$L58=D$1,Original!$M58=D$1,Original!$N58=D$1,Original!$O58=D$1)=TRUE(),_xlfn.CONCAT("@PART[*]:HAS[~scienceDifficulty[stock],@MODULE[",D$1,"]:HAS[#",VLOOKUP(D$1,ModuleTypes!$A$2:$C$23,2,FALSE()),"[",IF(D$1="HullCamera","photo-",$A57),"]]]:NEEDS[!FeatureScience]:FOR[zKiwiTechTree]",CHAR(10),"{",CHAR(10),"    @MODULE[",D$1,"]:HAS[#",VLOOKUP(D$1,ModuleTypes!$A$2:$C$23,2,FALSE()),"[",IF(D$1="HullCamera","photo-",$A57),"]]",CHAR(10),"    {",CHAR(10),"        @",VLOOKUP(D$1,ModuleTypes!$A$2:$C$23,3,FALSE())," = ",VLOOKUP($A57,Default!$B$3:$H$251,7,FALSE()),CHAR(10),"    }",CHAR(10),"}"),""),"")</f>
        <v/>
      </c>
      <c r="E57" s="4" t="str">
        <f>IF($A57&lt;&gt;"",IF(OR(Original!$L58=E$1,Original!$M58=E$1,Original!$N58=E$1,Original!$O58=E$1)=TRUE(),_xlfn.CONCAT("@PART[*]:HAS[~scienceDifficulty[stock],@MODULE[",E$1,"]:HAS[#",VLOOKUP(E$1,ModuleTypes!$A$2:$C$23,2,FALSE()),"[",IF(E$1="HullCamera","photo-",$A57),"]]]:NEEDS[!FeatureScience]:FOR[zKiwiTechTree]",CHAR(10),"{",CHAR(10),"    @MODULE[",E$1,"]:HAS[#",VLOOKUP(E$1,ModuleTypes!$A$2:$C$23,2,FALSE()),"[",IF(E$1="HullCamera","photo-",$A57),"]]",CHAR(10),"    {",CHAR(10),"        @",VLOOKUP(E$1,ModuleTypes!$A$2:$C$23,3,FALSE())," = ",VLOOKUP($A57,Default!$B$3:$H$251,7,FALSE()),CHAR(10),"    }",CHAR(10),"}"),""),"")</f>
        <v/>
      </c>
      <c r="F57" s="4" t="str">
        <f>IF($A57&lt;&gt;"",IF(OR(Original!$L58=F$1,Original!$M58=F$1,Original!$N58=F$1,Original!$O58=F$1)=TRUE(),_xlfn.CONCAT("@PART[*]:HAS[~scienceDifficulty[stock],@MODULE[",F$1,"]:HAS[#",VLOOKUP(F$1,ModuleTypes!$A$2:$C$23,2,FALSE()),"[",IF(F$1="HullCamera","photo-",$A57),"]]]:NEEDS[!FeatureScience]:FOR[zKiwiTechTree]",CHAR(10),"{",CHAR(10),"    @MODULE[",F$1,"]:HAS[#",VLOOKUP(F$1,ModuleTypes!$A$2:$C$23,2,FALSE()),"[",IF(F$1="HullCamera","photo-",$A57),"]]",CHAR(10),"    {",CHAR(10),"        @",VLOOKUP(F$1,ModuleTypes!$A$2:$C$23,3,FALSE())," = ",VLOOKUP($A57,Default!$B$3:$H$251,7,FALSE()),CHAR(10),"    }",CHAR(10),"}"),""),"")</f>
        <v/>
      </c>
      <c r="G57" s="4" t="str">
        <f>IF($A57&lt;&gt;"",IF(OR(Original!$L58=G$1,Original!$M58=G$1,Original!$N58=G$1,Original!$O58=G$1)=TRUE(),_xlfn.CONCAT("@PART[*]:HAS[~scienceDifficulty[stock],@MODULE[",G$1,"]:HAS[#",VLOOKUP(G$1,ModuleTypes!$A$2:$C$23,2,FALSE()),"[",IF(G$1="HullCamera","photo-",$A57),"]]]:NEEDS[!FeatureScience]:FOR[zKiwiTechTree]",CHAR(10),"{",CHAR(10),"    @MODULE[",G$1,"]:HAS[#",VLOOKUP(G$1,ModuleTypes!$A$2:$C$23,2,FALSE()),"[",IF(G$1="HullCamera","photo-",$A57),"]]",CHAR(10),"    {",CHAR(10),"        @",VLOOKUP(G$1,ModuleTypes!$A$2:$C$23,3,FALSE())," = ",VLOOKUP($A57,Default!$B$3:$H$251,7,FALSE()),CHAR(10),"    }",CHAR(10),"}"),""),"")</f>
        <v/>
      </c>
      <c r="H57" s="4" t="str">
        <f>IF($A57&lt;&gt;"",IF(OR(Original!$L58=H$1,Original!$M58=H$1,Original!$N58=H$1,Original!$O58=H$1)=TRUE(),_xlfn.CONCAT("@PART[*]:HAS[~scienceDifficulty[stock],@MODULE[",H$1,"]:HAS[#",VLOOKUP(H$1,ModuleTypes!$A$2:$C$23,2,FALSE()),"[",IF(H$1="HullCamera","photo-",$A57),"]]]:NEEDS[!FeatureScience]:FOR[zKiwiTechTree]",CHAR(10),"{",CHAR(10),"    @MODULE[",H$1,"]:HAS[#",VLOOKUP(H$1,ModuleTypes!$A$2:$C$23,2,FALSE()),"[",IF(H$1="HullCamera","photo-",$A57),"]]",CHAR(10),"    {",CHAR(10),"        @",VLOOKUP(H$1,ModuleTypes!$A$2:$C$23,3,FALSE())," = ",VLOOKUP($A57,Default!$B$3:$H$251,7,FALSE()),CHAR(10),"    }",CHAR(10),"}"),""),"")</f>
        <v/>
      </c>
      <c r="I57" s="4" t="str">
        <f>IF($A57&lt;&gt;"",IF(OR(Original!$L58=I$1,Original!$M58=I$1,Original!$N58=I$1,Original!$O58=I$1)=TRUE(),_xlfn.CONCAT("@PART[*]:HAS[~scienceDifficulty[stock],@MODULE[",I$1,"]:HAS[#",VLOOKUP(I$1,ModuleTypes!$A$2:$C$23,2,FALSE()),"[",IF(I$1="HullCamera","photo-",$A57),"]]]:NEEDS[!FeatureScience]:FOR[zKiwiTechTree]",CHAR(10),"{",CHAR(10),"    @MODULE[",I$1,"]:HAS[#",VLOOKUP(I$1,ModuleTypes!$A$2:$C$23,2,FALSE()),"[",IF(I$1="HullCamera","photo-",$A57),"]]",CHAR(10),"    {",CHAR(10),"        @",VLOOKUP(I$1,ModuleTypes!$A$2:$C$23,3,FALSE())," = ",VLOOKUP($A57,Default!$B$3:$H$251,7,FALSE()),CHAR(10),"    }",CHAR(10),"}"),""),"")</f>
        <v/>
      </c>
      <c r="J57" s="4" t="str">
        <f>IF($A57&lt;&gt;"",IF(OR(Original!$L58=J$1,Original!$M58=J$1,Original!$N58=J$1,Original!$O58=J$1)=TRUE(),_xlfn.CONCAT("@PART[*]:HAS[~scienceDifficulty[stock],@MODULE[",J$1,"]:HAS[#",VLOOKUP(J$1,ModuleTypes!$A$2:$C$23,2,FALSE()),"[",IF(J$1="HullCamera","photo-",$A57),"]]]:NEEDS[!FeatureScience]:FOR[zKiwiTechTree]",CHAR(10),"{",CHAR(10),"    @MODULE[",J$1,"]:HAS[#",VLOOKUP(J$1,ModuleTypes!$A$2:$C$23,2,FALSE()),"[",IF(J$1="HullCamera","photo-",$A57),"]]",CHAR(10),"    {",CHAR(10),"        @",VLOOKUP(J$1,ModuleTypes!$A$2:$C$23,3,FALSE())," = ",VLOOKUP($A57,Default!$B$3:$H$251,7,FALSE()),CHAR(10),"    }",CHAR(10),"}"),""),"")</f>
        <v/>
      </c>
      <c r="K57" s="4" t="str">
        <f>IF($A57&lt;&gt;"",IF(OR(Original!$L58=K$1,Original!$M58=K$1,Original!$N58=K$1,Original!$O58=K$1)=TRUE(),_xlfn.CONCAT("@PART[*]:HAS[~scienceDifficulty[stock],@MODULE[",K$1,"]:HAS[#",VLOOKUP(K$1,ModuleTypes!$A$2:$C$23,2,FALSE()),"[",IF(K$1="HullCamera","photo-",$A57),"]]]:NEEDS[!FeatureScience]:FOR[zKiwiTechTree]",CHAR(10),"{",CHAR(10),"    @MODULE[",K$1,"]:HAS[#",VLOOKUP(K$1,ModuleTypes!$A$2:$C$23,2,FALSE()),"[",IF(K$1="HullCamera","photo-",$A57),"]]",CHAR(10),"    {",CHAR(10),"        @",VLOOKUP(K$1,ModuleTypes!$A$2:$C$23,3,FALSE())," = ",VLOOKUP($A57,Default!$B$3:$H$251,7,FALSE()),CHAR(10),"    }",CHAR(10),"}"),""),"")</f>
        <v/>
      </c>
      <c r="L57" s="4" t="str">
        <f>IF($A57&lt;&gt;"",IF(OR(Original!$L58=L$1,Original!$M58=L$1,Original!$N58=L$1,Original!$O58=L$1)=TRUE(),_xlfn.CONCAT("@PART[*]:HAS[~scienceDifficulty[stock],@MODULE[",L$1,"]:HAS[#",VLOOKUP(L$1,ModuleTypes!$A$2:$C$23,2,FALSE()),"[",IF(L$1="HullCamera","photo-",$A57),"]]]:NEEDS[!FeatureScience]:FOR[zKiwiTechTree]",CHAR(10),"{",CHAR(10),"    @MODULE[",L$1,"]:HAS[#",VLOOKUP(L$1,ModuleTypes!$A$2:$C$23,2,FALSE()),"[",IF(L$1="HullCamera","photo-",$A57),"]]",CHAR(10),"    {",CHAR(10),"        @",VLOOKUP(L$1,ModuleTypes!$A$2:$C$23,3,FALSE())," = ",VLOOKUP($A57,Default!$B$3:$H$251,7,FALSE()),CHAR(10),"    }",CHAR(10),"}"),""),"")</f>
        <v/>
      </c>
      <c r="M57" s="4" t="str">
        <f>IF($A57&lt;&gt;"",IF(OR(Original!$L58=M$1,Original!$M58=M$1,Original!$N58=M$1,Original!$O58=M$1)=TRUE(),_xlfn.CONCAT("@PART[*]:HAS[~scienceDifficulty[stock],@MODULE[",M$1,"]:HAS[#",VLOOKUP(M$1,ModuleTypes!$A$2:$C$23,2,FALSE()),"[",IF(M$1="HullCamera","photo-",$A57),"]]]:NEEDS[!FeatureScience]:FOR[zKiwiTechTree]",CHAR(10),"{",CHAR(10),"    @MODULE[",M$1,"]:HAS[#",VLOOKUP(M$1,ModuleTypes!$A$2:$C$23,2,FALSE()),"[",IF(M$1="HullCamera","photo-",$A57),"]]",CHAR(10),"    {",CHAR(10),"        @",VLOOKUP(M$1,ModuleTypes!$A$2:$C$23,3,FALSE())," = ",VLOOKUP($A57,Default!$B$3:$H$251,7,FALSE()),CHAR(10),"    }",CHAR(10),"}"),""),"")</f>
        <v/>
      </c>
      <c r="N57" s="4" t="str">
        <f>IF($A57&lt;&gt;"",IF(OR(Original!$L58=N$1,Original!$M58=N$1,Original!$N58=N$1,Original!$O58=N$1)=TRUE(),_xlfn.CONCAT("@PART[*]:HAS[~scienceDifficulty[stock],@MODULE[",N$1,"]:HAS[#",VLOOKUP(N$1,ModuleTypes!$A$2:$C$23,2,FALSE()),"[",IF(N$1="HullCamera","photo-",$A57),"]]]:NEEDS[!FeatureScience]:FOR[zKiwiTechTree]",CHAR(10),"{",CHAR(10),"    @MODULE[",N$1,"]:HAS[#",VLOOKUP(N$1,ModuleTypes!$A$2:$C$23,2,FALSE()),"[",IF(N$1="HullCamera","photo-",$A57),"]]",CHAR(10),"    {",CHAR(10),"        @",VLOOKUP(N$1,ModuleTypes!$A$2:$C$23,3,FALSE())," = ",VLOOKUP($A57,Default!$B$3:$H$251,7,FALSE()),CHAR(10),"    }",CHAR(10),"}"),""),"")</f>
        <v/>
      </c>
      <c r="O57" s="4" t="str">
        <f>IF($A57&lt;&gt;"",IF(OR(Original!$L58=O$1,Original!$M58=O$1,Original!$N58=O$1,Original!$O58=O$1)=TRUE(),_xlfn.CONCAT("@PART[*]:HAS[~scienceDifficulty[stock],@MODULE[",O$1,"]:HAS[#",VLOOKUP(O$1,ModuleTypes!$A$2:$C$23,2,FALSE()),"[",IF(O$1="HullCamera","photo-",$A57),"]]]:NEEDS[!FeatureScience]:FOR[zKiwiTechTree]",CHAR(10),"{",CHAR(10),"    @MODULE[",O$1,"]:HAS[#",VLOOKUP(O$1,ModuleTypes!$A$2:$C$23,2,FALSE()),"[",IF(O$1="HullCamera","photo-",$A57),"]]",CHAR(10),"    {",CHAR(10),"        @",VLOOKUP(O$1,ModuleTypes!$A$2:$C$23,3,FALSE())," = ",VLOOKUP($A57,Default!$B$3:$H$251,7,FALSE()),CHAR(10),"    }",CHAR(10),"}"),""),"")</f>
        <v/>
      </c>
      <c r="P57" s="4" t="str">
        <f>IF($A57&lt;&gt;"",IF(OR(Original!$L58=P$1,Original!$M58=P$1,Original!$N58=P$1,Original!$O58=P$1)=TRUE(),_xlfn.CONCAT("@PART[*]:HAS[~scienceDifficulty[stock],@MODULE[",P$1,"]:HAS[#",VLOOKUP(P$1,ModuleTypes!$A$2:$C$23,2,FALSE()),"[",IF(P$1="HullCamera","photo-",$A57),"]]]:NEEDS[!FeatureScience]:FOR[zKiwiTechTree]",CHAR(10),"{",CHAR(10),"    @MODULE[",P$1,"]:HAS[#",VLOOKUP(P$1,ModuleTypes!$A$2:$C$23,2,FALSE()),"[",IF(P$1="HullCamera","photo-",$A57),"]]",CHAR(10),"    {",CHAR(10),"        @",VLOOKUP(P$1,ModuleTypes!$A$2:$C$23,3,FALSE())," = ",VLOOKUP($A57,Default!$B$3:$H$251,7,FALSE()),CHAR(10),"    }",CHAR(10),"}"),""),"")</f>
        <v/>
      </c>
      <c r="Q57" s="4" t="str">
        <f>IF($A57&lt;&gt;"",IF(OR(Original!$L58=Q$1,Original!$M58=Q$1,Original!$N58=Q$1,Original!$O58=Q$1)=TRUE(),_xlfn.CONCAT("@PART[*]:HAS[~scienceDifficulty[stock],@MODULE[",Q$1,"]:HAS[#",VLOOKUP(Q$1,ModuleTypes!$A$2:$C$23,2,FALSE()),"[",IF(Q$1="HullCamera","photo-",$A57),"]]]:NEEDS[!FeatureScience]:FOR[zKiwiTechTree]",CHAR(10),"{",CHAR(10),"    @MODULE[",Q$1,"]:HAS[#",VLOOKUP(Q$1,ModuleTypes!$A$2:$C$23,2,FALSE()),"[",IF(Q$1="HullCamera","photo-",$A57),"]]",CHAR(10),"    {",CHAR(10),"        @",VLOOKUP(Q$1,ModuleTypes!$A$2:$C$23,3,FALSE())," = ",VLOOKUP($A57,Default!$B$3:$H$251,7,FALSE()),CHAR(10),"    }",CHAR(10),"}"),""),"")</f>
        <v/>
      </c>
      <c r="R57" s="4" t="str">
        <f>IF($A57&lt;&gt;"",IF(OR(Original!$L58=R$1,Original!$M58=R$1,Original!$N58=R$1,Original!$O58=R$1)=TRUE(),_xlfn.CONCAT("@PART[*]:HAS[~scienceDifficulty[stock],@MODULE[",R$1,"]:HAS[#",VLOOKUP(R$1,ModuleTypes!$A$2:$C$23,2,FALSE()),"[",IF(R$1="HullCamera","photo-",$A57),"]]]:NEEDS[!FeatureScience]:FOR[zKiwiTechTree]",CHAR(10),"{",CHAR(10),"    @MODULE[",R$1,"]:HAS[#",VLOOKUP(R$1,ModuleTypes!$A$2:$C$23,2,FALSE()),"[",IF(R$1="HullCamera","photo-",$A57),"]]",CHAR(10),"    {",CHAR(10),"        @",VLOOKUP(R$1,ModuleTypes!$A$2:$C$23,3,FALSE())," = ",VLOOKUP($A57,Default!$B$3:$H$251,7,FALSE()),CHAR(10),"    }",CHAR(10),"}"),""),"")</f>
        <v/>
      </c>
      <c r="S57" s="4" t="str">
        <f>IF($A57&lt;&gt;"",IF(OR(Original!$L58=S$1,Original!$M58=S$1,Original!$N58=S$1,Original!$O58=S$1)=TRUE(),_xlfn.CONCAT("@PART[*]:HAS[~scienceDifficulty[stock],@MODULE[",S$1,"]:HAS[#",VLOOKUP(S$1,ModuleTypes!$A$2:$C$23,2,FALSE()),"[",IF(S$1="HullCamera","photo-",$A57),"]]]:NEEDS[!FeatureScience]:FOR[zKiwiTechTree]",CHAR(10),"{",CHAR(10),"    @MODULE[",S$1,"]:HAS[#",VLOOKUP(S$1,ModuleTypes!$A$2:$C$23,2,FALSE()),"[",IF(S$1="HullCamera","photo-",$A57),"]]",CHAR(10),"    {",CHAR(10),"        @",VLOOKUP(S$1,ModuleTypes!$A$2:$C$23,3,FALSE())," = ",VLOOKUP($A57,Default!$B$3:$H$251,7,FALSE()),CHAR(10),"    }",CHAR(10),"}"),""),"")</f>
        <v/>
      </c>
      <c r="T57" s="4" t="str">
        <f>IF($A57&lt;&gt;"",IF(OR(Original!$L58=T$1,Original!$M58=T$1,Original!$N58=T$1,Original!$O58=T$1)=TRUE(),_xlfn.CONCAT("@PART[*]:HAS[~scienceDifficulty[stock],@MODULE[",T$1,"]:HAS[#",VLOOKUP(T$1,ModuleTypes!$A$2:$C$23,2,FALSE()),"[",IF(T$1="HullCamera","photo-",$A57),"]]]:NEEDS[!FeatureScience]:FOR[zKiwiTechTree]",CHAR(10),"{",CHAR(10),"    @MODULE[",T$1,"]:HAS[#",VLOOKUP(T$1,ModuleTypes!$A$2:$C$23,2,FALSE()),"[",IF(T$1="HullCamera","photo-",$A57),"]]",CHAR(10),"    {",CHAR(10),"        @",VLOOKUP(T$1,ModuleTypes!$A$2:$C$23,3,FALSE())," = ",VLOOKUP($A57,Default!$B$3:$H$251,7,FALSE()),CHAR(10),"    }",CHAR(10),"}"),""),"")</f>
        <v/>
      </c>
      <c r="U57" s="4" t="str">
        <f>IF($A57&lt;&gt;"",IF(OR(Original!$L58=U$1,Original!$M58=U$1,Original!$N58=U$1,Original!$O58=U$1)=TRUE(),_xlfn.CONCAT("@PART[*]:HAS[~scienceDifficulty[stock],@MODULE[",U$1,"]:HAS[#",VLOOKUP(U$1,ModuleTypes!$A$2:$C$23,2,FALSE()),"[",IF(U$1="HullCamera","photo-",$A57),"]]]:NEEDS[!FeatureScience]:FOR[zKiwiTechTree]",CHAR(10),"{",CHAR(10),"    @MODULE[",U$1,"]:HAS[#",VLOOKUP(U$1,ModuleTypes!$A$2:$C$23,2,FALSE()),"[",IF(U$1="HullCamera","photo-",$A57),"]]",CHAR(10),"    {",CHAR(10),"        @",VLOOKUP(U$1,ModuleTypes!$A$2:$C$23,3,FALSE())," = ",VLOOKUP($A57,Default!$B$3:$H$251,7,FALSE()),CHAR(10),"    }",CHAR(10),"}"),""),"")</f>
        <v/>
      </c>
      <c r="V57" s="4" t="str">
        <f>IF($A57&lt;&gt;"",IF(OR(Original!$L58=V$1,Original!$M58=V$1,Original!$N58=V$1,Original!$O58=V$1)=TRUE(),_xlfn.CONCAT("@PART[*]:HAS[~scienceDifficulty[stock],@MODULE[",V$1,"]:HAS[#",VLOOKUP(V$1,ModuleTypes!$A$2:$C$23,2,FALSE()),"[",IF(V$1="HullCamera","photo-",$A57),"]]]:NEEDS[!FeatureScience]:FOR[zKiwiTechTree]",CHAR(10),"{",CHAR(10),"    @MODULE[",V$1,"]:HAS[#",VLOOKUP(V$1,ModuleTypes!$A$2:$C$23,2,FALSE()),"[",IF(V$1="HullCamera","photo-",$A57),"]]",CHAR(10),"    {",CHAR(10),"        @",VLOOKUP(V$1,ModuleTypes!$A$2:$C$23,3,FALSE())," = ",VLOOKUP($A57,Default!$B$3:$H$251,7,FALSE()),CHAR(10),"    }",CHAR(10),"}"),""),"")</f>
        <v/>
      </c>
      <c r="W57" s="4" t="str">
        <f>IF($A57&lt;&gt;"",IF(OR(Original!$L58=W$1,Original!$M58=W$1,Original!$N58=W$1,Original!$O58=W$1)=TRUE(),_xlfn.CONCAT("@PART[*]:HAS[~scienceDifficulty[stock],@MODULE[",W$1,"]:HAS[#",VLOOKUP(W$1,ModuleTypes!$A$2:$C$23,2,FALSE()),"[",IF(W$1="HullCamera","photo-",$A57),"]]]:NEEDS[!FeatureScience]:FOR[zKiwiTechTree]",CHAR(10),"{",CHAR(10),"    @MODULE[",W$1,"]:HAS[#",VLOOKUP(W$1,ModuleTypes!$A$2:$C$23,2,FALSE()),"[",IF(W$1="HullCamera","photo-",$A57),"]]",CHAR(10),"    {",CHAR(10),"        @",VLOOKUP(W$1,ModuleTypes!$A$2:$C$23,3,FALSE())," = ",VLOOKUP($A57,Default!$B$3:$H$251,7,FALSE()),CHAR(10),"    }",CHAR(10),"}"),""),"")</f>
        <v/>
      </c>
    </row>
    <row r="58" spans="1:23" ht="101.5" x14ac:dyDescent="0.35">
      <c r="A58" t="str">
        <f>IF(Original!A59&lt;&gt;"",Original!A59,"")</f>
        <v>ca_IRspec</v>
      </c>
      <c r="B58" s="4" t="str">
        <f>IF($A58&lt;&gt;"",IF(OR(Original!$L59=B$1,Original!$M59=B$1,Original!$N59=B$1,Original!$O59=B$1)=TRUE(),_xlfn.CONCAT("@PART[*]:HAS[~scienceDifficulty[stock],@MODULE[",B$1,"]:HAS[#",VLOOKUP(B$1,ModuleTypes!$A$2:$C$23,2,FALSE()),"[",IF(B$1="HullCamera","photo-",$A58),"]]]:NEEDS[!FeatureScience]:FOR[zKiwiTechTree]",CHAR(10),"{",CHAR(10),"    @MODULE[",B$1,"]:HAS[#",VLOOKUP(B$1,ModuleTypes!$A$2:$C$23,2,FALSE()),"[",IF(B$1="HullCamera","photo-",$A58),"]]",CHAR(10),"    {",CHAR(10),"        @",VLOOKUP(B$1,ModuleTypes!$A$2:$C$23,3,FALSE())," = ",VLOOKUP($A58,Default!$B$3:$H$251,7,FALSE()),CHAR(10),"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4" t="str">
        <f>IF($A58&lt;&gt;"",IF(OR(Original!$L59=C$1,Original!$M59=C$1,Original!$N59=C$1,Original!$O59=C$1)=TRUE(),_xlfn.CONCAT("@PART[*]:HAS[~scienceDifficulty[stock],@MODULE[",C$1,"]:HAS[#",VLOOKUP(C$1,ModuleTypes!$A$2:$C$23,2,FALSE()),"[",IF(C$1="HullCamera","photo-",$A58),"]]]:NEEDS[!FeatureScience]:FOR[zKiwiTechTree]",CHAR(10),"{",CHAR(10),"    @MODULE[",C$1,"]:HAS[#",VLOOKUP(C$1,ModuleTypes!$A$2:$C$23,2,FALSE()),"[",IF(C$1="HullCamera","photo-",$A58),"]]",CHAR(10),"    {",CHAR(10),"        @",VLOOKUP(C$1,ModuleTypes!$A$2:$C$23,3,FALSE())," = ",VLOOKUP($A58,Default!$B$3:$H$251,7,FALSE()),CHAR(10),"    }",CHAR(10),"}"),""),"")</f>
        <v/>
      </c>
      <c r="D58" s="4" t="str">
        <f>IF($A58&lt;&gt;"",IF(OR(Original!$L59=D$1,Original!$M59=D$1,Original!$N59=D$1,Original!$O59=D$1)=TRUE(),_xlfn.CONCAT("@PART[*]:HAS[~scienceDifficulty[stock],@MODULE[",D$1,"]:HAS[#",VLOOKUP(D$1,ModuleTypes!$A$2:$C$23,2,FALSE()),"[",IF(D$1="HullCamera","photo-",$A58),"]]]:NEEDS[!FeatureScience]:FOR[zKiwiTechTree]",CHAR(10),"{",CHAR(10),"    @MODULE[",D$1,"]:HAS[#",VLOOKUP(D$1,ModuleTypes!$A$2:$C$23,2,FALSE()),"[",IF(D$1="HullCamera","photo-",$A58),"]]",CHAR(10),"    {",CHAR(10),"        @",VLOOKUP(D$1,ModuleTypes!$A$2:$C$23,3,FALSE())," = ",VLOOKUP($A58,Default!$B$3:$H$251,7,FALSE()),CHAR(10),"    }",CHAR(10),"}"),""),"")</f>
        <v/>
      </c>
      <c r="E58" s="4" t="str">
        <f>IF($A58&lt;&gt;"",IF(OR(Original!$L59=E$1,Original!$M59=E$1,Original!$N59=E$1,Original!$O59=E$1)=TRUE(),_xlfn.CONCAT("@PART[*]:HAS[~scienceDifficulty[stock],@MODULE[",E$1,"]:HAS[#",VLOOKUP(E$1,ModuleTypes!$A$2:$C$23,2,FALSE()),"[",IF(E$1="HullCamera","photo-",$A58),"]]]:NEEDS[!FeatureScience]:FOR[zKiwiTechTree]",CHAR(10),"{",CHAR(10),"    @MODULE[",E$1,"]:HAS[#",VLOOKUP(E$1,ModuleTypes!$A$2:$C$23,2,FALSE()),"[",IF(E$1="HullCamera","photo-",$A58),"]]",CHAR(10),"    {",CHAR(10),"        @",VLOOKUP(E$1,ModuleTypes!$A$2:$C$23,3,FALSE())," = ",VLOOKUP($A58,Default!$B$3:$H$251,7,FALSE()),CHAR(10),"    }",CHAR(10),"}"),""),"")</f>
        <v/>
      </c>
      <c r="F58" s="4" t="str">
        <f>IF($A58&lt;&gt;"",IF(OR(Original!$L59=F$1,Original!$M59=F$1,Original!$N59=F$1,Original!$O59=F$1)=TRUE(),_xlfn.CONCAT("@PART[*]:HAS[~scienceDifficulty[stock],@MODULE[",F$1,"]:HAS[#",VLOOKUP(F$1,ModuleTypes!$A$2:$C$23,2,FALSE()),"[",IF(F$1="HullCamera","photo-",$A58),"]]]:NEEDS[!FeatureScience]:FOR[zKiwiTechTree]",CHAR(10),"{",CHAR(10),"    @MODULE[",F$1,"]:HAS[#",VLOOKUP(F$1,ModuleTypes!$A$2:$C$23,2,FALSE()),"[",IF(F$1="HullCamera","photo-",$A58),"]]",CHAR(10),"    {",CHAR(10),"        @",VLOOKUP(F$1,ModuleTypes!$A$2:$C$23,3,FALSE())," = ",VLOOKUP($A58,Default!$B$3:$H$251,7,FALSE()),CHAR(10),"    }",CHAR(10),"}"),""),"")</f>
        <v/>
      </c>
      <c r="G58" s="4" t="str">
        <f>IF($A58&lt;&gt;"",IF(OR(Original!$L59=G$1,Original!$M59=G$1,Original!$N59=G$1,Original!$O59=G$1)=TRUE(),_xlfn.CONCAT("@PART[*]:HAS[~scienceDifficulty[stock],@MODULE[",G$1,"]:HAS[#",VLOOKUP(G$1,ModuleTypes!$A$2:$C$23,2,FALSE()),"[",IF(G$1="HullCamera","photo-",$A58),"]]]:NEEDS[!FeatureScience]:FOR[zKiwiTechTree]",CHAR(10),"{",CHAR(10),"    @MODULE[",G$1,"]:HAS[#",VLOOKUP(G$1,ModuleTypes!$A$2:$C$23,2,FALSE()),"[",IF(G$1="HullCamera","photo-",$A58),"]]",CHAR(10),"    {",CHAR(10),"        @",VLOOKUP(G$1,ModuleTypes!$A$2:$C$23,3,FALSE())," = ",VLOOKUP($A58,Default!$B$3:$H$251,7,FALSE()),CHAR(10),"    }",CHAR(10),"}"),""),"")</f>
        <v/>
      </c>
      <c r="H58" s="4" t="str">
        <f>IF($A58&lt;&gt;"",IF(OR(Original!$L59=H$1,Original!$M59=H$1,Original!$N59=H$1,Original!$O59=H$1)=TRUE(),_xlfn.CONCAT("@PART[*]:HAS[~scienceDifficulty[stock],@MODULE[",H$1,"]:HAS[#",VLOOKUP(H$1,ModuleTypes!$A$2:$C$23,2,FALSE()),"[",IF(H$1="HullCamera","photo-",$A58),"]]]:NEEDS[!FeatureScience]:FOR[zKiwiTechTree]",CHAR(10),"{",CHAR(10),"    @MODULE[",H$1,"]:HAS[#",VLOOKUP(H$1,ModuleTypes!$A$2:$C$23,2,FALSE()),"[",IF(H$1="HullCamera","photo-",$A58),"]]",CHAR(10),"    {",CHAR(10),"        @",VLOOKUP(H$1,ModuleTypes!$A$2:$C$23,3,FALSE())," = ",VLOOKUP($A58,Default!$B$3:$H$251,7,FALSE()),CHAR(10),"    }",CHAR(10),"}"),""),"")</f>
        <v/>
      </c>
      <c r="I58" s="4" t="str">
        <f>IF($A58&lt;&gt;"",IF(OR(Original!$L59=I$1,Original!$M59=I$1,Original!$N59=I$1,Original!$O59=I$1)=TRUE(),_xlfn.CONCAT("@PART[*]:HAS[~scienceDifficulty[stock],@MODULE[",I$1,"]:HAS[#",VLOOKUP(I$1,ModuleTypes!$A$2:$C$23,2,FALSE()),"[",IF(I$1="HullCamera","photo-",$A58),"]]]:NEEDS[!FeatureScience]:FOR[zKiwiTechTree]",CHAR(10),"{",CHAR(10),"    @MODULE[",I$1,"]:HAS[#",VLOOKUP(I$1,ModuleTypes!$A$2:$C$23,2,FALSE()),"[",IF(I$1="HullCamera","photo-",$A58),"]]",CHAR(10),"    {",CHAR(10),"        @",VLOOKUP(I$1,ModuleTypes!$A$2:$C$23,3,FALSE())," = ",VLOOKUP($A58,Default!$B$3:$H$251,7,FALSE()),CHAR(10),"    }",CHAR(10),"}"),""),"")</f>
        <v/>
      </c>
      <c r="J58" s="4" t="str">
        <f>IF($A58&lt;&gt;"",IF(OR(Original!$L59=J$1,Original!$M59=J$1,Original!$N59=J$1,Original!$O59=J$1)=TRUE(),_xlfn.CONCAT("@PART[*]:HAS[~scienceDifficulty[stock],@MODULE[",J$1,"]:HAS[#",VLOOKUP(J$1,ModuleTypes!$A$2:$C$23,2,FALSE()),"[",IF(J$1="HullCamera","photo-",$A58),"]]]:NEEDS[!FeatureScience]:FOR[zKiwiTechTree]",CHAR(10),"{",CHAR(10),"    @MODULE[",J$1,"]:HAS[#",VLOOKUP(J$1,ModuleTypes!$A$2:$C$23,2,FALSE()),"[",IF(J$1="HullCamera","photo-",$A58),"]]",CHAR(10),"    {",CHAR(10),"        @",VLOOKUP(J$1,ModuleTypes!$A$2:$C$23,3,FALSE())," = ",VLOOKUP($A58,Default!$B$3:$H$251,7,FALSE()),CHAR(10),"    }",CHAR(10),"}"),""),"")</f>
        <v/>
      </c>
      <c r="K58" s="4" t="str">
        <f>IF($A58&lt;&gt;"",IF(OR(Original!$L59=K$1,Original!$M59=K$1,Original!$N59=K$1,Original!$O59=K$1)=TRUE(),_xlfn.CONCAT("@PART[*]:HAS[~scienceDifficulty[stock],@MODULE[",K$1,"]:HAS[#",VLOOKUP(K$1,ModuleTypes!$A$2:$C$23,2,FALSE()),"[",IF(K$1="HullCamera","photo-",$A58),"]]]:NEEDS[!FeatureScience]:FOR[zKiwiTechTree]",CHAR(10),"{",CHAR(10),"    @MODULE[",K$1,"]:HAS[#",VLOOKUP(K$1,ModuleTypes!$A$2:$C$23,2,FALSE()),"[",IF(K$1="HullCamera","photo-",$A58),"]]",CHAR(10),"    {",CHAR(10),"        @",VLOOKUP(K$1,ModuleTypes!$A$2:$C$23,3,FALSE())," = ",VLOOKUP($A58,Default!$B$3:$H$251,7,FALSE()),CHAR(10),"    }",CHAR(10),"}"),""),"")</f>
        <v/>
      </c>
      <c r="L58" s="4" t="str">
        <f>IF($A58&lt;&gt;"",IF(OR(Original!$L59=L$1,Original!$M59=L$1,Original!$N59=L$1,Original!$O59=L$1)=TRUE(),_xlfn.CONCAT("@PART[*]:HAS[~scienceDifficulty[stock],@MODULE[",L$1,"]:HAS[#",VLOOKUP(L$1,ModuleTypes!$A$2:$C$23,2,FALSE()),"[",IF(L$1="HullCamera","photo-",$A58),"]]]:NEEDS[!FeatureScience]:FOR[zKiwiTechTree]",CHAR(10),"{",CHAR(10),"    @MODULE[",L$1,"]:HAS[#",VLOOKUP(L$1,ModuleTypes!$A$2:$C$23,2,FALSE()),"[",IF(L$1="HullCamera","photo-",$A58),"]]",CHAR(10),"    {",CHAR(10),"        @",VLOOKUP(L$1,ModuleTypes!$A$2:$C$23,3,FALSE())," = ",VLOOKUP($A58,Default!$B$3:$H$251,7,FALSE()),CHAR(10),"    }",CHAR(10),"}"),""),"")</f>
        <v/>
      </c>
      <c r="M58" s="4" t="str">
        <f>IF($A58&lt;&gt;"",IF(OR(Original!$L59=M$1,Original!$M59=M$1,Original!$N59=M$1,Original!$O59=M$1)=TRUE(),_xlfn.CONCAT("@PART[*]:HAS[~scienceDifficulty[stock],@MODULE[",M$1,"]:HAS[#",VLOOKUP(M$1,ModuleTypes!$A$2:$C$23,2,FALSE()),"[",IF(M$1="HullCamera","photo-",$A58),"]]]:NEEDS[!FeatureScience]:FOR[zKiwiTechTree]",CHAR(10),"{",CHAR(10),"    @MODULE[",M$1,"]:HAS[#",VLOOKUP(M$1,ModuleTypes!$A$2:$C$23,2,FALSE()),"[",IF(M$1="HullCamera","photo-",$A58),"]]",CHAR(10),"    {",CHAR(10),"        @",VLOOKUP(M$1,ModuleTypes!$A$2:$C$23,3,FALSE())," = ",VLOOKUP($A58,Default!$B$3:$H$251,7,FALSE()),CHAR(10),"    }",CHAR(10),"}"),""),"")</f>
        <v/>
      </c>
      <c r="N58" s="4" t="str">
        <f>IF($A58&lt;&gt;"",IF(OR(Original!$L59=N$1,Original!$M59=N$1,Original!$N59=N$1,Original!$O59=N$1)=TRUE(),_xlfn.CONCAT("@PART[*]:HAS[~scienceDifficulty[stock],@MODULE[",N$1,"]:HAS[#",VLOOKUP(N$1,ModuleTypes!$A$2:$C$23,2,FALSE()),"[",IF(N$1="HullCamera","photo-",$A58),"]]]:NEEDS[!FeatureScience]:FOR[zKiwiTechTree]",CHAR(10),"{",CHAR(10),"    @MODULE[",N$1,"]:HAS[#",VLOOKUP(N$1,ModuleTypes!$A$2:$C$23,2,FALSE()),"[",IF(N$1="HullCamera","photo-",$A58),"]]",CHAR(10),"    {",CHAR(10),"        @",VLOOKUP(N$1,ModuleTypes!$A$2:$C$23,3,FALSE())," = ",VLOOKUP($A58,Default!$B$3:$H$251,7,FALSE()),CHAR(10),"    }",CHAR(10),"}"),""),"")</f>
        <v/>
      </c>
      <c r="O58" s="4" t="str">
        <f>IF($A58&lt;&gt;"",IF(OR(Original!$L59=O$1,Original!$M59=O$1,Original!$N59=O$1,Original!$O59=O$1)=TRUE(),_xlfn.CONCAT("@PART[*]:HAS[~scienceDifficulty[stock],@MODULE[",O$1,"]:HAS[#",VLOOKUP(O$1,ModuleTypes!$A$2:$C$23,2,FALSE()),"[",IF(O$1="HullCamera","photo-",$A58),"]]]:NEEDS[!FeatureScience]:FOR[zKiwiTechTree]",CHAR(10),"{",CHAR(10),"    @MODULE[",O$1,"]:HAS[#",VLOOKUP(O$1,ModuleTypes!$A$2:$C$23,2,FALSE()),"[",IF(O$1="HullCamera","photo-",$A58),"]]",CHAR(10),"    {",CHAR(10),"        @",VLOOKUP(O$1,ModuleTypes!$A$2:$C$23,3,FALSE())," = ",VLOOKUP($A58,Default!$B$3:$H$251,7,FALSE()),CHAR(10),"    }",CHAR(10),"}"),""),"")</f>
        <v/>
      </c>
      <c r="P58" s="4" t="str">
        <f>IF($A58&lt;&gt;"",IF(OR(Original!$L59=P$1,Original!$M59=P$1,Original!$N59=P$1,Original!$O59=P$1)=TRUE(),_xlfn.CONCAT("@PART[*]:HAS[~scienceDifficulty[stock],@MODULE[",P$1,"]:HAS[#",VLOOKUP(P$1,ModuleTypes!$A$2:$C$23,2,FALSE()),"[",IF(P$1="HullCamera","photo-",$A58),"]]]:NEEDS[!FeatureScience]:FOR[zKiwiTechTree]",CHAR(10),"{",CHAR(10),"    @MODULE[",P$1,"]:HAS[#",VLOOKUP(P$1,ModuleTypes!$A$2:$C$23,2,FALSE()),"[",IF(P$1="HullCamera","photo-",$A58),"]]",CHAR(10),"    {",CHAR(10),"        @",VLOOKUP(P$1,ModuleTypes!$A$2:$C$23,3,FALSE())," = ",VLOOKUP($A58,Default!$B$3:$H$251,7,FALSE()),CHAR(10),"    }",CHAR(10),"}"),""),"")</f>
        <v/>
      </c>
      <c r="Q58" s="4" t="str">
        <f>IF($A58&lt;&gt;"",IF(OR(Original!$L59=Q$1,Original!$M59=Q$1,Original!$N59=Q$1,Original!$O59=Q$1)=TRUE(),_xlfn.CONCAT("@PART[*]:HAS[~scienceDifficulty[stock],@MODULE[",Q$1,"]:HAS[#",VLOOKUP(Q$1,ModuleTypes!$A$2:$C$23,2,FALSE()),"[",IF(Q$1="HullCamera","photo-",$A58),"]]]:NEEDS[!FeatureScience]:FOR[zKiwiTechTree]",CHAR(10),"{",CHAR(10),"    @MODULE[",Q$1,"]:HAS[#",VLOOKUP(Q$1,ModuleTypes!$A$2:$C$23,2,FALSE()),"[",IF(Q$1="HullCamera","photo-",$A58),"]]",CHAR(10),"    {",CHAR(10),"        @",VLOOKUP(Q$1,ModuleTypes!$A$2:$C$23,3,FALSE())," = ",VLOOKUP($A58,Default!$B$3:$H$251,7,FALSE()),CHAR(10),"    }",CHAR(10),"}"),""),"")</f>
        <v/>
      </c>
      <c r="R58" s="4" t="str">
        <f>IF($A58&lt;&gt;"",IF(OR(Original!$L59=R$1,Original!$M59=R$1,Original!$N59=R$1,Original!$O59=R$1)=TRUE(),_xlfn.CONCAT("@PART[*]:HAS[~scienceDifficulty[stock],@MODULE[",R$1,"]:HAS[#",VLOOKUP(R$1,ModuleTypes!$A$2:$C$23,2,FALSE()),"[",IF(R$1="HullCamera","photo-",$A58),"]]]:NEEDS[!FeatureScience]:FOR[zKiwiTechTree]",CHAR(10),"{",CHAR(10),"    @MODULE[",R$1,"]:HAS[#",VLOOKUP(R$1,ModuleTypes!$A$2:$C$23,2,FALSE()),"[",IF(R$1="HullCamera","photo-",$A58),"]]",CHAR(10),"    {",CHAR(10),"        @",VLOOKUP(R$1,ModuleTypes!$A$2:$C$23,3,FALSE())," = ",VLOOKUP($A58,Default!$B$3:$H$251,7,FALSE()),CHAR(10),"    }",CHAR(10),"}"),""),"")</f>
        <v/>
      </c>
      <c r="S58" s="4" t="str">
        <f>IF($A58&lt;&gt;"",IF(OR(Original!$L59=S$1,Original!$M59=S$1,Original!$N59=S$1,Original!$O59=S$1)=TRUE(),_xlfn.CONCAT("@PART[*]:HAS[~scienceDifficulty[stock],@MODULE[",S$1,"]:HAS[#",VLOOKUP(S$1,ModuleTypes!$A$2:$C$23,2,FALSE()),"[",IF(S$1="HullCamera","photo-",$A58),"]]]:NEEDS[!FeatureScience]:FOR[zKiwiTechTree]",CHAR(10),"{",CHAR(10),"    @MODULE[",S$1,"]:HAS[#",VLOOKUP(S$1,ModuleTypes!$A$2:$C$23,2,FALSE()),"[",IF(S$1="HullCamera","photo-",$A58),"]]",CHAR(10),"    {",CHAR(10),"        @",VLOOKUP(S$1,ModuleTypes!$A$2:$C$23,3,FALSE())," = ",VLOOKUP($A58,Default!$B$3:$H$251,7,FALSE()),CHAR(10),"    }",CHAR(10),"}"),""),"")</f>
        <v/>
      </c>
      <c r="T58" s="4" t="str">
        <f>IF($A58&lt;&gt;"",IF(OR(Original!$L59=T$1,Original!$M59=T$1,Original!$N59=T$1,Original!$O59=T$1)=TRUE(),_xlfn.CONCAT("@PART[*]:HAS[~scienceDifficulty[stock],@MODULE[",T$1,"]:HAS[#",VLOOKUP(T$1,ModuleTypes!$A$2:$C$23,2,FALSE()),"[",IF(T$1="HullCamera","photo-",$A58),"]]]:NEEDS[!FeatureScience]:FOR[zKiwiTechTree]",CHAR(10),"{",CHAR(10),"    @MODULE[",T$1,"]:HAS[#",VLOOKUP(T$1,ModuleTypes!$A$2:$C$23,2,FALSE()),"[",IF(T$1="HullCamera","photo-",$A58),"]]",CHAR(10),"    {",CHAR(10),"        @",VLOOKUP(T$1,ModuleTypes!$A$2:$C$23,3,FALSE())," = ",VLOOKUP($A58,Default!$B$3:$H$251,7,FALSE()),CHAR(10),"    }",CHAR(10),"}"),""),"")</f>
        <v/>
      </c>
      <c r="U58" s="4" t="str">
        <f>IF($A58&lt;&gt;"",IF(OR(Original!$L59=U$1,Original!$M59=U$1,Original!$N59=U$1,Original!$O59=U$1)=TRUE(),_xlfn.CONCAT("@PART[*]:HAS[~scienceDifficulty[stock],@MODULE[",U$1,"]:HAS[#",VLOOKUP(U$1,ModuleTypes!$A$2:$C$23,2,FALSE()),"[",IF(U$1="HullCamera","photo-",$A58),"]]]:NEEDS[!FeatureScience]:FOR[zKiwiTechTree]",CHAR(10),"{",CHAR(10),"    @MODULE[",U$1,"]:HAS[#",VLOOKUP(U$1,ModuleTypes!$A$2:$C$23,2,FALSE()),"[",IF(U$1="HullCamera","photo-",$A58),"]]",CHAR(10),"    {",CHAR(10),"        @",VLOOKUP(U$1,ModuleTypes!$A$2:$C$23,3,FALSE())," = ",VLOOKUP($A58,Default!$B$3:$H$251,7,FALSE()),CHAR(10),"    }",CHAR(10),"}"),""),"")</f>
        <v/>
      </c>
      <c r="V58" s="4" t="str">
        <f>IF($A58&lt;&gt;"",IF(OR(Original!$L59=V$1,Original!$M59=V$1,Original!$N59=V$1,Original!$O59=V$1)=TRUE(),_xlfn.CONCAT("@PART[*]:HAS[~scienceDifficulty[stock],@MODULE[",V$1,"]:HAS[#",VLOOKUP(V$1,ModuleTypes!$A$2:$C$23,2,FALSE()),"[",IF(V$1="HullCamera","photo-",$A58),"]]]:NEEDS[!FeatureScience]:FOR[zKiwiTechTree]",CHAR(10),"{",CHAR(10),"    @MODULE[",V$1,"]:HAS[#",VLOOKUP(V$1,ModuleTypes!$A$2:$C$23,2,FALSE()),"[",IF(V$1="HullCamera","photo-",$A58),"]]",CHAR(10),"    {",CHAR(10),"        @",VLOOKUP(V$1,ModuleTypes!$A$2:$C$23,3,FALSE())," = ",VLOOKUP($A58,Default!$B$3:$H$251,7,FALSE()),CHAR(10),"    }",CHAR(10),"}"),""),"")</f>
        <v/>
      </c>
      <c r="W58" s="4" t="str">
        <f>IF($A58&lt;&gt;"",IF(OR(Original!$L59=W$1,Original!$M59=W$1,Original!$N59=W$1,Original!$O59=W$1)=TRUE(),_xlfn.CONCAT("@PART[*]:HAS[~scienceDifficulty[stock],@MODULE[",W$1,"]:HAS[#",VLOOKUP(W$1,ModuleTypes!$A$2:$C$23,2,FALSE()),"[",IF(W$1="HullCamera","photo-",$A58),"]]]:NEEDS[!FeatureScience]:FOR[zKiwiTechTree]",CHAR(10),"{",CHAR(10),"    @MODULE[",W$1,"]:HAS[#",VLOOKUP(W$1,ModuleTypes!$A$2:$C$23,2,FALSE()),"[",IF(W$1="HullCamera","photo-",$A58),"]]",CHAR(10),"    {",CHAR(10),"        @",VLOOKUP(W$1,ModuleTypes!$A$2:$C$23,3,FALSE())," = ",VLOOKUP($A58,Default!$B$3:$H$251,7,FALSE()),CHAR(10),"    }",CHAR(10),"}"),""),"")</f>
        <v/>
      </c>
    </row>
    <row r="59" spans="1:23" ht="174" x14ac:dyDescent="0.35">
      <c r="A59" t="str">
        <f>IF(Original!A60&lt;&gt;"",Original!A60,"")</f>
        <v>ca_ionElec</v>
      </c>
      <c r="B59" s="4" t="str">
        <f>IF($A59&lt;&gt;"",IF(OR(Original!$L60=B$1,Original!$M60=B$1,Original!$N60=B$1,Original!$O60=B$1)=TRUE(),_xlfn.CONCAT("@PART[*]:HAS[~scienceDifficulty[stock],@MODULE[",B$1,"]:HAS[#",VLOOKUP(B$1,ModuleTypes!$A$2:$C$23,2,FALSE()),"[",IF(B$1="HullCamera","photo-",$A59),"]]]:NEEDS[!FeatureScience]:FOR[zKiwiTechTree]",CHAR(10),"{",CHAR(10),"    @MODULE[",B$1,"]:HAS[#",VLOOKUP(B$1,ModuleTypes!$A$2:$C$23,2,FALSE()),"[",IF(B$1="HullCamera","photo-",$A59),"]]",CHAR(10),"    {",CHAR(10),"        @",VLOOKUP(B$1,ModuleTypes!$A$2:$C$23,3,FALSE())," = ",VLOOKUP($A59,Default!$B$3:$H$251,7,FALSE()),CHAR(10),"    }",CHAR(10),"}"),""),"")</f>
        <v/>
      </c>
      <c r="C59" s="4" t="str">
        <f>IF($A59&lt;&gt;"",IF(OR(Original!$L60=C$1,Original!$M60=C$1,Original!$N60=C$1,Original!$O60=C$1)=TRUE(),_xlfn.CONCAT("@PART[*]:HAS[~scienceDifficulty[stock],@MODULE[",C$1,"]:HAS[#",VLOOKUP(C$1,ModuleTypes!$A$2:$C$23,2,FALSE()),"[",IF(C$1="HullCamera","photo-",$A59),"]]]:NEEDS[!FeatureScience]:FOR[zKiwiTechTree]",CHAR(10),"{",CHAR(10),"    @MODULE[",C$1,"]:HAS[#",VLOOKUP(C$1,ModuleTypes!$A$2:$C$23,2,FALSE()),"[",IF(C$1="HullCamera","photo-",$A59),"]]",CHAR(10),"    {",CHAR(10),"        @",VLOOKUP(C$1,ModuleTypes!$A$2:$C$23,3,FALSE())," = ",VLOOKUP($A59,Default!$B$3:$H$251,7,FALSE()),CHAR(10),"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4" t="str">
        <f>IF($A59&lt;&gt;"",IF(OR(Original!$L60=D$1,Original!$M60=D$1,Original!$N60=D$1,Original!$O60=D$1)=TRUE(),_xlfn.CONCAT("@PART[*]:HAS[~scienceDifficulty[stock],@MODULE[",D$1,"]:HAS[#",VLOOKUP(D$1,ModuleTypes!$A$2:$C$23,2,FALSE()),"[",IF(D$1="HullCamera","photo-",$A59),"]]]:NEEDS[!FeatureScience]:FOR[zKiwiTechTree]",CHAR(10),"{",CHAR(10),"    @MODULE[",D$1,"]:HAS[#",VLOOKUP(D$1,ModuleTypes!$A$2:$C$23,2,FALSE()),"[",IF(D$1="HullCamera","photo-",$A59),"]]",CHAR(10),"    {",CHAR(10),"        @",VLOOKUP(D$1,ModuleTypes!$A$2:$C$23,3,FALSE())," = ",VLOOKUP($A59,Default!$B$3:$H$251,7,FALSE()),CHAR(10),"    }",CHAR(10),"}"),""),"")</f>
        <v/>
      </c>
      <c r="E59" s="4" t="str">
        <f>IF($A59&lt;&gt;"",IF(OR(Original!$L60=E$1,Original!$M60=E$1,Original!$N60=E$1,Original!$O60=E$1)=TRUE(),_xlfn.CONCAT("@PART[*]:HAS[~scienceDifficulty[stock],@MODULE[",E$1,"]:HAS[#",VLOOKUP(E$1,ModuleTypes!$A$2:$C$23,2,FALSE()),"[",IF(E$1="HullCamera","photo-",$A59),"]]]:NEEDS[!FeatureScience]:FOR[zKiwiTechTree]",CHAR(10),"{",CHAR(10),"    @MODULE[",E$1,"]:HAS[#",VLOOKUP(E$1,ModuleTypes!$A$2:$C$23,2,FALSE()),"[",IF(E$1="HullCamera","photo-",$A59),"]]",CHAR(10),"    {",CHAR(10),"        @",VLOOKUP(E$1,ModuleTypes!$A$2:$C$23,3,FALSE())," = ",VLOOKUP($A59,Default!$B$3:$H$251,7,FALSE()),CHAR(10),"    }",CHAR(10),"}"),""),"")</f>
        <v/>
      </c>
      <c r="F59" s="4" t="str">
        <f>IF($A59&lt;&gt;"",IF(OR(Original!$L60=F$1,Original!$M60=F$1,Original!$N60=F$1,Original!$O60=F$1)=TRUE(),_xlfn.CONCAT("@PART[*]:HAS[~scienceDifficulty[stock],@MODULE[",F$1,"]:HAS[#",VLOOKUP(F$1,ModuleTypes!$A$2:$C$23,2,FALSE()),"[",IF(F$1="HullCamera","photo-",$A59),"]]]:NEEDS[!FeatureScience]:FOR[zKiwiTechTree]",CHAR(10),"{",CHAR(10),"    @MODULE[",F$1,"]:HAS[#",VLOOKUP(F$1,ModuleTypes!$A$2:$C$23,2,FALSE()),"[",IF(F$1="HullCamera","photo-",$A59),"]]",CHAR(10),"    {",CHAR(10),"        @",VLOOKUP(F$1,ModuleTypes!$A$2:$C$23,3,FALSE())," = ",VLOOKUP($A59,Default!$B$3:$H$251,7,FALSE()),CHAR(10),"    }",CHAR(10),"}"),""),"")</f>
        <v/>
      </c>
      <c r="G59" s="4" t="str">
        <f>IF($A59&lt;&gt;"",IF(OR(Original!$L60=G$1,Original!$M60=G$1,Original!$N60=G$1,Original!$O60=G$1)=TRUE(),_xlfn.CONCAT("@PART[*]:HAS[~scienceDifficulty[stock],@MODULE[",G$1,"]:HAS[#",VLOOKUP(G$1,ModuleTypes!$A$2:$C$23,2,FALSE()),"[",IF(G$1="HullCamera","photo-",$A59),"]]]:NEEDS[!FeatureScience]:FOR[zKiwiTechTree]",CHAR(10),"{",CHAR(10),"    @MODULE[",G$1,"]:HAS[#",VLOOKUP(G$1,ModuleTypes!$A$2:$C$23,2,FALSE()),"[",IF(G$1="HullCamera","photo-",$A59),"]]",CHAR(10),"    {",CHAR(10),"        @",VLOOKUP(G$1,ModuleTypes!$A$2:$C$23,3,FALSE())," = ",VLOOKUP($A59,Default!$B$3:$H$251,7,FALSE()),CHAR(10),"    }",CHAR(10),"}"),""),"")</f>
        <v/>
      </c>
      <c r="H59" s="4" t="str">
        <f>IF($A59&lt;&gt;"",IF(OR(Original!$L60=H$1,Original!$M60=H$1,Original!$N60=H$1,Original!$O60=H$1)=TRUE(),_xlfn.CONCAT("@PART[*]:HAS[~scienceDifficulty[stock],@MODULE[",H$1,"]:HAS[#",VLOOKUP(H$1,ModuleTypes!$A$2:$C$23,2,FALSE()),"[",IF(H$1="HullCamera","photo-",$A59),"]]]:NEEDS[!FeatureScience]:FOR[zKiwiTechTree]",CHAR(10),"{",CHAR(10),"    @MODULE[",H$1,"]:HAS[#",VLOOKUP(H$1,ModuleTypes!$A$2:$C$23,2,FALSE()),"[",IF(H$1="HullCamera","photo-",$A59),"]]",CHAR(10),"    {",CHAR(10),"        @",VLOOKUP(H$1,ModuleTypes!$A$2:$C$23,3,FALSE())," = ",VLOOKUP($A59,Default!$B$3:$H$251,7,FALSE()),CHAR(10),"    }",CHAR(10),"}"),""),"")</f>
        <v/>
      </c>
      <c r="I59" s="4" t="str">
        <f>IF($A59&lt;&gt;"",IF(OR(Original!$L60=I$1,Original!$M60=I$1,Original!$N60=I$1,Original!$O60=I$1)=TRUE(),_xlfn.CONCAT("@PART[*]:HAS[~scienceDifficulty[stock],@MODULE[",I$1,"]:HAS[#",VLOOKUP(I$1,ModuleTypes!$A$2:$C$23,2,FALSE()),"[",IF(I$1="HullCamera","photo-",$A59),"]]]:NEEDS[!FeatureScience]:FOR[zKiwiTechTree]",CHAR(10),"{",CHAR(10),"    @MODULE[",I$1,"]:HAS[#",VLOOKUP(I$1,ModuleTypes!$A$2:$C$23,2,FALSE()),"[",IF(I$1="HullCamera","photo-",$A59),"]]",CHAR(10),"    {",CHAR(10),"        @",VLOOKUP(I$1,ModuleTypes!$A$2:$C$23,3,FALSE())," = ",VLOOKUP($A59,Default!$B$3:$H$251,7,FALSE()),CHAR(10),"    }",CHAR(10),"}"),""),"")</f>
        <v/>
      </c>
      <c r="J59" s="4" t="str">
        <f>IF($A59&lt;&gt;"",IF(OR(Original!$L60=J$1,Original!$M60=J$1,Original!$N60=J$1,Original!$O60=J$1)=TRUE(),_xlfn.CONCAT("@PART[*]:HAS[~scienceDifficulty[stock],@MODULE[",J$1,"]:HAS[#",VLOOKUP(J$1,ModuleTypes!$A$2:$C$23,2,FALSE()),"[",IF(J$1="HullCamera","photo-",$A59),"]]]:NEEDS[!FeatureScience]:FOR[zKiwiTechTree]",CHAR(10),"{",CHAR(10),"    @MODULE[",J$1,"]:HAS[#",VLOOKUP(J$1,ModuleTypes!$A$2:$C$23,2,FALSE()),"[",IF(J$1="HullCamera","photo-",$A59),"]]",CHAR(10),"    {",CHAR(10),"        @",VLOOKUP(J$1,ModuleTypes!$A$2:$C$23,3,FALSE())," = ",VLOOKUP($A59,Default!$B$3:$H$251,7,FALSE()),CHAR(10),"    }",CHAR(10),"}"),""),"")</f>
        <v/>
      </c>
      <c r="K59" s="4" t="str">
        <f>IF($A59&lt;&gt;"",IF(OR(Original!$L60=K$1,Original!$M60=K$1,Original!$N60=K$1,Original!$O60=K$1)=TRUE(),_xlfn.CONCAT("@PART[*]:HAS[~scienceDifficulty[stock],@MODULE[",K$1,"]:HAS[#",VLOOKUP(K$1,ModuleTypes!$A$2:$C$23,2,FALSE()),"[",IF(K$1="HullCamera","photo-",$A59),"]]]:NEEDS[!FeatureScience]:FOR[zKiwiTechTree]",CHAR(10),"{",CHAR(10),"    @MODULE[",K$1,"]:HAS[#",VLOOKUP(K$1,ModuleTypes!$A$2:$C$23,2,FALSE()),"[",IF(K$1="HullCamera","photo-",$A59),"]]",CHAR(10),"    {",CHAR(10),"        @",VLOOKUP(K$1,ModuleTypes!$A$2:$C$23,3,FALSE())," = ",VLOOKUP($A59,Default!$B$3:$H$251,7,FALSE()),CHAR(10),"    }",CHAR(10),"}"),""),"")</f>
        <v/>
      </c>
      <c r="L59" s="4" t="str">
        <f>IF($A59&lt;&gt;"",IF(OR(Original!$L60=L$1,Original!$M60=L$1,Original!$N60=L$1,Original!$O60=L$1)=TRUE(),_xlfn.CONCAT("@PART[*]:HAS[~scienceDifficulty[stock],@MODULE[",L$1,"]:HAS[#",VLOOKUP(L$1,ModuleTypes!$A$2:$C$23,2,FALSE()),"[",IF(L$1="HullCamera","photo-",$A59),"]]]:NEEDS[!FeatureScience]:FOR[zKiwiTechTree]",CHAR(10),"{",CHAR(10),"    @MODULE[",L$1,"]:HAS[#",VLOOKUP(L$1,ModuleTypes!$A$2:$C$23,2,FALSE()),"[",IF(L$1="HullCamera","photo-",$A59),"]]",CHAR(10),"    {",CHAR(10),"        @",VLOOKUP(L$1,ModuleTypes!$A$2:$C$23,3,FALSE())," = ",VLOOKUP($A59,Default!$B$3:$H$251,7,FALSE()),CHAR(10),"    }",CHAR(10),"}"),""),"")</f>
        <v/>
      </c>
      <c r="M59" s="4" t="str">
        <f>IF($A59&lt;&gt;"",IF(OR(Original!$L60=M$1,Original!$M60=M$1,Original!$N60=M$1,Original!$O60=M$1)=TRUE(),_xlfn.CONCAT("@PART[*]:HAS[~scienceDifficulty[stock],@MODULE[",M$1,"]:HAS[#",VLOOKUP(M$1,ModuleTypes!$A$2:$C$23,2,FALSE()),"[",IF(M$1="HullCamera","photo-",$A59),"]]]:NEEDS[!FeatureScience]:FOR[zKiwiTechTree]",CHAR(10),"{",CHAR(10),"    @MODULE[",M$1,"]:HAS[#",VLOOKUP(M$1,ModuleTypes!$A$2:$C$23,2,FALSE()),"[",IF(M$1="HullCamera","photo-",$A59),"]]",CHAR(10),"    {",CHAR(10),"        @",VLOOKUP(M$1,ModuleTypes!$A$2:$C$23,3,FALSE())," = ",VLOOKUP($A59,Default!$B$3:$H$251,7,FALSE()),CHAR(10),"    }",CHAR(10),"}"),""),"")</f>
        <v/>
      </c>
      <c r="N59" s="4" t="str">
        <f>IF($A59&lt;&gt;"",IF(OR(Original!$L60=N$1,Original!$M60=N$1,Original!$N60=N$1,Original!$O60=N$1)=TRUE(),_xlfn.CONCAT("@PART[*]:HAS[~scienceDifficulty[stock],@MODULE[",N$1,"]:HAS[#",VLOOKUP(N$1,ModuleTypes!$A$2:$C$23,2,FALSE()),"[",IF(N$1="HullCamera","photo-",$A59),"]]]:NEEDS[!FeatureScience]:FOR[zKiwiTechTree]",CHAR(10),"{",CHAR(10),"    @MODULE[",N$1,"]:HAS[#",VLOOKUP(N$1,ModuleTypes!$A$2:$C$23,2,FALSE()),"[",IF(N$1="HullCamera","photo-",$A59),"]]",CHAR(10),"    {",CHAR(10),"        @",VLOOKUP(N$1,ModuleTypes!$A$2:$C$23,3,FALSE())," = ",VLOOKUP($A59,Default!$B$3:$H$251,7,FALSE()),CHAR(10),"    }",CHAR(10),"}"),""),"")</f>
        <v/>
      </c>
      <c r="O59" s="4" t="str">
        <f>IF($A59&lt;&gt;"",IF(OR(Original!$L60=O$1,Original!$M60=O$1,Original!$N60=O$1,Original!$O60=O$1)=TRUE(),_xlfn.CONCAT("@PART[*]:HAS[~scienceDifficulty[stock],@MODULE[",O$1,"]:HAS[#",VLOOKUP(O$1,ModuleTypes!$A$2:$C$23,2,FALSE()),"[",IF(O$1="HullCamera","photo-",$A59),"]]]:NEEDS[!FeatureScience]:FOR[zKiwiTechTree]",CHAR(10),"{",CHAR(10),"    @MODULE[",O$1,"]:HAS[#",VLOOKUP(O$1,ModuleTypes!$A$2:$C$23,2,FALSE()),"[",IF(O$1="HullCamera","photo-",$A59),"]]",CHAR(10),"    {",CHAR(10),"        @",VLOOKUP(O$1,ModuleTypes!$A$2:$C$23,3,FALSE())," = ",VLOOKUP($A59,Default!$B$3:$H$251,7,FALSE()),CHAR(10),"    }",CHAR(10),"}"),""),"")</f>
        <v/>
      </c>
      <c r="P59" s="4" t="str">
        <f>IF($A59&lt;&gt;"",IF(OR(Original!$L60=P$1,Original!$M60=P$1,Original!$N60=P$1,Original!$O60=P$1)=TRUE(),_xlfn.CONCAT("@PART[*]:HAS[~scienceDifficulty[stock],@MODULE[",P$1,"]:HAS[#",VLOOKUP(P$1,ModuleTypes!$A$2:$C$23,2,FALSE()),"[",IF(P$1="HullCamera","photo-",$A59),"]]]:NEEDS[!FeatureScience]:FOR[zKiwiTechTree]",CHAR(10),"{",CHAR(10),"    @MODULE[",P$1,"]:HAS[#",VLOOKUP(P$1,ModuleTypes!$A$2:$C$23,2,FALSE()),"[",IF(P$1="HullCamera","photo-",$A59),"]]",CHAR(10),"    {",CHAR(10),"        @",VLOOKUP(P$1,ModuleTypes!$A$2:$C$23,3,FALSE())," = ",VLOOKUP($A59,Default!$B$3:$H$251,7,FALSE()),CHAR(10),"    }",CHAR(10),"}"),""),"")</f>
        <v/>
      </c>
      <c r="Q59" s="4" t="str">
        <f>IF($A59&lt;&gt;"",IF(OR(Original!$L60=Q$1,Original!$M60=Q$1,Original!$N60=Q$1,Original!$O60=Q$1)=TRUE(),_xlfn.CONCAT("@PART[*]:HAS[~scienceDifficulty[stock],@MODULE[",Q$1,"]:HAS[#",VLOOKUP(Q$1,ModuleTypes!$A$2:$C$23,2,FALSE()),"[",IF(Q$1="HullCamera","photo-",$A59),"]]]:NEEDS[!FeatureScience]:FOR[zKiwiTechTree]",CHAR(10),"{",CHAR(10),"    @MODULE[",Q$1,"]:HAS[#",VLOOKUP(Q$1,ModuleTypes!$A$2:$C$23,2,FALSE()),"[",IF(Q$1="HullCamera","photo-",$A59),"]]",CHAR(10),"    {",CHAR(10),"        @",VLOOKUP(Q$1,ModuleTypes!$A$2:$C$23,3,FALSE())," = ",VLOOKUP($A59,Default!$B$3:$H$251,7,FALSE()),CHAR(10),"    }",CHAR(10),"}"),""),"")</f>
        <v/>
      </c>
      <c r="R59" s="4" t="str">
        <f>IF($A59&lt;&gt;"",IF(OR(Original!$L60=R$1,Original!$M60=R$1,Original!$N60=R$1,Original!$O60=R$1)=TRUE(),_xlfn.CONCAT("@PART[*]:HAS[~scienceDifficulty[stock],@MODULE[",R$1,"]:HAS[#",VLOOKUP(R$1,ModuleTypes!$A$2:$C$23,2,FALSE()),"[",IF(R$1="HullCamera","photo-",$A59),"]]]:NEEDS[!FeatureScience]:FOR[zKiwiTechTree]",CHAR(10),"{",CHAR(10),"    @MODULE[",R$1,"]:HAS[#",VLOOKUP(R$1,ModuleTypes!$A$2:$C$23,2,FALSE()),"[",IF(R$1="HullCamera","photo-",$A59),"]]",CHAR(10),"    {",CHAR(10),"        @",VLOOKUP(R$1,ModuleTypes!$A$2:$C$23,3,FALSE())," = ",VLOOKUP($A59,Default!$B$3:$H$251,7,FALSE()),CHAR(10),"    }",CHAR(10),"}"),""),"")</f>
        <v/>
      </c>
      <c r="S59" s="4" t="str">
        <f>IF($A59&lt;&gt;"",IF(OR(Original!$L60=S$1,Original!$M60=S$1,Original!$N60=S$1,Original!$O60=S$1)=TRUE(),_xlfn.CONCAT("@PART[*]:HAS[~scienceDifficulty[stock],@MODULE[",S$1,"]:HAS[#",VLOOKUP(S$1,ModuleTypes!$A$2:$C$23,2,FALSE()),"[",IF(S$1="HullCamera","photo-",$A59),"]]]:NEEDS[!FeatureScience]:FOR[zKiwiTechTree]",CHAR(10),"{",CHAR(10),"    @MODULE[",S$1,"]:HAS[#",VLOOKUP(S$1,ModuleTypes!$A$2:$C$23,2,FALSE()),"[",IF(S$1="HullCamera","photo-",$A59),"]]",CHAR(10),"    {",CHAR(10),"        @",VLOOKUP(S$1,ModuleTypes!$A$2:$C$23,3,FALSE())," = ",VLOOKUP($A59,Default!$B$3:$H$251,7,FALSE()),CHAR(10),"    }",CHAR(10),"}"),""),"")</f>
        <v/>
      </c>
      <c r="T59" s="4" t="str">
        <f>IF($A59&lt;&gt;"",IF(OR(Original!$L60=T$1,Original!$M60=T$1,Original!$N60=T$1,Original!$O60=T$1)=TRUE(),_xlfn.CONCAT("@PART[*]:HAS[~scienceDifficulty[stock],@MODULE[",T$1,"]:HAS[#",VLOOKUP(T$1,ModuleTypes!$A$2:$C$23,2,FALSE()),"[",IF(T$1="HullCamera","photo-",$A59),"]]]:NEEDS[!FeatureScience]:FOR[zKiwiTechTree]",CHAR(10),"{",CHAR(10),"    @MODULE[",T$1,"]:HAS[#",VLOOKUP(T$1,ModuleTypes!$A$2:$C$23,2,FALSE()),"[",IF(T$1="HullCamera","photo-",$A59),"]]",CHAR(10),"    {",CHAR(10),"        @",VLOOKUP(T$1,ModuleTypes!$A$2:$C$23,3,FALSE())," = ",VLOOKUP($A59,Default!$B$3:$H$251,7,FALSE()),CHAR(10),"    }",CHAR(10),"}"),""),"")</f>
        <v/>
      </c>
      <c r="U59" s="4" t="str">
        <f>IF($A59&lt;&gt;"",IF(OR(Original!$L60=U$1,Original!$M60=U$1,Original!$N60=U$1,Original!$O60=U$1)=TRUE(),_xlfn.CONCAT("@PART[*]:HAS[~scienceDifficulty[stock],@MODULE[",U$1,"]:HAS[#",VLOOKUP(U$1,ModuleTypes!$A$2:$C$23,2,FALSE()),"[",IF(U$1="HullCamera","photo-",$A59),"]]]:NEEDS[!FeatureScience]:FOR[zKiwiTechTree]",CHAR(10),"{",CHAR(10),"    @MODULE[",U$1,"]:HAS[#",VLOOKUP(U$1,ModuleTypes!$A$2:$C$23,2,FALSE()),"[",IF(U$1="HullCamera","photo-",$A59),"]]",CHAR(10),"    {",CHAR(10),"        @",VLOOKUP(U$1,ModuleTypes!$A$2:$C$23,3,FALSE())," = ",VLOOKUP($A59,Default!$B$3:$H$251,7,FALSE()),CHAR(10),"    }",CHAR(10),"}"),""),"")</f>
        <v/>
      </c>
      <c r="V59" s="4" t="str">
        <f>IF($A59&lt;&gt;"",IF(OR(Original!$L60=V$1,Original!$M60=V$1,Original!$N60=V$1,Original!$O60=V$1)=TRUE(),_xlfn.CONCAT("@PART[*]:HAS[~scienceDifficulty[stock],@MODULE[",V$1,"]:HAS[#",VLOOKUP(V$1,ModuleTypes!$A$2:$C$23,2,FALSE()),"[",IF(V$1="HullCamera","photo-",$A59),"]]]:NEEDS[!FeatureScience]:FOR[zKiwiTechTree]",CHAR(10),"{",CHAR(10),"    @MODULE[",V$1,"]:HAS[#",VLOOKUP(V$1,ModuleTypes!$A$2:$C$23,2,FALSE()),"[",IF(V$1="HullCamera","photo-",$A59),"]]",CHAR(10),"    {",CHAR(10),"        @",VLOOKUP(V$1,ModuleTypes!$A$2:$C$23,3,FALSE())," = ",VLOOKUP($A59,Default!$B$3:$H$251,7,FALSE()),CHAR(10),"    }",CHAR(10),"}"),""),"")</f>
        <v/>
      </c>
      <c r="W59" s="4" t="str">
        <f>IF($A59&lt;&gt;"",IF(OR(Original!$L60=W$1,Original!$M60=W$1,Original!$N60=W$1,Original!$O60=W$1)=TRUE(),_xlfn.CONCAT("@PART[*]:HAS[~scienceDifficulty[stock],@MODULE[",W$1,"]:HAS[#",VLOOKUP(W$1,ModuleTypes!$A$2:$C$23,2,FALSE()),"[",IF(W$1="HullCamera","photo-",$A59),"]]]:NEEDS[!FeatureScience]:FOR[zKiwiTechTree]",CHAR(10),"{",CHAR(10),"    @MODULE[",W$1,"]:HAS[#",VLOOKUP(W$1,ModuleTypes!$A$2:$C$23,2,FALSE()),"[",IF(W$1="HullCamera","photo-",$A59),"]]",CHAR(10),"    {",CHAR(10),"        @",VLOOKUP(W$1,ModuleTypes!$A$2:$C$23,3,FALSE())," = ",VLOOKUP($A59,Default!$B$3:$H$251,7,FALSE()),CHAR(10),"    }",CHAR(10),"}"),""),"")</f>
        <v/>
      </c>
    </row>
    <row r="60" spans="1:23" ht="101.5" x14ac:dyDescent="0.35">
      <c r="A60" t="str">
        <f>IF(Original!A61&lt;&gt;"",Original!A61,"")</f>
        <v>ca_Uvspec</v>
      </c>
      <c r="B60" s="4" t="str">
        <f>IF($A60&lt;&gt;"",IF(OR(Original!$L61=B$1,Original!$M61=B$1,Original!$N61=B$1,Original!$O61=B$1)=TRUE(),_xlfn.CONCAT("@PART[*]:HAS[~scienceDifficulty[stock],@MODULE[",B$1,"]:HAS[#",VLOOKUP(B$1,ModuleTypes!$A$2:$C$23,2,FALSE()),"[",IF(B$1="HullCamera","photo-",$A60),"]]]:NEEDS[!FeatureScience]:FOR[zKiwiTechTree]",CHAR(10),"{",CHAR(10),"    @MODULE[",B$1,"]:HAS[#",VLOOKUP(B$1,ModuleTypes!$A$2:$C$23,2,FALSE()),"[",IF(B$1="HullCamera","photo-",$A60),"]]",CHAR(10),"    {",CHAR(10),"        @",VLOOKUP(B$1,ModuleTypes!$A$2:$C$23,3,FALSE())," = ",VLOOKUP($A60,Default!$B$3:$H$251,7,FALSE()),CHAR(10),"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4" t="str">
        <f>IF($A60&lt;&gt;"",IF(OR(Original!$L61=C$1,Original!$M61=C$1,Original!$N61=C$1,Original!$O61=C$1)=TRUE(),_xlfn.CONCAT("@PART[*]:HAS[~scienceDifficulty[stock],@MODULE[",C$1,"]:HAS[#",VLOOKUP(C$1,ModuleTypes!$A$2:$C$23,2,FALSE()),"[",IF(C$1="HullCamera","photo-",$A60),"]]]:NEEDS[!FeatureScience]:FOR[zKiwiTechTree]",CHAR(10),"{",CHAR(10),"    @MODULE[",C$1,"]:HAS[#",VLOOKUP(C$1,ModuleTypes!$A$2:$C$23,2,FALSE()),"[",IF(C$1="HullCamera","photo-",$A60),"]]",CHAR(10),"    {",CHAR(10),"        @",VLOOKUP(C$1,ModuleTypes!$A$2:$C$23,3,FALSE())," = ",VLOOKUP($A60,Default!$B$3:$H$251,7,FALSE()),CHAR(10),"    }",CHAR(10),"}"),""),"")</f>
        <v/>
      </c>
      <c r="D60" s="4" t="str">
        <f>IF($A60&lt;&gt;"",IF(OR(Original!$L61=D$1,Original!$M61=D$1,Original!$N61=D$1,Original!$O61=D$1)=TRUE(),_xlfn.CONCAT("@PART[*]:HAS[~scienceDifficulty[stock],@MODULE[",D$1,"]:HAS[#",VLOOKUP(D$1,ModuleTypes!$A$2:$C$23,2,FALSE()),"[",IF(D$1="HullCamera","photo-",$A60),"]]]:NEEDS[!FeatureScience]:FOR[zKiwiTechTree]",CHAR(10),"{",CHAR(10),"    @MODULE[",D$1,"]:HAS[#",VLOOKUP(D$1,ModuleTypes!$A$2:$C$23,2,FALSE()),"[",IF(D$1="HullCamera","photo-",$A60),"]]",CHAR(10),"    {",CHAR(10),"        @",VLOOKUP(D$1,ModuleTypes!$A$2:$C$23,3,FALSE())," = ",VLOOKUP($A60,Default!$B$3:$H$251,7,FALSE()),CHAR(10),"    }",CHAR(10),"}"),""),"")</f>
        <v/>
      </c>
      <c r="E60" s="4" t="str">
        <f>IF($A60&lt;&gt;"",IF(OR(Original!$L61=E$1,Original!$M61=E$1,Original!$N61=E$1,Original!$O61=E$1)=TRUE(),_xlfn.CONCAT("@PART[*]:HAS[~scienceDifficulty[stock],@MODULE[",E$1,"]:HAS[#",VLOOKUP(E$1,ModuleTypes!$A$2:$C$23,2,FALSE()),"[",IF(E$1="HullCamera","photo-",$A60),"]]]:NEEDS[!FeatureScience]:FOR[zKiwiTechTree]",CHAR(10),"{",CHAR(10),"    @MODULE[",E$1,"]:HAS[#",VLOOKUP(E$1,ModuleTypes!$A$2:$C$23,2,FALSE()),"[",IF(E$1="HullCamera","photo-",$A60),"]]",CHAR(10),"    {",CHAR(10),"        @",VLOOKUP(E$1,ModuleTypes!$A$2:$C$23,3,FALSE())," = ",VLOOKUP($A60,Default!$B$3:$H$251,7,FALSE()),CHAR(10),"    }",CHAR(10),"}"),""),"")</f>
        <v/>
      </c>
      <c r="F60" s="4" t="str">
        <f>IF($A60&lt;&gt;"",IF(OR(Original!$L61=F$1,Original!$M61=F$1,Original!$N61=F$1,Original!$O61=F$1)=TRUE(),_xlfn.CONCAT("@PART[*]:HAS[~scienceDifficulty[stock],@MODULE[",F$1,"]:HAS[#",VLOOKUP(F$1,ModuleTypes!$A$2:$C$23,2,FALSE()),"[",IF(F$1="HullCamera","photo-",$A60),"]]]:NEEDS[!FeatureScience]:FOR[zKiwiTechTree]",CHAR(10),"{",CHAR(10),"    @MODULE[",F$1,"]:HAS[#",VLOOKUP(F$1,ModuleTypes!$A$2:$C$23,2,FALSE()),"[",IF(F$1="HullCamera","photo-",$A60),"]]",CHAR(10),"    {",CHAR(10),"        @",VLOOKUP(F$1,ModuleTypes!$A$2:$C$23,3,FALSE())," = ",VLOOKUP($A60,Default!$B$3:$H$251,7,FALSE()),CHAR(10),"    }",CHAR(10),"}"),""),"")</f>
        <v/>
      </c>
      <c r="G60" s="4" t="str">
        <f>IF($A60&lt;&gt;"",IF(OR(Original!$L61=G$1,Original!$M61=G$1,Original!$N61=G$1,Original!$O61=G$1)=TRUE(),_xlfn.CONCAT("@PART[*]:HAS[~scienceDifficulty[stock],@MODULE[",G$1,"]:HAS[#",VLOOKUP(G$1,ModuleTypes!$A$2:$C$23,2,FALSE()),"[",IF(G$1="HullCamera","photo-",$A60),"]]]:NEEDS[!FeatureScience]:FOR[zKiwiTechTree]",CHAR(10),"{",CHAR(10),"    @MODULE[",G$1,"]:HAS[#",VLOOKUP(G$1,ModuleTypes!$A$2:$C$23,2,FALSE()),"[",IF(G$1="HullCamera","photo-",$A60),"]]",CHAR(10),"    {",CHAR(10),"        @",VLOOKUP(G$1,ModuleTypes!$A$2:$C$23,3,FALSE())," = ",VLOOKUP($A60,Default!$B$3:$H$251,7,FALSE()),CHAR(10),"    }",CHAR(10),"}"),""),"")</f>
        <v/>
      </c>
      <c r="H60" s="4" t="str">
        <f>IF($A60&lt;&gt;"",IF(OR(Original!$L61=H$1,Original!$M61=H$1,Original!$N61=H$1,Original!$O61=H$1)=TRUE(),_xlfn.CONCAT("@PART[*]:HAS[~scienceDifficulty[stock],@MODULE[",H$1,"]:HAS[#",VLOOKUP(H$1,ModuleTypes!$A$2:$C$23,2,FALSE()),"[",IF(H$1="HullCamera","photo-",$A60),"]]]:NEEDS[!FeatureScience]:FOR[zKiwiTechTree]",CHAR(10),"{",CHAR(10),"    @MODULE[",H$1,"]:HAS[#",VLOOKUP(H$1,ModuleTypes!$A$2:$C$23,2,FALSE()),"[",IF(H$1="HullCamera","photo-",$A60),"]]",CHAR(10),"    {",CHAR(10),"        @",VLOOKUP(H$1,ModuleTypes!$A$2:$C$23,3,FALSE())," = ",VLOOKUP($A60,Default!$B$3:$H$251,7,FALSE()),CHAR(10),"    }",CHAR(10),"}"),""),"")</f>
        <v/>
      </c>
      <c r="I60" s="4" t="str">
        <f>IF($A60&lt;&gt;"",IF(OR(Original!$L61=I$1,Original!$M61=I$1,Original!$N61=I$1,Original!$O61=I$1)=TRUE(),_xlfn.CONCAT("@PART[*]:HAS[~scienceDifficulty[stock],@MODULE[",I$1,"]:HAS[#",VLOOKUP(I$1,ModuleTypes!$A$2:$C$23,2,FALSE()),"[",IF(I$1="HullCamera","photo-",$A60),"]]]:NEEDS[!FeatureScience]:FOR[zKiwiTechTree]",CHAR(10),"{",CHAR(10),"    @MODULE[",I$1,"]:HAS[#",VLOOKUP(I$1,ModuleTypes!$A$2:$C$23,2,FALSE()),"[",IF(I$1="HullCamera","photo-",$A60),"]]",CHAR(10),"    {",CHAR(10),"        @",VLOOKUP(I$1,ModuleTypes!$A$2:$C$23,3,FALSE())," = ",VLOOKUP($A60,Default!$B$3:$H$251,7,FALSE()),CHAR(10),"    }",CHAR(10),"}"),""),"")</f>
        <v/>
      </c>
      <c r="J60" s="4" t="str">
        <f>IF($A60&lt;&gt;"",IF(OR(Original!$L61=J$1,Original!$M61=J$1,Original!$N61=J$1,Original!$O61=J$1)=TRUE(),_xlfn.CONCAT("@PART[*]:HAS[~scienceDifficulty[stock],@MODULE[",J$1,"]:HAS[#",VLOOKUP(J$1,ModuleTypes!$A$2:$C$23,2,FALSE()),"[",IF(J$1="HullCamera","photo-",$A60),"]]]:NEEDS[!FeatureScience]:FOR[zKiwiTechTree]",CHAR(10),"{",CHAR(10),"    @MODULE[",J$1,"]:HAS[#",VLOOKUP(J$1,ModuleTypes!$A$2:$C$23,2,FALSE()),"[",IF(J$1="HullCamera","photo-",$A60),"]]",CHAR(10),"    {",CHAR(10),"        @",VLOOKUP(J$1,ModuleTypes!$A$2:$C$23,3,FALSE())," = ",VLOOKUP($A60,Default!$B$3:$H$251,7,FALSE()),CHAR(10),"    }",CHAR(10),"}"),""),"")</f>
        <v/>
      </c>
      <c r="K60" s="4" t="str">
        <f>IF($A60&lt;&gt;"",IF(OR(Original!$L61=K$1,Original!$M61=K$1,Original!$N61=K$1,Original!$O61=K$1)=TRUE(),_xlfn.CONCAT("@PART[*]:HAS[~scienceDifficulty[stock],@MODULE[",K$1,"]:HAS[#",VLOOKUP(K$1,ModuleTypes!$A$2:$C$23,2,FALSE()),"[",IF(K$1="HullCamera","photo-",$A60),"]]]:NEEDS[!FeatureScience]:FOR[zKiwiTechTree]",CHAR(10),"{",CHAR(10),"    @MODULE[",K$1,"]:HAS[#",VLOOKUP(K$1,ModuleTypes!$A$2:$C$23,2,FALSE()),"[",IF(K$1="HullCamera","photo-",$A60),"]]",CHAR(10),"    {",CHAR(10),"        @",VLOOKUP(K$1,ModuleTypes!$A$2:$C$23,3,FALSE())," = ",VLOOKUP($A60,Default!$B$3:$H$251,7,FALSE()),CHAR(10),"    }",CHAR(10),"}"),""),"")</f>
        <v/>
      </c>
      <c r="L60" s="4" t="str">
        <f>IF($A60&lt;&gt;"",IF(OR(Original!$L61=L$1,Original!$M61=L$1,Original!$N61=L$1,Original!$O61=L$1)=TRUE(),_xlfn.CONCAT("@PART[*]:HAS[~scienceDifficulty[stock],@MODULE[",L$1,"]:HAS[#",VLOOKUP(L$1,ModuleTypes!$A$2:$C$23,2,FALSE()),"[",IF(L$1="HullCamera","photo-",$A60),"]]]:NEEDS[!FeatureScience]:FOR[zKiwiTechTree]",CHAR(10),"{",CHAR(10),"    @MODULE[",L$1,"]:HAS[#",VLOOKUP(L$1,ModuleTypes!$A$2:$C$23,2,FALSE()),"[",IF(L$1="HullCamera","photo-",$A60),"]]",CHAR(10),"    {",CHAR(10),"        @",VLOOKUP(L$1,ModuleTypes!$A$2:$C$23,3,FALSE())," = ",VLOOKUP($A60,Default!$B$3:$H$251,7,FALSE()),CHAR(10),"    }",CHAR(10),"}"),""),"")</f>
        <v/>
      </c>
      <c r="M60" s="4" t="str">
        <f>IF($A60&lt;&gt;"",IF(OR(Original!$L61=M$1,Original!$M61=M$1,Original!$N61=M$1,Original!$O61=M$1)=TRUE(),_xlfn.CONCAT("@PART[*]:HAS[~scienceDifficulty[stock],@MODULE[",M$1,"]:HAS[#",VLOOKUP(M$1,ModuleTypes!$A$2:$C$23,2,FALSE()),"[",IF(M$1="HullCamera","photo-",$A60),"]]]:NEEDS[!FeatureScience]:FOR[zKiwiTechTree]",CHAR(10),"{",CHAR(10),"    @MODULE[",M$1,"]:HAS[#",VLOOKUP(M$1,ModuleTypes!$A$2:$C$23,2,FALSE()),"[",IF(M$1="HullCamera","photo-",$A60),"]]",CHAR(10),"    {",CHAR(10),"        @",VLOOKUP(M$1,ModuleTypes!$A$2:$C$23,3,FALSE())," = ",VLOOKUP($A60,Default!$B$3:$H$251,7,FALSE()),CHAR(10),"    }",CHAR(10),"}"),""),"")</f>
        <v/>
      </c>
      <c r="N60" s="4" t="str">
        <f>IF($A60&lt;&gt;"",IF(OR(Original!$L61=N$1,Original!$M61=N$1,Original!$N61=N$1,Original!$O61=N$1)=TRUE(),_xlfn.CONCAT("@PART[*]:HAS[~scienceDifficulty[stock],@MODULE[",N$1,"]:HAS[#",VLOOKUP(N$1,ModuleTypes!$A$2:$C$23,2,FALSE()),"[",IF(N$1="HullCamera","photo-",$A60),"]]]:NEEDS[!FeatureScience]:FOR[zKiwiTechTree]",CHAR(10),"{",CHAR(10),"    @MODULE[",N$1,"]:HAS[#",VLOOKUP(N$1,ModuleTypes!$A$2:$C$23,2,FALSE()),"[",IF(N$1="HullCamera","photo-",$A60),"]]",CHAR(10),"    {",CHAR(10),"        @",VLOOKUP(N$1,ModuleTypes!$A$2:$C$23,3,FALSE())," = ",VLOOKUP($A60,Default!$B$3:$H$251,7,FALSE()),CHAR(10),"    }",CHAR(10),"}"),""),"")</f>
        <v/>
      </c>
      <c r="O60" s="4" t="str">
        <f>IF($A60&lt;&gt;"",IF(OR(Original!$L61=O$1,Original!$M61=O$1,Original!$N61=O$1,Original!$O61=O$1)=TRUE(),_xlfn.CONCAT("@PART[*]:HAS[~scienceDifficulty[stock],@MODULE[",O$1,"]:HAS[#",VLOOKUP(O$1,ModuleTypes!$A$2:$C$23,2,FALSE()),"[",IF(O$1="HullCamera","photo-",$A60),"]]]:NEEDS[!FeatureScience]:FOR[zKiwiTechTree]",CHAR(10),"{",CHAR(10),"    @MODULE[",O$1,"]:HAS[#",VLOOKUP(O$1,ModuleTypes!$A$2:$C$23,2,FALSE()),"[",IF(O$1="HullCamera","photo-",$A60),"]]",CHAR(10),"    {",CHAR(10),"        @",VLOOKUP(O$1,ModuleTypes!$A$2:$C$23,3,FALSE())," = ",VLOOKUP($A60,Default!$B$3:$H$251,7,FALSE()),CHAR(10),"    }",CHAR(10),"}"),""),"")</f>
        <v/>
      </c>
      <c r="P60" s="4" t="str">
        <f>IF($A60&lt;&gt;"",IF(OR(Original!$L61=P$1,Original!$M61=P$1,Original!$N61=P$1,Original!$O61=P$1)=TRUE(),_xlfn.CONCAT("@PART[*]:HAS[~scienceDifficulty[stock],@MODULE[",P$1,"]:HAS[#",VLOOKUP(P$1,ModuleTypes!$A$2:$C$23,2,FALSE()),"[",IF(P$1="HullCamera","photo-",$A60),"]]]:NEEDS[!FeatureScience]:FOR[zKiwiTechTree]",CHAR(10),"{",CHAR(10),"    @MODULE[",P$1,"]:HAS[#",VLOOKUP(P$1,ModuleTypes!$A$2:$C$23,2,FALSE()),"[",IF(P$1="HullCamera","photo-",$A60),"]]",CHAR(10),"    {",CHAR(10),"        @",VLOOKUP(P$1,ModuleTypes!$A$2:$C$23,3,FALSE())," = ",VLOOKUP($A60,Default!$B$3:$H$251,7,FALSE()),CHAR(10),"    }",CHAR(10),"}"),""),"")</f>
        <v/>
      </c>
      <c r="Q60" s="4" t="str">
        <f>IF($A60&lt;&gt;"",IF(OR(Original!$L61=Q$1,Original!$M61=Q$1,Original!$N61=Q$1,Original!$O61=Q$1)=TRUE(),_xlfn.CONCAT("@PART[*]:HAS[~scienceDifficulty[stock],@MODULE[",Q$1,"]:HAS[#",VLOOKUP(Q$1,ModuleTypes!$A$2:$C$23,2,FALSE()),"[",IF(Q$1="HullCamera","photo-",$A60),"]]]:NEEDS[!FeatureScience]:FOR[zKiwiTechTree]",CHAR(10),"{",CHAR(10),"    @MODULE[",Q$1,"]:HAS[#",VLOOKUP(Q$1,ModuleTypes!$A$2:$C$23,2,FALSE()),"[",IF(Q$1="HullCamera","photo-",$A60),"]]",CHAR(10),"    {",CHAR(10),"        @",VLOOKUP(Q$1,ModuleTypes!$A$2:$C$23,3,FALSE())," = ",VLOOKUP($A60,Default!$B$3:$H$251,7,FALSE()),CHAR(10),"    }",CHAR(10),"}"),""),"")</f>
        <v/>
      </c>
      <c r="R60" s="4" t="str">
        <f>IF($A60&lt;&gt;"",IF(OR(Original!$L61=R$1,Original!$M61=R$1,Original!$N61=R$1,Original!$O61=R$1)=TRUE(),_xlfn.CONCAT("@PART[*]:HAS[~scienceDifficulty[stock],@MODULE[",R$1,"]:HAS[#",VLOOKUP(R$1,ModuleTypes!$A$2:$C$23,2,FALSE()),"[",IF(R$1="HullCamera","photo-",$A60),"]]]:NEEDS[!FeatureScience]:FOR[zKiwiTechTree]",CHAR(10),"{",CHAR(10),"    @MODULE[",R$1,"]:HAS[#",VLOOKUP(R$1,ModuleTypes!$A$2:$C$23,2,FALSE()),"[",IF(R$1="HullCamera","photo-",$A60),"]]",CHAR(10),"    {",CHAR(10),"        @",VLOOKUP(R$1,ModuleTypes!$A$2:$C$23,3,FALSE())," = ",VLOOKUP($A60,Default!$B$3:$H$251,7,FALSE()),CHAR(10),"    }",CHAR(10),"}"),""),"")</f>
        <v/>
      </c>
      <c r="S60" s="4" t="str">
        <f>IF($A60&lt;&gt;"",IF(OR(Original!$L61=S$1,Original!$M61=S$1,Original!$N61=S$1,Original!$O61=S$1)=TRUE(),_xlfn.CONCAT("@PART[*]:HAS[~scienceDifficulty[stock],@MODULE[",S$1,"]:HAS[#",VLOOKUP(S$1,ModuleTypes!$A$2:$C$23,2,FALSE()),"[",IF(S$1="HullCamera","photo-",$A60),"]]]:NEEDS[!FeatureScience]:FOR[zKiwiTechTree]",CHAR(10),"{",CHAR(10),"    @MODULE[",S$1,"]:HAS[#",VLOOKUP(S$1,ModuleTypes!$A$2:$C$23,2,FALSE()),"[",IF(S$1="HullCamera","photo-",$A60),"]]",CHAR(10),"    {",CHAR(10),"        @",VLOOKUP(S$1,ModuleTypes!$A$2:$C$23,3,FALSE())," = ",VLOOKUP($A60,Default!$B$3:$H$251,7,FALSE()),CHAR(10),"    }",CHAR(10),"}"),""),"")</f>
        <v/>
      </c>
      <c r="T60" s="4" t="str">
        <f>IF($A60&lt;&gt;"",IF(OR(Original!$L61=T$1,Original!$M61=T$1,Original!$N61=T$1,Original!$O61=T$1)=TRUE(),_xlfn.CONCAT("@PART[*]:HAS[~scienceDifficulty[stock],@MODULE[",T$1,"]:HAS[#",VLOOKUP(T$1,ModuleTypes!$A$2:$C$23,2,FALSE()),"[",IF(T$1="HullCamera","photo-",$A60),"]]]:NEEDS[!FeatureScience]:FOR[zKiwiTechTree]",CHAR(10),"{",CHAR(10),"    @MODULE[",T$1,"]:HAS[#",VLOOKUP(T$1,ModuleTypes!$A$2:$C$23,2,FALSE()),"[",IF(T$1="HullCamera","photo-",$A60),"]]",CHAR(10),"    {",CHAR(10),"        @",VLOOKUP(T$1,ModuleTypes!$A$2:$C$23,3,FALSE())," = ",VLOOKUP($A60,Default!$B$3:$H$251,7,FALSE()),CHAR(10),"    }",CHAR(10),"}"),""),"")</f>
        <v/>
      </c>
      <c r="U60" s="4" t="str">
        <f>IF($A60&lt;&gt;"",IF(OR(Original!$L61=U$1,Original!$M61=U$1,Original!$N61=U$1,Original!$O61=U$1)=TRUE(),_xlfn.CONCAT("@PART[*]:HAS[~scienceDifficulty[stock],@MODULE[",U$1,"]:HAS[#",VLOOKUP(U$1,ModuleTypes!$A$2:$C$23,2,FALSE()),"[",IF(U$1="HullCamera","photo-",$A60),"]]]:NEEDS[!FeatureScience]:FOR[zKiwiTechTree]",CHAR(10),"{",CHAR(10),"    @MODULE[",U$1,"]:HAS[#",VLOOKUP(U$1,ModuleTypes!$A$2:$C$23,2,FALSE()),"[",IF(U$1="HullCamera","photo-",$A60),"]]",CHAR(10),"    {",CHAR(10),"        @",VLOOKUP(U$1,ModuleTypes!$A$2:$C$23,3,FALSE())," = ",VLOOKUP($A60,Default!$B$3:$H$251,7,FALSE()),CHAR(10),"    }",CHAR(10),"}"),""),"")</f>
        <v/>
      </c>
      <c r="V60" s="4" t="str">
        <f>IF($A60&lt;&gt;"",IF(OR(Original!$L61=V$1,Original!$M61=V$1,Original!$N61=V$1,Original!$O61=V$1)=TRUE(),_xlfn.CONCAT("@PART[*]:HAS[~scienceDifficulty[stock],@MODULE[",V$1,"]:HAS[#",VLOOKUP(V$1,ModuleTypes!$A$2:$C$23,2,FALSE()),"[",IF(V$1="HullCamera","photo-",$A60),"]]]:NEEDS[!FeatureScience]:FOR[zKiwiTechTree]",CHAR(10),"{",CHAR(10),"    @MODULE[",V$1,"]:HAS[#",VLOOKUP(V$1,ModuleTypes!$A$2:$C$23,2,FALSE()),"[",IF(V$1="HullCamera","photo-",$A60),"]]",CHAR(10),"    {",CHAR(10),"        @",VLOOKUP(V$1,ModuleTypes!$A$2:$C$23,3,FALSE())," = ",VLOOKUP($A60,Default!$B$3:$H$251,7,FALSE()),CHAR(10),"    }",CHAR(10),"}"),""),"")</f>
        <v/>
      </c>
      <c r="W60" s="4" t="str">
        <f>IF($A60&lt;&gt;"",IF(OR(Original!$L61=W$1,Original!$M61=W$1,Original!$N61=W$1,Original!$O61=W$1)=TRUE(),_xlfn.CONCAT("@PART[*]:HAS[~scienceDifficulty[stock],@MODULE[",W$1,"]:HAS[#",VLOOKUP(W$1,ModuleTypes!$A$2:$C$23,2,FALSE()),"[",IF(W$1="HullCamera","photo-",$A60),"]]]:NEEDS[!FeatureScience]:FOR[zKiwiTechTree]",CHAR(10),"{",CHAR(10),"    @MODULE[",W$1,"]:HAS[#",VLOOKUP(W$1,ModuleTypes!$A$2:$C$23,2,FALSE()),"[",IF(W$1="HullCamera","photo-",$A60),"]]",CHAR(10),"    {",CHAR(10),"        @",VLOOKUP(W$1,ModuleTypes!$A$2:$C$23,3,FALSE())," = ",VLOOKUP($A60,Default!$B$3:$H$251,7,FALSE()),CHAR(10),"    }",CHAR(10),"}"),""),"")</f>
        <v/>
      </c>
    </row>
    <row r="61" spans="1:23" ht="116" x14ac:dyDescent="0.35">
      <c r="A61" t="str">
        <f>IF(Original!A62&lt;&gt;"",Original!A62,"")</f>
        <v>ca_solarWind</v>
      </c>
      <c r="B61" s="4" t="str">
        <f>IF($A61&lt;&gt;"",IF(OR(Original!$L62=B$1,Original!$M62=B$1,Original!$N62=B$1,Original!$O62=B$1)=TRUE(),_xlfn.CONCAT("@PART[*]:HAS[~scienceDifficulty[stock],@MODULE[",B$1,"]:HAS[#",VLOOKUP(B$1,ModuleTypes!$A$2:$C$23,2,FALSE()),"[",IF(B$1="HullCamera","photo-",$A61),"]]]:NEEDS[!FeatureScience]:FOR[zKiwiTechTree]",CHAR(10),"{",CHAR(10),"    @MODULE[",B$1,"]:HAS[#",VLOOKUP(B$1,ModuleTypes!$A$2:$C$23,2,FALSE()),"[",IF(B$1="HullCamera","photo-",$A61),"]]",CHAR(10),"    {",CHAR(10),"        @",VLOOKUP(B$1,ModuleTypes!$A$2:$C$23,3,FALSE())," = ",VLOOKUP($A61,Default!$B$3:$H$251,7,FALSE()),CHAR(10),"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4" t="str">
        <f>IF($A61&lt;&gt;"",IF(OR(Original!$L62=C$1,Original!$M62=C$1,Original!$N62=C$1,Original!$O62=C$1)=TRUE(),_xlfn.CONCAT("@PART[*]:HAS[~scienceDifficulty[stock],@MODULE[",C$1,"]:HAS[#",VLOOKUP(C$1,ModuleTypes!$A$2:$C$23,2,FALSE()),"[",IF(C$1="HullCamera","photo-",$A61),"]]]:NEEDS[!FeatureScience]:FOR[zKiwiTechTree]",CHAR(10),"{",CHAR(10),"    @MODULE[",C$1,"]:HAS[#",VLOOKUP(C$1,ModuleTypes!$A$2:$C$23,2,FALSE()),"[",IF(C$1="HullCamera","photo-",$A61),"]]",CHAR(10),"    {",CHAR(10),"        @",VLOOKUP(C$1,ModuleTypes!$A$2:$C$23,3,FALSE())," = ",VLOOKUP($A61,Default!$B$3:$H$251,7,FALSE()),CHAR(10),"    }",CHAR(10),"}"),""),"")</f>
        <v/>
      </c>
      <c r="D61" s="4" t="str">
        <f>IF($A61&lt;&gt;"",IF(OR(Original!$L62=D$1,Original!$M62=D$1,Original!$N62=D$1,Original!$O62=D$1)=TRUE(),_xlfn.CONCAT("@PART[*]:HAS[~scienceDifficulty[stock],@MODULE[",D$1,"]:HAS[#",VLOOKUP(D$1,ModuleTypes!$A$2:$C$23,2,FALSE()),"[",IF(D$1="HullCamera","photo-",$A61),"]]]:NEEDS[!FeatureScience]:FOR[zKiwiTechTree]",CHAR(10),"{",CHAR(10),"    @MODULE[",D$1,"]:HAS[#",VLOOKUP(D$1,ModuleTypes!$A$2:$C$23,2,FALSE()),"[",IF(D$1="HullCamera","photo-",$A61),"]]",CHAR(10),"    {",CHAR(10),"        @",VLOOKUP(D$1,ModuleTypes!$A$2:$C$23,3,FALSE())," = ",VLOOKUP($A61,Default!$B$3:$H$251,7,FALSE()),CHAR(10),"    }",CHAR(10),"}"),""),"")</f>
        <v/>
      </c>
      <c r="E61" s="4" t="str">
        <f>IF($A61&lt;&gt;"",IF(OR(Original!$L62=E$1,Original!$M62=E$1,Original!$N62=E$1,Original!$O62=E$1)=TRUE(),_xlfn.CONCAT("@PART[*]:HAS[~scienceDifficulty[stock],@MODULE[",E$1,"]:HAS[#",VLOOKUP(E$1,ModuleTypes!$A$2:$C$23,2,FALSE()),"[",IF(E$1="HullCamera","photo-",$A61),"]]]:NEEDS[!FeatureScience]:FOR[zKiwiTechTree]",CHAR(10),"{",CHAR(10),"    @MODULE[",E$1,"]:HAS[#",VLOOKUP(E$1,ModuleTypes!$A$2:$C$23,2,FALSE()),"[",IF(E$1="HullCamera","photo-",$A61),"]]",CHAR(10),"    {",CHAR(10),"        @",VLOOKUP(E$1,ModuleTypes!$A$2:$C$23,3,FALSE())," = ",VLOOKUP($A61,Default!$B$3:$H$251,7,FALSE()),CHAR(10),"    }",CHAR(10),"}"),""),"")</f>
        <v/>
      </c>
      <c r="F61" s="4" t="str">
        <f>IF($A61&lt;&gt;"",IF(OR(Original!$L62=F$1,Original!$M62=F$1,Original!$N62=F$1,Original!$O62=F$1)=TRUE(),_xlfn.CONCAT("@PART[*]:HAS[~scienceDifficulty[stock],@MODULE[",F$1,"]:HAS[#",VLOOKUP(F$1,ModuleTypes!$A$2:$C$23,2,FALSE()),"[",IF(F$1="HullCamera","photo-",$A61),"]]]:NEEDS[!FeatureScience]:FOR[zKiwiTechTree]",CHAR(10),"{",CHAR(10),"    @MODULE[",F$1,"]:HAS[#",VLOOKUP(F$1,ModuleTypes!$A$2:$C$23,2,FALSE()),"[",IF(F$1="HullCamera","photo-",$A61),"]]",CHAR(10),"    {",CHAR(10),"        @",VLOOKUP(F$1,ModuleTypes!$A$2:$C$23,3,FALSE())," = ",VLOOKUP($A61,Default!$B$3:$H$251,7,FALSE()),CHAR(10),"    }",CHAR(10),"}"),""),"")</f>
        <v/>
      </c>
      <c r="G61" s="4" t="str">
        <f>IF($A61&lt;&gt;"",IF(OR(Original!$L62=G$1,Original!$M62=G$1,Original!$N62=G$1,Original!$O62=G$1)=TRUE(),_xlfn.CONCAT("@PART[*]:HAS[~scienceDifficulty[stock],@MODULE[",G$1,"]:HAS[#",VLOOKUP(G$1,ModuleTypes!$A$2:$C$23,2,FALSE()),"[",IF(G$1="HullCamera","photo-",$A61),"]]]:NEEDS[!FeatureScience]:FOR[zKiwiTechTree]",CHAR(10),"{",CHAR(10),"    @MODULE[",G$1,"]:HAS[#",VLOOKUP(G$1,ModuleTypes!$A$2:$C$23,2,FALSE()),"[",IF(G$1="HullCamera","photo-",$A61),"]]",CHAR(10),"    {",CHAR(10),"        @",VLOOKUP(G$1,ModuleTypes!$A$2:$C$23,3,FALSE())," = ",VLOOKUP($A61,Default!$B$3:$H$251,7,FALSE()),CHAR(10),"    }",CHAR(10),"}"),""),"")</f>
        <v/>
      </c>
      <c r="H61" s="4" t="str">
        <f>IF($A61&lt;&gt;"",IF(OR(Original!$L62=H$1,Original!$M62=H$1,Original!$N62=H$1,Original!$O62=H$1)=TRUE(),_xlfn.CONCAT("@PART[*]:HAS[~scienceDifficulty[stock],@MODULE[",H$1,"]:HAS[#",VLOOKUP(H$1,ModuleTypes!$A$2:$C$23,2,FALSE()),"[",IF(H$1="HullCamera","photo-",$A61),"]]]:NEEDS[!FeatureScience]:FOR[zKiwiTechTree]",CHAR(10),"{",CHAR(10),"    @MODULE[",H$1,"]:HAS[#",VLOOKUP(H$1,ModuleTypes!$A$2:$C$23,2,FALSE()),"[",IF(H$1="HullCamera","photo-",$A61),"]]",CHAR(10),"    {",CHAR(10),"        @",VLOOKUP(H$1,ModuleTypes!$A$2:$C$23,3,FALSE())," = ",VLOOKUP($A61,Default!$B$3:$H$251,7,FALSE()),CHAR(10),"    }",CHAR(10),"}"),""),"")</f>
        <v/>
      </c>
      <c r="I61" s="4" t="str">
        <f>IF($A61&lt;&gt;"",IF(OR(Original!$L62=I$1,Original!$M62=I$1,Original!$N62=I$1,Original!$O62=I$1)=TRUE(),_xlfn.CONCAT("@PART[*]:HAS[~scienceDifficulty[stock],@MODULE[",I$1,"]:HAS[#",VLOOKUP(I$1,ModuleTypes!$A$2:$C$23,2,FALSE()),"[",IF(I$1="HullCamera","photo-",$A61),"]]]:NEEDS[!FeatureScience]:FOR[zKiwiTechTree]",CHAR(10),"{",CHAR(10),"    @MODULE[",I$1,"]:HAS[#",VLOOKUP(I$1,ModuleTypes!$A$2:$C$23,2,FALSE()),"[",IF(I$1="HullCamera","photo-",$A61),"]]",CHAR(10),"    {",CHAR(10),"        @",VLOOKUP(I$1,ModuleTypes!$A$2:$C$23,3,FALSE())," = ",VLOOKUP($A61,Default!$B$3:$H$251,7,FALSE()),CHAR(10),"    }",CHAR(10),"}"),""),"")</f>
        <v/>
      </c>
      <c r="J61" s="4" t="str">
        <f>IF($A61&lt;&gt;"",IF(OR(Original!$L62=J$1,Original!$M62=J$1,Original!$N62=J$1,Original!$O62=J$1)=TRUE(),_xlfn.CONCAT("@PART[*]:HAS[~scienceDifficulty[stock],@MODULE[",J$1,"]:HAS[#",VLOOKUP(J$1,ModuleTypes!$A$2:$C$23,2,FALSE()),"[",IF(J$1="HullCamera","photo-",$A61),"]]]:NEEDS[!FeatureScience]:FOR[zKiwiTechTree]",CHAR(10),"{",CHAR(10),"    @MODULE[",J$1,"]:HAS[#",VLOOKUP(J$1,ModuleTypes!$A$2:$C$23,2,FALSE()),"[",IF(J$1="HullCamera","photo-",$A61),"]]",CHAR(10),"    {",CHAR(10),"        @",VLOOKUP(J$1,ModuleTypes!$A$2:$C$23,3,FALSE())," = ",VLOOKUP($A61,Default!$B$3:$H$251,7,FALSE()),CHAR(10),"    }",CHAR(10),"}"),""),"")</f>
        <v/>
      </c>
      <c r="K61" s="4" t="str">
        <f>IF($A61&lt;&gt;"",IF(OR(Original!$L62=K$1,Original!$M62=K$1,Original!$N62=K$1,Original!$O62=K$1)=TRUE(),_xlfn.CONCAT("@PART[*]:HAS[~scienceDifficulty[stock],@MODULE[",K$1,"]:HAS[#",VLOOKUP(K$1,ModuleTypes!$A$2:$C$23,2,FALSE()),"[",IF(K$1="HullCamera","photo-",$A61),"]]]:NEEDS[!FeatureScience]:FOR[zKiwiTechTree]",CHAR(10),"{",CHAR(10),"    @MODULE[",K$1,"]:HAS[#",VLOOKUP(K$1,ModuleTypes!$A$2:$C$23,2,FALSE()),"[",IF(K$1="HullCamera","photo-",$A61),"]]",CHAR(10),"    {",CHAR(10),"        @",VLOOKUP(K$1,ModuleTypes!$A$2:$C$23,3,FALSE())," = ",VLOOKUP($A61,Default!$B$3:$H$251,7,FALSE()),CHAR(10),"    }",CHAR(10),"}"),""),"")</f>
        <v/>
      </c>
      <c r="L61" s="4" t="str">
        <f>IF($A61&lt;&gt;"",IF(OR(Original!$L62=L$1,Original!$M62=L$1,Original!$N62=L$1,Original!$O62=L$1)=TRUE(),_xlfn.CONCAT("@PART[*]:HAS[~scienceDifficulty[stock],@MODULE[",L$1,"]:HAS[#",VLOOKUP(L$1,ModuleTypes!$A$2:$C$23,2,FALSE()),"[",IF(L$1="HullCamera","photo-",$A61),"]]]:NEEDS[!FeatureScience]:FOR[zKiwiTechTree]",CHAR(10),"{",CHAR(10),"    @MODULE[",L$1,"]:HAS[#",VLOOKUP(L$1,ModuleTypes!$A$2:$C$23,2,FALSE()),"[",IF(L$1="HullCamera","photo-",$A61),"]]",CHAR(10),"    {",CHAR(10),"        @",VLOOKUP(L$1,ModuleTypes!$A$2:$C$23,3,FALSE())," = ",VLOOKUP($A61,Default!$B$3:$H$251,7,FALSE()),CHAR(10),"    }",CHAR(10),"}"),""),"")</f>
        <v/>
      </c>
      <c r="M61" s="4" t="str">
        <f>IF($A61&lt;&gt;"",IF(OR(Original!$L62=M$1,Original!$M62=M$1,Original!$N62=M$1,Original!$O62=M$1)=TRUE(),_xlfn.CONCAT("@PART[*]:HAS[~scienceDifficulty[stock],@MODULE[",M$1,"]:HAS[#",VLOOKUP(M$1,ModuleTypes!$A$2:$C$23,2,FALSE()),"[",IF(M$1="HullCamera","photo-",$A61),"]]]:NEEDS[!FeatureScience]:FOR[zKiwiTechTree]",CHAR(10),"{",CHAR(10),"    @MODULE[",M$1,"]:HAS[#",VLOOKUP(M$1,ModuleTypes!$A$2:$C$23,2,FALSE()),"[",IF(M$1="HullCamera","photo-",$A61),"]]",CHAR(10),"    {",CHAR(10),"        @",VLOOKUP(M$1,ModuleTypes!$A$2:$C$23,3,FALSE())," = ",VLOOKUP($A61,Default!$B$3:$H$251,7,FALSE()),CHAR(10),"    }",CHAR(10),"}"),""),"")</f>
        <v/>
      </c>
      <c r="N61" s="4" t="str">
        <f>IF($A61&lt;&gt;"",IF(OR(Original!$L62=N$1,Original!$M62=N$1,Original!$N62=N$1,Original!$O62=N$1)=TRUE(),_xlfn.CONCAT("@PART[*]:HAS[~scienceDifficulty[stock],@MODULE[",N$1,"]:HAS[#",VLOOKUP(N$1,ModuleTypes!$A$2:$C$23,2,FALSE()),"[",IF(N$1="HullCamera","photo-",$A61),"]]]:NEEDS[!FeatureScience]:FOR[zKiwiTechTree]",CHAR(10),"{",CHAR(10),"    @MODULE[",N$1,"]:HAS[#",VLOOKUP(N$1,ModuleTypes!$A$2:$C$23,2,FALSE()),"[",IF(N$1="HullCamera","photo-",$A61),"]]",CHAR(10),"    {",CHAR(10),"        @",VLOOKUP(N$1,ModuleTypes!$A$2:$C$23,3,FALSE())," = ",VLOOKUP($A61,Default!$B$3:$H$251,7,FALSE()),CHAR(10),"    }",CHAR(10),"}"),""),"")</f>
        <v/>
      </c>
      <c r="O61" s="4" t="str">
        <f>IF($A61&lt;&gt;"",IF(OR(Original!$L62=O$1,Original!$M62=O$1,Original!$N62=O$1,Original!$O62=O$1)=TRUE(),_xlfn.CONCAT("@PART[*]:HAS[~scienceDifficulty[stock],@MODULE[",O$1,"]:HAS[#",VLOOKUP(O$1,ModuleTypes!$A$2:$C$23,2,FALSE()),"[",IF(O$1="HullCamera","photo-",$A61),"]]]:NEEDS[!FeatureScience]:FOR[zKiwiTechTree]",CHAR(10),"{",CHAR(10),"    @MODULE[",O$1,"]:HAS[#",VLOOKUP(O$1,ModuleTypes!$A$2:$C$23,2,FALSE()),"[",IF(O$1="HullCamera","photo-",$A61),"]]",CHAR(10),"    {",CHAR(10),"        @",VLOOKUP(O$1,ModuleTypes!$A$2:$C$23,3,FALSE())," = ",VLOOKUP($A61,Default!$B$3:$H$251,7,FALSE()),CHAR(10),"    }",CHAR(10),"}"),""),"")</f>
        <v/>
      </c>
      <c r="P61" s="4" t="str">
        <f>IF($A61&lt;&gt;"",IF(OR(Original!$L62=P$1,Original!$M62=P$1,Original!$N62=P$1,Original!$O62=P$1)=TRUE(),_xlfn.CONCAT("@PART[*]:HAS[~scienceDifficulty[stock],@MODULE[",P$1,"]:HAS[#",VLOOKUP(P$1,ModuleTypes!$A$2:$C$23,2,FALSE()),"[",IF(P$1="HullCamera","photo-",$A61),"]]]:NEEDS[!FeatureScience]:FOR[zKiwiTechTree]",CHAR(10),"{",CHAR(10),"    @MODULE[",P$1,"]:HAS[#",VLOOKUP(P$1,ModuleTypes!$A$2:$C$23,2,FALSE()),"[",IF(P$1="HullCamera","photo-",$A61),"]]",CHAR(10),"    {",CHAR(10),"        @",VLOOKUP(P$1,ModuleTypes!$A$2:$C$23,3,FALSE())," = ",VLOOKUP($A61,Default!$B$3:$H$251,7,FALSE()),CHAR(10),"    }",CHAR(10),"}"),""),"")</f>
        <v/>
      </c>
      <c r="Q61" s="4" t="str">
        <f>IF($A61&lt;&gt;"",IF(OR(Original!$L62=Q$1,Original!$M62=Q$1,Original!$N62=Q$1,Original!$O62=Q$1)=TRUE(),_xlfn.CONCAT("@PART[*]:HAS[~scienceDifficulty[stock],@MODULE[",Q$1,"]:HAS[#",VLOOKUP(Q$1,ModuleTypes!$A$2:$C$23,2,FALSE()),"[",IF(Q$1="HullCamera","photo-",$A61),"]]]:NEEDS[!FeatureScience]:FOR[zKiwiTechTree]",CHAR(10),"{",CHAR(10),"    @MODULE[",Q$1,"]:HAS[#",VLOOKUP(Q$1,ModuleTypes!$A$2:$C$23,2,FALSE()),"[",IF(Q$1="HullCamera","photo-",$A61),"]]",CHAR(10),"    {",CHAR(10),"        @",VLOOKUP(Q$1,ModuleTypes!$A$2:$C$23,3,FALSE())," = ",VLOOKUP($A61,Default!$B$3:$H$251,7,FALSE()),CHAR(10),"    }",CHAR(10),"}"),""),"")</f>
        <v/>
      </c>
      <c r="R61" s="4" t="str">
        <f>IF($A61&lt;&gt;"",IF(OR(Original!$L62=R$1,Original!$M62=R$1,Original!$N62=R$1,Original!$O62=R$1)=TRUE(),_xlfn.CONCAT("@PART[*]:HAS[~scienceDifficulty[stock],@MODULE[",R$1,"]:HAS[#",VLOOKUP(R$1,ModuleTypes!$A$2:$C$23,2,FALSE()),"[",IF(R$1="HullCamera","photo-",$A61),"]]]:NEEDS[!FeatureScience]:FOR[zKiwiTechTree]",CHAR(10),"{",CHAR(10),"    @MODULE[",R$1,"]:HAS[#",VLOOKUP(R$1,ModuleTypes!$A$2:$C$23,2,FALSE()),"[",IF(R$1="HullCamera","photo-",$A61),"]]",CHAR(10),"    {",CHAR(10),"        @",VLOOKUP(R$1,ModuleTypes!$A$2:$C$23,3,FALSE())," = ",VLOOKUP($A61,Default!$B$3:$H$251,7,FALSE()),CHAR(10),"    }",CHAR(10),"}"),""),"")</f>
        <v/>
      </c>
      <c r="S61" s="4" t="str">
        <f>IF($A61&lt;&gt;"",IF(OR(Original!$L62=S$1,Original!$M62=S$1,Original!$N62=S$1,Original!$O62=S$1)=TRUE(),_xlfn.CONCAT("@PART[*]:HAS[~scienceDifficulty[stock],@MODULE[",S$1,"]:HAS[#",VLOOKUP(S$1,ModuleTypes!$A$2:$C$23,2,FALSE()),"[",IF(S$1="HullCamera","photo-",$A61),"]]]:NEEDS[!FeatureScience]:FOR[zKiwiTechTree]",CHAR(10),"{",CHAR(10),"    @MODULE[",S$1,"]:HAS[#",VLOOKUP(S$1,ModuleTypes!$A$2:$C$23,2,FALSE()),"[",IF(S$1="HullCamera","photo-",$A61),"]]",CHAR(10),"    {",CHAR(10),"        @",VLOOKUP(S$1,ModuleTypes!$A$2:$C$23,3,FALSE())," = ",VLOOKUP($A61,Default!$B$3:$H$251,7,FALSE()),CHAR(10),"    }",CHAR(10),"}"),""),"")</f>
        <v/>
      </c>
      <c r="T61" s="4" t="str">
        <f>IF($A61&lt;&gt;"",IF(OR(Original!$L62=T$1,Original!$M62=T$1,Original!$N62=T$1,Original!$O62=T$1)=TRUE(),_xlfn.CONCAT("@PART[*]:HAS[~scienceDifficulty[stock],@MODULE[",T$1,"]:HAS[#",VLOOKUP(T$1,ModuleTypes!$A$2:$C$23,2,FALSE()),"[",IF(T$1="HullCamera","photo-",$A61),"]]]:NEEDS[!FeatureScience]:FOR[zKiwiTechTree]",CHAR(10),"{",CHAR(10),"    @MODULE[",T$1,"]:HAS[#",VLOOKUP(T$1,ModuleTypes!$A$2:$C$23,2,FALSE()),"[",IF(T$1="HullCamera","photo-",$A61),"]]",CHAR(10),"    {",CHAR(10),"        @",VLOOKUP(T$1,ModuleTypes!$A$2:$C$23,3,FALSE())," = ",VLOOKUP($A61,Default!$B$3:$H$251,7,FALSE()),CHAR(10),"    }",CHAR(10),"}"),""),"")</f>
        <v/>
      </c>
      <c r="U61" s="4" t="str">
        <f>IF($A61&lt;&gt;"",IF(OR(Original!$L62=U$1,Original!$M62=U$1,Original!$N62=U$1,Original!$O62=U$1)=TRUE(),_xlfn.CONCAT("@PART[*]:HAS[~scienceDifficulty[stock],@MODULE[",U$1,"]:HAS[#",VLOOKUP(U$1,ModuleTypes!$A$2:$C$23,2,FALSE()),"[",IF(U$1="HullCamera","photo-",$A61),"]]]:NEEDS[!FeatureScience]:FOR[zKiwiTechTree]",CHAR(10),"{",CHAR(10),"    @MODULE[",U$1,"]:HAS[#",VLOOKUP(U$1,ModuleTypes!$A$2:$C$23,2,FALSE()),"[",IF(U$1="HullCamera","photo-",$A61),"]]",CHAR(10),"    {",CHAR(10),"        @",VLOOKUP(U$1,ModuleTypes!$A$2:$C$23,3,FALSE())," = ",VLOOKUP($A61,Default!$B$3:$H$251,7,FALSE()),CHAR(10),"    }",CHAR(10),"}"),""),"")</f>
        <v/>
      </c>
      <c r="V61" s="4" t="str">
        <f>IF($A61&lt;&gt;"",IF(OR(Original!$L62=V$1,Original!$M62=V$1,Original!$N62=V$1,Original!$O62=V$1)=TRUE(),_xlfn.CONCAT("@PART[*]:HAS[~scienceDifficulty[stock],@MODULE[",V$1,"]:HAS[#",VLOOKUP(V$1,ModuleTypes!$A$2:$C$23,2,FALSE()),"[",IF(V$1="HullCamera","photo-",$A61),"]]]:NEEDS[!FeatureScience]:FOR[zKiwiTechTree]",CHAR(10),"{",CHAR(10),"    @MODULE[",V$1,"]:HAS[#",VLOOKUP(V$1,ModuleTypes!$A$2:$C$23,2,FALSE()),"[",IF(V$1="HullCamera","photo-",$A61),"]]",CHAR(10),"    {",CHAR(10),"        @",VLOOKUP(V$1,ModuleTypes!$A$2:$C$23,3,FALSE())," = ",VLOOKUP($A61,Default!$B$3:$H$251,7,FALSE()),CHAR(10),"    }",CHAR(10),"}"),""),"")</f>
        <v/>
      </c>
      <c r="W61" s="4" t="str">
        <f>IF($A61&lt;&gt;"",IF(OR(Original!$L62=W$1,Original!$M62=W$1,Original!$N62=W$1,Original!$O62=W$1)=TRUE(),_xlfn.CONCAT("@PART[*]:HAS[~scienceDifficulty[stock],@MODULE[",W$1,"]:HAS[#",VLOOKUP(W$1,ModuleTypes!$A$2:$C$23,2,FALSE()),"[",IF(W$1="HullCamera","photo-",$A61),"]]]:NEEDS[!FeatureScience]:FOR[zKiwiTechTree]",CHAR(10),"{",CHAR(10),"    @MODULE[",W$1,"]:HAS[#",VLOOKUP(W$1,ModuleTypes!$A$2:$C$23,2,FALSE()),"[",IF(W$1="HullCamera","photo-",$A61),"]]",CHAR(10),"    {",CHAR(10),"        @",VLOOKUP(W$1,ModuleTypes!$A$2:$C$23,3,FALSE())," = ",VLOOKUP($A61,Default!$B$3:$H$251,7,FALSE()),CHAR(10),"    }",CHAR(10),"}"),""),"")</f>
        <v/>
      </c>
    </row>
    <row r="62" spans="1:23" ht="174" x14ac:dyDescent="0.35">
      <c r="A62" t="str">
        <f>IF(Original!A63&lt;&gt;"",Original!A63,"")</f>
        <v>ca_kdex</v>
      </c>
      <c r="B62" s="4" t="str">
        <f>IF($A62&lt;&gt;"",IF(OR(Original!$L63=B$1,Original!$M63=B$1,Original!$N63=B$1,Original!$O63=B$1)=TRUE(),_xlfn.CONCAT("@PART[*]:HAS[~scienceDifficulty[stock],@MODULE[",B$1,"]:HAS[#",VLOOKUP(B$1,ModuleTypes!$A$2:$C$23,2,FALSE()),"[",IF(B$1="HullCamera","photo-",$A62),"]]]:NEEDS[!FeatureScience]:FOR[zKiwiTechTree]",CHAR(10),"{",CHAR(10),"    @MODULE[",B$1,"]:HAS[#",VLOOKUP(B$1,ModuleTypes!$A$2:$C$23,2,FALSE()),"[",IF(B$1="HullCamera","photo-",$A62),"]]",CHAR(10),"    {",CHAR(10),"        @",VLOOKUP(B$1,ModuleTypes!$A$2:$C$23,3,FALSE())," = ",VLOOKUP($A62,Default!$B$3:$H$251,7,FALSE()),CHAR(10),"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4" t="str">
        <f>IF($A62&lt;&gt;"",IF(OR(Original!$L63=C$1,Original!$M63=C$1,Original!$N63=C$1,Original!$O63=C$1)=TRUE(),_xlfn.CONCAT("@PART[*]:HAS[~scienceDifficulty[stock],@MODULE[",C$1,"]:HAS[#",VLOOKUP(C$1,ModuleTypes!$A$2:$C$23,2,FALSE()),"[",IF(C$1="HullCamera","photo-",$A62),"]]]:NEEDS[!FeatureScience]:FOR[zKiwiTechTree]",CHAR(10),"{",CHAR(10),"    @MODULE[",C$1,"]:HAS[#",VLOOKUP(C$1,ModuleTypes!$A$2:$C$23,2,FALSE()),"[",IF(C$1="HullCamera","photo-",$A62),"]]",CHAR(10),"    {",CHAR(10),"        @",VLOOKUP(C$1,ModuleTypes!$A$2:$C$23,3,FALSE())," = ",VLOOKUP($A62,Default!$B$3:$H$251,7,FALSE()),CHAR(10),"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4" t="str">
        <f>IF($A62&lt;&gt;"",IF(OR(Original!$L63=D$1,Original!$M63=D$1,Original!$N63=D$1,Original!$O63=D$1)=TRUE(),_xlfn.CONCAT("@PART[*]:HAS[~scienceDifficulty[stock],@MODULE[",D$1,"]:HAS[#",VLOOKUP(D$1,ModuleTypes!$A$2:$C$23,2,FALSE()),"[",IF(D$1="HullCamera","photo-",$A62),"]]]:NEEDS[!FeatureScience]:FOR[zKiwiTechTree]",CHAR(10),"{",CHAR(10),"    @MODULE[",D$1,"]:HAS[#",VLOOKUP(D$1,ModuleTypes!$A$2:$C$23,2,FALSE()),"[",IF(D$1="HullCamera","photo-",$A62),"]]",CHAR(10),"    {",CHAR(10),"        @",VLOOKUP(D$1,ModuleTypes!$A$2:$C$23,3,FALSE())," = ",VLOOKUP($A62,Default!$B$3:$H$251,7,FALSE()),CHAR(10),"    }",CHAR(10),"}"),""),"")</f>
        <v/>
      </c>
      <c r="E62" s="4" t="str">
        <f>IF($A62&lt;&gt;"",IF(OR(Original!$L63=E$1,Original!$M63=E$1,Original!$N63=E$1,Original!$O63=E$1)=TRUE(),_xlfn.CONCAT("@PART[*]:HAS[~scienceDifficulty[stock],@MODULE[",E$1,"]:HAS[#",VLOOKUP(E$1,ModuleTypes!$A$2:$C$23,2,FALSE()),"[",IF(E$1="HullCamera","photo-",$A62),"]]]:NEEDS[!FeatureScience]:FOR[zKiwiTechTree]",CHAR(10),"{",CHAR(10),"    @MODULE[",E$1,"]:HAS[#",VLOOKUP(E$1,ModuleTypes!$A$2:$C$23,2,FALSE()),"[",IF(E$1="HullCamera","photo-",$A62),"]]",CHAR(10),"    {",CHAR(10),"        @",VLOOKUP(E$1,ModuleTypes!$A$2:$C$23,3,FALSE())," = ",VLOOKUP($A62,Default!$B$3:$H$251,7,FALSE()),CHAR(10),"    }",CHAR(10),"}"),""),"")</f>
        <v/>
      </c>
      <c r="F62" s="4" t="str">
        <f>IF($A62&lt;&gt;"",IF(OR(Original!$L63=F$1,Original!$M63=F$1,Original!$N63=F$1,Original!$O63=F$1)=TRUE(),_xlfn.CONCAT("@PART[*]:HAS[~scienceDifficulty[stock],@MODULE[",F$1,"]:HAS[#",VLOOKUP(F$1,ModuleTypes!$A$2:$C$23,2,FALSE()),"[",IF(F$1="HullCamera","photo-",$A62),"]]]:NEEDS[!FeatureScience]:FOR[zKiwiTechTree]",CHAR(10),"{",CHAR(10),"    @MODULE[",F$1,"]:HAS[#",VLOOKUP(F$1,ModuleTypes!$A$2:$C$23,2,FALSE()),"[",IF(F$1="HullCamera","photo-",$A62),"]]",CHAR(10),"    {",CHAR(10),"        @",VLOOKUP(F$1,ModuleTypes!$A$2:$C$23,3,FALSE())," = ",VLOOKUP($A62,Default!$B$3:$H$251,7,FALSE()),CHAR(10),"    }",CHAR(10),"}"),""),"")</f>
        <v/>
      </c>
      <c r="G62" s="4" t="str">
        <f>IF($A62&lt;&gt;"",IF(OR(Original!$L63=G$1,Original!$M63=G$1,Original!$N63=G$1,Original!$O63=G$1)=TRUE(),_xlfn.CONCAT("@PART[*]:HAS[~scienceDifficulty[stock],@MODULE[",G$1,"]:HAS[#",VLOOKUP(G$1,ModuleTypes!$A$2:$C$23,2,FALSE()),"[",IF(G$1="HullCamera","photo-",$A62),"]]]:NEEDS[!FeatureScience]:FOR[zKiwiTechTree]",CHAR(10),"{",CHAR(10),"    @MODULE[",G$1,"]:HAS[#",VLOOKUP(G$1,ModuleTypes!$A$2:$C$23,2,FALSE()),"[",IF(G$1="HullCamera","photo-",$A62),"]]",CHAR(10),"    {",CHAR(10),"        @",VLOOKUP(G$1,ModuleTypes!$A$2:$C$23,3,FALSE())," = ",VLOOKUP($A62,Default!$B$3:$H$251,7,FALSE()),CHAR(10),"    }",CHAR(10),"}"),""),"")</f>
        <v/>
      </c>
      <c r="H62" s="4" t="str">
        <f>IF($A62&lt;&gt;"",IF(OR(Original!$L63=H$1,Original!$M63=H$1,Original!$N63=H$1,Original!$O63=H$1)=TRUE(),_xlfn.CONCAT("@PART[*]:HAS[~scienceDifficulty[stock],@MODULE[",H$1,"]:HAS[#",VLOOKUP(H$1,ModuleTypes!$A$2:$C$23,2,FALSE()),"[",IF(H$1="HullCamera","photo-",$A62),"]]]:NEEDS[!FeatureScience]:FOR[zKiwiTechTree]",CHAR(10),"{",CHAR(10),"    @MODULE[",H$1,"]:HAS[#",VLOOKUP(H$1,ModuleTypes!$A$2:$C$23,2,FALSE()),"[",IF(H$1="HullCamera","photo-",$A62),"]]",CHAR(10),"    {",CHAR(10),"        @",VLOOKUP(H$1,ModuleTypes!$A$2:$C$23,3,FALSE())," = ",VLOOKUP($A62,Default!$B$3:$H$251,7,FALSE()),CHAR(10),"    }",CHAR(10),"}"),""),"")</f>
        <v/>
      </c>
      <c r="I62" s="4" t="str">
        <f>IF($A62&lt;&gt;"",IF(OR(Original!$L63=I$1,Original!$M63=I$1,Original!$N63=I$1,Original!$O63=I$1)=TRUE(),_xlfn.CONCAT("@PART[*]:HAS[~scienceDifficulty[stock],@MODULE[",I$1,"]:HAS[#",VLOOKUP(I$1,ModuleTypes!$A$2:$C$23,2,FALSE()),"[",IF(I$1="HullCamera","photo-",$A62),"]]]:NEEDS[!FeatureScience]:FOR[zKiwiTechTree]",CHAR(10),"{",CHAR(10),"    @MODULE[",I$1,"]:HAS[#",VLOOKUP(I$1,ModuleTypes!$A$2:$C$23,2,FALSE()),"[",IF(I$1="HullCamera","photo-",$A62),"]]",CHAR(10),"    {",CHAR(10),"        @",VLOOKUP(I$1,ModuleTypes!$A$2:$C$23,3,FALSE())," = ",VLOOKUP($A62,Default!$B$3:$H$251,7,FALSE()),CHAR(10),"    }",CHAR(10),"}"),""),"")</f>
        <v/>
      </c>
      <c r="J62" s="4" t="str">
        <f>IF($A62&lt;&gt;"",IF(OR(Original!$L63=J$1,Original!$M63=J$1,Original!$N63=J$1,Original!$O63=J$1)=TRUE(),_xlfn.CONCAT("@PART[*]:HAS[~scienceDifficulty[stock],@MODULE[",J$1,"]:HAS[#",VLOOKUP(J$1,ModuleTypes!$A$2:$C$23,2,FALSE()),"[",IF(J$1="HullCamera","photo-",$A62),"]]]:NEEDS[!FeatureScience]:FOR[zKiwiTechTree]",CHAR(10),"{",CHAR(10),"    @MODULE[",J$1,"]:HAS[#",VLOOKUP(J$1,ModuleTypes!$A$2:$C$23,2,FALSE()),"[",IF(J$1="HullCamera","photo-",$A62),"]]",CHAR(10),"    {",CHAR(10),"        @",VLOOKUP(J$1,ModuleTypes!$A$2:$C$23,3,FALSE())," = ",VLOOKUP($A62,Default!$B$3:$H$251,7,FALSE()),CHAR(10),"    }",CHAR(10),"}"),""),"")</f>
        <v/>
      </c>
      <c r="K62" s="4" t="str">
        <f>IF($A62&lt;&gt;"",IF(OR(Original!$L63=K$1,Original!$M63=K$1,Original!$N63=K$1,Original!$O63=K$1)=TRUE(),_xlfn.CONCAT("@PART[*]:HAS[~scienceDifficulty[stock],@MODULE[",K$1,"]:HAS[#",VLOOKUP(K$1,ModuleTypes!$A$2:$C$23,2,FALSE()),"[",IF(K$1="HullCamera","photo-",$A62),"]]]:NEEDS[!FeatureScience]:FOR[zKiwiTechTree]",CHAR(10),"{",CHAR(10),"    @MODULE[",K$1,"]:HAS[#",VLOOKUP(K$1,ModuleTypes!$A$2:$C$23,2,FALSE()),"[",IF(K$1="HullCamera","photo-",$A62),"]]",CHAR(10),"    {",CHAR(10),"        @",VLOOKUP(K$1,ModuleTypes!$A$2:$C$23,3,FALSE())," = ",VLOOKUP($A62,Default!$B$3:$H$251,7,FALSE()),CHAR(10),"    }",CHAR(10),"}"),""),"")</f>
        <v/>
      </c>
      <c r="L62" s="4" t="str">
        <f>IF($A62&lt;&gt;"",IF(OR(Original!$L63=L$1,Original!$M63=L$1,Original!$N63=L$1,Original!$O63=L$1)=TRUE(),_xlfn.CONCAT("@PART[*]:HAS[~scienceDifficulty[stock],@MODULE[",L$1,"]:HAS[#",VLOOKUP(L$1,ModuleTypes!$A$2:$C$23,2,FALSE()),"[",IF(L$1="HullCamera","photo-",$A62),"]]]:NEEDS[!FeatureScience]:FOR[zKiwiTechTree]",CHAR(10),"{",CHAR(10),"    @MODULE[",L$1,"]:HAS[#",VLOOKUP(L$1,ModuleTypes!$A$2:$C$23,2,FALSE()),"[",IF(L$1="HullCamera","photo-",$A62),"]]",CHAR(10),"    {",CHAR(10),"        @",VLOOKUP(L$1,ModuleTypes!$A$2:$C$23,3,FALSE())," = ",VLOOKUP($A62,Default!$B$3:$H$251,7,FALSE()),CHAR(10),"    }",CHAR(10),"}"),""),"")</f>
        <v/>
      </c>
      <c r="M62" s="4" t="str">
        <f>IF($A62&lt;&gt;"",IF(OR(Original!$L63=M$1,Original!$M63=M$1,Original!$N63=M$1,Original!$O63=M$1)=TRUE(),_xlfn.CONCAT("@PART[*]:HAS[~scienceDifficulty[stock],@MODULE[",M$1,"]:HAS[#",VLOOKUP(M$1,ModuleTypes!$A$2:$C$23,2,FALSE()),"[",IF(M$1="HullCamera","photo-",$A62),"]]]:NEEDS[!FeatureScience]:FOR[zKiwiTechTree]",CHAR(10),"{",CHAR(10),"    @MODULE[",M$1,"]:HAS[#",VLOOKUP(M$1,ModuleTypes!$A$2:$C$23,2,FALSE()),"[",IF(M$1="HullCamera","photo-",$A62),"]]",CHAR(10),"    {",CHAR(10),"        @",VLOOKUP(M$1,ModuleTypes!$A$2:$C$23,3,FALSE())," = ",VLOOKUP($A62,Default!$B$3:$H$251,7,FALSE()),CHAR(10),"    }",CHAR(10),"}"),""),"")</f>
        <v/>
      </c>
      <c r="N62" s="4" t="str">
        <f>IF($A62&lt;&gt;"",IF(OR(Original!$L63=N$1,Original!$M63=N$1,Original!$N63=N$1,Original!$O63=N$1)=TRUE(),_xlfn.CONCAT("@PART[*]:HAS[~scienceDifficulty[stock],@MODULE[",N$1,"]:HAS[#",VLOOKUP(N$1,ModuleTypes!$A$2:$C$23,2,FALSE()),"[",IF(N$1="HullCamera","photo-",$A62),"]]]:NEEDS[!FeatureScience]:FOR[zKiwiTechTree]",CHAR(10),"{",CHAR(10),"    @MODULE[",N$1,"]:HAS[#",VLOOKUP(N$1,ModuleTypes!$A$2:$C$23,2,FALSE()),"[",IF(N$1="HullCamera","photo-",$A62),"]]",CHAR(10),"    {",CHAR(10),"        @",VLOOKUP(N$1,ModuleTypes!$A$2:$C$23,3,FALSE())," = ",VLOOKUP($A62,Default!$B$3:$H$251,7,FALSE()),CHAR(10),"    }",CHAR(10),"}"),""),"")</f>
        <v/>
      </c>
      <c r="O62" s="4" t="str">
        <f>IF($A62&lt;&gt;"",IF(OR(Original!$L63=O$1,Original!$M63=O$1,Original!$N63=O$1,Original!$O63=O$1)=TRUE(),_xlfn.CONCAT("@PART[*]:HAS[~scienceDifficulty[stock],@MODULE[",O$1,"]:HAS[#",VLOOKUP(O$1,ModuleTypes!$A$2:$C$23,2,FALSE()),"[",IF(O$1="HullCamera","photo-",$A62),"]]]:NEEDS[!FeatureScience]:FOR[zKiwiTechTree]",CHAR(10),"{",CHAR(10),"    @MODULE[",O$1,"]:HAS[#",VLOOKUP(O$1,ModuleTypes!$A$2:$C$23,2,FALSE()),"[",IF(O$1="HullCamera","photo-",$A62),"]]",CHAR(10),"    {",CHAR(10),"        @",VLOOKUP(O$1,ModuleTypes!$A$2:$C$23,3,FALSE())," = ",VLOOKUP($A62,Default!$B$3:$H$251,7,FALSE()),CHAR(10),"    }",CHAR(10),"}"),""),"")</f>
        <v/>
      </c>
      <c r="P62" s="4" t="str">
        <f>IF($A62&lt;&gt;"",IF(OR(Original!$L63=P$1,Original!$M63=P$1,Original!$N63=P$1,Original!$O63=P$1)=TRUE(),_xlfn.CONCAT("@PART[*]:HAS[~scienceDifficulty[stock],@MODULE[",P$1,"]:HAS[#",VLOOKUP(P$1,ModuleTypes!$A$2:$C$23,2,FALSE()),"[",IF(P$1="HullCamera","photo-",$A62),"]]]:NEEDS[!FeatureScience]:FOR[zKiwiTechTree]",CHAR(10),"{",CHAR(10),"    @MODULE[",P$1,"]:HAS[#",VLOOKUP(P$1,ModuleTypes!$A$2:$C$23,2,FALSE()),"[",IF(P$1="HullCamera","photo-",$A62),"]]",CHAR(10),"    {",CHAR(10),"        @",VLOOKUP(P$1,ModuleTypes!$A$2:$C$23,3,FALSE())," = ",VLOOKUP($A62,Default!$B$3:$H$251,7,FALSE()),CHAR(10),"    }",CHAR(10),"}"),""),"")</f>
        <v/>
      </c>
      <c r="Q62" s="4" t="str">
        <f>IF($A62&lt;&gt;"",IF(OR(Original!$L63=Q$1,Original!$M63=Q$1,Original!$N63=Q$1,Original!$O63=Q$1)=TRUE(),_xlfn.CONCAT("@PART[*]:HAS[~scienceDifficulty[stock],@MODULE[",Q$1,"]:HAS[#",VLOOKUP(Q$1,ModuleTypes!$A$2:$C$23,2,FALSE()),"[",IF(Q$1="HullCamera","photo-",$A62),"]]]:NEEDS[!FeatureScience]:FOR[zKiwiTechTree]",CHAR(10),"{",CHAR(10),"    @MODULE[",Q$1,"]:HAS[#",VLOOKUP(Q$1,ModuleTypes!$A$2:$C$23,2,FALSE()),"[",IF(Q$1="HullCamera","photo-",$A62),"]]",CHAR(10),"    {",CHAR(10),"        @",VLOOKUP(Q$1,ModuleTypes!$A$2:$C$23,3,FALSE())," = ",VLOOKUP($A62,Default!$B$3:$H$251,7,FALSE()),CHAR(10),"    }",CHAR(10),"}"),""),"")</f>
        <v/>
      </c>
      <c r="R62" s="4" t="str">
        <f>IF($A62&lt;&gt;"",IF(OR(Original!$L63=R$1,Original!$M63=R$1,Original!$N63=R$1,Original!$O63=R$1)=TRUE(),_xlfn.CONCAT("@PART[*]:HAS[~scienceDifficulty[stock],@MODULE[",R$1,"]:HAS[#",VLOOKUP(R$1,ModuleTypes!$A$2:$C$23,2,FALSE()),"[",IF(R$1="HullCamera","photo-",$A62),"]]]:NEEDS[!FeatureScience]:FOR[zKiwiTechTree]",CHAR(10),"{",CHAR(10),"    @MODULE[",R$1,"]:HAS[#",VLOOKUP(R$1,ModuleTypes!$A$2:$C$23,2,FALSE()),"[",IF(R$1="HullCamera","photo-",$A62),"]]",CHAR(10),"    {",CHAR(10),"        @",VLOOKUP(R$1,ModuleTypes!$A$2:$C$23,3,FALSE())," = ",VLOOKUP($A62,Default!$B$3:$H$251,7,FALSE()),CHAR(10),"    }",CHAR(10),"}"),""),"")</f>
        <v/>
      </c>
      <c r="S62" s="4" t="str">
        <f>IF($A62&lt;&gt;"",IF(OR(Original!$L63=S$1,Original!$M63=S$1,Original!$N63=S$1,Original!$O63=S$1)=TRUE(),_xlfn.CONCAT("@PART[*]:HAS[~scienceDifficulty[stock],@MODULE[",S$1,"]:HAS[#",VLOOKUP(S$1,ModuleTypes!$A$2:$C$23,2,FALSE()),"[",IF(S$1="HullCamera","photo-",$A62),"]]]:NEEDS[!FeatureScience]:FOR[zKiwiTechTree]",CHAR(10),"{",CHAR(10),"    @MODULE[",S$1,"]:HAS[#",VLOOKUP(S$1,ModuleTypes!$A$2:$C$23,2,FALSE()),"[",IF(S$1="HullCamera","photo-",$A62),"]]",CHAR(10),"    {",CHAR(10),"        @",VLOOKUP(S$1,ModuleTypes!$A$2:$C$23,3,FALSE())," = ",VLOOKUP($A62,Default!$B$3:$H$251,7,FALSE()),CHAR(10),"    }",CHAR(10),"}"),""),"")</f>
        <v/>
      </c>
      <c r="T62" s="4" t="str">
        <f>IF($A62&lt;&gt;"",IF(OR(Original!$L63=T$1,Original!$M63=T$1,Original!$N63=T$1,Original!$O63=T$1)=TRUE(),_xlfn.CONCAT("@PART[*]:HAS[~scienceDifficulty[stock],@MODULE[",T$1,"]:HAS[#",VLOOKUP(T$1,ModuleTypes!$A$2:$C$23,2,FALSE()),"[",IF(T$1="HullCamera","photo-",$A62),"]]]:NEEDS[!FeatureScience]:FOR[zKiwiTechTree]",CHAR(10),"{",CHAR(10),"    @MODULE[",T$1,"]:HAS[#",VLOOKUP(T$1,ModuleTypes!$A$2:$C$23,2,FALSE()),"[",IF(T$1="HullCamera","photo-",$A62),"]]",CHAR(10),"    {",CHAR(10),"        @",VLOOKUP(T$1,ModuleTypes!$A$2:$C$23,3,FALSE())," = ",VLOOKUP($A62,Default!$B$3:$H$251,7,FALSE()),CHAR(10),"    }",CHAR(10),"}"),""),"")</f>
        <v/>
      </c>
      <c r="U62" s="4" t="str">
        <f>IF($A62&lt;&gt;"",IF(OR(Original!$L63=U$1,Original!$M63=U$1,Original!$N63=U$1,Original!$O63=U$1)=TRUE(),_xlfn.CONCAT("@PART[*]:HAS[~scienceDifficulty[stock],@MODULE[",U$1,"]:HAS[#",VLOOKUP(U$1,ModuleTypes!$A$2:$C$23,2,FALSE()),"[",IF(U$1="HullCamera","photo-",$A62),"]]]:NEEDS[!FeatureScience]:FOR[zKiwiTechTree]",CHAR(10),"{",CHAR(10),"    @MODULE[",U$1,"]:HAS[#",VLOOKUP(U$1,ModuleTypes!$A$2:$C$23,2,FALSE()),"[",IF(U$1="HullCamera","photo-",$A62),"]]",CHAR(10),"    {",CHAR(10),"        @",VLOOKUP(U$1,ModuleTypes!$A$2:$C$23,3,FALSE())," = ",VLOOKUP($A62,Default!$B$3:$H$251,7,FALSE()),CHAR(10),"    }",CHAR(10),"}"),""),"")</f>
        <v/>
      </c>
      <c r="V62" s="4" t="str">
        <f>IF($A62&lt;&gt;"",IF(OR(Original!$L63=V$1,Original!$M63=V$1,Original!$N63=V$1,Original!$O63=V$1)=TRUE(),_xlfn.CONCAT("@PART[*]:HAS[~scienceDifficulty[stock],@MODULE[",V$1,"]:HAS[#",VLOOKUP(V$1,ModuleTypes!$A$2:$C$23,2,FALSE()),"[",IF(V$1="HullCamera","photo-",$A62),"]]]:NEEDS[!FeatureScience]:FOR[zKiwiTechTree]",CHAR(10),"{",CHAR(10),"    @MODULE[",V$1,"]:HAS[#",VLOOKUP(V$1,ModuleTypes!$A$2:$C$23,2,FALSE()),"[",IF(V$1="HullCamera","photo-",$A62),"]]",CHAR(10),"    {",CHAR(10),"        @",VLOOKUP(V$1,ModuleTypes!$A$2:$C$23,3,FALSE())," = ",VLOOKUP($A62,Default!$B$3:$H$251,7,FALSE()),CHAR(10),"    }",CHAR(10),"}"),""),"")</f>
        <v/>
      </c>
      <c r="W62" s="4" t="str">
        <f>IF($A62&lt;&gt;"",IF(OR(Original!$L63=W$1,Original!$M63=W$1,Original!$N63=W$1,Original!$O63=W$1)=TRUE(),_xlfn.CONCAT("@PART[*]:HAS[~scienceDifficulty[stock],@MODULE[",W$1,"]:HAS[#",VLOOKUP(W$1,ModuleTypes!$A$2:$C$23,2,FALSE()),"[",IF(W$1="HullCamera","photo-",$A62),"]]]:NEEDS[!FeatureScience]:FOR[zKiwiTechTree]",CHAR(10),"{",CHAR(10),"    @MODULE[",W$1,"]:HAS[#",VLOOKUP(W$1,ModuleTypes!$A$2:$C$23,2,FALSE()),"[",IF(W$1="HullCamera","photo-",$A62),"]]",CHAR(10),"    {",CHAR(10),"        @",VLOOKUP(W$1,ModuleTypes!$A$2:$C$23,3,FALSE())," = ",VLOOKUP($A62,Default!$B$3:$H$251,7,FALSE()),CHAR(10),"    }",CHAR(10),"}"),""),"")</f>
        <v/>
      </c>
    </row>
    <row r="63" spans="1:23" ht="116" x14ac:dyDescent="0.35">
      <c r="A63" t="str">
        <f>IF(Original!A64&lt;&gt;"",Original!A64,"")</f>
        <v>ca_micrometeoroid</v>
      </c>
      <c r="B63" s="4" t="str">
        <f>IF($A63&lt;&gt;"",IF(OR(Original!$L64=B$1,Original!$M64=B$1,Original!$N64=B$1,Original!$O64=B$1)=TRUE(),_xlfn.CONCAT("@PART[*]:HAS[~scienceDifficulty[stock],@MODULE[",B$1,"]:HAS[#",VLOOKUP(B$1,ModuleTypes!$A$2:$C$23,2,FALSE()),"[",IF(B$1="HullCamera","photo-",$A63),"]]]:NEEDS[!FeatureScience]:FOR[zKiwiTechTree]",CHAR(10),"{",CHAR(10),"    @MODULE[",B$1,"]:HAS[#",VLOOKUP(B$1,ModuleTypes!$A$2:$C$23,2,FALSE()),"[",IF(B$1="HullCamera","photo-",$A63),"]]",CHAR(10),"    {",CHAR(10),"        @",VLOOKUP(B$1,ModuleTypes!$A$2:$C$23,3,FALSE())," = ",VLOOKUP($A63,Default!$B$3:$H$251,7,FALSE()),CHAR(10),"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4" t="str">
        <f>IF($A63&lt;&gt;"",IF(OR(Original!$L64=C$1,Original!$M64=C$1,Original!$N64=C$1,Original!$O64=C$1)=TRUE(),_xlfn.CONCAT("@PART[*]:HAS[~scienceDifficulty[stock],@MODULE[",C$1,"]:HAS[#",VLOOKUP(C$1,ModuleTypes!$A$2:$C$23,2,FALSE()),"[",IF(C$1="HullCamera","photo-",$A63),"]]]:NEEDS[!FeatureScience]:FOR[zKiwiTechTree]",CHAR(10),"{",CHAR(10),"    @MODULE[",C$1,"]:HAS[#",VLOOKUP(C$1,ModuleTypes!$A$2:$C$23,2,FALSE()),"[",IF(C$1="HullCamera","photo-",$A63),"]]",CHAR(10),"    {",CHAR(10),"        @",VLOOKUP(C$1,ModuleTypes!$A$2:$C$23,3,FALSE())," = ",VLOOKUP($A63,Default!$B$3:$H$251,7,FALSE()),CHAR(10),"    }",CHAR(10),"}"),""),"")</f>
        <v/>
      </c>
      <c r="D63" s="4" t="str">
        <f>IF($A63&lt;&gt;"",IF(OR(Original!$L64=D$1,Original!$M64=D$1,Original!$N64=D$1,Original!$O64=D$1)=TRUE(),_xlfn.CONCAT("@PART[*]:HAS[~scienceDifficulty[stock],@MODULE[",D$1,"]:HAS[#",VLOOKUP(D$1,ModuleTypes!$A$2:$C$23,2,FALSE()),"[",IF(D$1="HullCamera","photo-",$A63),"]]]:NEEDS[!FeatureScience]:FOR[zKiwiTechTree]",CHAR(10),"{",CHAR(10),"    @MODULE[",D$1,"]:HAS[#",VLOOKUP(D$1,ModuleTypes!$A$2:$C$23,2,FALSE()),"[",IF(D$1="HullCamera","photo-",$A63),"]]",CHAR(10),"    {",CHAR(10),"        @",VLOOKUP(D$1,ModuleTypes!$A$2:$C$23,3,FALSE())," = ",VLOOKUP($A63,Default!$B$3:$H$251,7,FALSE()),CHAR(10),"    }",CHAR(10),"}"),""),"")</f>
        <v/>
      </c>
      <c r="E63" s="4" t="str">
        <f>IF($A63&lt;&gt;"",IF(OR(Original!$L64=E$1,Original!$M64=E$1,Original!$N64=E$1,Original!$O64=E$1)=TRUE(),_xlfn.CONCAT("@PART[*]:HAS[~scienceDifficulty[stock],@MODULE[",E$1,"]:HAS[#",VLOOKUP(E$1,ModuleTypes!$A$2:$C$23,2,FALSE()),"[",IF(E$1="HullCamera","photo-",$A63),"]]]:NEEDS[!FeatureScience]:FOR[zKiwiTechTree]",CHAR(10),"{",CHAR(10),"    @MODULE[",E$1,"]:HAS[#",VLOOKUP(E$1,ModuleTypes!$A$2:$C$23,2,FALSE()),"[",IF(E$1="HullCamera","photo-",$A63),"]]",CHAR(10),"    {",CHAR(10),"        @",VLOOKUP(E$1,ModuleTypes!$A$2:$C$23,3,FALSE())," = ",VLOOKUP($A63,Default!$B$3:$H$251,7,FALSE()),CHAR(10),"    }",CHAR(10),"}"),""),"")</f>
        <v/>
      </c>
      <c r="F63" s="4" t="str">
        <f>IF($A63&lt;&gt;"",IF(OR(Original!$L64=F$1,Original!$M64=F$1,Original!$N64=F$1,Original!$O64=F$1)=TRUE(),_xlfn.CONCAT("@PART[*]:HAS[~scienceDifficulty[stock],@MODULE[",F$1,"]:HAS[#",VLOOKUP(F$1,ModuleTypes!$A$2:$C$23,2,FALSE()),"[",IF(F$1="HullCamera","photo-",$A63),"]]]:NEEDS[!FeatureScience]:FOR[zKiwiTechTree]",CHAR(10),"{",CHAR(10),"    @MODULE[",F$1,"]:HAS[#",VLOOKUP(F$1,ModuleTypes!$A$2:$C$23,2,FALSE()),"[",IF(F$1="HullCamera","photo-",$A63),"]]",CHAR(10),"    {",CHAR(10),"        @",VLOOKUP(F$1,ModuleTypes!$A$2:$C$23,3,FALSE())," = ",VLOOKUP($A63,Default!$B$3:$H$251,7,FALSE()),CHAR(10),"    }",CHAR(10),"}"),""),"")</f>
        <v/>
      </c>
      <c r="G63" s="4" t="str">
        <f>IF($A63&lt;&gt;"",IF(OR(Original!$L64=G$1,Original!$M64=G$1,Original!$N64=G$1,Original!$O64=G$1)=TRUE(),_xlfn.CONCAT("@PART[*]:HAS[~scienceDifficulty[stock],@MODULE[",G$1,"]:HAS[#",VLOOKUP(G$1,ModuleTypes!$A$2:$C$23,2,FALSE()),"[",IF(G$1="HullCamera","photo-",$A63),"]]]:NEEDS[!FeatureScience]:FOR[zKiwiTechTree]",CHAR(10),"{",CHAR(10),"    @MODULE[",G$1,"]:HAS[#",VLOOKUP(G$1,ModuleTypes!$A$2:$C$23,2,FALSE()),"[",IF(G$1="HullCamera","photo-",$A63),"]]",CHAR(10),"    {",CHAR(10),"        @",VLOOKUP(G$1,ModuleTypes!$A$2:$C$23,3,FALSE())," = ",VLOOKUP($A63,Default!$B$3:$H$251,7,FALSE()),CHAR(10),"    }",CHAR(10),"}"),""),"")</f>
        <v/>
      </c>
      <c r="H63" s="4" t="str">
        <f>IF($A63&lt;&gt;"",IF(OR(Original!$L64=H$1,Original!$M64=H$1,Original!$N64=H$1,Original!$O64=H$1)=TRUE(),_xlfn.CONCAT("@PART[*]:HAS[~scienceDifficulty[stock],@MODULE[",H$1,"]:HAS[#",VLOOKUP(H$1,ModuleTypes!$A$2:$C$23,2,FALSE()),"[",IF(H$1="HullCamera","photo-",$A63),"]]]:NEEDS[!FeatureScience]:FOR[zKiwiTechTree]",CHAR(10),"{",CHAR(10),"    @MODULE[",H$1,"]:HAS[#",VLOOKUP(H$1,ModuleTypes!$A$2:$C$23,2,FALSE()),"[",IF(H$1="HullCamera","photo-",$A63),"]]",CHAR(10),"    {",CHAR(10),"        @",VLOOKUP(H$1,ModuleTypes!$A$2:$C$23,3,FALSE())," = ",VLOOKUP($A63,Default!$B$3:$H$251,7,FALSE()),CHAR(10),"    }",CHAR(10),"}"),""),"")</f>
        <v/>
      </c>
      <c r="I63" s="4" t="str">
        <f>IF($A63&lt;&gt;"",IF(OR(Original!$L64=I$1,Original!$M64=I$1,Original!$N64=I$1,Original!$O64=I$1)=TRUE(),_xlfn.CONCAT("@PART[*]:HAS[~scienceDifficulty[stock],@MODULE[",I$1,"]:HAS[#",VLOOKUP(I$1,ModuleTypes!$A$2:$C$23,2,FALSE()),"[",IF(I$1="HullCamera","photo-",$A63),"]]]:NEEDS[!FeatureScience]:FOR[zKiwiTechTree]",CHAR(10),"{",CHAR(10),"    @MODULE[",I$1,"]:HAS[#",VLOOKUP(I$1,ModuleTypes!$A$2:$C$23,2,FALSE()),"[",IF(I$1="HullCamera","photo-",$A63),"]]",CHAR(10),"    {",CHAR(10),"        @",VLOOKUP(I$1,ModuleTypes!$A$2:$C$23,3,FALSE())," = ",VLOOKUP($A63,Default!$B$3:$H$251,7,FALSE()),CHAR(10),"    }",CHAR(10),"}"),""),"")</f>
        <v/>
      </c>
      <c r="J63" s="4" t="str">
        <f>IF($A63&lt;&gt;"",IF(OR(Original!$L64=J$1,Original!$M64=J$1,Original!$N64=J$1,Original!$O64=J$1)=TRUE(),_xlfn.CONCAT("@PART[*]:HAS[~scienceDifficulty[stock],@MODULE[",J$1,"]:HAS[#",VLOOKUP(J$1,ModuleTypes!$A$2:$C$23,2,FALSE()),"[",IF(J$1="HullCamera","photo-",$A63),"]]]:NEEDS[!FeatureScience]:FOR[zKiwiTechTree]",CHAR(10),"{",CHAR(10),"    @MODULE[",J$1,"]:HAS[#",VLOOKUP(J$1,ModuleTypes!$A$2:$C$23,2,FALSE()),"[",IF(J$1="HullCamera","photo-",$A63),"]]",CHAR(10),"    {",CHAR(10),"        @",VLOOKUP(J$1,ModuleTypes!$A$2:$C$23,3,FALSE())," = ",VLOOKUP($A63,Default!$B$3:$H$251,7,FALSE()),CHAR(10),"    }",CHAR(10),"}"),""),"")</f>
        <v/>
      </c>
      <c r="K63" s="4" t="str">
        <f>IF($A63&lt;&gt;"",IF(OR(Original!$L64=K$1,Original!$M64=K$1,Original!$N64=K$1,Original!$O64=K$1)=TRUE(),_xlfn.CONCAT("@PART[*]:HAS[~scienceDifficulty[stock],@MODULE[",K$1,"]:HAS[#",VLOOKUP(K$1,ModuleTypes!$A$2:$C$23,2,FALSE()),"[",IF(K$1="HullCamera","photo-",$A63),"]]]:NEEDS[!FeatureScience]:FOR[zKiwiTechTree]",CHAR(10),"{",CHAR(10),"    @MODULE[",K$1,"]:HAS[#",VLOOKUP(K$1,ModuleTypes!$A$2:$C$23,2,FALSE()),"[",IF(K$1="HullCamera","photo-",$A63),"]]",CHAR(10),"    {",CHAR(10),"        @",VLOOKUP(K$1,ModuleTypes!$A$2:$C$23,3,FALSE())," = ",VLOOKUP($A63,Default!$B$3:$H$251,7,FALSE()),CHAR(10),"    }",CHAR(10),"}"),""),"")</f>
        <v/>
      </c>
      <c r="L63" s="4" t="str">
        <f>IF($A63&lt;&gt;"",IF(OR(Original!$L64=L$1,Original!$M64=L$1,Original!$N64=L$1,Original!$O64=L$1)=TRUE(),_xlfn.CONCAT("@PART[*]:HAS[~scienceDifficulty[stock],@MODULE[",L$1,"]:HAS[#",VLOOKUP(L$1,ModuleTypes!$A$2:$C$23,2,FALSE()),"[",IF(L$1="HullCamera","photo-",$A63),"]]]:NEEDS[!FeatureScience]:FOR[zKiwiTechTree]",CHAR(10),"{",CHAR(10),"    @MODULE[",L$1,"]:HAS[#",VLOOKUP(L$1,ModuleTypes!$A$2:$C$23,2,FALSE()),"[",IF(L$1="HullCamera","photo-",$A63),"]]",CHAR(10),"    {",CHAR(10),"        @",VLOOKUP(L$1,ModuleTypes!$A$2:$C$23,3,FALSE())," = ",VLOOKUP($A63,Default!$B$3:$H$251,7,FALSE()),CHAR(10),"    }",CHAR(10),"}"),""),"")</f>
        <v/>
      </c>
      <c r="M63" s="4" t="str">
        <f>IF($A63&lt;&gt;"",IF(OR(Original!$L64=M$1,Original!$M64=M$1,Original!$N64=M$1,Original!$O64=M$1)=TRUE(),_xlfn.CONCAT("@PART[*]:HAS[~scienceDifficulty[stock],@MODULE[",M$1,"]:HAS[#",VLOOKUP(M$1,ModuleTypes!$A$2:$C$23,2,FALSE()),"[",IF(M$1="HullCamera","photo-",$A63),"]]]:NEEDS[!FeatureScience]:FOR[zKiwiTechTree]",CHAR(10),"{",CHAR(10),"    @MODULE[",M$1,"]:HAS[#",VLOOKUP(M$1,ModuleTypes!$A$2:$C$23,2,FALSE()),"[",IF(M$1="HullCamera","photo-",$A63),"]]",CHAR(10),"    {",CHAR(10),"        @",VLOOKUP(M$1,ModuleTypes!$A$2:$C$23,3,FALSE())," = ",VLOOKUP($A63,Default!$B$3:$H$251,7,FALSE()),CHAR(10),"    }",CHAR(10),"}"),""),"")</f>
        <v/>
      </c>
      <c r="N63" s="4" t="str">
        <f>IF($A63&lt;&gt;"",IF(OR(Original!$L64=N$1,Original!$M64=N$1,Original!$N64=N$1,Original!$O64=N$1)=TRUE(),_xlfn.CONCAT("@PART[*]:HAS[~scienceDifficulty[stock],@MODULE[",N$1,"]:HAS[#",VLOOKUP(N$1,ModuleTypes!$A$2:$C$23,2,FALSE()),"[",IF(N$1="HullCamera","photo-",$A63),"]]]:NEEDS[!FeatureScience]:FOR[zKiwiTechTree]",CHAR(10),"{",CHAR(10),"    @MODULE[",N$1,"]:HAS[#",VLOOKUP(N$1,ModuleTypes!$A$2:$C$23,2,FALSE()),"[",IF(N$1="HullCamera","photo-",$A63),"]]",CHAR(10),"    {",CHAR(10),"        @",VLOOKUP(N$1,ModuleTypes!$A$2:$C$23,3,FALSE())," = ",VLOOKUP($A63,Default!$B$3:$H$251,7,FALSE()),CHAR(10),"    }",CHAR(10),"}"),""),"")</f>
        <v/>
      </c>
      <c r="O63" s="4" t="str">
        <f>IF($A63&lt;&gt;"",IF(OR(Original!$L64=O$1,Original!$M64=O$1,Original!$N64=O$1,Original!$O64=O$1)=TRUE(),_xlfn.CONCAT("@PART[*]:HAS[~scienceDifficulty[stock],@MODULE[",O$1,"]:HAS[#",VLOOKUP(O$1,ModuleTypes!$A$2:$C$23,2,FALSE()),"[",IF(O$1="HullCamera","photo-",$A63),"]]]:NEEDS[!FeatureScience]:FOR[zKiwiTechTree]",CHAR(10),"{",CHAR(10),"    @MODULE[",O$1,"]:HAS[#",VLOOKUP(O$1,ModuleTypes!$A$2:$C$23,2,FALSE()),"[",IF(O$1="HullCamera","photo-",$A63),"]]",CHAR(10),"    {",CHAR(10),"        @",VLOOKUP(O$1,ModuleTypes!$A$2:$C$23,3,FALSE())," = ",VLOOKUP($A63,Default!$B$3:$H$251,7,FALSE()),CHAR(10),"    }",CHAR(10),"}"),""),"")</f>
        <v/>
      </c>
      <c r="P63" s="4" t="str">
        <f>IF($A63&lt;&gt;"",IF(OR(Original!$L64=P$1,Original!$M64=P$1,Original!$N64=P$1,Original!$O64=P$1)=TRUE(),_xlfn.CONCAT("@PART[*]:HAS[~scienceDifficulty[stock],@MODULE[",P$1,"]:HAS[#",VLOOKUP(P$1,ModuleTypes!$A$2:$C$23,2,FALSE()),"[",IF(P$1="HullCamera","photo-",$A63),"]]]:NEEDS[!FeatureScience]:FOR[zKiwiTechTree]",CHAR(10),"{",CHAR(10),"    @MODULE[",P$1,"]:HAS[#",VLOOKUP(P$1,ModuleTypes!$A$2:$C$23,2,FALSE()),"[",IF(P$1="HullCamera","photo-",$A63),"]]",CHAR(10),"    {",CHAR(10),"        @",VLOOKUP(P$1,ModuleTypes!$A$2:$C$23,3,FALSE())," = ",VLOOKUP($A63,Default!$B$3:$H$251,7,FALSE()),CHAR(10),"    }",CHAR(10),"}"),""),"")</f>
        <v/>
      </c>
      <c r="Q63" s="4" t="str">
        <f>IF($A63&lt;&gt;"",IF(OR(Original!$L64=Q$1,Original!$M64=Q$1,Original!$N64=Q$1,Original!$O64=Q$1)=TRUE(),_xlfn.CONCAT("@PART[*]:HAS[~scienceDifficulty[stock],@MODULE[",Q$1,"]:HAS[#",VLOOKUP(Q$1,ModuleTypes!$A$2:$C$23,2,FALSE()),"[",IF(Q$1="HullCamera","photo-",$A63),"]]]:NEEDS[!FeatureScience]:FOR[zKiwiTechTree]",CHAR(10),"{",CHAR(10),"    @MODULE[",Q$1,"]:HAS[#",VLOOKUP(Q$1,ModuleTypes!$A$2:$C$23,2,FALSE()),"[",IF(Q$1="HullCamera","photo-",$A63),"]]",CHAR(10),"    {",CHAR(10),"        @",VLOOKUP(Q$1,ModuleTypes!$A$2:$C$23,3,FALSE())," = ",VLOOKUP($A63,Default!$B$3:$H$251,7,FALSE()),CHAR(10),"    }",CHAR(10),"}"),""),"")</f>
        <v/>
      </c>
      <c r="R63" s="4" t="str">
        <f>IF($A63&lt;&gt;"",IF(OR(Original!$L64=R$1,Original!$M64=R$1,Original!$N64=R$1,Original!$O64=R$1)=TRUE(),_xlfn.CONCAT("@PART[*]:HAS[~scienceDifficulty[stock],@MODULE[",R$1,"]:HAS[#",VLOOKUP(R$1,ModuleTypes!$A$2:$C$23,2,FALSE()),"[",IF(R$1="HullCamera","photo-",$A63),"]]]:NEEDS[!FeatureScience]:FOR[zKiwiTechTree]",CHAR(10),"{",CHAR(10),"    @MODULE[",R$1,"]:HAS[#",VLOOKUP(R$1,ModuleTypes!$A$2:$C$23,2,FALSE()),"[",IF(R$1="HullCamera","photo-",$A63),"]]",CHAR(10),"    {",CHAR(10),"        @",VLOOKUP(R$1,ModuleTypes!$A$2:$C$23,3,FALSE())," = ",VLOOKUP($A63,Default!$B$3:$H$251,7,FALSE()),CHAR(10),"    }",CHAR(10),"}"),""),"")</f>
        <v/>
      </c>
      <c r="S63" s="4" t="str">
        <f>IF($A63&lt;&gt;"",IF(OR(Original!$L64=S$1,Original!$M64=S$1,Original!$N64=S$1,Original!$O64=S$1)=TRUE(),_xlfn.CONCAT("@PART[*]:HAS[~scienceDifficulty[stock],@MODULE[",S$1,"]:HAS[#",VLOOKUP(S$1,ModuleTypes!$A$2:$C$23,2,FALSE()),"[",IF(S$1="HullCamera","photo-",$A63),"]]]:NEEDS[!FeatureScience]:FOR[zKiwiTechTree]",CHAR(10),"{",CHAR(10),"    @MODULE[",S$1,"]:HAS[#",VLOOKUP(S$1,ModuleTypes!$A$2:$C$23,2,FALSE()),"[",IF(S$1="HullCamera","photo-",$A63),"]]",CHAR(10),"    {",CHAR(10),"        @",VLOOKUP(S$1,ModuleTypes!$A$2:$C$23,3,FALSE())," = ",VLOOKUP($A63,Default!$B$3:$H$251,7,FALSE()),CHAR(10),"    }",CHAR(10),"}"),""),"")</f>
        <v/>
      </c>
      <c r="T63" s="4" t="str">
        <f>IF($A63&lt;&gt;"",IF(OR(Original!$L64=T$1,Original!$M64=T$1,Original!$N64=T$1,Original!$O64=T$1)=TRUE(),_xlfn.CONCAT("@PART[*]:HAS[~scienceDifficulty[stock],@MODULE[",T$1,"]:HAS[#",VLOOKUP(T$1,ModuleTypes!$A$2:$C$23,2,FALSE()),"[",IF(T$1="HullCamera","photo-",$A63),"]]]:NEEDS[!FeatureScience]:FOR[zKiwiTechTree]",CHAR(10),"{",CHAR(10),"    @MODULE[",T$1,"]:HAS[#",VLOOKUP(T$1,ModuleTypes!$A$2:$C$23,2,FALSE()),"[",IF(T$1="HullCamera","photo-",$A63),"]]",CHAR(10),"    {",CHAR(10),"        @",VLOOKUP(T$1,ModuleTypes!$A$2:$C$23,3,FALSE())," = ",VLOOKUP($A63,Default!$B$3:$H$251,7,FALSE()),CHAR(10),"    }",CHAR(10),"}"),""),"")</f>
        <v/>
      </c>
      <c r="U63" s="4" t="str">
        <f>IF($A63&lt;&gt;"",IF(OR(Original!$L64=U$1,Original!$M64=U$1,Original!$N64=U$1,Original!$O64=U$1)=TRUE(),_xlfn.CONCAT("@PART[*]:HAS[~scienceDifficulty[stock],@MODULE[",U$1,"]:HAS[#",VLOOKUP(U$1,ModuleTypes!$A$2:$C$23,2,FALSE()),"[",IF(U$1="HullCamera","photo-",$A63),"]]]:NEEDS[!FeatureScience]:FOR[zKiwiTechTree]",CHAR(10),"{",CHAR(10),"    @MODULE[",U$1,"]:HAS[#",VLOOKUP(U$1,ModuleTypes!$A$2:$C$23,2,FALSE()),"[",IF(U$1="HullCamera","photo-",$A63),"]]",CHAR(10),"    {",CHAR(10),"        @",VLOOKUP(U$1,ModuleTypes!$A$2:$C$23,3,FALSE())," = ",VLOOKUP($A63,Default!$B$3:$H$251,7,FALSE()),CHAR(10),"    }",CHAR(10),"}"),""),"")</f>
        <v/>
      </c>
      <c r="V63" s="4" t="str">
        <f>IF($A63&lt;&gt;"",IF(OR(Original!$L64=V$1,Original!$M64=V$1,Original!$N64=V$1,Original!$O64=V$1)=TRUE(),_xlfn.CONCAT("@PART[*]:HAS[~scienceDifficulty[stock],@MODULE[",V$1,"]:HAS[#",VLOOKUP(V$1,ModuleTypes!$A$2:$C$23,2,FALSE()),"[",IF(V$1="HullCamera","photo-",$A63),"]]]:NEEDS[!FeatureScience]:FOR[zKiwiTechTree]",CHAR(10),"{",CHAR(10),"    @MODULE[",V$1,"]:HAS[#",VLOOKUP(V$1,ModuleTypes!$A$2:$C$23,2,FALSE()),"[",IF(V$1="HullCamera","photo-",$A63),"]]",CHAR(10),"    {",CHAR(10),"        @",VLOOKUP(V$1,ModuleTypes!$A$2:$C$23,3,FALSE())," = ",VLOOKUP($A63,Default!$B$3:$H$251,7,FALSE()),CHAR(10),"    }",CHAR(10),"}"),""),"")</f>
        <v/>
      </c>
      <c r="W63" s="4" t="str">
        <f>IF($A63&lt;&gt;"",IF(OR(Original!$L64=W$1,Original!$M64=W$1,Original!$N64=W$1,Original!$O64=W$1)=TRUE(),_xlfn.CONCAT("@PART[*]:HAS[~scienceDifficulty[stock],@MODULE[",W$1,"]:HAS[#",VLOOKUP(W$1,ModuleTypes!$A$2:$C$23,2,FALSE()),"[",IF(W$1="HullCamera","photo-",$A63),"]]]:NEEDS[!FeatureScience]:FOR[zKiwiTechTree]",CHAR(10),"{",CHAR(10),"    @MODULE[",W$1,"]:HAS[#",VLOOKUP(W$1,ModuleTypes!$A$2:$C$23,2,FALSE()),"[",IF(W$1="HullCamera","photo-",$A63),"]]",CHAR(10),"    {",CHAR(10),"        @",VLOOKUP(W$1,ModuleTypes!$A$2:$C$23,3,FALSE())," = ",VLOOKUP($A63,Default!$B$3:$H$251,7,FALSE()),CHAR(10),"    }",CHAR(10),"}"),""),"")</f>
        <v/>
      </c>
    </row>
    <row r="64" spans="1:23" ht="101.5" x14ac:dyDescent="0.35">
      <c r="A64" t="str">
        <f>IF(Original!A65&lt;&gt;"",Original!A65,"")</f>
        <v>ca_radsci</v>
      </c>
      <c r="B64" s="4" t="str">
        <f>IF($A64&lt;&gt;"",IF(OR(Original!$L65=B$1,Original!$M65=B$1,Original!$N65=B$1,Original!$O65=B$1)=TRUE(),_xlfn.CONCAT("@PART[*]:HAS[~scienceDifficulty[stock],@MODULE[",B$1,"]:HAS[#",VLOOKUP(B$1,ModuleTypes!$A$2:$C$23,2,FALSE()),"[",IF(B$1="HullCamera","photo-",$A64),"]]]:NEEDS[!FeatureScience]:FOR[zKiwiTechTree]",CHAR(10),"{",CHAR(10),"    @MODULE[",B$1,"]:HAS[#",VLOOKUP(B$1,ModuleTypes!$A$2:$C$23,2,FALSE()),"[",IF(B$1="HullCamera","photo-",$A64),"]]",CHAR(10),"    {",CHAR(10),"        @",VLOOKUP(B$1,ModuleTypes!$A$2:$C$23,3,FALSE())," = ",VLOOKUP($A64,Default!$B$3:$H$251,7,FALSE()),CHAR(10),"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4" t="str">
        <f>IF($A64&lt;&gt;"",IF(OR(Original!$L65=C$1,Original!$M65=C$1,Original!$N65=C$1,Original!$O65=C$1)=TRUE(),_xlfn.CONCAT("@PART[*]:HAS[~scienceDifficulty[stock],@MODULE[",C$1,"]:HAS[#",VLOOKUP(C$1,ModuleTypes!$A$2:$C$23,2,FALSE()),"[",IF(C$1="HullCamera","photo-",$A64),"]]]:NEEDS[!FeatureScience]:FOR[zKiwiTechTree]",CHAR(10),"{",CHAR(10),"    @MODULE[",C$1,"]:HAS[#",VLOOKUP(C$1,ModuleTypes!$A$2:$C$23,2,FALSE()),"[",IF(C$1="HullCamera","photo-",$A64),"]]",CHAR(10),"    {",CHAR(10),"        @",VLOOKUP(C$1,ModuleTypes!$A$2:$C$23,3,FALSE())," = ",VLOOKUP($A64,Default!$B$3:$H$251,7,FALSE()),CHAR(10),"    }",CHAR(10),"}"),""),"")</f>
        <v/>
      </c>
      <c r="D64" s="4" t="str">
        <f>IF($A64&lt;&gt;"",IF(OR(Original!$L65=D$1,Original!$M65=D$1,Original!$N65=D$1,Original!$O65=D$1)=TRUE(),_xlfn.CONCAT("@PART[*]:HAS[~scienceDifficulty[stock],@MODULE[",D$1,"]:HAS[#",VLOOKUP(D$1,ModuleTypes!$A$2:$C$23,2,FALSE()),"[",IF(D$1="HullCamera","photo-",$A64),"]]]:NEEDS[!FeatureScience]:FOR[zKiwiTechTree]",CHAR(10),"{",CHAR(10),"    @MODULE[",D$1,"]:HAS[#",VLOOKUP(D$1,ModuleTypes!$A$2:$C$23,2,FALSE()),"[",IF(D$1="HullCamera","photo-",$A64),"]]",CHAR(10),"    {",CHAR(10),"        @",VLOOKUP(D$1,ModuleTypes!$A$2:$C$23,3,FALSE())," = ",VLOOKUP($A64,Default!$B$3:$H$251,7,FALSE()),CHAR(10),"    }",CHAR(10),"}"),""),"")</f>
        <v/>
      </c>
      <c r="E64" s="4" t="str">
        <f>IF($A64&lt;&gt;"",IF(OR(Original!$L65=E$1,Original!$M65=E$1,Original!$N65=E$1,Original!$O65=E$1)=TRUE(),_xlfn.CONCAT("@PART[*]:HAS[~scienceDifficulty[stock],@MODULE[",E$1,"]:HAS[#",VLOOKUP(E$1,ModuleTypes!$A$2:$C$23,2,FALSE()),"[",IF(E$1="HullCamera","photo-",$A64),"]]]:NEEDS[!FeatureScience]:FOR[zKiwiTechTree]",CHAR(10),"{",CHAR(10),"    @MODULE[",E$1,"]:HAS[#",VLOOKUP(E$1,ModuleTypes!$A$2:$C$23,2,FALSE()),"[",IF(E$1="HullCamera","photo-",$A64),"]]",CHAR(10),"    {",CHAR(10),"        @",VLOOKUP(E$1,ModuleTypes!$A$2:$C$23,3,FALSE())," = ",VLOOKUP($A64,Default!$B$3:$H$251,7,FALSE()),CHAR(10),"    }",CHAR(10),"}"),""),"")</f>
        <v/>
      </c>
      <c r="F64" s="4" t="str">
        <f>IF($A64&lt;&gt;"",IF(OR(Original!$L65=F$1,Original!$M65=F$1,Original!$N65=F$1,Original!$O65=F$1)=TRUE(),_xlfn.CONCAT("@PART[*]:HAS[~scienceDifficulty[stock],@MODULE[",F$1,"]:HAS[#",VLOOKUP(F$1,ModuleTypes!$A$2:$C$23,2,FALSE()),"[",IF(F$1="HullCamera","photo-",$A64),"]]]:NEEDS[!FeatureScience]:FOR[zKiwiTechTree]",CHAR(10),"{",CHAR(10),"    @MODULE[",F$1,"]:HAS[#",VLOOKUP(F$1,ModuleTypes!$A$2:$C$23,2,FALSE()),"[",IF(F$1="HullCamera","photo-",$A64),"]]",CHAR(10),"    {",CHAR(10),"        @",VLOOKUP(F$1,ModuleTypes!$A$2:$C$23,3,FALSE())," = ",VLOOKUP($A64,Default!$B$3:$H$251,7,FALSE()),CHAR(10),"    }",CHAR(10),"}"),""),"")</f>
        <v/>
      </c>
      <c r="G64" s="4" t="str">
        <f>IF($A64&lt;&gt;"",IF(OR(Original!$L65=G$1,Original!$M65=G$1,Original!$N65=G$1,Original!$O65=G$1)=TRUE(),_xlfn.CONCAT("@PART[*]:HAS[~scienceDifficulty[stock],@MODULE[",G$1,"]:HAS[#",VLOOKUP(G$1,ModuleTypes!$A$2:$C$23,2,FALSE()),"[",IF(G$1="HullCamera","photo-",$A64),"]]]:NEEDS[!FeatureScience]:FOR[zKiwiTechTree]",CHAR(10),"{",CHAR(10),"    @MODULE[",G$1,"]:HAS[#",VLOOKUP(G$1,ModuleTypes!$A$2:$C$23,2,FALSE()),"[",IF(G$1="HullCamera","photo-",$A64),"]]",CHAR(10),"    {",CHAR(10),"        @",VLOOKUP(G$1,ModuleTypes!$A$2:$C$23,3,FALSE())," = ",VLOOKUP($A64,Default!$B$3:$H$251,7,FALSE()),CHAR(10),"    }",CHAR(10),"}"),""),"")</f>
        <v/>
      </c>
      <c r="H64" s="4" t="str">
        <f>IF($A64&lt;&gt;"",IF(OR(Original!$L65=H$1,Original!$M65=H$1,Original!$N65=H$1,Original!$O65=H$1)=TRUE(),_xlfn.CONCAT("@PART[*]:HAS[~scienceDifficulty[stock],@MODULE[",H$1,"]:HAS[#",VLOOKUP(H$1,ModuleTypes!$A$2:$C$23,2,FALSE()),"[",IF(H$1="HullCamera","photo-",$A64),"]]]:NEEDS[!FeatureScience]:FOR[zKiwiTechTree]",CHAR(10),"{",CHAR(10),"    @MODULE[",H$1,"]:HAS[#",VLOOKUP(H$1,ModuleTypes!$A$2:$C$23,2,FALSE()),"[",IF(H$1="HullCamera","photo-",$A64),"]]",CHAR(10),"    {",CHAR(10),"        @",VLOOKUP(H$1,ModuleTypes!$A$2:$C$23,3,FALSE())," = ",VLOOKUP($A64,Default!$B$3:$H$251,7,FALSE()),CHAR(10),"    }",CHAR(10),"}"),""),"")</f>
        <v/>
      </c>
      <c r="I64" s="4" t="str">
        <f>IF($A64&lt;&gt;"",IF(OR(Original!$L65=I$1,Original!$M65=I$1,Original!$N65=I$1,Original!$O65=I$1)=TRUE(),_xlfn.CONCAT("@PART[*]:HAS[~scienceDifficulty[stock],@MODULE[",I$1,"]:HAS[#",VLOOKUP(I$1,ModuleTypes!$A$2:$C$23,2,FALSE()),"[",IF(I$1="HullCamera","photo-",$A64),"]]]:NEEDS[!FeatureScience]:FOR[zKiwiTechTree]",CHAR(10),"{",CHAR(10),"    @MODULE[",I$1,"]:HAS[#",VLOOKUP(I$1,ModuleTypes!$A$2:$C$23,2,FALSE()),"[",IF(I$1="HullCamera","photo-",$A64),"]]",CHAR(10),"    {",CHAR(10),"        @",VLOOKUP(I$1,ModuleTypes!$A$2:$C$23,3,FALSE())," = ",VLOOKUP($A64,Default!$B$3:$H$251,7,FALSE()),CHAR(10),"    }",CHAR(10),"}"),""),"")</f>
        <v/>
      </c>
      <c r="J64" s="4" t="str">
        <f>IF($A64&lt;&gt;"",IF(OR(Original!$L65=J$1,Original!$M65=J$1,Original!$N65=J$1,Original!$O65=J$1)=TRUE(),_xlfn.CONCAT("@PART[*]:HAS[~scienceDifficulty[stock],@MODULE[",J$1,"]:HAS[#",VLOOKUP(J$1,ModuleTypes!$A$2:$C$23,2,FALSE()),"[",IF(J$1="HullCamera","photo-",$A64),"]]]:NEEDS[!FeatureScience]:FOR[zKiwiTechTree]",CHAR(10),"{",CHAR(10),"    @MODULE[",J$1,"]:HAS[#",VLOOKUP(J$1,ModuleTypes!$A$2:$C$23,2,FALSE()),"[",IF(J$1="HullCamera","photo-",$A64),"]]",CHAR(10),"    {",CHAR(10),"        @",VLOOKUP(J$1,ModuleTypes!$A$2:$C$23,3,FALSE())," = ",VLOOKUP($A64,Default!$B$3:$H$251,7,FALSE()),CHAR(10),"    }",CHAR(10),"}"),""),"")</f>
        <v/>
      </c>
      <c r="K64" s="4" t="str">
        <f>IF($A64&lt;&gt;"",IF(OR(Original!$L65=K$1,Original!$M65=K$1,Original!$N65=K$1,Original!$O65=K$1)=TRUE(),_xlfn.CONCAT("@PART[*]:HAS[~scienceDifficulty[stock],@MODULE[",K$1,"]:HAS[#",VLOOKUP(K$1,ModuleTypes!$A$2:$C$23,2,FALSE()),"[",IF(K$1="HullCamera","photo-",$A64),"]]]:NEEDS[!FeatureScience]:FOR[zKiwiTechTree]",CHAR(10),"{",CHAR(10),"    @MODULE[",K$1,"]:HAS[#",VLOOKUP(K$1,ModuleTypes!$A$2:$C$23,2,FALSE()),"[",IF(K$1="HullCamera","photo-",$A64),"]]",CHAR(10),"    {",CHAR(10),"        @",VLOOKUP(K$1,ModuleTypes!$A$2:$C$23,3,FALSE())," = ",VLOOKUP($A64,Default!$B$3:$H$251,7,FALSE()),CHAR(10),"    }",CHAR(10),"}"),""),"")</f>
        <v/>
      </c>
      <c r="L64" s="4" t="str">
        <f>IF($A64&lt;&gt;"",IF(OR(Original!$L65=L$1,Original!$M65=L$1,Original!$N65=L$1,Original!$O65=L$1)=TRUE(),_xlfn.CONCAT("@PART[*]:HAS[~scienceDifficulty[stock],@MODULE[",L$1,"]:HAS[#",VLOOKUP(L$1,ModuleTypes!$A$2:$C$23,2,FALSE()),"[",IF(L$1="HullCamera","photo-",$A64),"]]]:NEEDS[!FeatureScience]:FOR[zKiwiTechTree]",CHAR(10),"{",CHAR(10),"    @MODULE[",L$1,"]:HAS[#",VLOOKUP(L$1,ModuleTypes!$A$2:$C$23,2,FALSE()),"[",IF(L$1="HullCamera","photo-",$A64),"]]",CHAR(10),"    {",CHAR(10),"        @",VLOOKUP(L$1,ModuleTypes!$A$2:$C$23,3,FALSE())," = ",VLOOKUP($A64,Default!$B$3:$H$251,7,FALSE()),CHAR(10),"    }",CHAR(10),"}"),""),"")</f>
        <v/>
      </c>
      <c r="M64" s="4" t="str">
        <f>IF($A64&lt;&gt;"",IF(OR(Original!$L65=M$1,Original!$M65=M$1,Original!$N65=M$1,Original!$O65=M$1)=TRUE(),_xlfn.CONCAT("@PART[*]:HAS[~scienceDifficulty[stock],@MODULE[",M$1,"]:HAS[#",VLOOKUP(M$1,ModuleTypes!$A$2:$C$23,2,FALSE()),"[",IF(M$1="HullCamera","photo-",$A64),"]]]:NEEDS[!FeatureScience]:FOR[zKiwiTechTree]",CHAR(10),"{",CHAR(10),"    @MODULE[",M$1,"]:HAS[#",VLOOKUP(M$1,ModuleTypes!$A$2:$C$23,2,FALSE()),"[",IF(M$1="HullCamera","photo-",$A64),"]]",CHAR(10),"    {",CHAR(10),"        @",VLOOKUP(M$1,ModuleTypes!$A$2:$C$23,3,FALSE())," = ",VLOOKUP($A64,Default!$B$3:$H$251,7,FALSE()),CHAR(10),"    }",CHAR(10),"}"),""),"")</f>
        <v/>
      </c>
      <c r="N64" s="4" t="str">
        <f>IF($A64&lt;&gt;"",IF(OR(Original!$L65=N$1,Original!$M65=N$1,Original!$N65=N$1,Original!$O65=N$1)=TRUE(),_xlfn.CONCAT("@PART[*]:HAS[~scienceDifficulty[stock],@MODULE[",N$1,"]:HAS[#",VLOOKUP(N$1,ModuleTypes!$A$2:$C$23,2,FALSE()),"[",IF(N$1="HullCamera","photo-",$A64),"]]]:NEEDS[!FeatureScience]:FOR[zKiwiTechTree]",CHAR(10),"{",CHAR(10),"    @MODULE[",N$1,"]:HAS[#",VLOOKUP(N$1,ModuleTypes!$A$2:$C$23,2,FALSE()),"[",IF(N$1="HullCamera","photo-",$A64),"]]",CHAR(10),"    {",CHAR(10),"        @",VLOOKUP(N$1,ModuleTypes!$A$2:$C$23,3,FALSE())," = ",VLOOKUP($A64,Default!$B$3:$H$251,7,FALSE()),CHAR(10),"    }",CHAR(10),"}"),""),"")</f>
        <v/>
      </c>
      <c r="O64" s="4" t="str">
        <f>IF($A64&lt;&gt;"",IF(OR(Original!$L65=O$1,Original!$M65=O$1,Original!$N65=O$1,Original!$O65=O$1)=TRUE(),_xlfn.CONCAT("@PART[*]:HAS[~scienceDifficulty[stock],@MODULE[",O$1,"]:HAS[#",VLOOKUP(O$1,ModuleTypes!$A$2:$C$23,2,FALSE()),"[",IF(O$1="HullCamera","photo-",$A64),"]]]:NEEDS[!FeatureScience]:FOR[zKiwiTechTree]",CHAR(10),"{",CHAR(10),"    @MODULE[",O$1,"]:HAS[#",VLOOKUP(O$1,ModuleTypes!$A$2:$C$23,2,FALSE()),"[",IF(O$1="HullCamera","photo-",$A64),"]]",CHAR(10),"    {",CHAR(10),"        @",VLOOKUP(O$1,ModuleTypes!$A$2:$C$23,3,FALSE())," = ",VLOOKUP($A64,Default!$B$3:$H$251,7,FALSE()),CHAR(10),"    }",CHAR(10),"}"),""),"")</f>
        <v/>
      </c>
      <c r="P64" s="4" t="str">
        <f>IF($A64&lt;&gt;"",IF(OR(Original!$L65=P$1,Original!$M65=P$1,Original!$N65=P$1,Original!$O65=P$1)=TRUE(),_xlfn.CONCAT("@PART[*]:HAS[~scienceDifficulty[stock],@MODULE[",P$1,"]:HAS[#",VLOOKUP(P$1,ModuleTypes!$A$2:$C$23,2,FALSE()),"[",IF(P$1="HullCamera","photo-",$A64),"]]]:NEEDS[!FeatureScience]:FOR[zKiwiTechTree]",CHAR(10),"{",CHAR(10),"    @MODULE[",P$1,"]:HAS[#",VLOOKUP(P$1,ModuleTypes!$A$2:$C$23,2,FALSE()),"[",IF(P$1="HullCamera","photo-",$A64),"]]",CHAR(10),"    {",CHAR(10),"        @",VLOOKUP(P$1,ModuleTypes!$A$2:$C$23,3,FALSE())," = ",VLOOKUP($A64,Default!$B$3:$H$251,7,FALSE()),CHAR(10),"    }",CHAR(10),"}"),""),"")</f>
        <v/>
      </c>
      <c r="Q64" s="4" t="str">
        <f>IF($A64&lt;&gt;"",IF(OR(Original!$L65=Q$1,Original!$M65=Q$1,Original!$N65=Q$1,Original!$O65=Q$1)=TRUE(),_xlfn.CONCAT("@PART[*]:HAS[~scienceDifficulty[stock],@MODULE[",Q$1,"]:HAS[#",VLOOKUP(Q$1,ModuleTypes!$A$2:$C$23,2,FALSE()),"[",IF(Q$1="HullCamera","photo-",$A64),"]]]:NEEDS[!FeatureScience]:FOR[zKiwiTechTree]",CHAR(10),"{",CHAR(10),"    @MODULE[",Q$1,"]:HAS[#",VLOOKUP(Q$1,ModuleTypes!$A$2:$C$23,2,FALSE()),"[",IF(Q$1="HullCamera","photo-",$A64),"]]",CHAR(10),"    {",CHAR(10),"        @",VLOOKUP(Q$1,ModuleTypes!$A$2:$C$23,3,FALSE())," = ",VLOOKUP($A64,Default!$B$3:$H$251,7,FALSE()),CHAR(10),"    }",CHAR(10),"}"),""),"")</f>
        <v/>
      </c>
      <c r="R64" s="4" t="str">
        <f>IF($A64&lt;&gt;"",IF(OR(Original!$L65=R$1,Original!$M65=R$1,Original!$N65=R$1,Original!$O65=R$1)=TRUE(),_xlfn.CONCAT("@PART[*]:HAS[~scienceDifficulty[stock],@MODULE[",R$1,"]:HAS[#",VLOOKUP(R$1,ModuleTypes!$A$2:$C$23,2,FALSE()),"[",IF(R$1="HullCamera","photo-",$A64),"]]]:NEEDS[!FeatureScience]:FOR[zKiwiTechTree]",CHAR(10),"{",CHAR(10),"    @MODULE[",R$1,"]:HAS[#",VLOOKUP(R$1,ModuleTypes!$A$2:$C$23,2,FALSE()),"[",IF(R$1="HullCamera","photo-",$A64),"]]",CHAR(10),"    {",CHAR(10),"        @",VLOOKUP(R$1,ModuleTypes!$A$2:$C$23,3,FALSE())," = ",VLOOKUP($A64,Default!$B$3:$H$251,7,FALSE()),CHAR(10),"    }",CHAR(10),"}"),""),"")</f>
        <v/>
      </c>
      <c r="S64" s="4" t="str">
        <f>IF($A64&lt;&gt;"",IF(OR(Original!$L65=S$1,Original!$M65=S$1,Original!$N65=S$1,Original!$O65=S$1)=TRUE(),_xlfn.CONCAT("@PART[*]:HAS[~scienceDifficulty[stock],@MODULE[",S$1,"]:HAS[#",VLOOKUP(S$1,ModuleTypes!$A$2:$C$23,2,FALSE()),"[",IF(S$1="HullCamera","photo-",$A64),"]]]:NEEDS[!FeatureScience]:FOR[zKiwiTechTree]",CHAR(10),"{",CHAR(10),"    @MODULE[",S$1,"]:HAS[#",VLOOKUP(S$1,ModuleTypes!$A$2:$C$23,2,FALSE()),"[",IF(S$1="HullCamera","photo-",$A64),"]]",CHAR(10),"    {",CHAR(10),"        @",VLOOKUP(S$1,ModuleTypes!$A$2:$C$23,3,FALSE())," = ",VLOOKUP($A64,Default!$B$3:$H$251,7,FALSE()),CHAR(10),"    }",CHAR(10),"}"),""),"")</f>
        <v/>
      </c>
      <c r="T64" s="4" t="str">
        <f>IF($A64&lt;&gt;"",IF(OR(Original!$L65=T$1,Original!$M65=T$1,Original!$N65=T$1,Original!$O65=T$1)=TRUE(),_xlfn.CONCAT("@PART[*]:HAS[~scienceDifficulty[stock],@MODULE[",T$1,"]:HAS[#",VLOOKUP(T$1,ModuleTypes!$A$2:$C$23,2,FALSE()),"[",IF(T$1="HullCamera","photo-",$A64),"]]]:NEEDS[!FeatureScience]:FOR[zKiwiTechTree]",CHAR(10),"{",CHAR(10),"    @MODULE[",T$1,"]:HAS[#",VLOOKUP(T$1,ModuleTypes!$A$2:$C$23,2,FALSE()),"[",IF(T$1="HullCamera","photo-",$A64),"]]",CHAR(10),"    {",CHAR(10),"        @",VLOOKUP(T$1,ModuleTypes!$A$2:$C$23,3,FALSE())," = ",VLOOKUP($A64,Default!$B$3:$H$251,7,FALSE()),CHAR(10),"    }",CHAR(10),"}"),""),"")</f>
        <v/>
      </c>
      <c r="U64" s="4" t="str">
        <f>IF($A64&lt;&gt;"",IF(OR(Original!$L65=U$1,Original!$M65=U$1,Original!$N65=U$1,Original!$O65=U$1)=TRUE(),_xlfn.CONCAT("@PART[*]:HAS[~scienceDifficulty[stock],@MODULE[",U$1,"]:HAS[#",VLOOKUP(U$1,ModuleTypes!$A$2:$C$23,2,FALSE()),"[",IF(U$1="HullCamera","photo-",$A64),"]]]:NEEDS[!FeatureScience]:FOR[zKiwiTechTree]",CHAR(10),"{",CHAR(10),"    @MODULE[",U$1,"]:HAS[#",VLOOKUP(U$1,ModuleTypes!$A$2:$C$23,2,FALSE()),"[",IF(U$1="HullCamera","photo-",$A64),"]]",CHAR(10),"    {",CHAR(10),"        @",VLOOKUP(U$1,ModuleTypes!$A$2:$C$23,3,FALSE())," = ",VLOOKUP($A64,Default!$B$3:$H$251,7,FALSE()),CHAR(10),"    }",CHAR(10),"}"),""),"")</f>
        <v/>
      </c>
      <c r="V64" s="4" t="str">
        <f>IF($A64&lt;&gt;"",IF(OR(Original!$L65=V$1,Original!$M65=V$1,Original!$N65=V$1,Original!$O65=V$1)=TRUE(),_xlfn.CONCAT("@PART[*]:HAS[~scienceDifficulty[stock],@MODULE[",V$1,"]:HAS[#",VLOOKUP(V$1,ModuleTypes!$A$2:$C$23,2,FALSE()),"[",IF(V$1="HullCamera","photo-",$A64),"]]]:NEEDS[!FeatureScience]:FOR[zKiwiTechTree]",CHAR(10),"{",CHAR(10),"    @MODULE[",V$1,"]:HAS[#",VLOOKUP(V$1,ModuleTypes!$A$2:$C$23,2,FALSE()),"[",IF(V$1="HullCamera","photo-",$A64),"]]",CHAR(10),"    {",CHAR(10),"        @",VLOOKUP(V$1,ModuleTypes!$A$2:$C$23,3,FALSE())," = ",VLOOKUP($A64,Default!$B$3:$H$251,7,FALSE()),CHAR(10),"    }",CHAR(10),"}"),""),"")</f>
        <v/>
      </c>
      <c r="W64" s="4" t="str">
        <f>IF($A64&lt;&gt;"",IF(OR(Original!$L65=W$1,Original!$M65=W$1,Original!$N65=W$1,Original!$O65=W$1)=TRUE(),_xlfn.CONCAT("@PART[*]:HAS[~scienceDifficulty[stock],@MODULE[",W$1,"]:HAS[#",VLOOKUP(W$1,ModuleTypes!$A$2:$C$23,2,FALSE()),"[",IF(W$1="HullCamera","photo-",$A64),"]]]:NEEDS[!FeatureScience]:FOR[zKiwiTechTree]",CHAR(10),"{",CHAR(10),"    @MODULE[",W$1,"]:HAS[#",VLOOKUP(W$1,ModuleTypes!$A$2:$C$23,2,FALSE()),"[",IF(W$1="HullCamera","photo-",$A64),"]]",CHAR(10),"    {",CHAR(10),"        @",VLOOKUP(W$1,ModuleTypes!$A$2:$C$23,3,FALSE())," = ",VLOOKUP($A64,Default!$B$3:$H$251,7,FALSE()),CHAR(10),"    }",CHAR(10),"}"),""),"")</f>
        <v/>
      </c>
    </row>
    <row r="65" spans="1:23" ht="174" x14ac:dyDescent="0.35">
      <c r="A65" t="str">
        <f>IF(Original!A66&lt;&gt;"",Original!A66,"")</f>
        <v>ca_filmCamera</v>
      </c>
      <c r="B65" s="4" t="str">
        <f>IF($A65&lt;&gt;"",IF(OR(Original!$L66=B$1,Original!$M66=B$1,Original!$N66=B$1,Original!$O66=B$1)=TRUE(),_xlfn.CONCAT("@PART[*]:HAS[~scienceDifficulty[stock],@MODULE[",B$1,"]:HAS[#",VLOOKUP(B$1,ModuleTypes!$A$2:$C$23,2,FALSE()),"[",IF(B$1="HullCamera","photo-",$A65),"]]]:NEEDS[!FeatureScience]:FOR[zKiwiTechTree]",CHAR(10),"{",CHAR(10),"    @MODULE[",B$1,"]:HAS[#",VLOOKUP(B$1,ModuleTypes!$A$2:$C$23,2,FALSE()),"[",IF(B$1="HullCamera","photo-",$A65),"]]",CHAR(10),"    {",CHAR(10),"        @",VLOOKUP(B$1,ModuleTypes!$A$2:$C$23,3,FALSE())," = ",VLOOKUP($A65,Default!$B$3:$H$251,7,FALSE()),CHAR(10),"    }",CHAR(10),"}"),""),"")</f>
        <v/>
      </c>
      <c r="C65" s="4" t="str">
        <f>IF($A65&lt;&gt;"",IF(OR(Original!$L66=C$1,Original!$M66=C$1,Original!$N66=C$1,Original!$O66=C$1)=TRUE(),_xlfn.CONCAT("@PART[*]:HAS[~scienceDifficulty[stock],@MODULE[",C$1,"]:HAS[#",VLOOKUP(C$1,ModuleTypes!$A$2:$C$23,2,FALSE()),"[",IF(C$1="HullCamera","photo-",$A65),"]]]:NEEDS[!FeatureScience]:FOR[zKiwiTechTree]",CHAR(10),"{",CHAR(10),"    @MODULE[",C$1,"]:HAS[#",VLOOKUP(C$1,ModuleTypes!$A$2:$C$23,2,FALSE()),"[",IF(C$1="HullCamera","photo-",$A65),"]]",CHAR(10),"    {",CHAR(10),"        @",VLOOKUP(C$1,ModuleTypes!$A$2:$C$23,3,FALSE())," = ",VLOOKUP($A65,Default!$B$3:$H$251,7,FALSE()),CHAR(10),"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4" t="str">
        <f>IF($A65&lt;&gt;"",IF(OR(Original!$L66=D$1,Original!$M66=D$1,Original!$N66=D$1,Original!$O66=D$1)=TRUE(),_xlfn.CONCAT("@PART[*]:HAS[~scienceDifficulty[stock],@MODULE[",D$1,"]:HAS[#",VLOOKUP(D$1,ModuleTypes!$A$2:$C$23,2,FALSE()),"[",IF(D$1="HullCamera","photo-",$A65),"]]]:NEEDS[!FeatureScience]:FOR[zKiwiTechTree]",CHAR(10),"{",CHAR(10),"    @MODULE[",D$1,"]:HAS[#",VLOOKUP(D$1,ModuleTypes!$A$2:$C$23,2,FALSE()),"[",IF(D$1="HullCamera","photo-",$A65),"]]",CHAR(10),"    {",CHAR(10),"        @",VLOOKUP(D$1,ModuleTypes!$A$2:$C$23,3,FALSE())," = ",VLOOKUP($A65,Default!$B$3:$H$251,7,FALSE()),CHAR(10),"    }",CHAR(10),"}"),""),"")</f>
        <v/>
      </c>
      <c r="E65" s="4" t="str">
        <f>IF($A65&lt;&gt;"",IF(OR(Original!$L66=E$1,Original!$M66=E$1,Original!$N66=E$1,Original!$O66=E$1)=TRUE(),_xlfn.CONCAT("@PART[*]:HAS[~scienceDifficulty[stock],@MODULE[",E$1,"]:HAS[#",VLOOKUP(E$1,ModuleTypes!$A$2:$C$23,2,FALSE()),"[",IF(E$1="HullCamera","photo-",$A65),"]]]:NEEDS[!FeatureScience]:FOR[zKiwiTechTree]",CHAR(10),"{",CHAR(10),"    @MODULE[",E$1,"]:HAS[#",VLOOKUP(E$1,ModuleTypes!$A$2:$C$23,2,FALSE()),"[",IF(E$1="HullCamera","photo-",$A65),"]]",CHAR(10),"    {",CHAR(10),"        @",VLOOKUP(E$1,ModuleTypes!$A$2:$C$23,3,FALSE())," = ",VLOOKUP($A65,Default!$B$3:$H$251,7,FALSE()),CHAR(10),"    }",CHAR(10),"}"),""),"")</f>
        <v/>
      </c>
      <c r="F65" s="4" t="str">
        <f>IF($A65&lt;&gt;"",IF(OR(Original!$L66=F$1,Original!$M66=F$1,Original!$N66=F$1,Original!$O66=F$1)=TRUE(),_xlfn.CONCAT("@PART[*]:HAS[~scienceDifficulty[stock],@MODULE[",F$1,"]:HAS[#",VLOOKUP(F$1,ModuleTypes!$A$2:$C$23,2,FALSE()),"[",IF(F$1="HullCamera","photo-",$A65),"]]]:NEEDS[!FeatureScience]:FOR[zKiwiTechTree]",CHAR(10),"{",CHAR(10),"    @MODULE[",F$1,"]:HAS[#",VLOOKUP(F$1,ModuleTypes!$A$2:$C$23,2,FALSE()),"[",IF(F$1="HullCamera","photo-",$A65),"]]",CHAR(10),"    {",CHAR(10),"        @",VLOOKUP(F$1,ModuleTypes!$A$2:$C$23,3,FALSE())," = ",VLOOKUP($A65,Default!$B$3:$H$251,7,FALSE()),CHAR(10),"    }",CHAR(10),"}"),""),"")</f>
        <v/>
      </c>
      <c r="G65" s="4" t="str">
        <f>IF($A65&lt;&gt;"",IF(OR(Original!$L66=G$1,Original!$M66=G$1,Original!$N66=G$1,Original!$O66=G$1)=TRUE(),_xlfn.CONCAT("@PART[*]:HAS[~scienceDifficulty[stock],@MODULE[",G$1,"]:HAS[#",VLOOKUP(G$1,ModuleTypes!$A$2:$C$23,2,FALSE()),"[",IF(G$1="HullCamera","photo-",$A65),"]]]:NEEDS[!FeatureScience]:FOR[zKiwiTechTree]",CHAR(10),"{",CHAR(10),"    @MODULE[",G$1,"]:HAS[#",VLOOKUP(G$1,ModuleTypes!$A$2:$C$23,2,FALSE()),"[",IF(G$1="HullCamera","photo-",$A65),"]]",CHAR(10),"    {",CHAR(10),"        @",VLOOKUP(G$1,ModuleTypes!$A$2:$C$23,3,FALSE())," = ",VLOOKUP($A65,Default!$B$3:$H$251,7,FALSE()),CHAR(10),"    }",CHAR(10),"}"),""),"")</f>
        <v/>
      </c>
      <c r="H65" s="4" t="str">
        <f>IF($A65&lt;&gt;"",IF(OR(Original!$L66=H$1,Original!$M66=H$1,Original!$N66=H$1,Original!$O66=H$1)=TRUE(),_xlfn.CONCAT("@PART[*]:HAS[~scienceDifficulty[stock],@MODULE[",H$1,"]:HAS[#",VLOOKUP(H$1,ModuleTypes!$A$2:$C$23,2,FALSE()),"[",IF(H$1="HullCamera","photo-",$A65),"]]]:NEEDS[!FeatureScience]:FOR[zKiwiTechTree]",CHAR(10),"{",CHAR(10),"    @MODULE[",H$1,"]:HAS[#",VLOOKUP(H$1,ModuleTypes!$A$2:$C$23,2,FALSE()),"[",IF(H$1="HullCamera","photo-",$A65),"]]",CHAR(10),"    {",CHAR(10),"        @",VLOOKUP(H$1,ModuleTypes!$A$2:$C$23,3,FALSE())," = ",VLOOKUP($A65,Default!$B$3:$H$251,7,FALSE()),CHAR(10),"    }",CHAR(10),"}"),""),"")</f>
        <v/>
      </c>
      <c r="I65" s="4" t="str">
        <f>IF($A65&lt;&gt;"",IF(OR(Original!$L66=I$1,Original!$M66=I$1,Original!$N66=I$1,Original!$O66=I$1)=TRUE(),_xlfn.CONCAT("@PART[*]:HAS[~scienceDifficulty[stock],@MODULE[",I$1,"]:HAS[#",VLOOKUP(I$1,ModuleTypes!$A$2:$C$23,2,FALSE()),"[",IF(I$1="HullCamera","photo-",$A65),"]]]:NEEDS[!FeatureScience]:FOR[zKiwiTechTree]",CHAR(10),"{",CHAR(10),"    @MODULE[",I$1,"]:HAS[#",VLOOKUP(I$1,ModuleTypes!$A$2:$C$23,2,FALSE()),"[",IF(I$1="HullCamera","photo-",$A65),"]]",CHAR(10),"    {",CHAR(10),"        @",VLOOKUP(I$1,ModuleTypes!$A$2:$C$23,3,FALSE())," = ",VLOOKUP($A65,Default!$B$3:$H$251,7,FALSE()),CHAR(10),"    }",CHAR(10),"}"),""),"")</f>
        <v/>
      </c>
      <c r="J65" s="4" t="str">
        <f>IF($A65&lt;&gt;"",IF(OR(Original!$L66=J$1,Original!$M66=J$1,Original!$N66=J$1,Original!$O66=J$1)=TRUE(),_xlfn.CONCAT("@PART[*]:HAS[~scienceDifficulty[stock],@MODULE[",J$1,"]:HAS[#",VLOOKUP(J$1,ModuleTypes!$A$2:$C$23,2,FALSE()),"[",IF(J$1="HullCamera","photo-",$A65),"]]]:NEEDS[!FeatureScience]:FOR[zKiwiTechTree]",CHAR(10),"{",CHAR(10),"    @MODULE[",J$1,"]:HAS[#",VLOOKUP(J$1,ModuleTypes!$A$2:$C$23,2,FALSE()),"[",IF(J$1="HullCamera","photo-",$A65),"]]",CHAR(10),"    {",CHAR(10),"        @",VLOOKUP(J$1,ModuleTypes!$A$2:$C$23,3,FALSE())," = ",VLOOKUP($A65,Default!$B$3:$H$251,7,FALSE()),CHAR(10),"    }",CHAR(10),"}"),""),"")</f>
        <v/>
      </c>
      <c r="K65" s="4" t="str">
        <f>IF($A65&lt;&gt;"",IF(OR(Original!$L66=K$1,Original!$M66=K$1,Original!$N66=K$1,Original!$O66=K$1)=TRUE(),_xlfn.CONCAT("@PART[*]:HAS[~scienceDifficulty[stock],@MODULE[",K$1,"]:HAS[#",VLOOKUP(K$1,ModuleTypes!$A$2:$C$23,2,FALSE()),"[",IF(K$1="HullCamera","photo-",$A65),"]]]:NEEDS[!FeatureScience]:FOR[zKiwiTechTree]",CHAR(10),"{",CHAR(10),"    @MODULE[",K$1,"]:HAS[#",VLOOKUP(K$1,ModuleTypes!$A$2:$C$23,2,FALSE()),"[",IF(K$1="HullCamera","photo-",$A65),"]]",CHAR(10),"    {",CHAR(10),"        @",VLOOKUP(K$1,ModuleTypes!$A$2:$C$23,3,FALSE())," = ",VLOOKUP($A65,Default!$B$3:$H$251,7,FALSE()),CHAR(10),"    }",CHAR(10),"}"),""),"")</f>
        <v/>
      </c>
      <c r="L65" s="4" t="str">
        <f>IF($A65&lt;&gt;"",IF(OR(Original!$L66=L$1,Original!$M66=L$1,Original!$N66=L$1,Original!$O66=L$1)=TRUE(),_xlfn.CONCAT("@PART[*]:HAS[~scienceDifficulty[stock],@MODULE[",L$1,"]:HAS[#",VLOOKUP(L$1,ModuleTypes!$A$2:$C$23,2,FALSE()),"[",IF(L$1="HullCamera","photo-",$A65),"]]]:NEEDS[!FeatureScience]:FOR[zKiwiTechTree]",CHAR(10),"{",CHAR(10),"    @MODULE[",L$1,"]:HAS[#",VLOOKUP(L$1,ModuleTypes!$A$2:$C$23,2,FALSE()),"[",IF(L$1="HullCamera","photo-",$A65),"]]",CHAR(10),"    {",CHAR(10),"        @",VLOOKUP(L$1,ModuleTypes!$A$2:$C$23,3,FALSE())," = ",VLOOKUP($A65,Default!$B$3:$H$251,7,FALSE()),CHAR(10),"    }",CHAR(10),"}"),""),"")</f>
        <v/>
      </c>
      <c r="M65" s="4" t="str">
        <f>IF($A65&lt;&gt;"",IF(OR(Original!$L66=M$1,Original!$M66=M$1,Original!$N66=M$1,Original!$O66=M$1)=TRUE(),_xlfn.CONCAT("@PART[*]:HAS[~scienceDifficulty[stock],@MODULE[",M$1,"]:HAS[#",VLOOKUP(M$1,ModuleTypes!$A$2:$C$23,2,FALSE()),"[",IF(M$1="HullCamera","photo-",$A65),"]]]:NEEDS[!FeatureScience]:FOR[zKiwiTechTree]",CHAR(10),"{",CHAR(10),"    @MODULE[",M$1,"]:HAS[#",VLOOKUP(M$1,ModuleTypes!$A$2:$C$23,2,FALSE()),"[",IF(M$1="HullCamera","photo-",$A65),"]]",CHAR(10),"    {",CHAR(10),"        @",VLOOKUP(M$1,ModuleTypes!$A$2:$C$23,3,FALSE())," = ",VLOOKUP($A65,Default!$B$3:$H$251,7,FALSE()),CHAR(10),"    }",CHAR(10),"}"),""),"")</f>
        <v/>
      </c>
      <c r="N65" s="4" t="str">
        <f>IF($A65&lt;&gt;"",IF(OR(Original!$L66=N$1,Original!$M66=N$1,Original!$N66=N$1,Original!$O66=N$1)=TRUE(),_xlfn.CONCAT("@PART[*]:HAS[~scienceDifficulty[stock],@MODULE[",N$1,"]:HAS[#",VLOOKUP(N$1,ModuleTypes!$A$2:$C$23,2,FALSE()),"[",IF(N$1="HullCamera","photo-",$A65),"]]]:NEEDS[!FeatureScience]:FOR[zKiwiTechTree]",CHAR(10),"{",CHAR(10),"    @MODULE[",N$1,"]:HAS[#",VLOOKUP(N$1,ModuleTypes!$A$2:$C$23,2,FALSE()),"[",IF(N$1="HullCamera","photo-",$A65),"]]",CHAR(10),"    {",CHAR(10),"        @",VLOOKUP(N$1,ModuleTypes!$A$2:$C$23,3,FALSE())," = ",VLOOKUP($A65,Default!$B$3:$H$251,7,FALSE()),CHAR(10),"    }",CHAR(10),"}"),""),"")</f>
        <v/>
      </c>
      <c r="O65" s="4" t="str">
        <f>IF($A65&lt;&gt;"",IF(OR(Original!$L66=O$1,Original!$M66=O$1,Original!$N66=O$1,Original!$O66=O$1)=TRUE(),_xlfn.CONCAT("@PART[*]:HAS[~scienceDifficulty[stock],@MODULE[",O$1,"]:HAS[#",VLOOKUP(O$1,ModuleTypes!$A$2:$C$23,2,FALSE()),"[",IF(O$1="HullCamera","photo-",$A65),"]]]:NEEDS[!FeatureScience]:FOR[zKiwiTechTree]",CHAR(10),"{",CHAR(10),"    @MODULE[",O$1,"]:HAS[#",VLOOKUP(O$1,ModuleTypes!$A$2:$C$23,2,FALSE()),"[",IF(O$1="HullCamera","photo-",$A65),"]]",CHAR(10),"    {",CHAR(10),"        @",VLOOKUP(O$1,ModuleTypes!$A$2:$C$23,3,FALSE())," = ",VLOOKUP($A65,Default!$B$3:$H$251,7,FALSE()),CHAR(10),"    }",CHAR(10),"}"),""),"")</f>
        <v/>
      </c>
      <c r="P65" s="4" t="str">
        <f>IF($A65&lt;&gt;"",IF(OR(Original!$L66=P$1,Original!$M66=P$1,Original!$N66=P$1,Original!$O66=P$1)=TRUE(),_xlfn.CONCAT("@PART[*]:HAS[~scienceDifficulty[stock],@MODULE[",P$1,"]:HAS[#",VLOOKUP(P$1,ModuleTypes!$A$2:$C$23,2,FALSE()),"[",IF(P$1="HullCamera","photo-",$A65),"]]]:NEEDS[!FeatureScience]:FOR[zKiwiTechTree]",CHAR(10),"{",CHAR(10),"    @MODULE[",P$1,"]:HAS[#",VLOOKUP(P$1,ModuleTypes!$A$2:$C$23,2,FALSE()),"[",IF(P$1="HullCamera","photo-",$A65),"]]",CHAR(10),"    {",CHAR(10),"        @",VLOOKUP(P$1,ModuleTypes!$A$2:$C$23,3,FALSE())," = ",VLOOKUP($A65,Default!$B$3:$H$251,7,FALSE()),CHAR(10),"    }",CHAR(10),"}"),""),"")</f>
        <v/>
      </c>
      <c r="Q65" s="4" t="str">
        <f>IF($A65&lt;&gt;"",IF(OR(Original!$L66=Q$1,Original!$M66=Q$1,Original!$N66=Q$1,Original!$O66=Q$1)=TRUE(),_xlfn.CONCAT("@PART[*]:HAS[~scienceDifficulty[stock],@MODULE[",Q$1,"]:HAS[#",VLOOKUP(Q$1,ModuleTypes!$A$2:$C$23,2,FALSE()),"[",IF(Q$1="HullCamera","photo-",$A65),"]]]:NEEDS[!FeatureScience]:FOR[zKiwiTechTree]",CHAR(10),"{",CHAR(10),"    @MODULE[",Q$1,"]:HAS[#",VLOOKUP(Q$1,ModuleTypes!$A$2:$C$23,2,FALSE()),"[",IF(Q$1="HullCamera","photo-",$A65),"]]",CHAR(10),"    {",CHAR(10),"        @",VLOOKUP(Q$1,ModuleTypes!$A$2:$C$23,3,FALSE())," = ",VLOOKUP($A65,Default!$B$3:$H$251,7,FALSE()),CHAR(10),"    }",CHAR(10),"}"),""),"")</f>
        <v/>
      </c>
      <c r="R65" s="4" t="str">
        <f>IF($A65&lt;&gt;"",IF(OR(Original!$L66=R$1,Original!$M66=R$1,Original!$N66=R$1,Original!$O66=R$1)=TRUE(),_xlfn.CONCAT("@PART[*]:HAS[~scienceDifficulty[stock],@MODULE[",R$1,"]:HAS[#",VLOOKUP(R$1,ModuleTypes!$A$2:$C$23,2,FALSE()),"[",IF(R$1="HullCamera","photo-",$A65),"]]]:NEEDS[!FeatureScience]:FOR[zKiwiTechTree]",CHAR(10),"{",CHAR(10),"    @MODULE[",R$1,"]:HAS[#",VLOOKUP(R$1,ModuleTypes!$A$2:$C$23,2,FALSE()),"[",IF(R$1="HullCamera","photo-",$A65),"]]",CHAR(10),"    {",CHAR(10),"        @",VLOOKUP(R$1,ModuleTypes!$A$2:$C$23,3,FALSE())," = ",VLOOKUP($A65,Default!$B$3:$H$251,7,FALSE()),CHAR(10),"    }",CHAR(10),"}"),""),"")</f>
        <v/>
      </c>
      <c r="S65" s="4" t="str">
        <f>IF($A65&lt;&gt;"",IF(OR(Original!$L66=S$1,Original!$M66=S$1,Original!$N66=S$1,Original!$O66=S$1)=TRUE(),_xlfn.CONCAT("@PART[*]:HAS[~scienceDifficulty[stock],@MODULE[",S$1,"]:HAS[#",VLOOKUP(S$1,ModuleTypes!$A$2:$C$23,2,FALSE()),"[",IF(S$1="HullCamera","photo-",$A65),"]]]:NEEDS[!FeatureScience]:FOR[zKiwiTechTree]",CHAR(10),"{",CHAR(10),"    @MODULE[",S$1,"]:HAS[#",VLOOKUP(S$1,ModuleTypes!$A$2:$C$23,2,FALSE()),"[",IF(S$1="HullCamera","photo-",$A65),"]]",CHAR(10),"    {",CHAR(10),"        @",VLOOKUP(S$1,ModuleTypes!$A$2:$C$23,3,FALSE())," = ",VLOOKUP($A65,Default!$B$3:$H$251,7,FALSE()),CHAR(10),"    }",CHAR(10),"}"),""),"")</f>
        <v/>
      </c>
      <c r="T65" s="4" t="str">
        <f>IF($A65&lt;&gt;"",IF(OR(Original!$L66=T$1,Original!$M66=T$1,Original!$N66=T$1,Original!$O66=T$1)=TRUE(),_xlfn.CONCAT("@PART[*]:HAS[~scienceDifficulty[stock],@MODULE[",T$1,"]:HAS[#",VLOOKUP(T$1,ModuleTypes!$A$2:$C$23,2,FALSE()),"[",IF(T$1="HullCamera","photo-",$A65),"]]]:NEEDS[!FeatureScience]:FOR[zKiwiTechTree]",CHAR(10),"{",CHAR(10),"    @MODULE[",T$1,"]:HAS[#",VLOOKUP(T$1,ModuleTypes!$A$2:$C$23,2,FALSE()),"[",IF(T$1="HullCamera","photo-",$A65),"]]",CHAR(10),"    {",CHAR(10),"        @",VLOOKUP(T$1,ModuleTypes!$A$2:$C$23,3,FALSE())," = ",VLOOKUP($A65,Default!$B$3:$H$251,7,FALSE()),CHAR(10),"    }",CHAR(10),"}"),""),"")</f>
        <v/>
      </c>
      <c r="U65" s="4" t="str">
        <f>IF($A65&lt;&gt;"",IF(OR(Original!$L66=U$1,Original!$M66=U$1,Original!$N66=U$1,Original!$O66=U$1)=TRUE(),_xlfn.CONCAT("@PART[*]:HAS[~scienceDifficulty[stock],@MODULE[",U$1,"]:HAS[#",VLOOKUP(U$1,ModuleTypes!$A$2:$C$23,2,FALSE()),"[",IF(U$1="HullCamera","photo-",$A65),"]]]:NEEDS[!FeatureScience]:FOR[zKiwiTechTree]",CHAR(10),"{",CHAR(10),"    @MODULE[",U$1,"]:HAS[#",VLOOKUP(U$1,ModuleTypes!$A$2:$C$23,2,FALSE()),"[",IF(U$1="HullCamera","photo-",$A65),"]]",CHAR(10),"    {",CHAR(10),"        @",VLOOKUP(U$1,ModuleTypes!$A$2:$C$23,3,FALSE())," = ",VLOOKUP($A65,Default!$B$3:$H$251,7,FALSE()),CHAR(10),"    }",CHAR(10),"}"),""),"")</f>
        <v/>
      </c>
      <c r="V65" s="4" t="str">
        <f>IF($A65&lt;&gt;"",IF(OR(Original!$L66=V$1,Original!$M66=V$1,Original!$N66=V$1,Original!$O66=V$1)=TRUE(),_xlfn.CONCAT("@PART[*]:HAS[~scienceDifficulty[stock],@MODULE[",V$1,"]:HAS[#",VLOOKUP(V$1,ModuleTypes!$A$2:$C$23,2,FALSE()),"[",IF(V$1="HullCamera","photo-",$A65),"]]]:NEEDS[!FeatureScience]:FOR[zKiwiTechTree]",CHAR(10),"{",CHAR(10),"    @MODULE[",V$1,"]:HAS[#",VLOOKUP(V$1,ModuleTypes!$A$2:$C$23,2,FALSE()),"[",IF(V$1="HullCamera","photo-",$A65),"]]",CHAR(10),"    {",CHAR(10),"        @",VLOOKUP(V$1,ModuleTypes!$A$2:$C$23,3,FALSE())," = ",VLOOKUP($A65,Default!$B$3:$H$251,7,FALSE()),CHAR(10),"    }",CHAR(10),"}"),""),"")</f>
        <v/>
      </c>
      <c r="W65" s="4" t="str">
        <f>IF($A65&lt;&gt;"",IF(OR(Original!$L66=W$1,Original!$M66=W$1,Original!$N66=W$1,Original!$O66=W$1)=TRUE(),_xlfn.CONCAT("@PART[*]:HAS[~scienceDifficulty[stock],@MODULE[",W$1,"]:HAS[#",VLOOKUP(W$1,ModuleTypes!$A$2:$C$23,2,FALSE()),"[",IF(W$1="HullCamera","photo-",$A65),"]]]:NEEDS[!FeatureScience]:FOR[zKiwiTechTree]",CHAR(10),"{",CHAR(10),"    @MODULE[",W$1,"]:HAS[#",VLOOKUP(W$1,ModuleTypes!$A$2:$C$23,2,FALSE()),"[",IF(W$1="HullCamera","photo-",$A65),"]]",CHAR(10),"    {",CHAR(10),"        @",VLOOKUP(W$1,ModuleTypes!$A$2:$C$23,3,FALSE())," = ",VLOOKUP($A65,Default!$B$3:$H$251,7,FALSE()),CHAR(10),"    }",CHAR(10),"}"),""),"")</f>
        <v/>
      </c>
    </row>
    <row r="66" spans="1:23" ht="203" x14ac:dyDescent="0.35">
      <c r="A66" t="str">
        <f>IF(Original!A67&lt;&gt;"",Original!A67,"")</f>
        <v>magScan</v>
      </c>
      <c r="B66" s="4" t="str">
        <f>IF($A66&lt;&gt;"",IF(OR(Original!$L67=B$1,Original!$M67=B$1,Original!$N67=B$1,Original!$O67=B$1)=TRUE(),_xlfn.CONCAT("@PART[*]:HAS[~scienceDifficulty[stock],@MODULE[",B$1,"]:HAS[#",VLOOKUP(B$1,ModuleTypes!$A$2:$C$23,2,FALSE()),"[",IF(B$1="HullCamera","photo-",$A66),"]]]:NEEDS[!FeatureScience]:FOR[zKiwiTechTree]",CHAR(10),"{",CHAR(10),"    @MODULE[",B$1,"]:HAS[#",VLOOKUP(B$1,ModuleTypes!$A$2:$C$23,2,FALSE()),"[",IF(B$1="HullCamera","photo-",$A66),"]]",CHAR(10),"    {",CHAR(10),"        @",VLOOKUP(B$1,ModuleTypes!$A$2:$C$23,3,FALSE())," = ",VLOOKUP($A66,Default!$B$3:$H$251,7,FALSE()),CHAR(10),"    }",CHAR(10),"}"),""),"")</f>
        <v/>
      </c>
      <c r="C66" s="4" t="str">
        <f>IF($A66&lt;&gt;"",IF(OR(Original!$L67=C$1,Original!$M67=C$1,Original!$N67=C$1,Original!$O67=C$1)=TRUE(),_xlfn.CONCAT("@PART[*]:HAS[~scienceDifficulty[stock],@MODULE[",C$1,"]:HAS[#",VLOOKUP(C$1,ModuleTypes!$A$2:$C$23,2,FALSE()),"[",IF(C$1="HullCamera","photo-",$A66),"]]]:NEEDS[!FeatureScience]:FOR[zKiwiTechTree]",CHAR(10),"{",CHAR(10),"    @MODULE[",C$1,"]:HAS[#",VLOOKUP(C$1,ModuleTypes!$A$2:$C$23,2,FALSE()),"[",IF(C$1="HullCamera","photo-",$A66),"]]",CHAR(10),"    {",CHAR(10),"        @",VLOOKUP(C$1,ModuleTypes!$A$2:$C$23,3,FALSE())," = ",VLOOKUP($A66,Default!$B$3:$H$251,7,FALSE()),CHAR(10),"    }",CHAR(10),"}"),""),"")</f>
        <v/>
      </c>
      <c r="D66" s="4" t="str">
        <f>IF($A66&lt;&gt;"",IF(OR(Original!$L67=D$1,Original!$M67=D$1,Original!$N67=D$1,Original!$O67=D$1)=TRUE(),_xlfn.CONCAT("@PART[*]:HAS[~scienceDifficulty[stock],@MODULE[",D$1,"]:HAS[#",VLOOKUP(D$1,ModuleTypes!$A$2:$C$23,2,FALSE()),"[",IF(D$1="HullCamera","photo-",$A66),"]]]:NEEDS[!FeatureScience]:FOR[zKiwiTechTree]",CHAR(10),"{",CHAR(10),"    @MODULE[",D$1,"]:HAS[#",VLOOKUP(D$1,ModuleTypes!$A$2:$C$23,2,FALSE()),"[",IF(D$1="HullCamera","photo-",$A66),"]]",CHAR(10),"    {",CHAR(10),"        @",VLOOKUP(D$1,ModuleTypes!$A$2:$C$23,3,FALSE())," = ",VLOOKUP($A66,Default!$B$3:$H$251,7,FALSE()),CHAR(10),"    }",CHAR(10),"}"),""),"")</f>
        <v/>
      </c>
      <c r="E66" s="4" t="str">
        <f>IF($A66&lt;&gt;"",IF(OR(Original!$L67=E$1,Original!$M67=E$1,Original!$N67=E$1,Original!$O67=E$1)=TRUE(),_xlfn.CONCAT("@PART[*]:HAS[~scienceDifficulty[stock],@MODULE[",E$1,"]:HAS[#",VLOOKUP(E$1,ModuleTypes!$A$2:$C$23,2,FALSE()),"[",IF(E$1="HullCamera","photo-",$A66),"]]]:NEEDS[!FeatureScience]:FOR[zKiwiTechTree]",CHAR(10),"{",CHAR(10),"    @MODULE[",E$1,"]:HAS[#",VLOOKUP(E$1,ModuleTypes!$A$2:$C$23,2,FALSE()),"[",IF(E$1="HullCamera","photo-",$A66),"]]",CHAR(10),"    {",CHAR(10),"        @",VLOOKUP(E$1,ModuleTypes!$A$2:$C$23,3,FALSE())," = ",VLOOKUP($A66,Default!$B$3:$H$251,7,FALSE()),CHAR(10),"    }",CHAR(10),"}"),""),"")</f>
        <v/>
      </c>
      <c r="F66" s="4" t="str">
        <f>IF($A66&lt;&gt;"",IF(OR(Original!$L67=F$1,Original!$M67=F$1,Original!$N67=F$1,Original!$O67=F$1)=TRUE(),_xlfn.CONCAT("@PART[*]:HAS[~scienceDifficulty[stock],@MODULE[",F$1,"]:HAS[#",VLOOKUP(F$1,ModuleTypes!$A$2:$C$23,2,FALSE()),"[",IF(F$1="HullCamera","photo-",$A66),"]]]:NEEDS[!FeatureScience]:FOR[zKiwiTechTree]",CHAR(10),"{",CHAR(10),"    @MODULE[",F$1,"]:HAS[#",VLOOKUP(F$1,ModuleTypes!$A$2:$C$23,2,FALSE()),"[",IF(F$1="HullCamera","photo-",$A66),"]]",CHAR(10),"    {",CHAR(10),"        @",VLOOKUP(F$1,ModuleTypes!$A$2:$C$23,3,FALSE())," = ",VLOOKUP($A66,Default!$B$3:$H$251,7,FALSE()),CHAR(10),"    }",CHAR(10),"}"),""),"")</f>
        <v/>
      </c>
      <c r="G66" s="4" t="str">
        <f>IF($A66&lt;&gt;"",IF(OR(Original!$L67=G$1,Original!$M67=G$1,Original!$N67=G$1,Original!$O67=G$1)=TRUE(),_xlfn.CONCAT("@PART[*]:HAS[~scienceDifficulty[stock],@MODULE[",G$1,"]:HAS[#",VLOOKUP(G$1,ModuleTypes!$A$2:$C$23,2,FALSE()),"[",IF(G$1="HullCamera","photo-",$A66),"]]]:NEEDS[!FeatureScience]:FOR[zKiwiTechTree]",CHAR(10),"{",CHAR(10),"    @MODULE[",G$1,"]:HAS[#",VLOOKUP(G$1,ModuleTypes!$A$2:$C$23,2,FALSE()),"[",IF(G$1="HullCamera","photo-",$A66),"]]",CHAR(10),"    {",CHAR(10),"        @",VLOOKUP(G$1,ModuleTypes!$A$2:$C$23,3,FALSE())," = ",VLOOKUP($A66,Default!$B$3:$H$251,7,FALSE()),CHAR(10),"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4" t="str">
        <f>IF($A66&lt;&gt;"",IF(OR(Original!$L67=H$1,Original!$M67=H$1,Original!$N67=H$1,Original!$O67=H$1)=TRUE(),_xlfn.CONCAT("@PART[*]:HAS[~scienceDifficulty[stock],@MODULE[",H$1,"]:HAS[#",VLOOKUP(H$1,ModuleTypes!$A$2:$C$23,2,FALSE()),"[",IF(H$1="HullCamera","photo-",$A66),"]]]:NEEDS[!FeatureScience]:FOR[zKiwiTechTree]",CHAR(10),"{",CHAR(10),"    @MODULE[",H$1,"]:HAS[#",VLOOKUP(H$1,ModuleTypes!$A$2:$C$23,2,FALSE()),"[",IF(H$1="HullCamera","photo-",$A66),"]]",CHAR(10),"    {",CHAR(10),"        @",VLOOKUP(H$1,ModuleTypes!$A$2:$C$23,3,FALSE())," = ",VLOOKUP($A66,Default!$B$3:$H$251,7,FALSE()),CHAR(10),"    }",CHAR(10),"}"),""),"")</f>
        <v/>
      </c>
      <c r="I66" s="4" t="str">
        <f>IF($A66&lt;&gt;"",IF(OR(Original!$L67=I$1,Original!$M67=I$1,Original!$N67=I$1,Original!$O67=I$1)=TRUE(),_xlfn.CONCAT("@PART[*]:HAS[~scienceDifficulty[stock],@MODULE[",I$1,"]:HAS[#",VLOOKUP(I$1,ModuleTypes!$A$2:$C$23,2,FALSE()),"[",IF(I$1="HullCamera","photo-",$A66),"]]]:NEEDS[!FeatureScience]:FOR[zKiwiTechTree]",CHAR(10),"{",CHAR(10),"    @MODULE[",I$1,"]:HAS[#",VLOOKUP(I$1,ModuleTypes!$A$2:$C$23,2,FALSE()),"[",IF(I$1="HullCamera","photo-",$A66),"]]",CHAR(10),"    {",CHAR(10),"        @",VLOOKUP(I$1,ModuleTypes!$A$2:$C$23,3,FALSE())," = ",VLOOKUP($A66,Default!$B$3:$H$251,7,FALSE()),CHAR(10),"    }",CHAR(10),"}"),""),"")</f>
        <v/>
      </c>
      <c r="J66" s="4" t="str">
        <f>IF($A66&lt;&gt;"",IF(OR(Original!$L67=J$1,Original!$M67=J$1,Original!$N67=J$1,Original!$O67=J$1)=TRUE(),_xlfn.CONCAT("@PART[*]:HAS[~scienceDifficulty[stock],@MODULE[",J$1,"]:HAS[#",VLOOKUP(J$1,ModuleTypes!$A$2:$C$23,2,FALSE()),"[",IF(J$1="HullCamera","photo-",$A66),"]]]:NEEDS[!FeatureScience]:FOR[zKiwiTechTree]",CHAR(10),"{",CHAR(10),"    @MODULE[",J$1,"]:HAS[#",VLOOKUP(J$1,ModuleTypes!$A$2:$C$23,2,FALSE()),"[",IF(J$1="HullCamera","photo-",$A66),"]]",CHAR(10),"    {",CHAR(10),"        @",VLOOKUP(J$1,ModuleTypes!$A$2:$C$23,3,FALSE())," = ",VLOOKUP($A66,Default!$B$3:$H$251,7,FALSE()),CHAR(10),"    }",CHAR(10),"}"),""),"")</f>
        <v/>
      </c>
      <c r="K66" s="4" t="str">
        <f>IF($A66&lt;&gt;"",IF(OR(Original!$L67=K$1,Original!$M67=K$1,Original!$N67=K$1,Original!$O67=K$1)=TRUE(),_xlfn.CONCAT("@PART[*]:HAS[~scienceDifficulty[stock],@MODULE[",K$1,"]:HAS[#",VLOOKUP(K$1,ModuleTypes!$A$2:$C$23,2,FALSE()),"[",IF(K$1="HullCamera","photo-",$A66),"]]]:NEEDS[!FeatureScience]:FOR[zKiwiTechTree]",CHAR(10),"{",CHAR(10),"    @MODULE[",K$1,"]:HAS[#",VLOOKUP(K$1,ModuleTypes!$A$2:$C$23,2,FALSE()),"[",IF(K$1="HullCamera","photo-",$A66),"]]",CHAR(10),"    {",CHAR(10),"        @",VLOOKUP(K$1,ModuleTypes!$A$2:$C$23,3,FALSE())," = ",VLOOKUP($A66,Default!$B$3:$H$251,7,FALSE()),CHAR(10),"    }",CHAR(10),"}"),""),"")</f>
        <v/>
      </c>
      <c r="L66" s="4" t="str">
        <f>IF($A66&lt;&gt;"",IF(OR(Original!$L67=L$1,Original!$M67=L$1,Original!$N67=L$1,Original!$O67=L$1)=TRUE(),_xlfn.CONCAT("@PART[*]:HAS[~scienceDifficulty[stock],@MODULE[",L$1,"]:HAS[#",VLOOKUP(L$1,ModuleTypes!$A$2:$C$23,2,FALSE()),"[",IF(L$1="HullCamera","photo-",$A66),"]]]:NEEDS[!FeatureScience]:FOR[zKiwiTechTree]",CHAR(10),"{",CHAR(10),"    @MODULE[",L$1,"]:HAS[#",VLOOKUP(L$1,ModuleTypes!$A$2:$C$23,2,FALSE()),"[",IF(L$1="HullCamera","photo-",$A66),"]]",CHAR(10),"    {",CHAR(10),"        @",VLOOKUP(L$1,ModuleTypes!$A$2:$C$23,3,FALSE())," = ",VLOOKUP($A66,Default!$B$3:$H$251,7,FALSE()),CHAR(10),"    }",CHAR(10),"}"),""),"")</f>
        <v/>
      </c>
      <c r="M66" s="4" t="str">
        <f>IF($A66&lt;&gt;"",IF(OR(Original!$L67=M$1,Original!$M67=M$1,Original!$N67=M$1,Original!$O67=M$1)=TRUE(),_xlfn.CONCAT("@PART[*]:HAS[~scienceDifficulty[stock],@MODULE[",M$1,"]:HAS[#",VLOOKUP(M$1,ModuleTypes!$A$2:$C$23,2,FALSE()),"[",IF(M$1="HullCamera","photo-",$A66),"]]]:NEEDS[!FeatureScience]:FOR[zKiwiTechTree]",CHAR(10),"{",CHAR(10),"    @MODULE[",M$1,"]:HAS[#",VLOOKUP(M$1,ModuleTypes!$A$2:$C$23,2,FALSE()),"[",IF(M$1="HullCamera","photo-",$A66),"]]",CHAR(10),"    {",CHAR(10),"        @",VLOOKUP(M$1,ModuleTypes!$A$2:$C$23,3,FALSE())," = ",VLOOKUP($A66,Default!$B$3:$H$251,7,FALSE()),CHAR(10),"    }",CHAR(10),"}"),""),"")</f>
        <v/>
      </c>
      <c r="N66" s="4" t="str">
        <f>IF($A66&lt;&gt;"",IF(OR(Original!$L67=N$1,Original!$M67=N$1,Original!$N67=N$1,Original!$O67=N$1)=TRUE(),_xlfn.CONCAT("@PART[*]:HAS[~scienceDifficulty[stock],@MODULE[",N$1,"]:HAS[#",VLOOKUP(N$1,ModuleTypes!$A$2:$C$23,2,FALSE()),"[",IF(N$1="HullCamera","photo-",$A66),"]]]:NEEDS[!FeatureScience]:FOR[zKiwiTechTree]",CHAR(10),"{",CHAR(10),"    @MODULE[",N$1,"]:HAS[#",VLOOKUP(N$1,ModuleTypes!$A$2:$C$23,2,FALSE()),"[",IF(N$1="HullCamera","photo-",$A66),"]]",CHAR(10),"    {",CHAR(10),"        @",VLOOKUP(N$1,ModuleTypes!$A$2:$C$23,3,FALSE())," = ",VLOOKUP($A66,Default!$B$3:$H$251,7,FALSE()),CHAR(10),"    }",CHAR(10),"}"),""),"")</f>
        <v/>
      </c>
      <c r="O66" s="4" t="str">
        <f>IF($A66&lt;&gt;"",IF(OR(Original!$L67=O$1,Original!$M67=O$1,Original!$N67=O$1,Original!$O67=O$1)=TRUE(),_xlfn.CONCAT("@PART[*]:HAS[~scienceDifficulty[stock],@MODULE[",O$1,"]:HAS[#",VLOOKUP(O$1,ModuleTypes!$A$2:$C$23,2,FALSE()),"[",IF(O$1="HullCamera","photo-",$A66),"]]]:NEEDS[!FeatureScience]:FOR[zKiwiTechTree]",CHAR(10),"{",CHAR(10),"    @MODULE[",O$1,"]:HAS[#",VLOOKUP(O$1,ModuleTypes!$A$2:$C$23,2,FALSE()),"[",IF(O$1="HullCamera","photo-",$A66),"]]",CHAR(10),"    {",CHAR(10),"        @",VLOOKUP(O$1,ModuleTypes!$A$2:$C$23,3,FALSE())," = ",VLOOKUP($A66,Default!$B$3:$H$251,7,FALSE()),CHAR(10),"    }",CHAR(10),"}"),""),"")</f>
        <v/>
      </c>
      <c r="P66" s="4" t="str">
        <f>IF($A66&lt;&gt;"",IF(OR(Original!$L67=P$1,Original!$M67=P$1,Original!$N67=P$1,Original!$O67=P$1)=TRUE(),_xlfn.CONCAT("@PART[*]:HAS[~scienceDifficulty[stock],@MODULE[",P$1,"]:HAS[#",VLOOKUP(P$1,ModuleTypes!$A$2:$C$23,2,FALSE()),"[",IF(P$1="HullCamera","photo-",$A66),"]]]:NEEDS[!FeatureScience]:FOR[zKiwiTechTree]",CHAR(10),"{",CHAR(10),"    @MODULE[",P$1,"]:HAS[#",VLOOKUP(P$1,ModuleTypes!$A$2:$C$23,2,FALSE()),"[",IF(P$1="HullCamera","photo-",$A66),"]]",CHAR(10),"    {",CHAR(10),"        @",VLOOKUP(P$1,ModuleTypes!$A$2:$C$23,3,FALSE())," = ",VLOOKUP($A66,Default!$B$3:$H$251,7,FALSE()),CHAR(10),"    }",CHAR(10),"}"),""),"")</f>
        <v/>
      </c>
      <c r="Q66" s="4" t="str">
        <f>IF($A66&lt;&gt;"",IF(OR(Original!$L67=Q$1,Original!$M67=Q$1,Original!$N67=Q$1,Original!$O67=Q$1)=TRUE(),_xlfn.CONCAT("@PART[*]:HAS[~scienceDifficulty[stock],@MODULE[",Q$1,"]:HAS[#",VLOOKUP(Q$1,ModuleTypes!$A$2:$C$23,2,FALSE()),"[",IF(Q$1="HullCamera","photo-",$A66),"]]]:NEEDS[!FeatureScience]:FOR[zKiwiTechTree]",CHAR(10),"{",CHAR(10),"    @MODULE[",Q$1,"]:HAS[#",VLOOKUP(Q$1,ModuleTypes!$A$2:$C$23,2,FALSE()),"[",IF(Q$1="HullCamera","photo-",$A66),"]]",CHAR(10),"    {",CHAR(10),"        @",VLOOKUP(Q$1,ModuleTypes!$A$2:$C$23,3,FALSE())," = ",VLOOKUP($A66,Default!$B$3:$H$251,7,FALSE()),CHAR(10),"    }",CHAR(10),"}"),""),"")</f>
        <v/>
      </c>
      <c r="R66" s="4" t="str">
        <f>IF($A66&lt;&gt;"",IF(OR(Original!$L67=R$1,Original!$M67=R$1,Original!$N67=R$1,Original!$O67=R$1)=TRUE(),_xlfn.CONCAT("@PART[*]:HAS[~scienceDifficulty[stock],@MODULE[",R$1,"]:HAS[#",VLOOKUP(R$1,ModuleTypes!$A$2:$C$23,2,FALSE()),"[",IF(R$1="HullCamera","photo-",$A66),"]]]:NEEDS[!FeatureScience]:FOR[zKiwiTechTree]",CHAR(10),"{",CHAR(10),"    @MODULE[",R$1,"]:HAS[#",VLOOKUP(R$1,ModuleTypes!$A$2:$C$23,2,FALSE()),"[",IF(R$1="HullCamera","photo-",$A66),"]]",CHAR(10),"    {",CHAR(10),"        @",VLOOKUP(R$1,ModuleTypes!$A$2:$C$23,3,FALSE())," = ",VLOOKUP($A66,Default!$B$3:$H$251,7,FALSE()),CHAR(10),"    }",CHAR(10),"}"),""),"")</f>
        <v/>
      </c>
      <c r="S66" s="4" t="str">
        <f>IF($A66&lt;&gt;"",IF(OR(Original!$L67=S$1,Original!$M67=S$1,Original!$N67=S$1,Original!$O67=S$1)=TRUE(),_xlfn.CONCAT("@PART[*]:HAS[~scienceDifficulty[stock],@MODULE[",S$1,"]:HAS[#",VLOOKUP(S$1,ModuleTypes!$A$2:$C$23,2,FALSE()),"[",IF(S$1="HullCamera","photo-",$A66),"]]]:NEEDS[!FeatureScience]:FOR[zKiwiTechTree]",CHAR(10),"{",CHAR(10),"    @MODULE[",S$1,"]:HAS[#",VLOOKUP(S$1,ModuleTypes!$A$2:$C$23,2,FALSE()),"[",IF(S$1="HullCamera","photo-",$A66),"]]",CHAR(10),"    {",CHAR(10),"        @",VLOOKUP(S$1,ModuleTypes!$A$2:$C$23,3,FALSE())," = ",VLOOKUP($A66,Default!$B$3:$H$251,7,FALSE()),CHAR(10),"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4" t="str">
        <f>IF($A66&lt;&gt;"",IF(OR(Original!$L67=T$1,Original!$M67=T$1,Original!$N67=T$1,Original!$O67=T$1)=TRUE(),_xlfn.CONCAT("@PART[*]:HAS[~scienceDifficulty[stock],@MODULE[",T$1,"]:HAS[#",VLOOKUP(T$1,ModuleTypes!$A$2:$C$23,2,FALSE()),"[",IF(T$1="HullCamera","photo-",$A66),"]]]:NEEDS[!FeatureScience]:FOR[zKiwiTechTree]",CHAR(10),"{",CHAR(10),"    @MODULE[",T$1,"]:HAS[#",VLOOKUP(T$1,ModuleTypes!$A$2:$C$23,2,FALSE()),"[",IF(T$1="HullCamera","photo-",$A66),"]]",CHAR(10),"    {",CHAR(10),"        @",VLOOKUP(T$1,ModuleTypes!$A$2:$C$23,3,FALSE())," = ",VLOOKUP($A66,Default!$B$3:$H$251,7,FALSE()),CHAR(10),"    }",CHAR(10),"}"),""),"")</f>
        <v/>
      </c>
      <c r="U66" s="4" t="str">
        <f>IF($A66&lt;&gt;"",IF(OR(Original!$L67=U$1,Original!$M67=U$1,Original!$N67=U$1,Original!$O67=U$1)=TRUE(),_xlfn.CONCAT("@PART[*]:HAS[~scienceDifficulty[stock],@MODULE[",U$1,"]:HAS[#",VLOOKUP(U$1,ModuleTypes!$A$2:$C$23,2,FALSE()),"[",IF(U$1="HullCamera","photo-",$A66),"]]]:NEEDS[!FeatureScience]:FOR[zKiwiTechTree]",CHAR(10),"{",CHAR(10),"    @MODULE[",U$1,"]:HAS[#",VLOOKUP(U$1,ModuleTypes!$A$2:$C$23,2,FALSE()),"[",IF(U$1="HullCamera","photo-",$A66),"]]",CHAR(10),"    {",CHAR(10),"        @",VLOOKUP(U$1,ModuleTypes!$A$2:$C$23,3,FALSE())," = ",VLOOKUP($A66,Default!$B$3:$H$251,7,FALSE()),CHAR(10),"    }",CHAR(10),"}"),""),"")</f>
        <v/>
      </c>
      <c r="V66" s="4" t="str">
        <f>IF($A66&lt;&gt;"",IF(OR(Original!$L67=V$1,Original!$M67=V$1,Original!$N67=V$1,Original!$O67=V$1)=TRUE(),_xlfn.CONCAT("@PART[*]:HAS[~scienceDifficulty[stock],@MODULE[",V$1,"]:HAS[#",VLOOKUP(V$1,ModuleTypes!$A$2:$C$23,2,FALSE()),"[",IF(V$1="HullCamera","photo-",$A66),"]]]:NEEDS[!FeatureScience]:FOR[zKiwiTechTree]",CHAR(10),"{",CHAR(10),"    @MODULE[",V$1,"]:HAS[#",VLOOKUP(V$1,ModuleTypes!$A$2:$C$23,2,FALSE()),"[",IF(V$1="HullCamera","photo-",$A66),"]]",CHAR(10),"    {",CHAR(10),"        @",VLOOKUP(V$1,ModuleTypes!$A$2:$C$23,3,FALSE())," = ",VLOOKUP($A66,Default!$B$3:$H$251,7,FALSE()),CHAR(10),"    }",CHAR(10),"}"),""),"")</f>
        <v/>
      </c>
      <c r="W66" s="4" t="str">
        <f>IF($A66&lt;&gt;"",IF(OR(Original!$L67=W$1,Original!$M67=W$1,Original!$N67=W$1,Original!$O67=W$1)=TRUE(),_xlfn.CONCAT("@PART[*]:HAS[~scienceDifficulty[stock],@MODULE[",W$1,"]:HAS[#",VLOOKUP(W$1,ModuleTypes!$A$2:$C$23,2,FALSE()),"[",IF(W$1="HullCamera","photo-",$A66),"]]]:NEEDS[!FeatureScience]:FOR[zKiwiTechTree]",CHAR(10),"{",CHAR(10),"    @MODULE[",W$1,"]:HAS[#",VLOOKUP(W$1,ModuleTypes!$A$2:$C$23,2,FALSE()),"[",IF(W$1="HullCamera","photo-",$A66),"]]",CHAR(10),"    {",CHAR(10),"        @",VLOOKUP(W$1,ModuleTypes!$A$2:$C$23,3,FALSE())," = ",VLOOKUP($A66,Default!$B$3:$H$251,7,FALSE()),CHAR(10),"    }",CHAR(10),"}"),""),"")</f>
        <v/>
      </c>
    </row>
    <row r="67" spans="1:23" ht="203" x14ac:dyDescent="0.35">
      <c r="A67" t="str">
        <f>IF(Original!A68&lt;&gt;"",Original!A68,"")</f>
        <v>rpwsScan</v>
      </c>
      <c r="B67" s="4" t="str">
        <f>IF($A67&lt;&gt;"",IF(OR(Original!$L68=B$1,Original!$M68=B$1,Original!$N68=B$1,Original!$O68=B$1)=TRUE(),_xlfn.CONCAT("@PART[*]:HAS[~scienceDifficulty[stock],@MODULE[",B$1,"]:HAS[#",VLOOKUP(B$1,ModuleTypes!$A$2:$C$23,2,FALSE()),"[",IF(B$1="HullCamera","photo-",$A67),"]]]:NEEDS[!FeatureScience]:FOR[zKiwiTechTree]",CHAR(10),"{",CHAR(10),"    @MODULE[",B$1,"]:HAS[#",VLOOKUP(B$1,ModuleTypes!$A$2:$C$23,2,FALSE()),"[",IF(B$1="HullCamera","photo-",$A67),"]]",CHAR(10),"    {",CHAR(10),"        @",VLOOKUP(B$1,ModuleTypes!$A$2:$C$23,3,FALSE())," = ",VLOOKUP($A67,Default!$B$3:$H$251,7,FALSE()),CHAR(10),"    }",CHAR(10),"}"),""),"")</f>
        <v/>
      </c>
      <c r="C67" s="4" t="str">
        <f>IF($A67&lt;&gt;"",IF(OR(Original!$L68=C$1,Original!$M68=C$1,Original!$N68=C$1,Original!$O68=C$1)=TRUE(),_xlfn.CONCAT("@PART[*]:HAS[~scienceDifficulty[stock],@MODULE[",C$1,"]:HAS[#",VLOOKUP(C$1,ModuleTypes!$A$2:$C$23,2,FALSE()),"[",IF(C$1="HullCamera","photo-",$A67),"]]]:NEEDS[!FeatureScience]:FOR[zKiwiTechTree]",CHAR(10),"{",CHAR(10),"    @MODULE[",C$1,"]:HAS[#",VLOOKUP(C$1,ModuleTypes!$A$2:$C$23,2,FALSE()),"[",IF(C$1="HullCamera","photo-",$A67),"]]",CHAR(10),"    {",CHAR(10),"        @",VLOOKUP(C$1,ModuleTypes!$A$2:$C$23,3,FALSE())," = ",VLOOKUP($A67,Default!$B$3:$H$251,7,FALSE()),CHAR(10),"    }",CHAR(10),"}"),""),"")</f>
        <v/>
      </c>
      <c r="D67" s="4" t="str">
        <f>IF($A67&lt;&gt;"",IF(OR(Original!$L68=D$1,Original!$M68=D$1,Original!$N68=D$1,Original!$O68=D$1)=TRUE(),_xlfn.CONCAT("@PART[*]:HAS[~scienceDifficulty[stock],@MODULE[",D$1,"]:HAS[#",VLOOKUP(D$1,ModuleTypes!$A$2:$C$23,2,FALSE()),"[",IF(D$1="HullCamera","photo-",$A67),"]]]:NEEDS[!FeatureScience]:FOR[zKiwiTechTree]",CHAR(10),"{",CHAR(10),"    @MODULE[",D$1,"]:HAS[#",VLOOKUP(D$1,ModuleTypes!$A$2:$C$23,2,FALSE()),"[",IF(D$1="HullCamera","photo-",$A67),"]]",CHAR(10),"    {",CHAR(10),"        @",VLOOKUP(D$1,ModuleTypes!$A$2:$C$23,3,FALSE())," = ",VLOOKUP($A67,Default!$B$3:$H$251,7,FALSE()),CHAR(10),"    }",CHAR(10),"}"),""),"")</f>
        <v/>
      </c>
      <c r="E67" s="4" t="str">
        <f>IF($A67&lt;&gt;"",IF(OR(Original!$L68=E$1,Original!$M68=E$1,Original!$N68=E$1,Original!$O68=E$1)=TRUE(),_xlfn.CONCAT("@PART[*]:HAS[~scienceDifficulty[stock],@MODULE[",E$1,"]:HAS[#",VLOOKUP(E$1,ModuleTypes!$A$2:$C$23,2,FALSE()),"[",IF(E$1="HullCamera","photo-",$A67),"]]]:NEEDS[!FeatureScience]:FOR[zKiwiTechTree]",CHAR(10),"{",CHAR(10),"    @MODULE[",E$1,"]:HAS[#",VLOOKUP(E$1,ModuleTypes!$A$2:$C$23,2,FALSE()),"[",IF(E$1="HullCamera","photo-",$A67),"]]",CHAR(10),"    {",CHAR(10),"        @",VLOOKUP(E$1,ModuleTypes!$A$2:$C$23,3,FALSE())," = ",VLOOKUP($A67,Default!$B$3:$H$251,7,FALSE()),CHAR(10),"    }",CHAR(10),"}"),""),"")</f>
        <v/>
      </c>
      <c r="F67" s="4" t="str">
        <f>IF($A67&lt;&gt;"",IF(OR(Original!$L68=F$1,Original!$M68=F$1,Original!$N68=F$1,Original!$O68=F$1)=TRUE(),_xlfn.CONCAT("@PART[*]:HAS[~scienceDifficulty[stock],@MODULE[",F$1,"]:HAS[#",VLOOKUP(F$1,ModuleTypes!$A$2:$C$23,2,FALSE()),"[",IF(F$1="HullCamera","photo-",$A67),"]]]:NEEDS[!FeatureScience]:FOR[zKiwiTechTree]",CHAR(10),"{",CHAR(10),"    @MODULE[",F$1,"]:HAS[#",VLOOKUP(F$1,ModuleTypes!$A$2:$C$23,2,FALSE()),"[",IF(F$1="HullCamera","photo-",$A67),"]]",CHAR(10),"    {",CHAR(10),"        @",VLOOKUP(F$1,ModuleTypes!$A$2:$C$23,3,FALSE())," = ",VLOOKUP($A67,Default!$B$3:$H$251,7,FALSE()),CHAR(10),"    }",CHAR(10),"}"),""),"")</f>
        <v/>
      </c>
      <c r="G67" s="4" t="str">
        <f>IF($A67&lt;&gt;"",IF(OR(Original!$L68=G$1,Original!$M68=G$1,Original!$N68=G$1,Original!$O68=G$1)=TRUE(),_xlfn.CONCAT("@PART[*]:HAS[~scienceDifficulty[stock],@MODULE[",G$1,"]:HAS[#",VLOOKUP(G$1,ModuleTypes!$A$2:$C$23,2,FALSE()),"[",IF(G$1="HullCamera","photo-",$A67),"]]]:NEEDS[!FeatureScience]:FOR[zKiwiTechTree]",CHAR(10),"{",CHAR(10),"    @MODULE[",G$1,"]:HAS[#",VLOOKUP(G$1,ModuleTypes!$A$2:$C$23,2,FALSE()),"[",IF(G$1="HullCamera","photo-",$A67),"]]",CHAR(10),"    {",CHAR(10),"        @",VLOOKUP(G$1,ModuleTypes!$A$2:$C$23,3,FALSE())," = ",VLOOKUP($A67,Default!$B$3:$H$251,7,FALSE()),CHAR(10),"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4" t="str">
        <f>IF($A67&lt;&gt;"",IF(OR(Original!$L68=H$1,Original!$M68=H$1,Original!$N68=H$1,Original!$O68=H$1)=TRUE(),_xlfn.CONCAT("@PART[*]:HAS[~scienceDifficulty[stock],@MODULE[",H$1,"]:HAS[#",VLOOKUP(H$1,ModuleTypes!$A$2:$C$23,2,FALSE()),"[",IF(H$1="HullCamera","photo-",$A67),"]]]:NEEDS[!FeatureScience]:FOR[zKiwiTechTree]",CHAR(10),"{",CHAR(10),"    @MODULE[",H$1,"]:HAS[#",VLOOKUP(H$1,ModuleTypes!$A$2:$C$23,2,FALSE()),"[",IF(H$1="HullCamera","photo-",$A67),"]]",CHAR(10),"    {",CHAR(10),"        @",VLOOKUP(H$1,ModuleTypes!$A$2:$C$23,3,FALSE())," = ",VLOOKUP($A67,Default!$B$3:$H$251,7,FALSE()),CHAR(10),"    }",CHAR(10),"}"),""),"")</f>
        <v/>
      </c>
      <c r="I67" s="4" t="str">
        <f>IF($A67&lt;&gt;"",IF(OR(Original!$L68=I$1,Original!$M68=I$1,Original!$N68=I$1,Original!$O68=I$1)=TRUE(),_xlfn.CONCAT("@PART[*]:HAS[~scienceDifficulty[stock],@MODULE[",I$1,"]:HAS[#",VLOOKUP(I$1,ModuleTypes!$A$2:$C$23,2,FALSE()),"[",IF(I$1="HullCamera","photo-",$A67),"]]]:NEEDS[!FeatureScience]:FOR[zKiwiTechTree]",CHAR(10),"{",CHAR(10),"    @MODULE[",I$1,"]:HAS[#",VLOOKUP(I$1,ModuleTypes!$A$2:$C$23,2,FALSE()),"[",IF(I$1="HullCamera","photo-",$A67),"]]",CHAR(10),"    {",CHAR(10),"        @",VLOOKUP(I$1,ModuleTypes!$A$2:$C$23,3,FALSE())," = ",VLOOKUP($A67,Default!$B$3:$H$251,7,FALSE()),CHAR(10),"    }",CHAR(10),"}"),""),"")</f>
        <v/>
      </c>
      <c r="J67" s="4" t="str">
        <f>IF($A67&lt;&gt;"",IF(OR(Original!$L68=J$1,Original!$M68=J$1,Original!$N68=J$1,Original!$O68=J$1)=TRUE(),_xlfn.CONCAT("@PART[*]:HAS[~scienceDifficulty[stock],@MODULE[",J$1,"]:HAS[#",VLOOKUP(J$1,ModuleTypes!$A$2:$C$23,2,FALSE()),"[",IF(J$1="HullCamera","photo-",$A67),"]]]:NEEDS[!FeatureScience]:FOR[zKiwiTechTree]",CHAR(10),"{",CHAR(10),"    @MODULE[",J$1,"]:HAS[#",VLOOKUP(J$1,ModuleTypes!$A$2:$C$23,2,FALSE()),"[",IF(J$1="HullCamera","photo-",$A67),"]]",CHAR(10),"    {",CHAR(10),"        @",VLOOKUP(J$1,ModuleTypes!$A$2:$C$23,3,FALSE())," = ",VLOOKUP($A67,Default!$B$3:$H$251,7,FALSE()),CHAR(10),"    }",CHAR(10),"}"),""),"")</f>
        <v/>
      </c>
      <c r="K67" s="4" t="str">
        <f>IF($A67&lt;&gt;"",IF(OR(Original!$L68=K$1,Original!$M68=K$1,Original!$N68=K$1,Original!$O68=K$1)=TRUE(),_xlfn.CONCAT("@PART[*]:HAS[~scienceDifficulty[stock],@MODULE[",K$1,"]:HAS[#",VLOOKUP(K$1,ModuleTypes!$A$2:$C$23,2,FALSE()),"[",IF(K$1="HullCamera","photo-",$A67),"]]]:NEEDS[!FeatureScience]:FOR[zKiwiTechTree]",CHAR(10),"{",CHAR(10),"    @MODULE[",K$1,"]:HAS[#",VLOOKUP(K$1,ModuleTypes!$A$2:$C$23,2,FALSE()),"[",IF(K$1="HullCamera","photo-",$A67),"]]",CHAR(10),"    {",CHAR(10),"        @",VLOOKUP(K$1,ModuleTypes!$A$2:$C$23,3,FALSE())," = ",VLOOKUP($A67,Default!$B$3:$H$251,7,FALSE()),CHAR(10),"    }",CHAR(10),"}"),""),"")</f>
        <v/>
      </c>
      <c r="L67" s="4" t="str">
        <f>IF($A67&lt;&gt;"",IF(OR(Original!$L68=L$1,Original!$M68=L$1,Original!$N68=L$1,Original!$O68=L$1)=TRUE(),_xlfn.CONCAT("@PART[*]:HAS[~scienceDifficulty[stock],@MODULE[",L$1,"]:HAS[#",VLOOKUP(L$1,ModuleTypes!$A$2:$C$23,2,FALSE()),"[",IF(L$1="HullCamera","photo-",$A67),"]]]:NEEDS[!FeatureScience]:FOR[zKiwiTechTree]",CHAR(10),"{",CHAR(10),"    @MODULE[",L$1,"]:HAS[#",VLOOKUP(L$1,ModuleTypes!$A$2:$C$23,2,FALSE()),"[",IF(L$1="HullCamera","photo-",$A67),"]]",CHAR(10),"    {",CHAR(10),"        @",VLOOKUP(L$1,ModuleTypes!$A$2:$C$23,3,FALSE())," = ",VLOOKUP($A67,Default!$B$3:$H$251,7,FALSE()),CHAR(10),"    }",CHAR(10),"}"),""),"")</f>
        <v/>
      </c>
      <c r="M67" s="4" t="str">
        <f>IF($A67&lt;&gt;"",IF(OR(Original!$L68=M$1,Original!$M68=M$1,Original!$N68=M$1,Original!$O68=M$1)=TRUE(),_xlfn.CONCAT("@PART[*]:HAS[~scienceDifficulty[stock],@MODULE[",M$1,"]:HAS[#",VLOOKUP(M$1,ModuleTypes!$A$2:$C$23,2,FALSE()),"[",IF(M$1="HullCamera","photo-",$A67),"]]]:NEEDS[!FeatureScience]:FOR[zKiwiTechTree]",CHAR(10),"{",CHAR(10),"    @MODULE[",M$1,"]:HAS[#",VLOOKUP(M$1,ModuleTypes!$A$2:$C$23,2,FALSE()),"[",IF(M$1="HullCamera","photo-",$A67),"]]",CHAR(10),"    {",CHAR(10),"        @",VLOOKUP(M$1,ModuleTypes!$A$2:$C$23,3,FALSE())," = ",VLOOKUP($A67,Default!$B$3:$H$251,7,FALSE()),CHAR(10),"    }",CHAR(10),"}"),""),"")</f>
        <v/>
      </c>
      <c r="N67" s="4" t="str">
        <f>IF($A67&lt;&gt;"",IF(OR(Original!$L68=N$1,Original!$M68=N$1,Original!$N68=N$1,Original!$O68=N$1)=TRUE(),_xlfn.CONCAT("@PART[*]:HAS[~scienceDifficulty[stock],@MODULE[",N$1,"]:HAS[#",VLOOKUP(N$1,ModuleTypes!$A$2:$C$23,2,FALSE()),"[",IF(N$1="HullCamera","photo-",$A67),"]]]:NEEDS[!FeatureScience]:FOR[zKiwiTechTree]",CHAR(10),"{",CHAR(10),"    @MODULE[",N$1,"]:HAS[#",VLOOKUP(N$1,ModuleTypes!$A$2:$C$23,2,FALSE()),"[",IF(N$1="HullCamera","photo-",$A67),"]]",CHAR(10),"    {",CHAR(10),"        @",VLOOKUP(N$1,ModuleTypes!$A$2:$C$23,3,FALSE())," = ",VLOOKUP($A67,Default!$B$3:$H$251,7,FALSE()),CHAR(10),"    }",CHAR(10),"}"),""),"")</f>
        <v/>
      </c>
      <c r="O67" s="4" t="str">
        <f>IF($A67&lt;&gt;"",IF(OR(Original!$L68=O$1,Original!$M68=O$1,Original!$N68=O$1,Original!$O68=O$1)=TRUE(),_xlfn.CONCAT("@PART[*]:HAS[~scienceDifficulty[stock],@MODULE[",O$1,"]:HAS[#",VLOOKUP(O$1,ModuleTypes!$A$2:$C$23,2,FALSE()),"[",IF(O$1="HullCamera","photo-",$A67),"]]]:NEEDS[!FeatureScience]:FOR[zKiwiTechTree]",CHAR(10),"{",CHAR(10),"    @MODULE[",O$1,"]:HAS[#",VLOOKUP(O$1,ModuleTypes!$A$2:$C$23,2,FALSE()),"[",IF(O$1="HullCamera","photo-",$A67),"]]",CHAR(10),"    {",CHAR(10),"        @",VLOOKUP(O$1,ModuleTypes!$A$2:$C$23,3,FALSE())," = ",VLOOKUP($A67,Default!$B$3:$H$251,7,FALSE()),CHAR(10),"    }",CHAR(10),"}"),""),"")</f>
        <v/>
      </c>
      <c r="P67" s="4" t="str">
        <f>IF($A67&lt;&gt;"",IF(OR(Original!$L68=P$1,Original!$M68=P$1,Original!$N68=P$1,Original!$O68=P$1)=TRUE(),_xlfn.CONCAT("@PART[*]:HAS[~scienceDifficulty[stock],@MODULE[",P$1,"]:HAS[#",VLOOKUP(P$1,ModuleTypes!$A$2:$C$23,2,FALSE()),"[",IF(P$1="HullCamera","photo-",$A67),"]]]:NEEDS[!FeatureScience]:FOR[zKiwiTechTree]",CHAR(10),"{",CHAR(10),"    @MODULE[",P$1,"]:HAS[#",VLOOKUP(P$1,ModuleTypes!$A$2:$C$23,2,FALSE()),"[",IF(P$1="HullCamera","photo-",$A67),"]]",CHAR(10),"    {",CHAR(10),"        @",VLOOKUP(P$1,ModuleTypes!$A$2:$C$23,3,FALSE())," = ",VLOOKUP($A67,Default!$B$3:$H$251,7,FALSE()),CHAR(10),"    }",CHAR(10),"}"),""),"")</f>
        <v/>
      </c>
      <c r="Q67" s="4" t="str">
        <f>IF($A67&lt;&gt;"",IF(OR(Original!$L68=Q$1,Original!$M68=Q$1,Original!$N68=Q$1,Original!$O68=Q$1)=TRUE(),_xlfn.CONCAT("@PART[*]:HAS[~scienceDifficulty[stock],@MODULE[",Q$1,"]:HAS[#",VLOOKUP(Q$1,ModuleTypes!$A$2:$C$23,2,FALSE()),"[",IF(Q$1="HullCamera","photo-",$A67),"]]]:NEEDS[!FeatureScience]:FOR[zKiwiTechTree]",CHAR(10),"{",CHAR(10),"    @MODULE[",Q$1,"]:HAS[#",VLOOKUP(Q$1,ModuleTypes!$A$2:$C$23,2,FALSE()),"[",IF(Q$1="HullCamera","photo-",$A67),"]]",CHAR(10),"    {",CHAR(10),"        @",VLOOKUP(Q$1,ModuleTypes!$A$2:$C$23,3,FALSE())," = ",VLOOKUP($A67,Default!$B$3:$H$251,7,FALSE()),CHAR(10),"    }",CHAR(10),"}"),""),"")</f>
        <v/>
      </c>
      <c r="R67" s="4" t="str">
        <f>IF($A67&lt;&gt;"",IF(OR(Original!$L68=R$1,Original!$M68=R$1,Original!$N68=R$1,Original!$O68=R$1)=TRUE(),_xlfn.CONCAT("@PART[*]:HAS[~scienceDifficulty[stock],@MODULE[",R$1,"]:HAS[#",VLOOKUP(R$1,ModuleTypes!$A$2:$C$23,2,FALSE()),"[",IF(R$1="HullCamera","photo-",$A67),"]]]:NEEDS[!FeatureScience]:FOR[zKiwiTechTree]",CHAR(10),"{",CHAR(10),"    @MODULE[",R$1,"]:HAS[#",VLOOKUP(R$1,ModuleTypes!$A$2:$C$23,2,FALSE()),"[",IF(R$1="HullCamera","photo-",$A67),"]]",CHAR(10),"    {",CHAR(10),"        @",VLOOKUP(R$1,ModuleTypes!$A$2:$C$23,3,FALSE())," = ",VLOOKUP($A67,Default!$B$3:$H$251,7,FALSE()),CHAR(10),"    }",CHAR(10),"}"),""),"")</f>
        <v/>
      </c>
      <c r="S67" s="4" t="str">
        <f>IF($A67&lt;&gt;"",IF(OR(Original!$L68=S$1,Original!$M68=S$1,Original!$N68=S$1,Original!$O68=S$1)=TRUE(),_xlfn.CONCAT("@PART[*]:HAS[~scienceDifficulty[stock],@MODULE[",S$1,"]:HAS[#",VLOOKUP(S$1,ModuleTypes!$A$2:$C$23,2,FALSE()),"[",IF(S$1="HullCamera","photo-",$A67),"]]]:NEEDS[!FeatureScience]:FOR[zKiwiTechTree]",CHAR(10),"{",CHAR(10),"    @MODULE[",S$1,"]:HAS[#",VLOOKUP(S$1,ModuleTypes!$A$2:$C$23,2,FALSE()),"[",IF(S$1="HullCamera","photo-",$A67),"]]",CHAR(10),"    {",CHAR(10),"        @",VLOOKUP(S$1,ModuleTypes!$A$2:$C$23,3,FALSE())," = ",VLOOKUP($A67,Default!$B$3:$H$251,7,FALSE()),CHAR(10),"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4" t="str">
        <f>IF($A67&lt;&gt;"",IF(OR(Original!$L68=T$1,Original!$M68=T$1,Original!$N68=T$1,Original!$O68=T$1)=TRUE(),_xlfn.CONCAT("@PART[*]:HAS[~scienceDifficulty[stock],@MODULE[",T$1,"]:HAS[#",VLOOKUP(T$1,ModuleTypes!$A$2:$C$23,2,FALSE()),"[",IF(T$1="HullCamera","photo-",$A67),"]]]:NEEDS[!FeatureScience]:FOR[zKiwiTechTree]",CHAR(10),"{",CHAR(10),"    @MODULE[",T$1,"]:HAS[#",VLOOKUP(T$1,ModuleTypes!$A$2:$C$23,2,FALSE()),"[",IF(T$1="HullCamera","photo-",$A67),"]]",CHAR(10),"    {",CHAR(10),"        @",VLOOKUP(T$1,ModuleTypes!$A$2:$C$23,3,FALSE())," = ",VLOOKUP($A67,Default!$B$3:$H$251,7,FALSE()),CHAR(10),"    }",CHAR(10),"}"),""),"")</f>
        <v/>
      </c>
      <c r="U67" s="4" t="str">
        <f>IF($A67&lt;&gt;"",IF(OR(Original!$L68=U$1,Original!$M68=U$1,Original!$N68=U$1,Original!$O68=U$1)=TRUE(),_xlfn.CONCAT("@PART[*]:HAS[~scienceDifficulty[stock],@MODULE[",U$1,"]:HAS[#",VLOOKUP(U$1,ModuleTypes!$A$2:$C$23,2,FALSE()),"[",IF(U$1="HullCamera","photo-",$A67),"]]]:NEEDS[!FeatureScience]:FOR[zKiwiTechTree]",CHAR(10),"{",CHAR(10),"    @MODULE[",U$1,"]:HAS[#",VLOOKUP(U$1,ModuleTypes!$A$2:$C$23,2,FALSE()),"[",IF(U$1="HullCamera","photo-",$A67),"]]",CHAR(10),"    {",CHAR(10),"        @",VLOOKUP(U$1,ModuleTypes!$A$2:$C$23,3,FALSE())," = ",VLOOKUP($A67,Default!$B$3:$H$251,7,FALSE()),CHAR(10),"    }",CHAR(10),"}"),""),"")</f>
        <v/>
      </c>
      <c r="V67" s="4" t="str">
        <f>IF($A67&lt;&gt;"",IF(OR(Original!$L68=V$1,Original!$M68=V$1,Original!$N68=V$1,Original!$O68=V$1)=TRUE(),_xlfn.CONCAT("@PART[*]:HAS[~scienceDifficulty[stock],@MODULE[",V$1,"]:HAS[#",VLOOKUP(V$1,ModuleTypes!$A$2:$C$23,2,FALSE()),"[",IF(V$1="HullCamera","photo-",$A67),"]]]:NEEDS[!FeatureScience]:FOR[zKiwiTechTree]",CHAR(10),"{",CHAR(10),"    @MODULE[",V$1,"]:HAS[#",VLOOKUP(V$1,ModuleTypes!$A$2:$C$23,2,FALSE()),"[",IF(V$1="HullCamera","photo-",$A67),"]]",CHAR(10),"    {",CHAR(10),"        @",VLOOKUP(V$1,ModuleTypes!$A$2:$C$23,3,FALSE())," = ",VLOOKUP($A67,Default!$B$3:$H$251,7,FALSE()),CHAR(10),"    }",CHAR(10),"}"),""),"")</f>
        <v/>
      </c>
      <c r="W67" s="4" t="str">
        <f>IF($A67&lt;&gt;"",IF(OR(Original!$L68=W$1,Original!$M68=W$1,Original!$N68=W$1,Original!$O68=W$1)=TRUE(),_xlfn.CONCAT("@PART[*]:HAS[~scienceDifficulty[stock],@MODULE[",W$1,"]:HAS[#",VLOOKUP(W$1,ModuleTypes!$A$2:$C$23,2,FALSE()),"[",IF(W$1="HullCamera","photo-",$A67),"]]]:NEEDS[!FeatureScience]:FOR[zKiwiTechTree]",CHAR(10),"{",CHAR(10),"    @MODULE[",W$1,"]:HAS[#",VLOOKUP(W$1,ModuleTypes!$A$2:$C$23,2,FALSE()),"[",IF(W$1="HullCamera","photo-",$A67),"]]",CHAR(10),"    {",CHAR(10),"        @",VLOOKUP(W$1,ModuleTypes!$A$2:$C$23,3,FALSE())," = ",VLOOKUP($A67,Default!$B$3:$H$251,7,FALSE()),CHAR(10),"    }",CHAR(10),"}"),""),"")</f>
        <v/>
      </c>
    </row>
    <row r="68" spans="1:23" ht="203" x14ac:dyDescent="0.35">
      <c r="A68" t="str">
        <f>IF(Original!A69&lt;&gt;"",Original!A69,"")</f>
        <v>scopeScan</v>
      </c>
      <c r="B68" s="4" t="str">
        <f>IF($A68&lt;&gt;"",IF(OR(Original!$L69=B$1,Original!$M69=B$1,Original!$N69=B$1,Original!$O69=B$1)=TRUE(),_xlfn.CONCAT("@PART[*]:HAS[~scienceDifficulty[stock],@MODULE[",B$1,"]:HAS[#",VLOOKUP(B$1,ModuleTypes!$A$2:$C$23,2,FALSE()),"[",IF(B$1="HullCamera","photo-",$A68),"]]]:NEEDS[!FeatureScience]:FOR[zKiwiTechTree]",CHAR(10),"{",CHAR(10),"    @MODULE[",B$1,"]:HAS[#",VLOOKUP(B$1,ModuleTypes!$A$2:$C$23,2,FALSE()),"[",IF(B$1="HullCamera","photo-",$A68),"]]",CHAR(10),"    {",CHAR(10),"        @",VLOOKUP(B$1,ModuleTypes!$A$2:$C$23,3,FALSE())," = ",VLOOKUP($A68,Default!$B$3:$H$251,7,FALSE()),CHAR(10),"    }",CHAR(10),"}"),""),"")</f>
        <v/>
      </c>
      <c r="C68" s="4" t="str">
        <f>IF($A68&lt;&gt;"",IF(OR(Original!$L69=C$1,Original!$M69=C$1,Original!$N69=C$1,Original!$O69=C$1)=TRUE(),_xlfn.CONCAT("@PART[*]:HAS[~scienceDifficulty[stock],@MODULE[",C$1,"]:HAS[#",VLOOKUP(C$1,ModuleTypes!$A$2:$C$23,2,FALSE()),"[",IF(C$1="HullCamera","photo-",$A68),"]]]:NEEDS[!FeatureScience]:FOR[zKiwiTechTree]",CHAR(10),"{",CHAR(10),"    @MODULE[",C$1,"]:HAS[#",VLOOKUP(C$1,ModuleTypes!$A$2:$C$23,2,FALSE()),"[",IF(C$1="HullCamera","photo-",$A68),"]]",CHAR(10),"    {",CHAR(10),"        @",VLOOKUP(C$1,ModuleTypes!$A$2:$C$23,3,FALSE())," = ",VLOOKUP($A68,Default!$B$3:$H$251,7,FALSE()),CHAR(10),"    }",CHAR(10),"}"),""),"")</f>
        <v/>
      </c>
      <c r="D68" s="4" t="str">
        <f>IF($A68&lt;&gt;"",IF(OR(Original!$L69=D$1,Original!$M69=D$1,Original!$N69=D$1,Original!$O69=D$1)=TRUE(),_xlfn.CONCAT("@PART[*]:HAS[~scienceDifficulty[stock],@MODULE[",D$1,"]:HAS[#",VLOOKUP(D$1,ModuleTypes!$A$2:$C$23,2,FALSE()),"[",IF(D$1="HullCamera","photo-",$A68),"]]]:NEEDS[!FeatureScience]:FOR[zKiwiTechTree]",CHAR(10),"{",CHAR(10),"    @MODULE[",D$1,"]:HAS[#",VLOOKUP(D$1,ModuleTypes!$A$2:$C$23,2,FALSE()),"[",IF(D$1="HullCamera","photo-",$A68),"]]",CHAR(10),"    {",CHAR(10),"        @",VLOOKUP(D$1,ModuleTypes!$A$2:$C$23,3,FALSE())," = ",VLOOKUP($A68,Default!$B$3:$H$251,7,FALSE()),CHAR(10),"    }",CHAR(10),"}"),""),"")</f>
        <v/>
      </c>
      <c r="E68" s="4" t="str">
        <f>IF($A68&lt;&gt;"",IF(OR(Original!$L69=E$1,Original!$M69=E$1,Original!$N69=E$1,Original!$O69=E$1)=TRUE(),_xlfn.CONCAT("@PART[*]:HAS[~scienceDifficulty[stock],@MODULE[",E$1,"]:HAS[#",VLOOKUP(E$1,ModuleTypes!$A$2:$C$23,2,FALSE()),"[",IF(E$1="HullCamera","photo-",$A68),"]]]:NEEDS[!FeatureScience]:FOR[zKiwiTechTree]",CHAR(10),"{",CHAR(10),"    @MODULE[",E$1,"]:HAS[#",VLOOKUP(E$1,ModuleTypes!$A$2:$C$23,2,FALSE()),"[",IF(E$1="HullCamera","photo-",$A68),"]]",CHAR(10),"    {",CHAR(10),"        @",VLOOKUP(E$1,ModuleTypes!$A$2:$C$23,3,FALSE())," = ",VLOOKUP($A68,Default!$B$3:$H$251,7,FALSE()),CHAR(10),"    }",CHAR(10),"}"),""),"")</f>
        <v/>
      </c>
      <c r="F68" s="4" t="str">
        <f>IF($A68&lt;&gt;"",IF(OR(Original!$L69=F$1,Original!$M69=F$1,Original!$N69=F$1,Original!$O69=F$1)=TRUE(),_xlfn.CONCAT("@PART[*]:HAS[~scienceDifficulty[stock],@MODULE[",F$1,"]:HAS[#",VLOOKUP(F$1,ModuleTypes!$A$2:$C$23,2,FALSE()),"[",IF(F$1="HullCamera","photo-",$A68),"]]]:NEEDS[!FeatureScience]:FOR[zKiwiTechTree]",CHAR(10),"{",CHAR(10),"    @MODULE[",F$1,"]:HAS[#",VLOOKUP(F$1,ModuleTypes!$A$2:$C$23,2,FALSE()),"[",IF(F$1="HullCamera","photo-",$A68),"]]",CHAR(10),"    {",CHAR(10),"        @",VLOOKUP(F$1,ModuleTypes!$A$2:$C$23,3,FALSE())," = ",VLOOKUP($A68,Default!$B$3:$H$251,7,FALSE()),CHAR(10),"    }",CHAR(10),"}"),""),"")</f>
        <v/>
      </c>
      <c r="G68" s="4" t="str">
        <f>IF($A68&lt;&gt;"",IF(OR(Original!$L69=G$1,Original!$M69=G$1,Original!$N69=G$1,Original!$O69=G$1)=TRUE(),_xlfn.CONCAT("@PART[*]:HAS[~scienceDifficulty[stock],@MODULE[",G$1,"]:HAS[#",VLOOKUP(G$1,ModuleTypes!$A$2:$C$23,2,FALSE()),"[",IF(G$1="HullCamera","photo-",$A68),"]]]:NEEDS[!FeatureScience]:FOR[zKiwiTechTree]",CHAR(10),"{",CHAR(10),"    @MODULE[",G$1,"]:HAS[#",VLOOKUP(G$1,ModuleTypes!$A$2:$C$23,2,FALSE()),"[",IF(G$1="HullCamera","photo-",$A68),"]]",CHAR(10),"    {",CHAR(10),"        @",VLOOKUP(G$1,ModuleTypes!$A$2:$C$23,3,FALSE())," = ",VLOOKUP($A68,Default!$B$3:$H$251,7,FALSE()),CHAR(10),"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4" t="str">
        <f>IF($A68&lt;&gt;"",IF(OR(Original!$L69=H$1,Original!$M69=H$1,Original!$N69=H$1,Original!$O69=H$1)=TRUE(),_xlfn.CONCAT("@PART[*]:HAS[~scienceDifficulty[stock],@MODULE[",H$1,"]:HAS[#",VLOOKUP(H$1,ModuleTypes!$A$2:$C$23,2,FALSE()),"[",IF(H$1="HullCamera","photo-",$A68),"]]]:NEEDS[!FeatureScience]:FOR[zKiwiTechTree]",CHAR(10),"{",CHAR(10),"    @MODULE[",H$1,"]:HAS[#",VLOOKUP(H$1,ModuleTypes!$A$2:$C$23,2,FALSE()),"[",IF(H$1="HullCamera","photo-",$A68),"]]",CHAR(10),"    {",CHAR(10),"        @",VLOOKUP(H$1,ModuleTypes!$A$2:$C$23,3,FALSE())," = ",VLOOKUP($A68,Default!$B$3:$H$251,7,FALSE()),CHAR(10),"    }",CHAR(10),"}"),""),"")</f>
        <v/>
      </c>
      <c r="I68" s="4" t="str">
        <f>IF($A68&lt;&gt;"",IF(OR(Original!$L69=I$1,Original!$M69=I$1,Original!$N69=I$1,Original!$O69=I$1)=TRUE(),_xlfn.CONCAT("@PART[*]:HAS[~scienceDifficulty[stock],@MODULE[",I$1,"]:HAS[#",VLOOKUP(I$1,ModuleTypes!$A$2:$C$23,2,FALSE()),"[",IF(I$1="HullCamera","photo-",$A68),"]]]:NEEDS[!FeatureScience]:FOR[zKiwiTechTree]",CHAR(10),"{",CHAR(10),"    @MODULE[",I$1,"]:HAS[#",VLOOKUP(I$1,ModuleTypes!$A$2:$C$23,2,FALSE()),"[",IF(I$1="HullCamera","photo-",$A68),"]]",CHAR(10),"    {",CHAR(10),"        @",VLOOKUP(I$1,ModuleTypes!$A$2:$C$23,3,FALSE())," = ",VLOOKUP($A68,Default!$B$3:$H$251,7,FALSE()),CHAR(10),"    }",CHAR(10),"}"),""),"")</f>
        <v/>
      </c>
      <c r="J68" s="4" t="str">
        <f>IF($A68&lt;&gt;"",IF(OR(Original!$L69=J$1,Original!$M69=J$1,Original!$N69=J$1,Original!$O69=J$1)=TRUE(),_xlfn.CONCAT("@PART[*]:HAS[~scienceDifficulty[stock],@MODULE[",J$1,"]:HAS[#",VLOOKUP(J$1,ModuleTypes!$A$2:$C$23,2,FALSE()),"[",IF(J$1="HullCamera","photo-",$A68),"]]]:NEEDS[!FeatureScience]:FOR[zKiwiTechTree]",CHAR(10),"{",CHAR(10),"    @MODULE[",J$1,"]:HAS[#",VLOOKUP(J$1,ModuleTypes!$A$2:$C$23,2,FALSE()),"[",IF(J$1="HullCamera","photo-",$A68),"]]",CHAR(10),"    {",CHAR(10),"        @",VLOOKUP(J$1,ModuleTypes!$A$2:$C$23,3,FALSE())," = ",VLOOKUP($A68,Default!$B$3:$H$251,7,FALSE()),CHAR(10),"    }",CHAR(10),"}"),""),"")</f>
        <v/>
      </c>
      <c r="K68" s="4" t="str">
        <f>IF($A68&lt;&gt;"",IF(OR(Original!$L69=K$1,Original!$M69=K$1,Original!$N69=K$1,Original!$O69=K$1)=TRUE(),_xlfn.CONCAT("@PART[*]:HAS[~scienceDifficulty[stock],@MODULE[",K$1,"]:HAS[#",VLOOKUP(K$1,ModuleTypes!$A$2:$C$23,2,FALSE()),"[",IF(K$1="HullCamera","photo-",$A68),"]]]:NEEDS[!FeatureScience]:FOR[zKiwiTechTree]",CHAR(10),"{",CHAR(10),"    @MODULE[",K$1,"]:HAS[#",VLOOKUP(K$1,ModuleTypes!$A$2:$C$23,2,FALSE()),"[",IF(K$1="HullCamera","photo-",$A68),"]]",CHAR(10),"    {",CHAR(10),"        @",VLOOKUP(K$1,ModuleTypes!$A$2:$C$23,3,FALSE())," = ",VLOOKUP($A68,Default!$B$3:$H$251,7,FALSE()),CHAR(10),"    }",CHAR(10),"}"),""),"")</f>
        <v/>
      </c>
      <c r="L68" s="4" t="str">
        <f>IF($A68&lt;&gt;"",IF(OR(Original!$L69=L$1,Original!$M69=L$1,Original!$N69=L$1,Original!$O69=L$1)=TRUE(),_xlfn.CONCAT("@PART[*]:HAS[~scienceDifficulty[stock],@MODULE[",L$1,"]:HAS[#",VLOOKUP(L$1,ModuleTypes!$A$2:$C$23,2,FALSE()),"[",IF(L$1="HullCamera","photo-",$A68),"]]]:NEEDS[!FeatureScience]:FOR[zKiwiTechTree]",CHAR(10),"{",CHAR(10),"    @MODULE[",L$1,"]:HAS[#",VLOOKUP(L$1,ModuleTypes!$A$2:$C$23,2,FALSE()),"[",IF(L$1="HullCamera","photo-",$A68),"]]",CHAR(10),"    {",CHAR(10),"        @",VLOOKUP(L$1,ModuleTypes!$A$2:$C$23,3,FALSE())," = ",VLOOKUP($A68,Default!$B$3:$H$251,7,FALSE()),CHAR(10),"    }",CHAR(10),"}"),""),"")</f>
        <v/>
      </c>
      <c r="M68" s="4" t="str">
        <f>IF($A68&lt;&gt;"",IF(OR(Original!$L69=M$1,Original!$M69=M$1,Original!$N69=M$1,Original!$O69=M$1)=TRUE(),_xlfn.CONCAT("@PART[*]:HAS[~scienceDifficulty[stock],@MODULE[",M$1,"]:HAS[#",VLOOKUP(M$1,ModuleTypes!$A$2:$C$23,2,FALSE()),"[",IF(M$1="HullCamera","photo-",$A68),"]]]:NEEDS[!FeatureScience]:FOR[zKiwiTechTree]",CHAR(10),"{",CHAR(10),"    @MODULE[",M$1,"]:HAS[#",VLOOKUP(M$1,ModuleTypes!$A$2:$C$23,2,FALSE()),"[",IF(M$1="HullCamera","photo-",$A68),"]]",CHAR(10),"    {",CHAR(10),"        @",VLOOKUP(M$1,ModuleTypes!$A$2:$C$23,3,FALSE())," = ",VLOOKUP($A68,Default!$B$3:$H$251,7,FALSE()),CHAR(10),"    }",CHAR(10),"}"),""),"")</f>
        <v/>
      </c>
      <c r="N68" s="4" t="str">
        <f>IF($A68&lt;&gt;"",IF(OR(Original!$L69=N$1,Original!$M69=N$1,Original!$N69=N$1,Original!$O69=N$1)=TRUE(),_xlfn.CONCAT("@PART[*]:HAS[~scienceDifficulty[stock],@MODULE[",N$1,"]:HAS[#",VLOOKUP(N$1,ModuleTypes!$A$2:$C$23,2,FALSE()),"[",IF(N$1="HullCamera","photo-",$A68),"]]]:NEEDS[!FeatureScience]:FOR[zKiwiTechTree]",CHAR(10),"{",CHAR(10),"    @MODULE[",N$1,"]:HAS[#",VLOOKUP(N$1,ModuleTypes!$A$2:$C$23,2,FALSE()),"[",IF(N$1="HullCamera","photo-",$A68),"]]",CHAR(10),"    {",CHAR(10),"        @",VLOOKUP(N$1,ModuleTypes!$A$2:$C$23,3,FALSE())," = ",VLOOKUP($A68,Default!$B$3:$H$251,7,FALSE()),CHAR(10),"    }",CHAR(10),"}"),""),"")</f>
        <v/>
      </c>
      <c r="O68" s="4" t="str">
        <f>IF($A68&lt;&gt;"",IF(OR(Original!$L69=O$1,Original!$M69=O$1,Original!$N69=O$1,Original!$O69=O$1)=TRUE(),_xlfn.CONCAT("@PART[*]:HAS[~scienceDifficulty[stock],@MODULE[",O$1,"]:HAS[#",VLOOKUP(O$1,ModuleTypes!$A$2:$C$23,2,FALSE()),"[",IF(O$1="HullCamera","photo-",$A68),"]]]:NEEDS[!FeatureScience]:FOR[zKiwiTechTree]",CHAR(10),"{",CHAR(10),"    @MODULE[",O$1,"]:HAS[#",VLOOKUP(O$1,ModuleTypes!$A$2:$C$23,2,FALSE()),"[",IF(O$1="HullCamera","photo-",$A68),"]]",CHAR(10),"    {",CHAR(10),"        @",VLOOKUP(O$1,ModuleTypes!$A$2:$C$23,3,FALSE())," = ",VLOOKUP($A68,Default!$B$3:$H$251,7,FALSE()),CHAR(10),"    }",CHAR(10),"}"),""),"")</f>
        <v/>
      </c>
      <c r="P68" s="4" t="str">
        <f>IF($A68&lt;&gt;"",IF(OR(Original!$L69=P$1,Original!$M69=P$1,Original!$N69=P$1,Original!$O69=P$1)=TRUE(),_xlfn.CONCAT("@PART[*]:HAS[~scienceDifficulty[stock],@MODULE[",P$1,"]:HAS[#",VLOOKUP(P$1,ModuleTypes!$A$2:$C$23,2,FALSE()),"[",IF(P$1="HullCamera","photo-",$A68),"]]]:NEEDS[!FeatureScience]:FOR[zKiwiTechTree]",CHAR(10),"{",CHAR(10),"    @MODULE[",P$1,"]:HAS[#",VLOOKUP(P$1,ModuleTypes!$A$2:$C$23,2,FALSE()),"[",IF(P$1="HullCamera","photo-",$A68),"]]",CHAR(10),"    {",CHAR(10),"        @",VLOOKUP(P$1,ModuleTypes!$A$2:$C$23,3,FALSE())," = ",VLOOKUP($A68,Default!$B$3:$H$251,7,FALSE()),CHAR(10),"    }",CHAR(10),"}"),""),"")</f>
        <v/>
      </c>
      <c r="Q68" s="4" t="str">
        <f>IF($A68&lt;&gt;"",IF(OR(Original!$L69=Q$1,Original!$M69=Q$1,Original!$N69=Q$1,Original!$O69=Q$1)=TRUE(),_xlfn.CONCAT("@PART[*]:HAS[~scienceDifficulty[stock],@MODULE[",Q$1,"]:HAS[#",VLOOKUP(Q$1,ModuleTypes!$A$2:$C$23,2,FALSE()),"[",IF(Q$1="HullCamera","photo-",$A68),"]]]:NEEDS[!FeatureScience]:FOR[zKiwiTechTree]",CHAR(10),"{",CHAR(10),"    @MODULE[",Q$1,"]:HAS[#",VLOOKUP(Q$1,ModuleTypes!$A$2:$C$23,2,FALSE()),"[",IF(Q$1="HullCamera","photo-",$A68),"]]",CHAR(10),"    {",CHAR(10),"        @",VLOOKUP(Q$1,ModuleTypes!$A$2:$C$23,3,FALSE())," = ",VLOOKUP($A68,Default!$B$3:$H$251,7,FALSE()),CHAR(10),"    }",CHAR(10),"}"),""),"")</f>
        <v/>
      </c>
      <c r="R68" s="4" t="str">
        <f>IF($A68&lt;&gt;"",IF(OR(Original!$L69=R$1,Original!$M69=R$1,Original!$N69=R$1,Original!$O69=R$1)=TRUE(),_xlfn.CONCAT("@PART[*]:HAS[~scienceDifficulty[stock],@MODULE[",R$1,"]:HAS[#",VLOOKUP(R$1,ModuleTypes!$A$2:$C$23,2,FALSE()),"[",IF(R$1="HullCamera","photo-",$A68),"]]]:NEEDS[!FeatureScience]:FOR[zKiwiTechTree]",CHAR(10),"{",CHAR(10),"    @MODULE[",R$1,"]:HAS[#",VLOOKUP(R$1,ModuleTypes!$A$2:$C$23,2,FALSE()),"[",IF(R$1="HullCamera","photo-",$A68),"]]",CHAR(10),"    {",CHAR(10),"        @",VLOOKUP(R$1,ModuleTypes!$A$2:$C$23,3,FALSE())," = ",VLOOKUP($A68,Default!$B$3:$H$251,7,FALSE()),CHAR(10),"    }",CHAR(10),"}"),""),"")</f>
        <v/>
      </c>
      <c r="S68" s="4" t="str">
        <f>IF($A68&lt;&gt;"",IF(OR(Original!$L69=S$1,Original!$M69=S$1,Original!$N69=S$1,Original!$O69=S$1)=TRUE(),_xlfn.CONCAT("@PART[*]:HAS[~scienceDifficulty[stock],@MODULE[",S$1,"]:HAS[#",VLOOKUP(S$1,ModuleTypes!$A$2:$C$23,2,FALSE()),"[",IF(S$1="HullCamera","photo-",$A68),"]]]:NEEDS[!FeatureScience]:FOR[zKiwiTechTree]",CHAR(10),"{",CHAR(10),"    @MODULE[",S$1,"]:HAS[#",VLOOKUP(S$1,ModuleTypes!$A$2:$C$23,2,FALSE()),"[",IF(S$1="HullCamera","photo-",$A68),"]]",CHAR(10),"    {",CHAR(10),"        @",VLOOKUP(S$1,ModuleTypes!$A$2:$C$23,3,FALSE())," = ",VLOOKUP($A68,Default!$B$3:$H$251,7,FALSE()),CHAR(10),"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4" t="str">
        <f>IF($A68&lt;&gt;"",IF(OR(Original!$L69=T$1,Original!$M69=T$1,Original!$N69=T$1,Original!$O69=T$1)=TRUE(),_xlfn.CONCAT("@PART[*]:HAS[~scienceDifficulty[stock],@MODULE[",T$1,"]:HAS[#",VLOOKUP(T$1,ModuleTypes!$A$2:$C$23,2,FALSE()),"[",IF(T$1="HullCamera","photo-",$A68),"]]]:NEEDS[!FeatureScience]:FOR[zKiwiTechTree]",CHAR(10),"{",CHAR(10),"    @MODULE[",T$1,"]:HAS[#",VLOOKUP(T$1,ModuleTypes!$A$2:$C$23,2,FALSE()),"[",IF(T$1="HullCamera","photo-",$A68),"]]",CHAR(10),"    {",CHAR(10),"        @",VLOOKUP(T$1,ModuleTypes!$A$2:$C$23,3,FALSE())," = ",VLOOKUP($A68,Default!$B$3:$H$251,7,FALSE()),CHAR(10),"    }",CHAR(10),"}"),""),"")</f>
        <v/>
      </c>
      <c r="U68" s="4" t="str">
        <f>IF($A68&lt;&gt;"",IF(OR(Original!$L69=U$1,Original!$M69=U$1,Original!$N69=U$1,Original!$O69=U$1)=TRUE(),_xlfn.CONCAT("@PART[*]:HAS[~scienceDifficulty[stock],@MODULE[",U$1,"]:HAS[#",VLOOKUP(U$1,ModuleTypes!$A$2:$C$23,2,FALSE()),"[",IF(U$1="HullCamera","photo-",$A68),"]]]:NEEDS[!FeatureScience]:FOR[zKiwiTechTree]",CHAR(10),"{",CHAR(10),"    @MODULE[",U$1,"]:HAS[#",VLOOKUP(U$1,ModuleTypes!$A$2:$C$23,2,FALSE()),"[",IF(U$1="HullCamera","photo-",$A68),"]]",CHAR(10),"    {",CHAR(10),"        @",VLOOKUP(U$1,ModuleTypes!$A$2:$C$23,3,FALSE())," = ",VLOOKUP($A68,Default!$B$3:$H$251,7,FALSE()),CHAR(10),"    }",CHAR(10),"}"),""),"")</f>
        <v/>
      </c>
      <c r="V68" s="4" t="str">
        <f>IF($A68&lt;&gt;"",IF(OR(Original!$L69=V$1,Original!$M69=V$1,Original!$N69=V$1,Original!$O69=V$1)=TRUE(),_xlfn.CONCAT("@PART[*]:HAS[~scienceDifficulty[stock],@MODULE[",V$1,"]:HAS[#",VLOOKUP(V$1,ModuleTypes!$A$2:$C$23,2,FALSE()),"[",IF(V$1="HullCamera","photo-",$A68),"]]]:NEEDS[!FeatureScience]:FOR[zKiwiTechTree]",CHAR(10),"{",CHAR(10),"    @MODULE[",V$1,"]:HAS[#",VLOOKUP(V$1,ModuleTypes!$A$2:$C$23,2,FALSE()),"[",IF(V$1="HullCamera","photo-",$A68),"]]",CHAR(10),"    {",CHAR(10),"        @",VLOOKUP(V$1,ModuleTypes!$A$2:$C$23,3,FALSE())," = ",VLOOKUP($A68,Default!$B$3:$H$251,7,FALSE()),CHAR(10),"    }",CHAR(10),"}"),""),"")</f>
        <v/>
      </c>
      <c r="W68" s="4" t="str">
        <f>IF($A68&lt;&gt;"",IF(OR(Original!$L69=W$1,Original!$M69=W$1,Original!$N69=W$1,Original!$O69=W$1)=TRUE(),_xlfn.CONCAT("@PART[*]:HAS[~scienceDifficulty[stock],@MODULE[",W$1,"]:HAS[#",VLOOKUP(W$1,ModuleTypes!$A$2:$C$23,2,FALSE()),"[",IF(W$1="HullCamera","photo-",$A68),"]]]:NEEDS[!FeatureScience]:FOR[zKiwiTechTree]",CHAR(10),"{",CHAR(10),"    @MODULE[",W$1,"]:HAS[#",VLOOKUP(W$1,ModuleTypes!$A$2:$C$23,2,FALSE()),"[",IF(W$1="HullCamera","photo-",$A68),"]]",CHAR(10),"    {",CHAR(10),"        @",VLOOKUP(W$1,ModuleTypes!$A$2:$C$23,3,FALSE())," = ",VLOOKUP($A68,Default!$B$3:$H$251,7,FALSE()),CHAR(10),"    }",CHAR(10),"}"),""),"")</f>
        <v/>
      </c>
    </row>
    <row r="69" spans="1:23" ht="217.5" x14ac:dyDescent="0.35">
      <c r="A69" t="str">
        <f>IF(Original!A70&lt;&gt;"",Original!A70,"")</f>
        <v>dmImagingPlatform</v>
      </c>
      <c r="B69" s="4" t="str">
        <f>IF($A69&lt;&gt;"",IF(OR(Original!$L70=B$1,Original!$M70=B$1,Original!$N70=B$1,Original!$O70=B$1)=TRUE(),_xlfn.CONCAT("@PART[*]:HAS[~scienceDifficulty[stock],@MODULE[",B$1,"]:HAS[#",VLOOKUP(B$1,ModuleTypes!$A$2:$C$23,2,FALSE()),"[",IF(B$1="HullCamera","photo-",$A69),"]]]:NEEDS[!FeatureScience]:FOR[zKiwiTechTree]",CHAR(10),"{",CHAR(10),"    @MODULE[",B$1,"]:HAS[#",VLOOKUP(B$1,ModuleTypes!$A$2:$C$23,2,FALSE()),"[",IF(B$1="HullCamera","photo-",$A69),"]]",CHAR(10),"    {",CHAR(10),"        @",VLOOKUP(B$1,ModuleTypes!$A$2:$C$23,3,FALSE())," = ",VLOOKUP($A69,Default!$B$3:$H$251,7,FALSE()),CHAR(10),"    }",CHAR(10),"}"),""),"")</f>
        <v/>
      </c>
      <c r="C69" s="4" t="str">
        <f>IF($A69&lt;&gt;"",IF(OR(Original!$L70=C$1,Original!$M70=C$1,Original!$N70=C$1,Original!$O70=C$1)=TRUE(),_xlfn.CONCAT("@PART[*]:HAS[~scienceDifficulty[stock],@MODULE[",C$1,"]:HAS[#",VLOOKUP(C$1,ModuleTypes!$A$2:$C$23,2,FALSE()),"[",IF(C$1="HullCamera","photo-",$A69),"]]]:NEEDS[!FeatureScience]:FOR[zKiwiTechTree]",CHAR(10),"{",CHAR(10),"    @MODULE[",C$1,"]:HAS[#",VLOOKUP(C$1,ModuleTypes!$A$2:$C$23,2,FALSE()),"[",IF(C$1="HullCamera","photo-",$A69),"]]",CHAR(10),"    {",CHAR(10),"        @",VLOOKUP(C$1,ModuleTypes!$A$2:$C$23,3,FALSE())," = ",VLOOKUP($A69,Default!$B$3:$H$251,7,FALSE()),CHAR(10),"    }",CHAR(10),"}"),""),"")</f>
        <v/>
      </c>
      <c r="D69" s="4" t="str">
        <f>IF($A69&lt;&gt;"",IF(OR(Original!$L70=D$1,Original!$M70=D$1,Original!$N70=D$1,Original!$O70=D$1)=TRUE(),_xlfn.CONCAT("@PART[*]:HAS[~scienceDifficulty[stock],@MODULE[",D$1,"]:HAS[#",VLOOKUP(D$1,ModuleTypes!$A$2:$C$23,2,FALSE()),"[",IF(D$1="HullCamera","photo-",$A69),"]]]:NEEDS[!FeatureScience]:FOR[zKiwiTechTree]",CHAR(10),"{",CHAR(10),"    @MODULE[",D$1,"]:HAS[#",VLOOKUP(D$1,ModuleTypes!$A$2:$C$23,2,FALSE()),"[",IF(D$1="HullCamera","photo-",$A69),"]]",CHAR(10),"    {",CHAR(10),"        @",VLOOKUP(D$1,ModuleTypes!$A$2:$C$23,3,FALSE())," = ",VLOOKUP($A69,Default!$B$3:$H$251,7,FALSE()),CHAR(10),"    }",CHAR(10),"}"),""),"")</f>
        <v/>
      </c>
      <c r="E69" s="4" t="str">
        <f>IF($A69&lt;&gt;"",IF(OR(Original!$L70=E$1,Original!$M70=E$1,Original!$N70=E$1,Original!$O70=E$1)=TRUE(),_xlfn.CONCAT("@PART[*]:HAS[~scienceDifficulty[stock],@MODULE[",E$1,"]:HAS[#",VLOOKUP(E$1,ModuleTypes!$A$2:$C$23,2,FALSE()),"[",IF(E$1="HullCamera","photo-",$A69),"]]]:NEEDS[!FeatureScience]:FOR[zKiwiTechTree]",CHAR(10),"{",CHAR(10),"    @MODULE[",E$1,"]:HAS[#",VLOOKUP(E$1,ModuleTypes!$A$2:$C$23,2,FALSE()),"[",IF(E$1="HullCamera","photo-",$A69),"]]",CHAR(10),"    {",CHAR(10),"        @",VLOOKUP(E$1,ModuleTypes!$A$2:$C$23,3,FALSE())," = ",VLOOKUP($A69,Default!$B$3:$H$251,7,FALSE()),CHAR(10),"    }",CHAR(10),"}"),""),"")</f>
        <v/>
      </c>
      <c r="F69" s="4" t="str">
        <f>IF($A69&lt;&gt;"",IF(OR(Original!$L70=F$1,Original!$M70=F$1,Original!$N70=F$1,Original!$O70=F$1)=TRUE(),_xlfn.CONCAT("@PART[*]:HAS[~scienceDifficulty[stock],@MODULE[",F$1,"]:HAS[#",VLOOKUP(F$1,ModuleTypes!$A$2:$C$23,2,FALSE()),"[",IF(F$1="HullCamera","photo-",$A69),"]]]:NEEDS[!FeatureScience]:FOR[zKiwiTechTree]",CHAR(10),"{",CHAR(10),"    @MODULE[",F$1,"]:HAS[#",VLOOKUP(F$1,ModuleTypes!$A$2:$C$23,2,FALSE()),"[",IF(F$1="HullCamera","photo-",$A69),"]]",CHAR(10),"    {",CHAR(10),"        @",VLOOKUP(F$1,ModuleTypes!$A$2:$C$23,3,FALSE())," = ",VLOOKUP($A69,Default!$B$3:$H$251,7,FALSE()),CHAR(10),"    }",CHAR(10),"}"),""),"")</f>
        <v/>
      </c>
      <c r="G69" s="4" t="str">
        <f>IF($A69&lt;&gt;"",IF(OR(Original!$L70=G$1,Original!$M70=G$1,Original!$N70=G$1,Original!$O70=G$1)=TRUE(),_xlfn.CONCAT("@PART[*]:HAS[~scienceDifficulty[stock],@MODULE[",G$1,"]:HAS[#",VLOOKUP(G$1,ModuleTypes!$A$2:$C$23,2,FALSE()),"[",IF(G$1="HullCamera","photo-",$A69),"]]]:NEEDS[!FeatureScience]:FOR[zKiwiTechTree]",CHAR(10),"{",CHAR(10),"    @MODULE[",G$1,"]:HAS[#",VLOOKUP(G$1,ModuleTypes!$A$2:$C$23,2,FALSE()),"[",IF(G$1="HullCamera","photo-",$A69),"]]",CHAR(10),"    {",CHAR(10),"        @",VLOOKUP(G$1,ModuleTypes!$A$2:$C$23,3,FALSE())," = ",VLOOKUP($A69,Default!$B$3:$H$251,7,FALSE()),CHAR(10),"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4" t="str">
        <f>IF($A69&lt;&gt;"",IF(OR(Original!$L70=H$1,Original!$M70=H$1,Original!$N70=H$1,Original!$O70=H$1)=TRUE(),_xlfn.CONCAT("@PART[*]:HAS[~scienceDifficulty[stock],@MODULE[",H$1,"]:HAS[#",VLOOKUP(H$1,ModuleTypes!$A$2:$C$23,2,FALSE()),"[",IF(H$1="HullCamera","photo-",$A69),"]]]:NEEDS[!FeatureScience]:FOR[zKiwiTechTree]",CHAR(10),"{",CHAR(10),"    @MODULE[",H$1,"]:HAS[#",VLOOKUP(H$1,ModuleTypes!$A$2:$C$23,2,FALSE()),"[",IF(H$1="HullCamera","photo-",$A69),"]]",CHAR(10),"    {",CHAR(10),"        @",VLOOKUP(H$1,ModuleTypes!$A$2:$C$23,3,FALSE())," = ",VLOOKUP($A69,Default!$B$3:$H$251,7,FALSE()),CHAR(10),"    }",CHAR(10),"}"),""),"")</f>
        <v/>
      </c>
      <c r="I69" s="4" t="str">
        <f>IF($A69&lt;&gt;"",IF(OR(Original!$L70=I$1,Original!$M70=I$1,Original!$N70=I$1,Original!$O70=I$1)=TRUE(),_xlfn.CONCAT("@PART[*]:HAS[~scienceDifficulty[stock],@MODULE[",I$1,"]:HAS[#",VLOOKUP(I$1,ModuleTypes!$A$2:$C$23,2,FALSE()),"[",IF(I$1="HullCamera","photo-",$A69),"]]]:NEEDS[!FeatureScience]:FOR[zKiwiTechTree]",CHAR(10),"{",CHAR(10),"    @MODULE[",I$1,"]:HAS[#",VLOOKUP(I$1,ModuleTypes!$A$2:$C$23,2,FALSE()),"[",IF(I$1="HullCamera","photo-",$A69),"]]",CHAR(10),"    {",CHAR(10),"        @",VLOOKUP(I$1,ModuleTypes!$A$2:$C$23,3,FALSE())," = ",VLOOKUP($A69,Default!$B$3:$H$251,7,FALSE()),CHAR(10),"    }",CHAR(10),"}"),""),"")</f>
        <v/>
      </c>
      <c r="J69" s="4" t="str">
        <f>IF($A69&lt;&gt;"",IF(OR(Original!$L70=J$1,Original!$M70=J$1,Original!$N70=J$1,Original!$O70=J$1)=TRUE(),_xlfn.CONCAT("@PART[*]:HAS[~scienceDifficulty[stock],@MODULE[",J$1,"]:HAS[#",VLOOKUP(J$1,ModuleTypes!$A$2:$C$23,2,FALSE()),"[",IF(J$1="HullCamera","photo-",$A69),"]]]:NEEDS[!FeatureScience]:FOR[zKiwiTechTree]",CHAR(10),"{",CHAR(10),"    @MODULE[",J$1,"]:HAS[#",VLOOKUP(J$1,ModuleTypes!$A$2:$C$23,2,FALSE()),"[",IF(J$1="HullCamera","photo-",$A69),"]]",CHAR(10),"    {",CHAR(10),"        @",VLOOKUP(J$1,ModuleTypes!$A$2:$C$23,3,FALSE())," = ",VLOOKUP($A69,Default!$B$3:$H$251,7,FALSE()),CHAR(10),"    }",CHAR(10),"}"),""),"")</f>
        <v/>
      </c>
      <c r="K69" s="4" t="str">
        <f>IF($A69&lt;&gt;"",IF(OR(Original!$L70=K$1,Original!$M70=K$1,Original!$N70=K$1,Original!$O70=K$1)=TRUE(),_xlfn.CONCAT("@PART[*]:HAS[~scienceDifficulty[stock],@MODULE[",K$1,"]:HAS[#",VLOOKUP(K$1,ModuleTypes!$A$2:$C$23,2,FALSE()),"[",IF(K$1="HullCamera","photo-",$A69),"]]]:NEEDS[!FeatureScience]:FOR[zKiwiTechTree]",CHAR(10),"{",CHAR(10),"    @MODULE[",K$1,"]:HAS[#",VLOOKUP(K$1,ModuleTypes!$A$2:$C$23,2,FALSE()),"[",IF(K$1="HullCamera","photo-",$A69),"]]",CHAR(10),"    {",CHAR(10),"        @",VLOOKUP(K$1,ModuleTypes!$A$2:$C$23,3,FALSE())," = ",VLOOKUP($A69,Default!$B$3:$H$251,7,FALSE()),CHAR(10),"    }",CHAR(10),"}"),""),"")</f>
        <v/>
      </c>
      <c r="L69" s="4" t="str">
        <f>IF($A69&lt;&gt;"",IF(OR(Original!$L70=L$1,Original!$M70=L$1,Original!$N70=L$1,Original!$O70=L$1)=TRUE(),_xlfn.CONCAT("@PART[*]:HAS[~scienceDifficulty[stock],@MODULE[",L$1,"]:HAS[#",VLOOKUP(L$1,ModuleTypes!$A$2:$C$23,2,FALSE()),"[",IF(L$1="HullCamera","photo-",$A69),"]]]:NEEDS[!FeatureScience]:FOR[zKiwiTechTree]",CHAR(10),"{",CHAR(10),"    @MODULE[",L$1,"]:HAS[#",VLOOKUP(L$1,ModuleTypes!$A$2:$C$23,2,FALSE()),"[",IF(L$1="HullCamera","photo-",$A69),"]]",CHAR(10),"    {",CHAR(10),"        @",VLOOKUP(L$1,ModuleTypes!$A$2:$C$23,3,FALSE())," = ",VLOOKUP($A69,Default!$B$3:$H$251,7,FALSE()),CHAR(10),"    }",CHAR(10),"}"),""),"")</f>
        <v/>
      </c>
      <c r="M69" s="4" t="str">
        <f>IF($A69&lt;&gt;"",IF(OR(Original!$L70=M$1,Original!$M70=M$1,Original!$N70=M$1,Original!$O70=M$1)=TRUE(),_xlfn.CONCAT("@PART[*]:HAS[~scienceDifficulty[stock],@MODULE[",M$1,"]:HAS[#",VLOOKUP(M$1,ModuleTypes!$A$2:$C$23,2,FALSE()),"[",IF(M$1="HullCamera","photo-",$A69),"]]]:NEEDS[!FeatureScience]:FOR[zKiwiTechTree]",CHAR(10),"{",CHAR(10),"    @MODULE[",M$1,"]:HAS[#",VLOOKUP(M$1,ModuleTypes!$A$2:$C$23,2,FALSE()),"[",IF(M$1="HullCamera","photo-",$A69),"]]",CHAR(10),"    {",CHAR(10),"        @",VLOOKUP(M$1,ModuleTypes!$A$2:$C$23,3,FALSE())," = ",VLOOKUP($A69,Default!$B$3:$H$251,7,FALSE()),CHAR(10),"    }",CHAR(10),"}"),""),"")</f>
        <v/>
      </c>
      <c r="N69" s="4" t="str">
        <f>IF($A69&lt;&gt;"",IF(OR(Original!$L70=N$1,Original!$M70=N$1,Original!$N70=N$1,Original!$O70=N$1)=TRUE(),_xlfn.CONCAT("@PART[*]:HAS[~scienceDifficulty[stock],@MODULE[",N$1,"]:HAS[#",VLOOKUP(N$1,ModuleTypes!$A$2:$C$23,2,FALSE()),"[",IF(N$1="HullCamera","photo-",$A69),"]]]:NEEDS[!FeatureScience]:FOR[zKiwiTechTree]",CHAR(10),"{",CHAR(10),"    @MODULE[",N$1,"]:HAS[#",VLOOKUP(N$1,ModuleTypes!$A$2:$C$23,2,FALSE()),"[",IF(N$1="HullCamera","photo-",$A69),"]]",CHAR(10),"    {",CHAR(10),"        @",VLOOKUP(N$1,ModuleTypes!$A$2:$C$23,3,FALSE())," = ",VLOOKUP($A69,Default!$B$3:$H$251,7,FALSE()),CHAR(10),"    }",CHAR(10),"}"),""),"")</f>
        <v/>
      </c>
      <c r="O69" s="4" t="str">
        <f>IF($A69&lt;&gt;"",IF(OR(Original!$L70=O$1,Original!$M70=O$1,Original!$N70=O$1,Original!$O70=O$1)=TRUE(),_xlfn.CONCAT("@PART[*]:HAS[~scienceDifficulty[stock],@MODULE[",O$1,"]:HAS[#",VLOOKUP(O$1,ModuleTypes!$A$2:$C$23,2,FALSE()),"[",IF(O$1="HullCamera","photo-",$A69),"]]]:NEEDS[!FeatureScience]:FOR[zKiwiTechTree]",CHAR(10),"{",CHAR(10),"    @MODULE[",O$1,"]:HAS[#",VLOOKUP(O$1,ModuleTypes!$A$2:$C$23,2,FALSE()),"[",IF(O$1="HullCamera","photo-",$A69),"]]",CHAR(10),"    {",CHAR(10),"        @",VLOOKUP(O$1,ModuleTypes!$A$2:$C$23,3,FALSE())," = ",VLOOKUP($A69,Default!$B$3:$H$251,7,FALSE()),CHAR(10),"    }",CHAR(10),"}"),""),"")</f>
        <v/>
      </c>
      <c r="P69" s="4" t="str">
        <f>IF($A69&lt;&gt;"",IF(OR(Original!$L70=P$1,Original!$M70=P$1,Original!$N70=P$1,Original!$O70=P$1)=TRUE(),_xlfn.CONCAT("@PART[*]:HAS[~scienceDifficulty[stock],@MODULE[",P$1,"]:HAS[#",VLOOKUP(P$1,ModuleTypes!$A$2:$C$23,2,FALSE()),"[",IF(P$1="HullCamera","photo-",$A69),"]]]:NEEDS[!FeatureScience]:FOR[zKiwiTechTree]",CHAR(10),"{",CHAR(10),"    @MODULE[",P$1,"]:HAS[#",VLOOKUP(P$1,ModuleTypes!$A$2:$C$23,2,FALSE()),"[",IF(P$1="HullCamera","photo-",$A69),"]]",CHAR(10),"    {",CHAR(10),"        @",VLOOKUP(P$1,ModuleTypes!$A$2:$C$23,3,FALSE())," = ",VLOOKUP($A69,Default!$B$3:$H$251,7,FALSE()),CHAR(10),"    }",CHAR(10),"}"),""),"")</f>
        <v/>
      </c>
      <c r="Q69" s="4" t="str">
        <f>IF($A69&lt;&gt;"",IF(OR(Original!$L70=Q$1,Original!$M70=Q$1,Original!$N70=Q$1,Original!$O70=Q$1)=TRUE(),_xlfn.CONCAT("@PART[*]:HAS[~scienceDifficulty[stock],@MODULE[",Q$1,"]:HAS[#",VLOOKUP(Q$1,ModuleTypes!$A$2:$C$23,2,FALSE()),"[",IF(Q$1="HullCamera","photo-",$A69),"]]]:NEEDS[!FeatureScience]:FOR[zKiwiTechTree]",CHAR(10),"{",CHAR(10),"    @MODULE[",Q$1,"]:HAS[#",VLOOKUP(Q$1,ModuleTypes!$A$2:$C$23,2,FALSE()),"[",IF(Q$1="HullCamera","photo-",$A69),"]]",CHAR(10),"    {",CHAR(10),"        @",VLOOKUP(Q$1,ModuleTypes!$A$2:$C$23,3,FALSE())," = ",VLOOKUP($A69,Default!$B$3:$H$251,7,FALSE()),CHAR(10),"    }",CHAR(10),"}"),""),"")</f>
        <v/>
      </c>
      <c r="R69" s="4" t="str">
        <f>IF($A69&lt;&gt;"",IF(OR(Original!$L70=R$1,Original!$M70=R$1,Original!$N70=R$1,Original!$O70=R$1)=TRUE(),_xlfn.CONCAT("@PART[*]:HAS[~scienceDifficulty[stock],@MODULE[",R$1,"]:HAS[#",VLOOKUP(R$1,ModuleTypes!$A$2:$C$23,2,FALSE()),"[",IF(R$1="HullCamera","photo-",$A69),"]]]:NEEDS[!FeatureScience]:FOR[zKiwiTechTree]",CHAR(10),"{",CHAR(10),"    @MODULE[",R$1,"]:HAS[#",VLOOKUP(R$1,ModuleTypes!$A$2:$C$23,2,FALSE()),"[",IF(R$1="HullCamera","photo-",$A69),"]]",CHAR(10),"    {",CHAR(10),"        @",VLOOKUP(R$1,ModuleTypes!$A$2:$C$23,3,FALSE())," = ",VLOOKUP($A69,Default!$B$3:$H$251,7,FALSE()),CHAR(10),"    }",CHAR(10),"}"),""),"")</f>
        <v/>
      </c>
      <c r="S69" s="4" t="str">
        <f>IF($A69&lt;&gt;"",IF(OR(Original!$L70=S$1,Original!$M70=S$1,Original!$N70=S$1,Original!$O70=S$1)=TRUE(),_xlfn.CONCAT("@PART[*]:HAS[~scienceDifficulty[stock],@MODULE[",S$1,"]:HAS[#",VLOOKUP(S$1,ModuleTypes!$A$2:$C$23,2,FALSE()),"[",IF(S$1="HullCamera","photo-",$A69),"]]]:NEEDS[!FeatureScience]:FOR[zKiwiTechTree]",CHAR(10),"{",CHAR(10),"    @MODULE[",S$1,"]:HAS[#",VLOOKUP(S$1,ModuleTypes!$A$2:$C$23,2,FALSE()),"[",IF(S$1="HullCamera","photo-",$A69),"]]",CHAR(10),"    {",CHAR(10),"        @",VLOOKUP(S$1,ModuleTypes!$A$2:$C$23,3,FALSE())," = ",VLOOKUP($A69,Default!$B$3:$H$251,7,FALSE()),CHAR(10),"    }",CHAR(10),"}"),""),"")</f>
        <v/>
      </c>
      <c r="T69" s="4" t="str">
        <f>IF($A69&lt;&gt;"",IF(OR(Original!$L70=T$1,Original!$M70=T$1,Original!$N70=T$1,Original!$O70=T$1)=TRUE(),_xlfn.CONCAT("@PART[*]:HAS[~scienceDifficulty[stock],@MODULE[",T$1,"]:HAS[#",VLOOKUP(T$1,ModuleTypes!$A$2:$C$23,2,FALSE()),"[",IF(T$1="HullCamera","photo-",$A69),"]]]:NEEDS[!FeatureScience]:FOR[zKiwiTechTree]",CHAR(10),"{",CHAR(10),"    @MODULE[",T$1,"]:HAS[#",VLOOKUP(T$1,ModuleTypes!$A$2:$C$23,2,FALSE()),"[",IF(T$1="HullCamera","photo-",$A69),"]]",CHAR(10),"    {",CHAR(10),"        @",VLOOKUP(T$1,ModuleTypes!$A$2:$C$23,3,FALSE())," = ",VLOOKUP($A69,Default!$B$3:$H$251,7,FALSE()),CHAR(10),"    }",CHAR(10),"}"),""),"")</f>
        <v/>
      </c>
      <c r="U69" s="4" t="str">
        <f>IF($A69&lt;&gt;"",IF(OR(Original!$L70=U$1,Original!$M70=U$1,Original!$N70=U$1,Original!$O70=U$1)=TRUE(),_xlfn.CONCAT("@PART[*]:HAS[~scienceDifficulty[stock],@MODULE[",U$1,"]:HAS[#",VLOOKUP(U$1,ModuleTypes!$A$2:$C$23,2,FALSE()),"[",IF(U$1="HullCamera","photo-",$A69),"]]]:NEEDS[!FeatureScience]:FOR[zKiwiTechTree]",CHAR(10),"{",CHAR(10),"    @MODULE[",U$1,"]:HAS[#",VLOOKUP(U$1,ModuleTypes!$A$2:$C$23,2,FALSE()),"[",IF(U$1="HullCamera","photo-",$A69),"]]",CHAR(10),"    {",CHAR(10),"        @",VLOOKUP(U$1,ModuleTypes!$A$2:$C$23,3,FALSE())," = ",VLOOKUP($A69,Default!$B$3:$H$251,7,FALSE()),CHAR(10),"    }",CHAR(10),"}"),""),"")</f>
        <v/>
      </c>
      <c r="V69" s="4" t="str">
        <f>IF($A69&lt;&gt;"",IF(OR(Original!$L70=V$1,Original!$M70=V$1,Original!$N70=V$1,Original!$O70=V$1)=TRUE(),_xlfn.CONCAT("@PART[*]:HAS[~scienceDifficulty[stock],@MODULE[",V$1,"]:HAS[#",VLOOKUP(V$1,ModuleTypes!$A$2:$C$23,2,FALSE()),"[",IF(V$1="HullCamera","photo-",$A69),"]]]:NEEDS[!FeatureScience]:FOR[zKiwiTechTree]",CHAR(10),"{",CHAR(10),"    @MODULE[",V$1,"]:HAS[#",VLOOKUP(V$1,ModuleTypes!$A$2:$C$23,2,FALSE()),"[",IF(V$1="HullCamera","photo-",$A69),"]]",CHAR(10),"    {",CHAR(10),"        @",VLOOKUP(V$1,ModuleTypes!$A$2:$C$23,3,FALSE())," = ",VLOOKUP($A69,Default!$B$3:$H$251,7,FALSE()),CHAR(10),"    }",CHAR(10),"}"),""),"")</f>
        <v/>
      </c>
      <c r="W69" s="4" t="str">
        <f>IF($A69&lt;&gt;"",IF(OR(Original!$L70=W$1,Original!$M70=W$1,Original!$N70=W$1,Original!$O70=W$1)=TRUE(),_xlfn.CONCAT("@PART[*]:HAS[~scienceDifficulty[stock],@MODULE[",W$1,"]:HAS[#",VLOOKUP(W$1,ModuleTypes!$A$2:$C$23,2,FALSE()),"[",IF(W$1="HullCamera","photo-",$A69),"]]]:NEEDS[!FeatureScience]:FOR[zKiwiTechTree]",CHAR(10),"{",CHAR(10),"    @MODULE[",W$1,"]:HAS[#",VLOOKUP(W$1,ModuleTypes!$A$2:$C$23,2,FALSE()),"[",IF(W$1="HullCamera","photo-",$A69),"]]",CHAR(10),"    {",CHAR(10),"        @",VLOOKUP(W$1,ModuleTypes!$A$2:$C$23,3,FALSE())," = ",VLOOKUP($A69,Default!$B$3:$H$251,7,FALSE()),CHAR(10),"    }",CHAR(10),"}"),""),"")</f>
        <v/>
      </c>
    </row>
    <row r="70" spans="1:23" ht="188.5" x14ac:dyDescent="0.35">
      <c r="A70" t="str">
        <f>IF(Original!A71&lt;&gt;"",Original!A71,"")</f>
        <v>dmSIGINT</v>
      </c>
      <c r="B70" s="4" t="str">
        <f>IF($A70&lt;&gt;"",IF(OR(Original!$L71=B$1,Original!$M71=B$1,Original!$N71=B$1,Original!$O71=B$1)=TRUE(),_xlfn.CONCAT("@PART[*]:HAS[~scienceDifficulty[stock],@MODULE[",B$1,"]:HAS[#",VLOOKUP(B$1,ModuleTypes!$A$2:$C$23,2,FALSE()),"[",IF(B$1="HullCamera","photo-",$A70),"]]]:NEEDS[!FeatureScience]:FOR[zKiwiTechTree]",CHAR(10),"{",CHAR(10),"    @MODULE[",B$1,"]:HAS[#",VLOOKUP(B$1,ModuleTypes!$A$2:$C$23,2,FALSE()),"[",IF(B$1="HullCamera","photo-",$A70),"]]",CHAR(10),"    {",CHAR(10),"        @",VLOOKUP(B$1,ModuleTypes!$A$2:$C$23,3,FALSE())," = ",VLOOKUP($A70,Default!$B$3:$H$251,7,FALSE()),CHAR(10),"    }",CHAR(10),"}"),""),"")</f>
        <v/>
      </c>
      <c r="C70" s="4" t="str">
        <f>IF($A70&lt;&gt;"",IF(OR(Original!$L71=C$1,Original!$M71=C$1,Original!$N71=C$1,Original!$O71=C$1)=TRUE(),_xlfn.CONCAT("@PART[*]:HAS[~scienceDifficulty[stock],@MODULE[",C$1,"]:HAS[#",VLOOKUP(C$1,ModuleTypes!$A$2:$C$23,2,FALSE()),"[",IF(C$1="HullCamera","photo-",$A70),"]]]:NEEDS[!FeatureScience]:FOR[zKiwiTechTree]",CHAR(10),"{",CHAR(10),"    @MODULE[",C$1,"]:HAS[#",VLOOKUP(C$1,ModuleTypes!$A$2:$C$23,2,FALSE()),"[",IF(C$1="HullCamera","photo-",$A70),"]]",CHAR(10),"    {",CHAR(10),"        @",VLOOKUP(C$1,ModuleTypes!$A$2:$C$23,3,FALSE())," = ",VLOOKUP($A70,Default!$B$3:$H$251,7,FALSE()),CHAR(10),"    }",CHAR(10),"}"),""),"")</f>
        <v/>
      </c>
      <c r="D70" s="4" t="str">
        <f>IF($A70&lt;&gt;"",IF(OR(Original!$L71=D$1,Original!$M71=D$1,Original!$N71=D$1,Original!$O71=D$1)=TRUE(),_xlfn.CONCAT("@PART[*]:HAS[~scienceDifficulty[stock],@MODULE[",D$1,"]:HAS[#",VLOOKUP(D$1,ModuleTypes!$A$2:$C$23,2,FALSE()),"[",IF(D$1="HullCamera","photo-",$A70),"]]]:NEEDS[!FeatureScience]:FOR[zKiwiTechTree]",CHAR(10),"{",CHAR(10),"    @MODULE[",D$1,"]:HAS[#",VLOOKUP(D$1,ModuleTypes!$A$2:$C$23,2,FALSE()),"[",IF(D$1="HullCamera","photo-",$A70),"]]",CHAR(10),"    {",CHAR(10),"        @",VLOOKUP(D$1,ModuleTypes!$A$2:$C$23,3,FALSE())," = ",VLOOKUP($A70,Default!$B$3:$H$251,7,FALSE()),CHAR(10),"    }",CHAR(10),"}"),""),"")</f>
        <v/>
      </c>
      <c r="E70" s="4" t="str">
        <f>IF($A70&lt;&gt;"",IF(OR(Original!$L71=E$1,Original!$M71=E$1,Original!$N71=E$1,Original!$O71=E$1)=TRUE(),_xlfn.CONCAT("@PART[*]:HAS[~scienceDifficulty[stock],@MODULE[",E$1,"]:HAS[#",VLOOKUP(E$1,ModuleTypes!$A$2:$C$23,2,FALSE()),"[",IF(E$1="HullCamera","photo-",$A70),"]]]:NEEDS[!FeatureScience]:FOR[zKiwiTechTree]",CHAR(10),"{",CHAR(10),"    @MODULE[",E$1,"]:HAS[#",VLOOKUP(E$1,ModuleTypes!$A$2:$C$23,2,FALSE()),"[",IF(E$1="HullCamera","photo-",$A70),"]]",CHAR(10),"    {",CHAR(10),"        @",VLOOKUP(E$1,ModuleTypes!$A$2:$C$23,3,FALSE())," = ",VLOOKUP($A70,Default!$B$3:$H$251,7,FALSE()),CHAR(10),"    }",CHAR(10),"}"),""),"")</f>
        <v/>
      </c>
      <c r="F70" s="4" t="str">
        <f>IF($A70&lt;&gt;"",IF(OR(Original!$L71=F$1,Original!$M71=F$1,Original!$N71=F$1,Original!$O71=F$1)=TRUE(),_xlfn.CONCAT("@PART[*]:HAS[~scienceDifficulty[stock],@MODULE[",F$1,"]:HAS[#",VLOOKUP(F$1,ModuleTypes!$A$2:$C$23,2,FALSE()),"[",IF(F$1="HullCamera","photo-",$A70),"]]]:NEEDS[!FeatureScience]:FOR[zKiwiTechTree]",CHAR(10),"{",CHAR(10),"    @MODULE[",F$1,"]:HAS[#",VLOOKUP(F$1,ModuleTypes!$A$2:$C$23,2,FALSE()),"[",IF(F$1="HullCamera","photo-",$A70),"]]",CHAR(10),"    {",CHAR(10),"        @",VLOOKUP(F$1,ModuleTypes!$A$2:$C$23,3,FALSE())," = ",VLOOKUP($A70,Default!$B$3:$H$251,7,FALSE()),CHAR(10),"    }",CHAR(10),"}"),""),"")</f>
        <v/>
      </c>
      <c r="G70" s="4" t="str">
        <f>IF($A70&lt;&gt;"",IF(OR(Original!$L71=G$1,Original!$M71=G$1,Original!$N71=G$1,Original!$O71=G$1)=TRUE(),_xlfn.CONCAT("@PART[*]:HAS[~scienceDifficulty[stock],@MODULE[",G$1,"]:HAS[#",VLOOKUP(G$1,ModuleTypes!$A$2:$C$23,2,FALSE()),"[",IF(G$1="HullCamera","photo-",$A70),"]]]:NEEDS[!FeatureScience]:FOR[zKiwiTechTree]",CHAR(10),"{",CHAR(10),"    @MODULE[",G$1,"]:HAS[#",VLOOKUP(G$1,ModuleTypes!$A$2:$C$23,2,FALSE()),"[",IF(G$1="HullCamera","photo-",$A70),"]]",CHAR(10),"    {",CHAR(10),"        @",VLOOKUP(G$1,ModuleTypes!$A$2:$C$23,3,FALSE())," = ",VLOOKUP($A70,Default!$B$3:$H$251,7,FALSE()),CHAR(10),"    }",CHAR(10),"}"),""),"")</f>
        <v/>
      </c>
      <c r="H70" s="4" t="str">
        <f>IF($A70&lt;&gt;"",IF(OR(Original!$L71=H$1,Original!$M71=H$1,Original!$N71=H$1,Original!$O71=H$1)=TRUE(),_xlfn.CONCAT("@PART[*]:HAS[~scienceDifficulty[stock],@MODULE[",H$1,"]:HAS[#",VLOOKUP(H$1,ModuleTypes!$A$2:$C$23,2,FALSE()),"[",IF(H$1="HullCamera","photo-",$A70),"]]]:NEEDS[!FeatureScience]:FOR[zKiwiTechTree]",CHAR(10),"{",CHAR(10),"    @MODULE[",H$1,"]:HAS[#",VLOOKUP(H$1,ModuleTypes!$A$2:$C$23,2,FALSE()),"[",IF(H$1="HullCamera","photo-",$A70),"]]",CHAR(10),"    {",CHAR(10),"        @",VLOOKUP(H$1,ModuleTypes!$A$2:$C$23,3,FALSE())," = ",VLOOKUP($A70,Default!$B$3:$H$251,7,FALSE()),CHAR(10),"    }",CHAR(10),"}"),""),"")</f>
        <v/>
      </c>
      <c r="I70" s="4" t="str">
        <f>IF($A70&lt;&gt;"",IF(OR(Original!$L71=I$1,Original!$M71=I$1,Original!$N71=I$1,Original!$O71=I$1)=TRUE(),_xlfn.CONCAT("@PART[*]:HAS[~scienceDifficulty[stock],@MODULE[",I$1,"]:HAS[#",VLOOKUP(I$1,ModuleTypes!$A$2:$C$23,2,FALSE()),"[",IF(I$1="HullCamera","photo-",$A70),"]]]:NEEDS[!FeatureScience]:FOR[zKiwiTechTree]",CHAR(10),"{",CHAR(10),"    @MODULE[",I$1,"]:HAS[#",VLOOKUP(I$1,ModuleTypes!$A$2:$C$23,2,FALSE()),"[",IF(I$1="HullCamera","photo-",$A70),"]]",CHAR(10),"    {",CHAR(10),"        @",VLOOKUP(I$1,ModuleTypes!$A$2:$C$23,3,FALSE())," = ",VLOOKUP($A70,Default!$B$3:$H$251,7,FALSE()),CHAR(10),"    }",CHAR(10),"}"),""),"")</f>
        <v/>
      </c>
      <c r="J70" s="4" t="str">
        <f>IF($A70&lt;&gt;"",IF(OR(Original!$L71=J$1,Original!$M71=J$1,Original!$N71=J$1,Original!$O71=J$1)=TRUE(),_xlfn.CONCAT("@PART[*]:HAS[~scienceDifficulty[stock],@MODULE[",J$1,"]:HAS[#",VLOOKUP(J$1,ModuleTypes!$A$2:$C$23,2,FALSE()),"[",IF(J$1="HullCamera","photo-",$A70),"]]]:NEEDS[!FeatureScience]:FOR[zKiwiTechTree]",CHAR(10),"{",CHAR(10),"    @MODULE[",J$1,"]:HAS[#",VLOOKUP(J$1,ModuleTypes!$A$2:$C$23,2,FALSE()),"[",IF(J$1="HullCamera","photo-",$A70),"]]",CHAR(10),"    {",CHAR(10),"        @",VLOOKUP(J$1,ModuleTypes!$A$2:$C$23,3,FALSE())," = ",VLOOKUP($A70,Default!$B$3:$H$251,7,FALSE()),CHAR(10),"    }",CHAR(10),"}"),""),"")</f>
        <v/>
      </c>
      <c r="K70" s="4" t="str">
        <f>IF($A70&lt;&gt;"",IF(OR(Original!$L71=K$1,Original!$M71=K$1,Original!$N71=K$1,Original!$O71=K$1)=TRUE(),_xlfn.CONCAT("@PART[*]:HAS[~scienceDifficulty[stock],@MODULE[",K$1,"]:HAS[#",VLOOKUP(K$1,ModuleTypes!$A$2:$C$23,2,FALSE()),"[",IF(K$1="HullCamera","photo-",$A70),"]]]:NEEDS[!FeatureScience]:FOR[zKiwiTechTree]",CHAR(10),"{",CHAR(10),"    @MODULE[",K$1,"]:HAS[#",VLOOKUP(K$1,ModuleTypes!$A$2:$C$23,2,FALSE()),"[",IF(K$1="HullCamera","photo-",$A70),"]]",CHAR(10),"    {",CHAR(10),"        @",VLOOKUP(K$1,ModuleTypes!$A$2:$C$23,3,FALSE())," = ",VLOOKUP($A70,Default!$B$3:$H$251,7,FALSE()),CHAR(10),"    }",CHAR(10),"}"),""),"")</f>
        <v/>
      </c>
      <c r="L70" s="4" t="str">
        <f>IF($A70&lt;&gt;"",IF(OR(Original!$L71=L$1,Original!$M71=L$1,Original!$N71=L$1,Original!$O71=L$1)=TRUE(),_xlfn.CONCAT("@PART[*]:HAS[~scienceDifficulty[stock],@MODULE[",L$1,"]:HAS[#",VLOOKUP(L$1,ModuleTypes!$A$2:$C$23,2,FALSE()),"[",IF(L$1="HullCamera","photo-",$A70),"]]]:NEEDS[!FeatureScience]:FOR[zKiwiTechTree]",CHAR(10),"{",CHAR(10),"    @MODULE[",L$1,"]:HAS[#",VLOOKUP(L$1,ModuleTypes!$A$2:$C$23,2,FALSE()),"[",IF(L$1="HullCamera","photo-",$A70),"]]",CHAR(10),"    {",CHAR(10),"        @",VLOOKUP(L$1,ModuleTypes!$A$2:$C$23,3,FALSE())," = ",VLOOKUP($A70,Default!$B$3:$H$251,7,FALSE()),CHAR(10),"    }",CHAR(10),"}"),""),"")</f>
        <v/>
      </c>
      <c r="M70" s="4" t="str">
        <f>IF($A70&lt;&gt;"",IF(OR(Original!$L71=M$1,Original!$M71=M$1,Original!$N71=M$1,Original!$O71=M$1)=TRUE(),_xlfn.CONCAT("@PART[*]:HAS[~scienceDifficulty[stock],@MODULE[",M$1,"]:HAS[#",VLOOKUP(M$1,ModuleTypes!$A$2:$C$23,2,FALSE()),"[",IF(M$1="HullCamera","photo-",$A70),"]]]:NEEDS[!FeatureScience]:FOR[zKiwiTechTree]",CHAR(10),"{",CHAR(10),"    @MODULE[",M$1,"]:HAS[#",VLOOKUP(M$1,ModuleTypes!$A$2:$C$23,2,FALSE()),"[",IF(M$1="HullCamera","photo-",$A70),"]]",CHAR(10),"    {",CHAR(10),"        @",VLOOKUP(M$1,ModuleTypes!$A$2:$C$23,3,FALSE())," = ",VLOOKUP($A70,Default!$B$3:$H$251,7,FALSE()),CHAR(10),"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4" t="str">
        <f>IF($A70&lt;&gt;"",IF(OR(Original!$L71=N$1,Original!$M71=N$1,Original!$N71=N$1,Original!$O71=N$1)=TRUE(),_xlfn.CONCAT("@PART[*]:HAS[~scienceDifficulty[stock],@MODULE[",N$1,"]:HAS[#",VLOOKUP(N$1,ModuleTypes!$A$2:$C$23,2,FALSE()),"[",IF(N$1="HullCamera","photo-",$A70),"]]]:NEEDS[!FeatureScience]:FOR[zKiwiTechTree]",CHAR(10),"{",CHAR(10),"    @MODULE[",N$1,"]:HAS[#",VLOOKUP(N$1,ModuleTypes!$A$2:$C$23,2,FALSE()),"[",IF(N$1="HullCamera","photo-",$A70),"]]",CHAR(10),"    {",CHAR(10),"        @",VLOOKUP(N$1,ModuleTypes!$A$2:$C$23,3,FALSE())," = ",VLOOKUP($A70,Default!$B$3:$H$251,7,FALSE()),CHAR(10),"    }",CHAR(10),"}"),""),"")</f>
        <v/>
      </c>
      <c r="O70" s="4" t="str">
        <f>IF($A70&lt;&gt;"",IF(OR(Original!$L71=O$1,Original!$M71=O$1,Original!$N71=O$1,Original!$O71=O$1)=TRUE(),_xlfn.CONCAT("@PART[*]:HAS[~scienceDifficulty[stock],@MODULE[",O$1,"]:HAS[#",VLOOKUP(O$1,ModuleTypes!$A$2:$C$23,2,FALSE()),"[",IF(O$1="HullCamera","photo-",$A70),"]]]:NEEDS[!FeatureScience]:FOR[zKiwiTechTree]",CHAR(10),"{",CHAR(10),"    @MODULE[",O$1,"]:HAS[#",VLOOKUP(O$1,ModuleTypes!$A$2:$C$23,2,FALSE()),"[",IF(O$1="HullCamera","photo-",$A70),"]]",CHAR(10),"    {",CHAR(10),"        @",VLOOKUP(O$1,ModuleTypes!$A$2:$C$23,3,FALSE())," = ",VLOOKUP($A70,Default!$B$3:$H$251,7,FALSE()),CHAR(10),"    }",CHAR(10),"}"),""),"")</f>
        <v/>
      </c>
      <c r="P70" s="4" t="str">
        <f>IF($A70&lt;&gt;"",IF(OR(Original!$L71=P$1,Original!$M71=P$1,Original!$N71=P$1,Original!$O71=P$1)=TRUE(),_xlfn.CONCAT("@PART[*]:HAS[~scienceDifficulty[stock],@MODULE[",P$1,"]:HAS[#",VLOOKUP(P$1,ModuleTypes!$A$2:$C$23,2,FALSE()),"[",IF(P$1="HullCamera","photo-",$A70),"]]]:NEEDS[!FeatureScience]:FOR[zKiwiTechTree]",CHAR(10),"{",CHAR(10),"    @MODULE[",P$1,"]:HAS[#",VLOOKUP(P$1,ModuleTypes!$A$2:$C$23,2,FALSE()),"[",IF(P$1="HullCamera","photo-",$A70),"]]",CHAR(10),"    {",CHAR(10),"        @",VLOOKUP(P$1,ModuleTypes!$A$2:$C$23,3,FALSE())," = ",VLOOKUP($A70,Default!$B$3:$H$251,7,FALSE()),CHAR(10),"    }",CHAR(10),"}"),""),"")</f>
        <v/>
      </c>
      <c r="Q70" s="4" t="str">
        <f>IF($A70&lt;&gt;"",IF(OR(Original!$L71=Q$1,Original!$M71=Q$1,Original!$N71=Q$1,Original!$O71=Q$1)=TRUE(),_xlfn.CONCAT("@PART[*]:HAS[~scienceDifficulty[stock],@MODULE[",Q$1,"]:HAS[#",VLOOKUP(Q$1,ModuleTypes!$A$2:$C$23,2,FALSE()),"[",IF(Q$1="HullCamera","photo-",$A70),"]]]:NEEDS[!FeatureScience]:FOR[zKiwiTechTree]",CHAR(10),"{",CHAR(10),"    @MODULE[",Q$1,"]:HAS[#",VLOOKUP(Q$1,ModuleTypes!$A$2:$C$23,2,FALSE()),"[",IF(Q$1="HullCamera","photo-",$A70),"]]",CHAR(10),"    {",CHAR(10),"        @",VLOOKUP(Q$1,ModuleTypes!$A$2:$C$23,3,FALSE())," = ",VLOOKUP($A70,Default!$B$3:$H$251,7,FALSE()),CHAR(10),"    }",CHAR(10),"}"),""),"")</f>
        <v/>
      </c>
      <c r="R70" s="4" t="str">
        <f>IF($A70&lt;&gt;"",IF(OR(Original!$L71=R$1,Original!$M71=R$1,Original!$N71=R$1,Original!$O71=R$1)=TRUE(),_xlfn.CONCAT("@PART[*]:HAS[~scienceDifficulty[stock],@MODULE[",R$1,"]:HAS[#",VLOOKUP(R$1,ModuleTypes!$A$2:$C$23,2,FALSE()),"[",IF(R$1="HullCamera","photo-",$A70),"]]]:NEEDS[!FeatureScience]:FOR[zKiwiTechTree]",CHAR(10),"{",CHAR(10),"    @MODULE[",R$1,"]:HAS[#",VLOOKUP(R$1,ModuleTypes!$A$2:$C$23,2,FALSE()),"[",IF(R$1="HullCamera","photo-",$A70),"]]",CHAR(10),"    {",CHAR(10),"        @",VLOOKUP(R$1,ModuleTypes!$A$2:$C$23,3,FALSE())," = ",VLOOKUP($A70,Default!$B$3:$H$251,7,FALSE()),CHAR(10),"    }",CHAR(10),"}"),""),"")</f>
        <v/>
      </c>
      <c r="S70" s="4" t="str">
        <f>IF($A70&lt;&gt;"",IF(OR(Original!$L71=S$1,Original!$M71=S$1,Original!$N71=S$1,Original!$O71=S$1)=TRUE(),_xlfn.CONCAT("@PART[*]:HAS[~scienceDifficulty[stock],@MODULE[",S$1,"]:HAS[#",VLOOKUP(S$1,ModuleTypes!$A$2:$C$23,2,FALSE()),"[",IF(S$1="HullCamera","photo-",$A70),"]]]:NEEDS[!FeatureScience]:FOR[zKiwiTechTree]",CHAR(10),"{",CHAR(10),"    @MODULE[",S$1,"]:HAS[#",VLOOKUP(S$1,ModuleTypes!$A$2:$C$23,2,FALSE()),"[",IF(S$1="HullCamera","photo-",$A70),"]]",CHAR(10),"    {",CHAR(10),"        @",VLOOKUP(S$1,ModuleTypes!$A$2:$C$23,3,FALSE())," = ",VLOOKUP($A70,Default!$B$3:$H$251,7,FALSE()),CHAR(10),"    }",CHAR(10),"}"),""),"")</f>
        <v/>
      </c>
      <c r="T70" s="4" t="str">
        <f>IF($A70&lt;&gt;"",IF(OR(Original!$L71=T$1,Original!$M71=T$1,Original!$N71=T$1,Original!$O71=T$1)=TRUE(),_xlfn.CONCAT("@PART[*]:HAS[~scienceDifficulty[stock],@MODULE[",T$1,"]:HAS[#",VLOOKUP(T$1,ModuleTypes!$A$2:$C$23,2,FALSE()),"[",IF(T$1="HullCamera","photo-",$A70),"]]]:NEEDS[!FeatureScience]:FOR[zKiwiTechTree]",CHAR(10),"{",CHAR(10),"    @MODULE[",T$1,"]:HAS[#",VLOOKUP(T$1,ModuleTypes!$A$2:$C$23,2,FALSE()),"[",IF(T$1="HullCamera","photo-",$A70),"]]",CHAR(10),"    {",CHAR(10),"        @",VLOOKUP(T$1,ModuleTypes!$A$2:$C$23,3,FALSE())," = ",VLOOKUP($A70,Default!$B$3:$H$251,7,FALSE()),CHAR(10),"    }",CHAR(10),"}"),""),"")</f>
        <v/>
      </c>
      <c r="U70" s="4" t="str">
        <f>IF($A70&lt;&gt;"",IF(OR(Original!$L71=U$1,Original!$M71=U$1,Original!$N71=U$1,Original!$O71=U$1)=TRUE(),_xlfn.CONCAT("@PART[*]:HAS[~scienceDifficulty[stock],@MODULE[",U$1,"]:HAS[#",VLOOKUP(U$1,ModuleTypes!$A$2:$C$23,2,FALSE()),"[",IF(U$1="HullCamera","photo-",$A70),"]]]:NEEDS[!FeatureScience]:FOR[zKiwiTechTree]",CHAR(10),"{",CHAR(10),"    @MODULE[",U$1,"]:HAS[#",VLOOKUP(U$1,ModuleTypes!$A$2:$C$23,2,FALSE()),"[",IF(U$1="HullCamera","photo-",$A70),"]]",CHAR(10),"    {",CHAR(10),"        @",VLOOKUP(U$1,ModuleTypes!$A$2:$C$23,3,FALSE())," = ",VLOOKUP($A70,Default!$B$3:$H$251,7,FALSE()),CHAR(10),"    }",CHAR(10),"}"),""),"")</f>
        <v/>
      </c>
      <c r="V70" s="4" t="str">
        <f>IF($A70&lt;&gt;"",IF(OR(Original!$L71=V$1,Original!$M71=V$1,Original!$N71=V$1,Original!$O71=V$1)=TRUE(),_xlfn.CONCAT("@PART[*]:HAS[~scienceDifficulty[stock],@MODULE[",V$1,"]:HAS[#",VLOOKUP(V$1,ModuleTypes!$A$2:$C$23,2,FALSE()),"[",IF(V$1="HullCamera","photo-",$A70),"]]]:NEEDS[!FeatureScience]:FOR[zKiwiTechTree]",CHAR(10),"{",CHAR(10),"    @MODULE[",V$1,"]:HAS[#",VLOOKUP(V$1,ModuleTypes!$A$2:$C$23,2,FALSE()),"[",IF(V$1="HullCamera","photo-",$A70),"]]",CHAR(10),"    {",CHAR(10),"        @",VLOOKUP(V$1,ModuleTypes!$A$2:$C$23,3,FALSE())," = ",VLOOKUP($A70,Default!$B$3:$H$251,7,FALSE()),CHAR(10),"    }",CHAR(10),"}"),""),"")</f>
        <v/>
      </c>
      <c r="W70" s="4" t="str">
        <f>IF($A70&lt;&gt;"",IF(OR(Original!$L71=W$1,Original!$M71=W$1,Original!$N71=W$1,Original!$O71=W$1)=TRUE(),_xlfn.CONCAT("@PART[*]:HAS[~scienceDifficulty[stock],@MODULE[",W$1,"]:HAS[#",VLOOKUP(W$1,ModuleTypes!$A$2:$C$23,2,FALSE()),"[",IF(W$1="HullCamera","photo-",$A70),"]]]:NEEDS[!FeatureScience]:FOR[zKiwiTechTree]",CHAR(10),"{",CHAR(10),"    @MODULE[",W$1,"]:HAS[#",VLOOKUP(W$1,ModuleTypes!$A$2:$C$23,2,FALSE()),"[",IF(W$1="HullCamera","photo-",$A70),"]]",CHAR(10),"    {",CHAR(10),"        @",VLOOKUP(W$1,ModuleTypes!$A$2:$C$23,3,FALSE())," = ",VLOOKUP($A70,Default!$B$3:$H$251,7,FALSE()),CHAR(10),"    }",CHAR(10),"}"),""),"")</f>
        <v/>
      </c>
    </row>
    <row r="71" spans="1:23" ht="188.5" x14ac:dyDescent="0.35">
      <c r="A71" t="str">
        <f>IF(Original!A72&lt;&gt;"",Original!A72,"")</f>
        <v>dmReconScan</v>
      </c>
      <c r="B71" s="4" t="str">
        <f>IF($A71&lt;&gt;"",IF(OR(Original!$L72=B$1,Original!$M72=B$1,Original!$N72=B$1,Original!$O72=B$1)=TRUE(),_xlfn.CONCAT("@PART[*]:HAS[~scienceDifficulty[stock],@MODULE[",B$1,"]:HAS[#",VLOOKUP(B$1,ModuleTypes!$A$2:$C$23,2,FALSE()),"[",IF(B$1="HullCamera","photo-",$A71),"]]]:NEEDS[!FeatureScience]:FOR[zKiwiTechTree]",CHAR(10),"{",CHAR(10),"    @MODULE[",B$1,"]:HAS[#",VLOOKUP(B$1,ModuleTypes!$A$2:$C$23,2,FALSE()),"[",IF(B$1="HullCamera","photo-",$A71),"]]",CHAR(10),"    {",CHAR(10),"        @",VLOOKUP(B$1,ModuleTypes!$A$2:$C$23,3,FALSE())," = ",VLOOKUP($A71,Default!$B$3:$H$251,7,FALSE()),CHAR(10),"    }",CHAR(10),"}"),""),"")</f>
        <v/>
      </c>
      <c r="C71" s="4" t="str">
        <f>IF($A71&lt;&gt;"",IF(OR(Original!$L72=C$1,Original!$M72=C$1,Original!$N72=C$1,Original!$O72=C$1)=TRUE(),_xlfn.CONCAT("@PART[*]:HAS[~scienceDifficulty[stock],@MODULE[",C$1,"]:HAS[#",VLOOKUP(C$1,ModuleTypes!$A$2:$C$23,2,FALSE()),"[",IF(C$1="HullCamera","photo-",$A71),"]]]:NEEDS[!FeatureScience]:FOR[zKiwiTechTree]",CHAR(10),"{",CHAR(10),"    @MODULE[",C$1,"]:HAS[#",VLOOKUP(C$1,ModuleTypes!$A$2:$C$23,2,FALSE()),"[",IF(C$1="HullCamera","photo-",$A71),"]]",CHAR(10),"    {",CHAR(10),"        @",VLOOKUP(C$1,ModuleTypes!$A$2:$C$23,3,FALSE())," = ",VLOOKUP($A71,Default!$B$3:$H$251,7,FALSE()),CHAR(10),"    }",CHAR(10),"}"),""),"")</f>
        <v/>
      </c>
      <c r="D71" s="4" t="str">
        <f>IF($A71&lt;&gt;"",IF(OR(Original!$L72=D$1,Original!$M72=D$1,Original!$N72=D$1,Original!$O72=D$1)=TRUE(),_xlfn.CONCAT("@PART[*]:HAS[~scienceDifficulty[stock],@MODULE[",D$1,"]:HAS[#",VLOOKUP(D$1,ModuleTypes!$A$2:$C$23,2,FALSE()),"[",IF(D$1="HullCamera","photo-",$A71),"]]]:NEEDS[!FeatureScience]:FOR[zKiwiTechTree]",CHAR(10),"{",CHAR(10),"    @MODULE[",D$1,"]:HAS[#",VLOOKUP(D$1,ModuleTypes!$A$2:$C$23,2,FALSE()),"[",IF(D$1="HullCamera","photo-",$A71),"]]",CHAR(10),"    {",CHAR(10),"        @",VLOOKUP(D$1,ModuleTypes!$A$2:$C$23,3,FALSE())," = ",VLOOKUP($A71,Default!$B$3:$H$251,7,FALSE()),CHAR(10),"    }",CHAR(10),"}"),""),"")</f>
        <v/>
      </c>
      <c r="E71" s="4" t="str">
        <f>IF($A71&lt;&gt;"",IF(OR(Original!$L72=E$1,Original!$M72=E$1,Original!$N72=E$1,Original!$O72=E$1)=TRUE(),_xlfn.CONCAT("@PART[*]:HAS[~scienceDifficulty[stock],@MODULE[",E$1,"]:HAS[#",VLOOKUP(E$1,ModuleTypes!$A$2:$C$23,2,FALSE()),"[",IF(E$1="HullCamera","photo-",$A71),"]]]:NEEDS[!FeatureScience]:FOR[zKiwiTechTree]",CHAR(10),"{",CHAR(10),"    @MODULE[",E$1,"]:HAS[#",VLOOKUP(E$1,ModuleTypes!$A$2:$C$23,2,FALSE()),"[",IF(E$1="HullCamera","photo-",$A71),"]]",CHAR(10),"    {",CHAR(10),"        @",VLOOKUP(E$1,ModuleTypes!$A$2:$C$23,3,FALSE())," = ",VLOOKUP($A71,Default!$B$3:$H$251,7,FALSE()),CHAR(10),"    }",CHAR(10),"}"),""),"")</f>
        <v/>
      </c>
      <c r="F71" s="4" t="str">
        <f>IF($A71&lt;&gt;"",IF(OR(Original!$L72=F$1,Original!$M72=F$1,Original!$N72=F$1,Original!$O72=F$1)=TRUE(),_xlfn.CONCAT("@PART[*]:HAS[~scienceDifficulty[stock],@MODULE[",F$1,"]:HAS[#",VLOOKUP(F$1,ModuleTypes!$A$2:$C$23,2,FALSE()),"[",IF(F$1="HullCamera","photo-",$A71),"]]]:NEEDS[!FeatureScience]:FOR[zKiwiTechTree]",CHAR(10),"{",CHAR(10),"    @MODULE[",F$1,"]:HAS[#",VLOOKUP(F$1,ModuleTypes!$A$2:$C$23,2,FALSE()),"[",IF(F$1="HullCamera","photo-",$A71),"]]",CHAR(10),"    {",CHAR(10),"        @",VLOOKUP(F$1,ModuleTypes!$A$2:$C$23,3,FALSE())," = ",VLOOKUP($A71,Default!$B$3:$H$251,7,FALSE()),CHAR(10),"    }",CHAR(10),"}"),""),"")</f>
        <v/>
      </c>
      <c r="G71" s="4" t="str">
        <f>IF($A71&lt;&gt;"",IF(OR(Original!$L72=G$1,Original!$M72=G$1,Original!$N72=G$1,Original!$O72=G$1)=TRUE(),_xlfn.CONCAT("@PART[*]:HAS[~scienceDifficulty[stock],@MODULE[",G$1,"]:HAS[#",VLOOKUP(G$1,ModuleTypes!$A$2:$C$23,2,FALSE()),"[",IF(G$1="HullCamera","photo-",$A71),"]]]:NEEDS[!FeatureScience]:FOR[zKiwiTechTree]",CHAR(10),"{",CHAR(10),"    @MODULE[",G$1,"]:HAS[#",VLOOKUP(G$1,ModuleTypes!$A$2:$C$23,2,FALSE()),"[",IF(G$1="HullCamera","photo-",$A71),"]]",CHAR(10),"    {",CHAR(10),"        @",VLOOKUP(G$1,ModuleTypes!$A$2:$C$23,3,FALSE())," = ",VLOOKUP($A71,Default!$B$3:$H$251,7,FALSE()),CHAR(10),"    }",CHAR(10),"}"),""),"")</f>
        <v/>
      </c>
      <c r="H71" s="4" t="str">
        <f>IF($A71&lt;&gt;"",IF(OR(Original!$L72=H$1,Original!$M72=H$1,Original!$N72=H$1,Original!$O72=H$1)=TRUE(),_xlfn.CONCAT("@PART[*]:HAS[~scienceDifficulty[stock],@MODULE[",H$1,"]:HAS[#",VLOOKUP(H$1,ModuleTypes!$A$2:$C$23,2,FALSE()),"[",IF(H$1="HullCamera","photo-",$A71),"]]]:NEEDS[!FeatureScience]:FOR[zKiwiTechTree]",CHAR(10),"{",CHAR(10),"    @MODULE[",H$1,"]:HAS[#",VLOOKUP(H$1,ModuleTypes!$A$2:$C$23,2,FALSE()),"[",IF(H$1="HullCamera","photo-",$A71),"]]",CHAR(10),"    {",CHAR(10),"        @",VLOOKUP(H$1,ModuleTypes!$A$2:$C$23,3,FALSE())," = ",VLOOKUP($A71,Default!$B$3:$H$251,7,FALSE()),CHAR(10),"    }",CHAR(10),"}"),""),"")</f>
        <v/>
      </c>
      <c r="I71" s="4" t="str">
        <f>IF($A71&lt;&gt;"",IF(OR(Original!$L72=I$1,Original!$M72=I$1,Original!$N72=I$1,Original!$O72=I$1)=TRUE(),_xlfn.CONCAT("@PART[*]:HAS[~scienceDifficulty[stock],@MODULE[",I$1,"]:HAS[#",VLOOKUP(I$1,ModuleTypes!$A$2:$C$23,2,FALSE()),"[",IF(I$1="HullCamera","photo-",$A71),"]]]:NEEDS[!FeatureScience]:FOR[zKiwiTechTree]",CHAR(10),"{",CHAR(10),"    @MODULE[",I$1,"]:HAS[#",VLOOKUP(I$1,ModuleTypes!$A$2:$C$23,2,FALSE()),"[",IF(I$1="HullCamera","photo-",$A71),"]]",CHAR(10),"    {",CHAR(10),"        @",VLOOKUP(I$1,ModuleTypes!$A$2:$C$23,3,FALSE())," = ",VLOOKUP($A71,Default!$B$3:$H$251,7,FALSE()),CHAR(10),"    }",CHAR(10),"}"),""),"")</f>
        <v/>
      </c>
      <c r="J71" s="4" t="str">
        <f>IF($A71&lt;&gt;"",IF(OR(Original!$L72=J$1,Original!$M72=J$1,Original!$N72=J$1,Original!$O72=J$1)=TRUE(),_xlfn.CONCAT("@PART[*]:HAS[~scienceDifficulty[stock],@MODULE[",J$1,"]:HAS[#",VLOOKUP(J$1,ModuleTypes!$A$2:$C$23,2,FALSE()),"[",IF(J$1="HullCamera","photo-",$A71),"]]]:NEEDS[!FeatureScience]:FOR[zKiwiTechTree]",CHAR(10),"{",CHAR(10),"    @MODULE[",J$1,"]:HAS[#",VLOOKUP(J$1,ModuleTypes!$A$2:$C$23,2,FALSE()),"[",IF(J$1="HullCamera","photo-",$A71),"]]",CHAR(10),"    {",CHAR(10),"        @",VLOOKUP(J$1,ModuleTypes!$A$2:$C$23,3,FALSE())," = ",VLOOKUP($A71,Default!$B$3:$H$251,7,FALSE()),CHAR(10),"    }",CHAR(10),"}"),""),"")</f>
        <v/>
      </c>
      <c r="K71" s="4" t="str">
        <f>IF($A71&lt;&gt;"",IF(OR(Original!$L72=K$1,Original!$M72=K$1,Original!$N72=K$1,Original!$O72=K$1)=TRUE(),_xlfn.CONCAT("@PART[*]:HAS[~scienceDifficulty[stock],@MODULE[",K$1,"]:HAS[#",VLOOKUP(K$1,ModuleTypes!$A$2:$C$23,2,FALSE()),"[",IF(K$1="HullCamera","photo-",$A71),"]]]:NEEDS[!FeatureScience]:FOR[zKiwiTechTree]",CHAR(10),"{",CHAR(10),"    @MODULE[",K$1,"]:HAS[#",VLOOKUP(K$1,ModuleTypes!$A$2:$C$23,2,FALSE()),"[",IF(K$1="HullCamera","photo-",$A71),"]]",CHAR(10),"    {",CHAR(10),"        @",VLOOKUP(K$1,ModuleTypes!$A$2:$C$23,3,FALSE())," = ",VLOOKUP($A71,Default!$B$3:$H$251,7,FALSE()),CHAR(10),"    }",CHAR(10),"}"),""),"")</f>
        <v/>
      </c>
      <c r="L71" s="4" t="str">
        <f>IF($A71&lt;&gt;"",IF(OR(Original!$L72=L$1,Original!$M72=L$1,Original!$N72=L$1,Original!$O72=L$1)=TRUE(),_xlfn.CONCAT("@PART[*]:HAS[~scienceDifficulty[stock],@MODULE[",L$1,"]:HAS[#",VLOOKUP(L$1,ModuleTypes!$A$2:$C$23,2,FALSE()),"[",IF(L$1="HullCamera","photo-",$A71),"]]]:NEEDS[!FeatureScience]:FOR[zKiwiTechTree]",CHAR(10),"{",CHAR(10),"    @MODULE[",L$1,"]:HAS[#",VLOOKUP(L$1,ModuleTypes!$A$2:$C$23,2,FALSE()),"[",IF(L$1="HullCamera","photo-",$A71),"]]",CHAR(10),"    {",CHAR(10),"        @",VLOOKUP(L$1,ModuleTypes!$A$2:$C$23,3,FALSE())," = ",VLOOKUP($A71,Default!$B$3:$H$251,7,FALSE()),CHAR(10),"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4" t="str">
        <f>IF($A71&lt;&gt;"",IF(OR(Original!$L72=M$1,Original!$M72=M$1,Original!$N72=M$1,Original!$O72=M$1)=TRUE(),_xlfn.CONCAT("@PART[*]:HAS[~scienceDifficulty[stock],@MODULE[",M$1,"]:HAS[#",VLOOKUP(M$1,ModuleTypes!$A$2:$C$23,2,FALSE()),"[",IF(M$1="HullCamera","photo-",$A71),"]]]:NEEDS[!FeatureScience]:FOR[zKiwiTechTree]",CHAR(10),"{",CHAR(10),"    @MODULE[",M$1,"]:HAS[#",VLOOKUP(M$1,ModuleTypes!$A$2:$C$23,2,FALSE()),"[",IF(M$1="HullCamera","photo-",$A71),"]]",CHAR(10),"    {",CHAR(10),"        @",VLOOKUP(M$1,ModuleTypes!$A$2:$C$23,3,FALSE())," = ",VLOOKUP($A71,Default!$B$3:$H$251,7,FALSE()),CHAR(10),"    }",CHAR(10),"}"),""),"")</f>
        <v/>
      </c>
      <c r="N71" s="4" t="str">
        <f>IF($A71&lt;&gt;"",IF(OR(Original!$L72=N$1,Original!$M72=N$1,Original!$N72=N$1,Original!$O72=N$1)=TRUE(),_xlfn.CONCAT("@PART[*]:HAS[~scienceDifficulty[stock],@MODULE[",N$1,"]:HAS[#",VLOOKUP(N$1,ModuleTypes!$A$2:$C$23,2,FALSE()),"[",IF(N$1="HullCamera","photo-",$A71),"]]]:NEEDS[!FeatureScience]:FOR[zKiwiTechTree]",CHAR(10),"{",CHAR(10),"    @MODULE[",N$1,"]:HAS[#",VLOOKUP(N$1,ModuleTypes!$A$2:$C$23,2,FALSE()),"[",IF(N$1="HullCamera","photo-",$A71),"]]",CHAR(10),"    {",CHAR(10),"        @",VLOOKUP(N$1,ModuleTypes!$A$2:$C$23,3,FALSE())," = ",VLOOKUP($A71,Default!$B$3:$H$251,7,FALSE()),CHAR(10),"    }",CHAR(10),"}"),""),"")</f>
        <v/>
      </c>
      <c r="O71" s="4" t="str">
        <f>IF($A71&lt;&gt;"",IF(OR(Original!$L72=O$1,Original!$M72=O$1,Original!$N72=O$1,Original!$O72=O$1)=TRUE(),_xlfn.CONCAT("@PART[*]:HAS[~scienceDifficulty[stock],@MODULE[",O$1,"]:HAS[#",VLOOKUP(O$1,ModuleTypes!$A$2:$C$23,2,FALSE()),"[",IF(O$1="HullCamera","photo-",$A71),"]]]:NEEDS[!FeatureScience]:FOR[zKiwiTechTree]",CHAR(10),"{",CHAR(10),"    @MODULE[",O$1,"]:HAS[#",VLOOKUP(O$1,ModuleTypes!$A$2:$C$23,2,FALSE()),"[",IF(O$1="HullCamera","photo-",$A71),"]]",CHAR(10),"    {",CHAR(10),"        @",VLOOKUP(O$1,ModuleTypes!$A$2:$C$23,3,FALSE())," = ",VLOOKUP($A71,Default!$B$3:$H$251,7,FALSE()),CHAR(10),"    }",CHAR(10),"}"),""),"")</f>
        <v/>
      </c>
      <c r="P71" s="4" t="str">
        <f>IF($A71&lt;&gt;"",IF(OR(Original!$L72=P$1,Original!$M72=P$1,Original!$N72=P$1,Original!$O72=P$1)=TRUE(),_xlfn.CONCAT("@PART[*]:HAS[~scienceDifficulty[stock],@MODULE[",P$1,"]:HAS[#",VLOOKUP(P$1,ModuleTypes!$A$2:$C$23,2,FALSE()),"[",IF(P$1="HullCamera","photo-",$A71),"]]]:NEEDS[!FeatureScience]:FOR[zKiwiTechTree]",CHAR(10),"{",CHAR(10),"    @MODULE[",P$1,"]:HAS[#",VLOOKUP(P$1,ModuleTypes!$A$2:$C$23,2,FALSE()),"[",IF(P$1="HullCamera","photo-",$A71),"]]",CHAR(10),"    {",CHAR(10),"        @",VLOOKUP(P$1,ModuleTypes!$A$2:$C$23,3,FALSE())," = ",VLOOKUP($A71,Default!$B$3:$H$251,7,FALSE()),CHAR(10),"    }",CHAR(10),"}"),""),"")</f>
        <v/>
      </c>
      <c r="Q71" s="4" t="str">
        <f>IF($A71&lt;&gt;"",IF(OR(Original!$L72=Q$1,Original!$M72=Q$1,Original!$N72=Q$1,Original!$O72=Q$1)=TRUE(),_xlfn.CONCAT("@PART[*]:HAS[~scienceDifficulty[stock],@MODULE[",Q$1,"]:HAS[#",VLOOKUP(Q$1,ModuleTypes!$A$2:$C$23,2,FALSE()),"[",IF(Q$1="HullCamera","photo-",$A71),"]]]:NEEDS[!FeatureScience]:FOR[zKiwiTechTree]",CHAR(10),"{",CHAR(10),"    @MODULE[",Q$1,"]:HAS[#",VLOOKUP(Q$1,ModuleTypes!$A$2:$C$23,2,FALSE()),"[",IF(Q$1="HullCamera","photo-",$A71),"]]",CHAR(10),"    {",CHAR(10),"        @",VLOOKUP(Q$1,ModuleTypes!$A$2:$C$23,3,FALSE())," = ",VLOOKUP($A71,Default!$B$3:$H$251,7,FALSE()),CHAR(10),"    }",CHAR(10),"}"),""),"")</f>
        <v/>
      </c>
      <c r="R71" s="4" t="str">
        <f>IF($A71&lt;&gt;"",IF(OR(Original!$L72=R$1,Original!$M72=R$1,Original!$N72=R$1,Original!$O72=R$1)=TRUE(),_xlfn.CONCAT("@PART[*]:HAS[~scienceDifficulty[stock],@MODULE[",R$1,"]:HAS[#",VLOOKUP(R$1,ModuleTypes!$A$2:$C$23,2,FALSE()),"[",IF(R$1="HullCamera","photo-",$A71),"]]]:NEEDS[!FeatureScience]:FOR[zKiwiTechTree]",CHAR(10),"{",CHAR(10),"    @MODULE[",R$1,"]:HAS[#",VLOOKUP(R$1,ModuleTypes!$A$2:$C$23,2,FALSE()),"[",IF(R$1="HullCamera","photo-",$A71),"]]",CHAR(10),"    {",CHAR(10),"        @",VLOOKUP(R$1,ModuleTypes!$A$2:$C$23,3,FALSE())," = ",VLOOKUP($A71,Default!$B$3:$H$251,7,FALSE()),CHAR(10),"    }",CHAR(10),"}"),""),"")</f>
        <v/>
      </c>
      <c r="S71" s="4" t="str">
        <f>IF($A71&lt;&gt;"",IF(OR(Original!$L72=S$1,Original!$M72=S$1,Original!$N72=S$1,Original!$O72=S$1)=TRUE(),_xlfn.CONCAT("@PART[*]:HAS[~scienceDifficulty[stock],@MODULE[",S$1,"]:HAS[#",VLOOKUP(S$1,ModuleTypes!$A$2:$C$23,2,FALSE()),"[",IF(S$1="HullCamera","photo-",$A71),"]]]:NEEDS[!FeatureScience]:FOR[zKiwiTechTree]",CHAR(10),"{",CHAR(10),"    @MODULE[",S$1,"]:HAS[#",VLOOKUP(S$1,ModuleTypes!$A$2:$C$23,2,FALSE()),"[",IF(S$1="HullCamera","photo-",$A71),"]]",CHAR(10),"    {",CHAR(10),"        @",VLOOKUP(S$1,ModuleTypes!$A$2:$C$23,3,FALSE())," = ",VLOOKUP($A71,Default!$B$3:$H$251,7,FALSE()),CHAR(10),"    }",CHAR(10),"}"),""),"")</f>
        <v/>
      </c>
      <c r="T71" s="4" t="str">
        <f>IF($A71&lt;&gt;"",IF(OR(Original!$L72=T$1,Original!$M72=T$1,Original!$N72=T$1,Original!$O72=T$1)=TRUE(),_xlfn.CONCAT("@PART[*]:HAS[~scienceDifficulty[stock],@MODULE[",T$1,"]:HAS[#",VLOOKUP(T$1,ModuleTypes!$A$2:$C$23,2,FALSE()),"[",IF(T$1="HullCamera","photo-",$A71),"]]]:NEEDS[!FeatureScience]:FOR[zKiwiTechTree]",CHAR(10),"{",CHAR(10),"    @MODULE[",T$1,"]:HAS[#",VLOOKUP(T$1,ModuleTypes!$A$2:$C$23,2,FALSE()),"[",IF(T$1="HullCamera","photo-",$A71),"]]",CHAR(10),"    {",CHAR(10),"        @",VLOOKUP(T$1,ModuleTypes!$A$2:$C$23,3,FALSE())," = ",VLOOKUP($A71,Default!$B$3:$H$251,7,FALSE()),CHAR(10),"    }",CHAR(10),"}"),""),"")</f>
        <v/>
      </c>
      <c r="U71" s="4" t="str">
        <f>IF($A71&lt;&gt;"",IF(OR(Original!$L72=U$1,Original!$M72=U$1,Original!$N72=U$1,Original!$O72=U$1)=TRUE(),_xlfn.CONCAT("@PART[*]:HAS[~scienceDifficulty[stock],@MODULE[",U$1,"]:HAS[#",VLOOKUP(U$1,ModuleTypes!$A$2:$C$23,2,FALSE()),"[",IF(U$1="HullCamera","photo-",$A71),"]]]:NEEDS[!FeatureScience]:FOR[zKiwiTechTree]",CHAR(10),"{",CHAR(10),"    @MODULE[",U$1,"]:HAS[#",VLOOKUP(U$1,ModuleTypes!$A$2:$C$23,2,FALSE()),"[",IF(U$1="HullCamera","photo-",$A71),"]]",CHAR(10),"    {",CHAR(10),"        @",VLOOKUP(U$1,ModuleTypes!$A$2:$C$23,3,FALSE())," = ",VLOOKUP($A71,Default!$B$3:$H$251,7,FALSE()),CHAR(10),"    }",CHAR(10),"}"),""),"")</f>
        <v/>
      </c>
      <c r="V71" s="4" t="str">
        <f>IF($A71&lt;&gt;"",IF(OR(Original!$L72=V$1,Original!$M72=V$1,Original!$N72=V$1,Original!$O72=V$1)=TRUE(),_xlfn.CONCAT("@PART[*]:HAS[~scienceDifficulty[stock],@MODULE[",V$1,"]:HAS[#",VLOOKUP(V$1,ModuleTypes!$A$2:$C$23,2,FALSE()),"[",IF(V$1="HullCamera","photo-",$A71),"]]]:NEEDS[!FeatureScience]:FOR[zKiwiTechTree]",CHAR(10),"{",CHAR(10),"    @MODULE[",V$1,"]:HAS[#",VLOOKUP(V$1,ModuleTypes!$A$2:$C$23,2,FALSE()),"[",IF(V$1="HullCamera","photo-",$A71),"]]",CHAR(10),"    {",CHAR(10),"        @",VLOOKUP(V$1,ModuleTypes!$A$2:$C$23,3,FALSE())," = ",VLOOKUP($A71,Default!$B$3:$H$251,7,FALSE()),CHAR(10),"    }",CHAR(10),"}"),""),"")</f>
        <v/>
      </c>
      <c r="W71" s="4" t="str">
        <f>IF($A71&lt;&gt;"",IF(OR(Original!$L72=W$1,Original!$M72=W$1,Original!$N72=W$1,Original!$O72=W$1)=TRUE(),_xlfn.CONCAT("@PART[*]:HAS[~scienceDifficulty[stock],@MODULE[",W$1,"]:HAS[#",VLOOKUP(W$1,ModuleTypes!$A$2:$C$23,2,FALSE()),"[",IF(W$1="HullCamera","photo-",$A71),"]]]:NEEDS[!FeatureScience]:FOR[zKiwiTechTree]",CHAR(10),"{",CHAR(10),"    @MODULE[",W$1,"]:HAS[#",VLOOKUP(W$1,ModuleTypes!$A$2:$C$23,2,FALSE()),"[",IF(W$1="HullCamera","photo-",$A71),"]]",CHAR(10),"    {",CHAR(10),"        @",VLOOKUP(W$1,ModuleTypes!$A$2:$C$23,3,FALSE())," = ",VLOOKUP($A71,Default!$B$3:$H$251,7,FALSE()),CHAR(10),"    }",CHAR(10),"}"),""),"")</f>
        <v/>
      </c>
    </row>
    <row r="72" spans="1:23" ht="217.5" x14ac:dyDescent="0.35">
      <c r="A72" t="str">
        <f>IF(Original!A73&lt;&gt;"",Original!A73,"")</f>
        <v>dmNAlbedoScan</v>
      </c>
      <c r="B72" s="4" t="str">
        <f>IF($A72&lt;&gt;"",IF(OR(Original!$L73=B$1,Original!$M73=B$1,Original!$N73=B$1,Original!$O73=B$1)=TRUE(),_xlfn.CONCAT("@PART[*]:HAS[~scienceDifficulty[stock],@MODULE[",B$1,"]:HAS[#",VLOOKUP(B$1,ModuleTypes!$A$2:$C$23,2,FALSE()),"[",IF(B$1="HullCamera","photo-",$A72),"]]]:NEEDS[!FeatureScience]:FOR[zKiwiTechTree]",CHAR(10),"{",CHAR(10),"    @MODULE[",B$1,"]:HAS[#",VLOOKUP(B$1,ModuleTypes!$A$2:$C$23,2,FALSE()),"[",IF(B$1="HullCamera","photo-",$A72),"]]",CHAR(10),"    {",CHAR(10),"        @",VLOOKUP(B$1,ModuleTypes!$A$2:$C$23,3,FALSE())," = ",VLOOKUP($A72,Default!$B$3:$H$251,7,FALSE()),CHAR(10),"    }",CHAR(10),"}"),""),"")</f>
        <v/>
      </c>
      <c r="C72" s="4" t="str">
        <f>IF($A72&lt;&gt;"",IF(OR(Original!$L73=C$1,Original!$M73=C$1,Original!$N73=C$1,Original!$O73=C$1)=TRUE(),_xlfn.CONCAT("@PART[*]:HAS[~scienceDifficulty[stock],@MODULE[",C$1,"]:HAS[#",VLOOKUP(C$1,ModuleTypes!$A$2:$C$23,2,FALSE()),"[",IF(C$1="HullCamera","photo-",$A72),"]]]:NEEDS[!FeatureScience]:FOR[zKiwiTechTree]",CHAR(10),"{",CHAR(10),"    @MODULE[",C$1,"]:HAS[#",VLOOKUP(C$1,ModuleTypes!$A$2:$C$23,2,FALSE()),"[",IF(C$1="HullCamera","photo-",$A72),"]]",CHAR(10),"    {",CHAR(10),"        @",VLOOKUP(C$1,ModuleTypes!$A$2:$C$23,3,FALSE())," = ",VLOOKUP($A72,Default!$B$3:$H$251,7,FALSE()),CHAR(10),"    }",CHAR(10),"}"),""),"")</f>
        <v/>
      </c>
      <c r="D72" s="4" t="str">
        <f>IF($A72&lt;&gt;"",IF(OR(Original!$L73=D$1,Original!$M73=D$1,Original!$N73=D$1,Original!$O73=D$1)=TRUE(),_xlfn.CONCAT("@PART[*]:HAS[~scienceDifficulty[stock],@MODULE[",D$1,"]:HAS[#",VLOOKUP(D$1,ModuleTypes!$A$2:$C$23,2,FALSE()),"[",IF(D$1="HullCamera","photo-",$A72),"]]]:NEEDS[!FeatureScience]:FOR[zKiwiTechTree]",CHAR(10),"{",CHAR(10),"    @MODULE[",D$1,"]:HAS[#",VLOOKUP(D$1,ModuleTypes!$A$2:$C$23,2,FALSE()),"[",IF(D$1="HullCamera","photo-",$A72),"]]",CHAR(10),"    {",CHAR(10),"        @",VLOOKUP(D$1,ModuleTypes!$A$2:$C$23,3,FALSE())," = ",VLOOKUP($A72,Default!$B$3:$H$251,7,FALSE()),CHAR(10),"    }",CHAR(10),"}"),""),"")</f>
        <v/>
      </c>
      <c r="E72" s="4" t="str">
        <f>IF($A72&lt;&gt;"",IF(OR(Original!$L73=E$1,Original!$M73=E$1,Original!$N73=E$1,Original!$O73=E$1)=TRUE(),_xlfn.CONCAT("@PART[*]:HAS[~scienceDifficulty[stock],@MODULE[",E$1,"]:HAS[#",VLOOKUP(E$1,ModuleTypes!$A$2:$C$23,2,FALSE()),"[",IF(E$1="HullCamera","photo-",$A72),"]]]:NEEDS[!FeatureScience]:FOR[zKiwiTechTree]",CHAR(10),"{",CHAR(10),"    @MODULE[",E$1,"]:HAS[#",VLOOKUP(E$1,ModuleTypes!$A$2:$C$23,2,FALSE()),"[",IF(E$1="HullCamera","photo-",$A72),"]]",CHAR(10),"    {",CHAR(10),"        @",VLOOKUP(E$1,ModuleTypes!$A$2:$C$23,3,FALSE())," = ",VLOOKUP($A72,Default!$B$3:$H$251,7,FALSE()),CHAR(10),"    }",CHAR(10),"}"),""),"")</f>
        <v/>
      </c>
      <c r="F72" s="4" t="str">
        <f>IF($A72&lt;&gt;"",IF(OR(Original!$L73=F$1,Original!$M73=F$1,Original!$N73=F$1,Original!$O73=F$1)=TRUE(),_xlfn.CONCAT("@PART[*]:HAS[~scienceDifficulty[stock],@MODULE[",F$1,"]:HAS[#",VLOOKUP(F$1,ModuleTypes!$A$2:$C$23,2,FALSE()),"[",IF(F$1="HullCamera","photo-",$A72),"]]]:NEEDS[!FeatureScience]:FOR[zKiwiTechTree]",CHAR(10),"{",CHAR(10),"    @MODULE[",F$1,"]:HAS[#",VLOOKUP(F$1,ModuleTypes!$A$2:$C$23,2,FALSE()),"[",IF(F$1="HullCamera","photo-",$A72),"]]",CHAR(10),"    {",CHAR(10),"        @",VLOOKUP(F$1,ModuleTypes!$A$2:$C$23,3,FALSE())," = ",VLOOKUP($A72,Default!$B$3:$H$251,7,FALSE()),CHAR(10),"    }",CHAR(10),"}"),""),"")</f>
        <v/>
      </c>
      <c r="G72" s="4" t="str">
        <f>IF($A72&lt;&gt;"",IF(OR(Original!$L73=G$1,Original!$M73=G$1,Original!$N73=G$1,Original!$O73=G$1)=TRUE(),_xlfn.CONCAT("@PART[*]:HAS[~scienceDifficulty[stock],@MODULE[",G$1,"]:HAS[#",VLOOKUP(G$1,ModuleTypes!$A$2:$C$23,2,FALSE()),"[",IF(G$1="HullCamera","photo-",$A72),"]]]:NEEDS[!FeatureScience]:FOR[zKiwiTechTree]",CHAR(10),"{",CHAR(10),"    @MODULE[",G$1,"]:HAS[#",VLOOKUP(G$1,ModuleTypes!$A$2:$C$23,2,FALSE()),"[",IF(G$1="HullCamera","photo-",$A72),"]]",CHAR(10),"    {",CHAR(10),"        @",VLOOKUP(G$1,ModuleTypes!$A$2:$C$23,3,FALSE())," = ",VLOOKUP($A72,Default!$B$3:$H$251,7,FALSE()),CHAR(10),"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4" t="str">
        <f>IF($A72&lt;&gt;"",IF(OR(Original!$L73=H$1,Original!$M73=H$1,Original!$N73=H$1,Original!$O73=H$1)=TRUE(),_xlfn.CONCAT("@PART[*]:HAS[~scienceDifficulty[stock],@MODULE[",H$1,"]:HAS[#",VLOOKUP(H$1,ModuleTypes!$A$2:$C$23,2,FALSE()),"[",IF(H$1="HullCamera","photo-",$A72),"]]]:NEEDS[!FeatureScience]:FOR[zKiwiTechTree]",CHAR(10),"{",CHAR(10),"    @MODULE[",H$1,"]:HAS[#",VLOOKUP(H$1,ModuleTypes!$A$2:$C$23,2,FALSE()),"[",IF(H$1="HullCamera","photo-",$A72),"]]",CHAR(10),"    {",CHAR(10),"        @",VLOOKUP(H$1,ModuleTypes!$A$2:$C$23,3,FALSE())," = ",VLOOKUP($A72,Default!$B$3:$H$251,7,FALSE()),CHAR(10),"    }",CHAR(10),"}"),""),"")</f>
        <v/>
      </c>
      <c r="I72" s="4" t="str">
        <f>IF($A72&lt;&gt;"",IF(OR(Original!$L73=I$1,Original!$M73=I$1,Original!$N73=I$1,Original!$O73=I$1)=TRUE(),_xlfn.CONCAT("@PART[*]:HAS[~scienceDifficulty[stock],@MODULE[",I$1,"]:HAS[#",VLOOKUP(I$1,ModuleTypes!$A$2:$C$23,2,FALSE()),"[",IF(I$1="HullCamera","photo-",$A72),"]]]:NEEDS[!FeatureScience]:FOR[zKiwiTechTree]",CHAR(10),"{",CHAR(10),"    @MODULE[",I$1,"]:HAS[#",VLOOKUP(I$1,ModuleTypes!$A$2:$C$23,2,FALSE()),"[",IF(I$1="HullCamera","photo-",$A72),"]]",CHAR(10),"    {",CHAR(10),"        @",VLOOKUP(I$1,ModuleTypes!$A$2:$C$23,3,FALSE())," = ",VLOOKUP($A72,Default!$B$3:$H$251,7,FALSE()),CHAR(10),"    }",CHAR(10),"}"),""),"")</f>
        <v/>
      </c>
      <c r="J72" s="4" t="str">
        <f>IF($A72&lt;&gt;"",IF(OR(Original!$L73=J$1,Original!$M73=J$1,Original!$N73=J$1,Original!$O73=J$1)=TRUE(),_xlfn.CONCAT("@PART[*]:HAS[~scienceDifficulty[stock],@MODULE[",J$1,"]:HAS[#",VLOOKUP(J$1,ModuleTypes!$A$2:$C$23,2,FALSE()),"[",IF(J$1="HullCamera","photo-",$A72),"]]]:NEEDS[!FeatureScience]:FOR[zKiwiTechTree]",CHAR(10),"{",CHAR(10),"    @MODULE[",J$1,"]:HAS[#",VLOOKUP(J$1,ModuleTypes!$A$2:$C$23,2,FALSE()),"[",IF(J$1="HullCamera","photo-",$A72),"]]",CHAR(10),"    {",CHAR(10),"        @",VLOOKUP(J$1,ModuleTypes!$A$2:$C$23,3,FALSE())," = ",VLOOKUP($A72,Default!$B$3:$H$251,7,FALSE()),CHAR(10),"    }",CHAR(10),"}"),""),"")</f>
        <v/>
      </c>
      <c r="K72" s="4" t="str">
        <f>IF($A72&lt;&gt;"",IF(OR(Original!$L73=K$1,Original!$M73=K$1,Original!$N73=K$1,Original!$O73=K$1)=TRUE(),_xlfn.CONCAT("@PART[*]:HAS[~scienceDifficulty[stock],@MODULE[",K$1,"]:HAS[#",VLOOKUP(K$1,ModuleTypes!$A$2:$C$23,2,FALSE()),"[",IF(K$1="HullCamera","photo-",$A72),"]]]:NEEDS[!FeatureScience]:FOR[zKiwiTechTree]",CHAR(10),"{",CHAR(10),"    @MODULE[",K$1,"]:HAS[#",VLOOKUP(K$1,ModuleTypes!$A$2:$C$23,2,FALSE()),"[",IF(K$1="HullCamera","photo-",$A72),"]]",CHAR(10),"    {",CHAR(10),"        @",VLOOKUP(K$1,ModuleTypes!$A$2:$C$23,3,FALSE())," = ",VLOOKUP($A72,Default!$B$3:$H$251,7,FALSE()),CHAR(10),"    }",CHAR(10),"}"),""),"")</f>
        <v/>
      </c>
      <c r="L72" s="4" t="str">
        <f>IF($A72&lt;&gt;"",IF(OR(Original!$L73=L$1,Original!$M73=L$1,Original!$N73=L$1,Original!$O73=L$1)=TRUE(),_xlfn.CONCAT("@PART[*]:HAS[~scienceDifficulty[stock],@MODULE[",L$1,"]:HAS[#",VLOOKUP(L$1,ModuleTypes!$A$2:$C$23,2,FALSE()),"[",IF(L$1="HullCamera","photo-",$A72),"]]]:NEEDS[!FeatureScience]:FOR[zKiwiTechTree]",CHAR(10),"{",CHAR(10),"    @MODULE[",L$1,"]:HAS[#",VLOOKUP(L$1,ModuleTypes!$A$2:$C$23,2,FALSE()),"[",IF(L$1="HullCamera","photo-",$A72),"]]",CHAR(10),"    {",CHAR(10),"        @",VLOOKUP(L$1,ModuleTypes!$A$2:$C$23,3,FALSE())," = ",VLOOKUP($A72,Default!$B$3:$H$251,7,FALSE()),CHAR(10),"    }",CHAR(10),"}"),""),"")</f>
        <v/>
      </c>
      <c r="M72" s="4" t="str">
        <f>IF($A72&lt;&gt;"",IF(OR(Original!$L73=M$1,Original!$M73=M$1,Original!$N73=M$1,Original!$O73=M$1)=TRUE(),_xlfn.CONCAT("@PART[*]:HAS[~scienceDifficulty[stock],@MODULE[",M$1,"]:HAS[#",VLOOKUP(M$1,ModuleTypes!$A$2:$C$23,2,FALSE()),"[",IF(M$1="HullCamera","photo-",$A72),"]]]:NEEDS[!FeatureScience]:FOR[zKiwiTechTree]",CHAR(10),"{",CHAR(10),"    @MODULE[",M$1,"]:HAS[#",VLOOKUP(M$1,ModuleTypes!$A$2:$C$23,2,FALSE()),"[",IF(M$1="HullCamera","photo-",$A72),"]]",CHAR(10),"    {",CHAR(10),"        @",VLOOKUP(M$1,ModuleTypes!$A$2:$C$23,3,FALSE())," = ",VLOOKUP($A72,Default!$B$3:$H$251,7,FALSE()),CHAR(10),"    }",CHAR(10),"}"),""),"")</f>
        <v/>
      </c>
      <c r="N72" s="4" t="str">
        <f>IF($A72&lt;&gt;"",IF(OR(Original!$L73=N$1,Original!$M73=N$1,Original!$N73=N$1,Original!$O73=N$1)=TRUE(),_xlfn.CONCAT("@PART[*]:HAS[~scienceDifficulty[stock],@MODULE[",N$1,"]:HAS[#",VLOOKUP(N$1,ModuleTypes!$A$2:$C$23,2,FALSE()),"[",IF(N$1="HullCamera","photo-",$A72),"]]]:NEEDS[!FeatureScience]:FOR[zKiwiTechTree]",CHAR(10),"{",CHAR(10),"    @MODULE[",N$1,"]:HAS[#",VLOOKUP(N$1,ModuleTypes!$A$2:$C$23,2,FALSE()),"[",IF(N$1="HullCamera","photo-",$A72),"]]",CHAR(10),"    {",CHAR(10),"        @",VLOOKUP(N$1,ModuleTypes!$A$2:$C$23,3,FALSE())," = ",VLOOKUP($A72,Default!$B$3:$H$251,7,FALSE()),CHAR(10),"    }",CHAR(10),"}"),""),"")</f>
        <v/>
      </c>
      <c r="O72" s="4" t="str">
        <f>IF($A72&lt;&gt;"",IF(OR(Original!$L73=O$1,Original!$M73=O$1,Original!$N73=O$1,Original!$O73=O$1)=TRUE(),_xlfn.CONCAT("@PART[*]:HAS[~scienceDifficulty[stock],@MODULE[",O$1,"]:HAS[#",VLOOKUP(O$1,ModuleTypes!$A$2:$C$23,2,FALSE()),"[",IF(O$1="HullCamera","photo-",$A72),"]]]:NEEDS[!FeatureScience]:FOR[zKiwiTechTree]",CHAR(10),"{",CHAR(10),"    @MODULE[",O$1,"]:HAS[#",VLOOKUP(O$1,ModuleTypes!$A$2:$C$23,2,FALSE()),"[",IF(O$1="HullCamera","photo-",$A72),"]]",CHAR(10),"    {",CHAR(10),"        @",VLOOKUP(O$1,ModuleTypes!$A$2:$C$23,3,FALSE())," = ",VLOOKUP($A72,Default!$B$3:$H$251,7,FALSE()),CHAR(10),"    }",CHAR(10),"}"),""),"")</f>
        <v/>
      </c>
      <c r="P72" s="4" t="str">
        <f>IF($A72&lt;&gt;"",IF(OR(Original!$L73=P$1,Original!$M73=P$1,Original!$N73=P$1,Original!$O73=P$1)=TRUE(),_xlfn.CONCAT("@PART[*]:HAS[~scienceDifficulty[stock],@MODULE[",P$1,"]:HAS[#",VLOOKUP(P$1,ModuleTypes!$A$2:$C$23,2,FALSE()),"[",IF(P$1="HullCamera","photo-",$A72),"]]]:NEEDS[!FeatureScience]:FOR[zKiwiTechTree]",CHAR(10),"{",CHAR(10),"    @MODULE[",P$1,"]:HAS[#",VLOOKUP(P$1,ModuleTypes!$A$2:$C$23,2,FALSE()),"[",IF(P$1="HullCamera","photo-",$A72),"]]",CHAR(10),"    {",CHAR(10),"        @",VLOOKUP(P$1,ModuleTypes!$A$2:$C$23,3,FALSE())," = ",VLOOKUP($A72,Default!$B$3:$H$251,7,FALSE()),CHAR(10),"    }",CHAR(10),"}"),""),"")</f>
        <v/>
      </c>
      <c r="Q72" s="4" t="str">
        <f>IF($A72&lt;&gt;"",IF(OR(Original!$L73=Q$1,Original!$M73=Q$1,Original!$N73=Q$1,Original!$O73=Q$1)=TRUE(),_xlfn.CONCAT("@PART[*]:HAS[~scienceDifficulty[stock],@MODULE[",Q$1,"]:HAS[#",VLOOKUP(Q$1,ModuleTypes!$A$2:$C$23,2,FALSE()),"[",IF(Q$1="HullCamera","photo-",$A72),"]]]:NEEDS[!FeatureScience]:FOR[zKiwiTechTree]",CHAR(10),"{",CHAR(10),"    @MODULE[",Q$1,"]:HAS[#",VLOOKUP(Q$1,ModuleTypes!$A$2:$C$23,2,FALSE()),"[",IF(Q$1="HullCamera","photo-",$A72),"]]",CHAR(10),"    {",CHAR(10),"        @",VLOOKUP(Q$1,ModuleTypes!$A$2:$C$23,3,FALSE())," = ",VLOOKUP($A72,Default!$B$3:$H$251,7,FALSE()),CHAR(10),"    }",CHAR(10),"}"),""),"")</f>
        <v/>
      </c>
      <c r="R72" s="4" t="str">
        <f>IF($A72&lt;&gt;"",IF(OR(Original!$L73=R$1,Original!$M73=R$1,Original!$N73=R$1,Original!$O73=R$1)=TRUE(),_xlfn.CONCAT("@PART[*]:HAS[~scienceDifficulty[stock],@MODULE[",R$1,"]:HAS[#",VLOOKUP(R$1,ModuleTypes!$A$2:$C$23,2,FALSE()),"[",IF(R$1="HullCamera","photo-",$A72),"]]]:NEEDS[!FeatureScience]:FOR[zKiwiTechTree]",CHAR(10),"{",CHAR(10),"    @MODULE[",R$1,"]:HAS[#",VLOOKUP(R$1,ModuleTypes!$A$2:$C$23,2,FALSE()),"[",IF(R$1="HullCamera","photo-",$A72),"]]",CHAR(10),"    {",CHAR(10),"        @",VLOOKUP(R$1,ModuleTypes!$A$2:$C$23,3,FALSE())," = ",VLOOKUP($A72,Default!$B$3:$H$251,7,FALSE()),CHAR(10),"    }",CHAR(10),"}"),""),"")</f>
        <v/>
      </c>
      <c r="S72" s="4" t="str">
        <f>IF($A72&lt;&gt;"",IF(OR(Original!$L73=S$1,Original!$M73=S$1,Original!$N73=S$1,Original!$O73=S$1)=TRUE(),_xlfn.CONCAT("@PART[*]:HAS[~scienceDifficulty[stock],@MODULE[",S$1,"]:HAS[#",VLOOKUP(S$1,ModuleTypes!$A$2:$C$23,2,FALSE()),"[",IF(S$1="HullCamera","photo-",$A72),"]]]:NEEDS[!FeatureScience]:FOR[zKiwiTechTree]",CHAR(10),"{",CHAR(10),"    @MODULE[",S$1,"]:HAS[#",VLOOKUP(S$1,ModuleTypes!$A$2:$C$23,2,FALSE()),"[",IF(S$1="HullCamera","photo-",$A72),"]]",CHAR(10),"    {",CHAR(10),"        @",VLOOKUP(S$1,ModuleTypes!$A$2:$C$23,3,FALSE())," = ",VLOOKUP($A72,Default!$B$3:$H$251,7,FALSE()),CHAR(10),"    }",CHAR(10),"}"),""),"")</f>
        <v/>
      </c>
      <c r="T72" s="4" t="str">
        <f>IF($A72&lt;&gt;"",IF(OR(Original!$L73=T$1,Original!$M73=T$1,Original!$N73=T$1,Original!$O73=T$1)=TRUE(),_xlfn.CONCAT("@PART[*]:HAS[~scienceDifficulty[stock],@MODULE[",T$1,"]:HAS[#",VLOOKUP(T$1,ModuleTypes!$A$2:$C$23,2,FALSE()),"[",IF(T$1="HullCamera","photo-",$A72),"]]]:NEEDS[!FeatureScience]:FOR[zKiwiTechTree]",CHAR(10),"{",CHAR(10),"    @MODULE[",T$1,"]:HAS[#",VLOOKUP(T$1,ModuleTypes!$A$2:$C$23,2,FALSE()),"[",IF(T$1="HullCamera","photo-",$A72),"]]",CHAR(10),"    {",CHAR(10),"        @",VLOOKUP(T$1,ModuleTypes!$A$2:$C$23,3,FALSE())," = ",VLOOKUP($A72,Default!$B$3:$H$251,7,FALSE()),CHAR(10),"    }",CHAR(10),"}"),""),"")</f>
        <v/>
      </c>
      <c r="U72" s="4" t="str">
        <f>IF($A72&lt;&gt;"",IF(OR(Original!$L73=U$1,Original!$M73=U$1,Original!$N73=U$1,Original!$O73=U$1)=TRUE(),_xlfn.CONCAT("@PART[*]:HAS[~scienceDifficulty[stock],@MODULE[",U$1,"]:HAS[#",VLOOKUP(U$1,ModuleTypes!$A$2:$C$23,2,FALSE()),"[",IF(U$1="HullCamera","photo-",$A72),"]]]:NEEDS[!FeatureScience]:FOR[zKiwiTechTree]",CHAR(10),"{",CHAR(10),"    @MODULE[",U$1,"]:HAS[#",VLOOKUP(U$1,ModuleTypes!$A$2:$C$23,2,FALSE()),"[",IF(U$1="HullCamera","photo-",$A72),"]]",CHAR(10),"    {",CHAR(10),"        @",VLOOKUP(U$1,ModuleTypes!$A$2:$C$23,3,FALSE())," = ",VLOOKUP($A72,Default!$B$3:$H$251,7,FALSE()),CHAR(10),"    }",CHAR(10),"}"),""),"")</f>
        <v/>
      </c>
      <c r="V72" s="4" t="str">
        <f>IF($A72&lt;&gt;"",IF(OR(Original!$L73=V$1,Original!$M73=V$1,Original!$N73=V$1,Original!$O73=V$1)=TRUE(),_xlfn.CONCAT("@PART[*]:HAS[~scienceDifficulty[stock],@MODULE[",V$1,"]:HAS[#",VLOOKUP(V$1,ModuleTypes!$A$2:$C$23,2,FALSE()),"[",IF(V$1="HullCamera","photo-",$A72),"]]]:NEEDS[!FeatureScience]:FOR[zKiwiTechTree]",CHAR(10),"{",CHAR(10),"    @MODULE[",V$1,"]:HAS[#",VLOOKUP(V$1,ModuleTypes!$A$2:$C$23,2,FALSE()),"[",IF(V$1="HullCamera","photo-",$A72),"]]",CHAR(10),"    {",CHAR(10),"        @",VLOOKUP(V$1,ModuleTypes!$A$2:$C$23,3,FALSE())," = ",VLOOKUP($A72,Default!$B$3:$H$251,7,FALSE()),CHAR(10),"    }",CHAR(10),"}"),""),"")</f>
        <v/>
      </c>
      <c r="W72" s="4" t="str">
        <f>IF($A72&lt;&gt;"",IF(OR(Original!$L73=W$1,Original!$M73=W$1,Original!$N73=W$1,Original!$O73=W$1)=TRUE(),_xlfn.CONCAT("@PART[*]:HAS[~scienceDifficulty[stock],@MODULE[",W$1,"]:HAS[#",VLOOKUP(W$1,ModuleTypes!$A$2:$C$23,2,FALSE()),"[",IF(W$1="HullCamera","photo-",$A72),"]]]:NEEDS[!FeatureScience]:FOR[zKiwiTechTree]",CHAR(10),"{",CHAR(10),"    @MODULE[",W$1,"]:HAS[#",VLOOKUP(W$1,ModuleTypes!$A$2:$C$23,2,FALSE()),"[",IF(W$1="HullCamera","photo-",$A72),"]]",CHAR(10),"    {",CHAR(10),"        @",VLOOKUP(W$1,ModuleTypes!$A$2:$C$23,3,FALSE())," = ",VLOOKUP($A72,Default!$B$3:$H$251,7,FALSE()),CHAR(10),"    }",CHAR(10),"}"),""),"")</f>
        <v/>
      </c>
    </row>
    <row r="73" spans="1:23" ht="203" x14ac:dyDescent="0.35">
      <c r="A73" t="str">
        <f>IF(Original!A74&lt;&gt;"",Original!A74,"")</f>
        <v>dmXRayDiffract</v>
      </c>
      <c r="B73" s="4" t="str">
        <f>IF($A73&lt;&gt;"",IF(OR(Original!$L74=B$1,Original!$M74=B$1,Original!$N74=B$1,Original!$O74=B$1)=TRUE(),_xlfn.CONCAT("@PART[*]:HAS[~scienceDifficulty[stock],@MODULE[",B$1,"]:HAS[#",VLOOKUP(B$1,ModuleTypes!$A$2:$C$23,2,FALSE()),"[",IF(B$1="HullCamera","photo-",$A73),"]]]:NEEDS[!FeatureScience]:FOR[zKiwiTechTree]",CHAR(10),"{",CHAR(10),"    @MODULE[",B$1,"]:HAS[#",VLOOKUP(B$1,ModuleTypes!$A$2:$C$23,2,FALSE()),"[",IF(B$1="HullCamera","photo-",$A73),"]]",CHAR(10),"    {",CHAR(10),"        @",VLOOKUP(B$1,ModuleTypes!$A$2:$C$23,3,FALSE())," = ",VLOOKUP($A73,Default!$B$3:$H$251,7,FALSE()),CHAR(10),"    }",CHAR(10),"}"),""),"")</f>
        <v/>
      </c>
      <c r="C73" s="4" t="str">
        <f>IF($A73&lt;&gt;"",IF(OR(Original!$L74=C$1,Original!$M74=C$1,Original!$N74=C$1,Original!$O74=C$1)=TRUE(),_xlfn.CONCAT("@PART[*]:HAS[~scienceDifficulty[stock],@MODULE[",C$1,"]:HAS[#",VLOOKUP(C$1,ModuleTypes!$A$2:$C$23,2,FALSE()),"[",IF(C$1="HullCamera","photo-",$A73),"]]]:NEEDS[!FeatureScience]:FOR[zKiwiTechTree]",CHAR(10),"{",CHAR(10),"    @MODULE[",C$1,"]:HAS[#",VLOOKUP(C$1,ModuleTypes!$A$2:$C$23,2,FALSE()),"[",IF(C$1="HullCamera","photo-",$A73),"]]",CHAR(10),"    {",CHAR(10),"        @",VLOOKUP(C$1,ModuleTypes!$A$2:$C$23,3,FALSE())," = ",VLOOKUP($A73,Default!$B$3:$H$251,7,FALSE()),CHAR(10),"    }",CHAR(10),"}"),""),"")</f>
        <v/>
      </c>
      <c r="D73" s="4" t="str">
        <f>IF($A73&lt;&gt;"",IF(OR(Original!$L74=D$1,Original!$M74=D$1,Original!$N74=D$1,Original!$O74=D$1)=TRUE(),_xlfn.CONCAT("@PART[*]:HAS[~scienceDifficulty[stock],@MODULE[",D$1,"]:HAS[#",VLOOKUP(D$1,ModuleTypes!$A$2:$C$23,2,FALSE()),"[",IF(D$1="HullCamera","photo-",$A73),"]]]:NEEDS[!FeatureScience]:FOR[zKiwiTechTree]",CHAR(10),"{",CHAR(10),"    @MODULE[",D$1,"]:HAS[#",VLOOKUP(D$1,ModuleTypes!$A$2:$C$23,2,FALSE()),"[",IF(D$1="HullCamera","photo-",$A73),"]]",CHAR(10),"    {",CHAR(10),"        @",VLOOKUP(D$1,ModuleTypes!$A$2:$C$23,3,FALSE())," = ",VLOOKUP($A73,Default!$B$3:$H$251,7,FALSE()),CHAR(10),"    }",CHAR(10),"}"),""),"")</f>
        <v/>
      </c>
      <c r="E73" s="4" t="str">
        <f>IF($A73&lt;&gt;"",IF(OR(Original!$L74=E$1,Original!$M74=E$1,Original!$N74=E$1,Original!$O74=E$1)=TRUE(),_xlfn.CONCAT("@PART[*]:HAS[~scienceDifficulty[stock],@MODULE[",E$1,"]:HAS[#",VLOOKUP(E$1,ModuleTypes!$A$2:$C$23,2,FALSE()),"[",IF(E$1="HullCamera","photo-",$A73),"]]]:NEEDS[!FeatureScience]:FOR[zKiwiTechTree]",CHAR(10),"{",CHAR(10),"    @MODULE[",E$1,"]:HAS[#",VLOOKUP(E$1,ModuleTypes!$A$2:$C$23,2,FALSE()),"[",IF(E$1="HullCamera","photo-",$A73),"]]",CHAR(10),"    {",CHAR(10),"        @",VLOOKUP(E$1,ModuleTypes!$A$2:$C$23,3,FALSE())," = ",VLOOKUP($A73,Default!$B$3:$H$251,7,FALSE()),CHAR(10),"    }",CHAR(10),"}"),""),"")</f>
        <v/>
      </c>
      <c r="F73" s="4" t="str">
        <f>IF($A73&lt;&gt;"",IF(OR(Original!$L74=F$1,Original!$M74=F$1,Original!$N74=F$1,Original!$O74=F$1)=TRUE(),_xlfn.CONCAT("@PART[*]:HAS[~scienceDifficulty[stock],@MODULE[",F$1,"]:HAS[#",VLOOKUP(F$1,ModuleTypes!$A$2:$C$23,2,FALSE()),"[",IF(F$1="HullCamera","photo-",$A73),"]]]:NEEDS[!FeatureScience]:FOR[zKiwiTechTree]",CHAR(10),"{",CHAR(10),"    @MODULE[",F$1,"]:HAS[#",VLOOKUP(F$1,ModuleTypes!$A$2:$C$23,2,FALSE()),"[",IF(F$1="HullCamera","photo-",$A73),"]]",CHAR(10),"    {",CHAR(10),"        @",VLOOKUP(F$1,ModuleTypes!$A$2:$C$23,3,FALSE())," = ",VLOOKUP($A73,Default!$B$3:$H$251,7,FALSE()),CHAR(10),"    }",CHAR(10),"}"),""),"")</f>
        <v/>
      </c>
      <c r="G73" s="4" t="str">
        <f>IF($A73&lt;&gt;"",IF(OR(Original!$L74=G$1,Original!$M74=G$1,Original!$N74=G$1,Original!$O74=G$1)=TRUE(),_xlfn.CONCAT("@PART[*]:HAS[~scienceDifficulty[stock],@MODULE[",G$1,"]:HAS[#",VLOOKUP(G$1,ModuleTypes!$A$2:$C$23,2,FALSE()),"[",IF(G$1="HullCamera","photo-",$A73),"]]]:NEEDS[!FeatureScience]:FOR[zKiwiTechTree]",CHAR(10),"{",CHAR(10),"    @MODULE[",G$1,"]:HAS[#",VLOOKUP(G$1,ModuleTypes!$A$2:$C$23,2,FALSE()),"[",IF(G$1="HullCamera","photo-",$A73),"]]",CHAR(10),"    {",CHAR(10),"        @",VLOOKUP(G$1,ModuleTypes!$A$2:$C$23,3,FALSE())," = ",VLOOKUP($A73,Default!$B$3:$H$251,7,FALSE()),CHAR(10),"    }",CHAR(10),"}"),""),"")</f>
        <v/>
      </c>
      <c r="H73" s="4" t="str">
        <f>IF($A73&lt;&gt;"",IF(OR(Original!$L74=H$1,Original!$M74=H$1,Original!$N74=H$1,Original!$O74=H$1)=TRUE(),_xlfn.CONCAT("@PART[*]:HAS[~scienceDifficulty[stock],@MODULE[",H$1,"]:HAS[#",VLOOKUP(H$1,ModuleTypes!$A$2:$C$23,2,FALSE()),"[",IF(H$1="HullCamera","photo-",$A73),"]]]:NEEDS[!FeatureScience]:FOR[zKiwiTechTree]",CHAR(10),"{",CHAR(10),"    @MODULE[",H$1,"]:HAS[#",VLOOKUP(H$1,ModuleTypes!$A$2:$C$23,2,FALSE()),"[",IF(H$1="HullCamera","photo-",$A73),"]]",CHAR(10),"    {",CHAR(10),"        @",VLOOKUP(H$1,ModuleTypes!$A$2:$C$23,3,FALSE())," = ",VLOOKUP($A73,Default!$B$3:$H$251,7,FALSE()),CHAR(10),"    }",CHAR(10),"}"),""),"")</f>
        <v/>
      </c>
      <c r="I73" s="4" t="str">
        <f>IF($A73&lt;&gt;"",IF(OR(Original!$L74=I$1,Original!$M74=I$1,Original!$N74=I$1,Original!$O74=I$1)=TRUE(),_xlfn.CONCAT("@PART[*]:HAS[~scienceDifficulty[stock],@MODULE[",I$1,"]:HAS[#",VLOOKUP(I$1,ModuleTypes!$A$2:$C$23,2,FALSE()),"[",IF(I$1="HullCamera","photo-",$A73),"]]]:NEEDS[!FeatureScience]:FOR[zKiwiTechTree]",CHAR(10),"{",CHAR(10),"    @MODULE[",I$1,"]:HAS[#",VLOOKUP(I$1,ModuleTypes!$A$2:$C$23,2,FALSE()),"[",IF(I$1="HullCamera","photo-",$A73),"]]",CHAR(10),"    {",CHAR(10),"        @",VLOOKUP(I$1,ModuleTypes!$A$2:$C$23,3,FALSE())," = ",VLOOKUP($A73,Default!$B$3:$H$251,7,FALSE()),CHAR(10),"    }",CHAR(10),"}"),""),"")</f>
        <v/>
      </c>
      <c r="J73" s="4" t="str">
        <f>IF($A73&lt;&gt;"",IF(OR(Original!$L74=J$1,Original!$M74=J$1,Original!$N74=J$1,Original!$O74=J$1)=TRUE(),_xlfn.CONCAT("@PART[*]:HAS[~scienceDifficulty[stock],@MODULE[",J$1,"]:HAS[#",VLOOKUP(J$1,ModuleTypes!$A$2:$C$23,2,FALSE()),"[",IF(J$1="HullCamera","photo-",$A73),"]]]:NEEDS[!FeatureScience]:FOR[zKiwiTechTree]",CHAR(10),"{",CHAR(10),"    @MODULE[",J$1,"]:HAS[#",VLOOKUP(J$1,ModuleTypes!$A$2:$C$23,2,FALSE()),"[",IF(J$1="HullCamera","photo-",$A73),"]]",CHAR(10),"    {",CHAR(10),"        @",VLOOKUP(J$1,ModuleTypes!$A$2:$C$23,3,FALSE())," = ",VLOOKUP($A73,Default!$B$3:$H$251,7,FALSE()),CHAR(10),"    }",CHAR(10),"}"),""),"")</f>
        <v/>
      </c>
      <c r="K73" s="4" t="str">
        <f>IF($A73&lt;&gt;"",IF(OR(Original!$L74=K$1,Original!$M74=K$1,Original!$N74=K$1,Original!$O74=K$1)=TRUE(),_xlfn.CONCAT("@PART[*]:HAS[~scienceDifficulty[stock],@MODULE[",K$1,"]:HAS[#",VLOOKUP(K$1,ModuleTypes!$A$2:$C$23,2,FALSE()),"[",IF(K$1="HullCamera","photo-",$A73),"]]]:NEEDS[!FeatureScience]:FOR[zKiwiTechTree]",CHAR(10),"{",CHAR(10),"    @MODULE[",K$1,"]:HAS[#",VLOOKUP(K$1,ModuleTypes!$A$2:$C$23,2,FALSE()),"[",IF(K$1="HullCamera","photo-",$A73),"]]",CHAR(10),"    {",CHAR(10),"        @",VLOOKUP(K$1,ModuleTypes!$A$2:$C$23,3,FALSE())," = ",VLOOKUP($A73,Default!$B$3:$H$251,7,FALSE()),CHAR(10),"    }",CHAR(10),"}"),""),"")</f>
        <v/>
      </c>
      <c r="L73" s="4" t="str">
        <f>IF($A73&lt;&gt;"",IF(OR(Original!$L74=L$1,Original!$M74=L$1,Original!$N74=L$1,Original!$O74=L$1)=TRUE(),_xlfn.CONCAT("@PART[*]:HAS[~scienceDifficulty[stock],@MODULE[",L$1,"]:HAS[#",VLOOKUP(L$1,ModuleTypes!$A$2:$C$23,2,FALSE()),"[",IF(L$1="HullCamera","photo-",$A73),"]]]:NEEDS[!FeatureScience]:FOR[zKiwiTechTree]",CHAR(10),"{",CHAR(10),"    @MODULE[",L$1,"]:HAS[#",VLOOKUP(L$1,ModuleTypes!$A$2:$C$23,2,FALSE()),"[",IF(L$1="HullCamera","photo-",$A73),"]]",CHAR(10),"    {",CHAR(10),"        @",VLOOKUP(L$1,ModuleTypes!$A$2:$C$23,3,FALSE())," = ",VLOOKUP($A73,Default!$B$3:$H$251,7,FALSE()),CHAR(10),"    }",CHAR(10),"}"),""),"")</f>
        <v/>
      </c>
      <c r="M73" s="4" t="str">
        <f>IF($A73&lt;&gt;"",IF(OR(Original!$L74=M$1,Original!$M74=M$1,Original!$N74=M$1,Original!$O74=M$1)=TRUE(),_xlfn.CONCAT("@PART[*]:HAS[~scienceDifficulty[stock],@MODULE[",M$1,"]:HAS[#",VLOOKUP(M$1,ModuleTypes!$A$2:$C$23,2,FALSE()),"[",IF(M$1="HullCamera","photo-",$A73),"]]]:NEEDS[!FeatureScience]:FOR[zKiwiTechTree]",CHAR(10),"{",CHAR(10),"    @MODULE[",M$1,"]:HAS[#",VLOOKUP(M$1,ModuleTypes!$A$2:$C$23,2,FALSE()),"[",IF(M$1="HullCamera","photo-",$A73),"]]",CHAR(10),"    {",CHAR(10),"        @",VLOOKUP(M$1,ModuleTypes!$A$2:$C$23,3,FALSE())," = ",VLOOKUP($A73,Default!$B$3:$H$251,7,FALSE()),CHAR(10),"    }",CHAR(10),"}"),""),"")</f>
        <v/>
      </c>
      <c r="N73" s="4" t="str">
        <f>IF($A73&lt;&gt;"",IF(OR(Original!$L74=N$1,Original!$M74=N$1,Original!$N74=N$1,Original!$O74=N$1)=TRUE(),_xlfn.CONCAT("@PART[*]:HAS[~scienceDifficulty[stock],@MODULE[",N$1,"]:HAS[#",VLOOKUP(N$1,ModuleTypes!$A$2:$C$23,2,FALSE()),"[",IF(N$1="HullCamera","photo-",$A73),"]]]:NEEDS[!FeatureScience]:FOR[zKiwiTechTree]",CHAR(10),"{",CHAR(10),"    @MODULE[",N$1,"]:HAS[#",VLOOKUP(N$1,ModuleTypes!$A$2:$C$23,2,FALSE()),"[",IF(N$1="HullCamera","photo-",$A73),"]]",CHAR(10),"    {",CHAR(10),"        @",VLOOKUP(N$1,ModuleTypes!$A$2:$C$23,3,FALSE())," = ",VLOOKUP($A73,Default!$B$3:$H$251,7,FALSE()),CHAR(10),"    }",CHAR(10),"}"),""),"")</f>
        <v/>
      </c>
      <c r="O73" s="4" t="str">
        <f>IF($A73&lt;&gt;"",IF(OR(Original!$L74=O$1,Original!$M74=O$1,Original!$N74=O$1,Original!$O74=O$1)=TRUE(),_xlfn.CONCAT("@PART[*]:HAS[~scienceDifficulty[stock],@MODULE[",O$1,"]:HAS[#",VLOOKUP(O$1,ModuleTypes!$A$2:$C$23,2,FALSE()),"[",IF(O$1="HullCamera","photo-",$A73),"]]]:NEEDS[!FeatureScience]:FOR[zKiwiTechTree]",CHAR(10),"{",CHAR(10),"    @MODULE[",O$1,"]:HAS[#",VLOOKUP(O$1,ModuleTypes!$A$2:$C$23,2,FALSE()),"[",IF(O$1="HullCamera","photo-",$A73),"]]",CHAR(10),"    {",CHAR(10),"        @",VLOOKUP(O$1,ModuleTypes!$A$2:$C$23,3,FALSE())," = ",VLOOKUP($A73,Default!$B$3:$H$251,7,FALSE()),CHAR(10),"    }",CHAR(10),"}"),""),"")</f>
        <v/>
      </c>
      <c r="P73" s="4" t="str">
        <f>IF($A73&lt;&gt;"",IF(OR(Original!$L74=P$1,Original!$M74=P$1,Original!$N74=P$1,Original!$O74=P$1)=TRUE(),_xlfn.CONCAT("@PART[*]:HAS[~scienceDifficulty[stock],@MODULE[",P$1,"]:HAS[#",VLOOKUP(P$1,ModuleTypes!$A$2:$C$23,2,FALSE()),"[",IF(P$1="HullCamera","photo-",$A73),"]]]:NEEDS[!FeatureScience]:FOR[zKiwiTechTree]",CHAR(10),"{",CHAR(10),"    @MODULE[",P$1,"]:HAS[#",VLOOKUP(P$1,ModuleTypes!$A$2:$C$23,2,FALSE()),"[",IF(P$1="HullCamera","photo-",$A73),"]]",CHAR(10),"    {",CHAR(10),"        @",VLOOKUP(P$1,ModuleTypes!$A$2:$C$23,3,FALSE())," = ",VLOOKUP($A73,Default!$B$3:$H$251,7,FALSE()),CHAR(10),"    }",CHAR(10),"}"),""),"")</f>
        <v/>
      </c>
      <c r="Q73" s="4" t="str">
        <f>IF($A73&lt;&gt;"",IF(OR(Original!$L74=Q$1,Original!$M74=Q$1,Original!$N74=Q$1,Original!$O74=Q$1)=TRUE(),_xlfn.CONCAT("@PART[*]:HAS[~scienceDifficulty[stock],@MODULE[",Q$1,"]:HAS[#",VLOOKUP(Q$1,ModuleTypes!$A$2:$C$23,2,FALSE()),"[",IF(Q$1="HullCamera","photo-",$A73),"]]]:NEEDS[!FeatureScience]:FOR[zKiwiTechTree]",CHAR(10),"{",CHAR(10),"    @MODULE[",Q$1,"]:HAS[#",VLOOKUP(Q$1,ModuleTypes!$A$2:$C$23,2,FALSE()),"[",IF(Q$1="HullCamera","photo-",$A73),"]]",CHAR(10),"    {",CHAR(10),"        @",VLOOKUP(Q$1,ModuleTypes!$A$2:$C$23,3,FALSE())," = ",VLOOKUP($A73,Default!$B$3:$H$251,7,FALSE()),CHAR(10),"    }",CHAR(10),"}"),""),"")</f>
        <v/>
      </c>
      <c r="R73" s="4" t="str">
        <f>IF($A73&lt;&gt;"",IF(OR(Original!$L74=R$1,Original!$M74=R$1,Original!$N74=R$1,Original!$O74=R$1)=TRUE(),_xlfn.CONCAT("@PART[*]:HAS[~scienceDifficulty[stock],@MODULE[",R$1,"]:HAS[#",VLOOKUP(R$1,ModuleTypes!$A$2:$C$23,2,FALSE()),"[",IF(R$1="HullCamera","photo-",$A73),"]]]:NEEDS[!FeatureScience]:FOR[zKiwiTechTree]",CHAR(10),"{",CHAR(10),"    @MODULE[",R$1,"]:HAS[#",VLOOKUP(R$1,ModuleTypes!$A$2:$C$23,2,FALSE()),"[",IF(R$1="HullCamera","photo-",$A73),"]]",CHAR(10),"    {",CHAR(10),"        @",VLOOKUP(R$1,ModuleTypes!$A$2:$C$23,3,FALSE())," = ",VLOOKUP($A73,Default!$B$3:$H$251,7,FALSE()),CHAR(10),"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4" t="str">
        <f>IF($A73&lt;&gt;"",IF(OR(Original!$L74=S$1,Original!$M74=S$1,Original!$N74=S$1,Original!$O74=S$1)=TRUE(),_xlfn.CONCAT("@PART[*]:HAS[~scienceDifficulty[stock],@MODULE[",S$1,"]:HAS[#",VLOOKUP(S$1,ModuleTypes!$A$2:$C$23,2,FALSE()),"[",IF(S$1="HullCamera","photo-",$A73),"]]]:NEEDS[!FeatureScience]:FOR[zKiwiTechTree]",CHAR(10),"{",CHAR(10),"    @MODULE[",S$1,"]:HAS[#",VLOOKUP(S$1,ModuleTypes!$A$2:$C$23,2,FALSE()),"[",IF(S$1="HullCamera","photo-",$A73),"]]",CHAR(10),"    {",CHAR(10),"        @",VLOOKUP(S$1,ModuleTypes!$A$2:$C$23,3,FALSE())," = ",VLOOKUP($A73,Default!$B$3:$H$251,7,FALSE()),CHAR(10),"    }",CHAR(10),"}"),""),"")</f>
        <v/>
      </c>
      <c r="T73" s="4" t="str">
        <f>IF($A73&lt;&gt;"",IF(OR(Original!$L74=T$1,Original!$M74=T$1,Original!$N74=T$1,Original!$O74=T$1)=TRUE(),_xlfn.CONCAT("@PART[*]:HAS[~scienceDifficulty[stock],@MODULE[",T$1,"]:HAS[#",VLOOKUP(T$1,ModuleTypes!$A$2:$C$23,2,FALSE()),"[",IF(T$1="HullCamera","photo-",$A73),"]]]:NEEDS[!FeatureScience]:FOR[zKiwiTechTree]",CHAR(10),"{",CHAR(10),"    @MODULE[",T$1,"]:HAS[#",VLOOKUP(T$1,ModuleTypes!$A$2:$C$23,2,FALSE()),"[",IF(T$1="HullCamera","photo-",$A73),"]]",CHAR(10),"    {",CHAR(10),"        @",VLOOKUP(T$1,ModuleTypes!$A$2:$C$23,3,FALSE())," = ",VLOOKUP($A73,Default!$B$3:$H$251,7,FALSE()),CHAR(10),"    }",CHAR(10),"}"),""),"")</f>
        <v/>
      </c>
      <c r="U73" s="4" t="str">
        <f>IF($A73&lt;&gt;"",IF(OR(Original!$L74=U$1,Original!$M74=U$1,Original!$N74=U$1,Original!$O74=U$1)=TRUE(),_xlfn.CONCAT("@PART[*]:HAS[~scienceDifficulty[stock],@MODULE[",U$1,"]:HAS[#",VLOOKUP(U$1,ModuleTypes!$A$2:$C$23,2,FALSE()),"[",IF(U$1="HullCamera","photo-",$A73),"]]]:NEEDS[!FeatureScience]:FOR[zKiwiTechTree]",CHAR(10),"{",CHAR(10),"    @MODULE[",U$1,"]:HAS[#",VLOOKUP(U$1,ModuleTypes!$A$2:$C$23,2,FALSE()),"[",IF(U$1="HullCamera","photo-",$A73),"]]",CHAR(10),"    {",CHAR(10),"        @",VLOOKUP(U$1,ModuleTypes!$A$2:$C$23,3,FALSE())," = ",VLOOKUP($A73,Default!$B$3:$H$251,7,FALSE()),CHAR(10),"    }",CHAR(10),"}"),""),"")</f>
        <v/>
      </c>
      <c r="V73" s="4" t="str">
        <f>IF($A73&lt;&gt;"",IF(OR(Original!$L74=V$1,Original!$M74=V$1,Original!$N74=V$1,Original!$O74=V$1)=TRUE(),_xlfn.CONCAT("@PART[*]:HAS[~scienceDifficulty[stock],@MODULE[",V$1,"]:HAS[#",VLOOKUP(V$1,ModuleTypes!$A$2:$C$23,2,FALSE()),"[",IF(V$1="HullCamera","photo-",$A73),"]]]:NEEDS[!FeatureScience]:FOR[zKiwiTechTree]",CHAR(10),"{",CHAR(10),"    @MODULE[",V$1,"]:HAS[#",VLOOKUP(V$1,ModuleTypes!$A$2:$C$23,2,FALSE()),"[",IF(V$1="HullCamera","photo-",$A73),"]]",CHAR(10),"    {",CHAR(10),"        @",VLOOKUP(V$1,ModuleTypes!$A$2:$C$23,3,FALSE())," = ",VLOOKUP($A73,Default!$B$3:$H$251,7,FALSE()),CHAR(10),"    }",CHAR(10),"}"),""),"")</f>
        <v/>
      </c>
      <c r="W73" s="4" t="str">
        <f>IF($A73&lt;&gt;"",IF(OR(Original!$L74=W$1,Original!$M74=W$1,Original!$N74=W$1,Original!$O74=W$1)=TRUE(),_xlfn.CONCAT("@PART[*]:HAS[~scienceDifficulty[stock],@MODULE[",W$1,"]:HAS[#",VLOOKUP(W$1,ModuleTypes!$A$2:$C$23,2,FALSE()),"[",IF(W$1="HullCamera","photo-",$A73),"]]]:NEEDS[!FeatureScience]:FOR[zKiwiTechTree]",CHAR(10),"{",CHAR(10),"    @MODULE[",W$1,"]:HAS[#",VLOOKUP(W$1,ModuleTypes!$A$2:$C$23,2,FALSE()),"[",IF(W$1="HullCamera","photo-",$A73),"]]",CHAR(10),"    {",CHAR(10),"        @",VLOOKUP(W$1,ModuleTypes!$A$2:$C$23,3,FALSE())," = ",VLOOKUP($A73,Default!$B$3:$H$251,7,FALSE()),CHAR(10),"    }",CHAR(10),"}"),""),"")</f>
        <v/>
      </c>
    </row>
    <row r="74" spans="1:23" ht="217.5" x14ac:dyDescent="0.35">
      <c r="A74" t="str">
        <f>IF(Original!A75&lt;&gt;"",Original!A75,"")</f>
        <v>dmlaserblastscan</v>
      </c>
      <c r="B74" s="4" t="str">
        <f>IF($A74&lt;&gt;"",IF(OR(Original!$L75=B$1,Original!$M75=B$1,Original!$N75=B$1,Original!$O75=B$1)=TRUE(),_xlfn.CONCAT("@PART[*]:HAS[~scienceDifficulty[stock],@MODULE[",B$1,"]:HAS[#",VLOOKUP(B$1,ModuleTypes!$A$2:$C$23,2,FALSE()),"[",IF(B$1="HullCamera","photo-",$A74),"]]]:NEEDS[!FeatureScience]:FOR[zKiwiTechTree]",CHAR(10),"{",CHAR(10),"    @MODULE[",B$1,"]:HAS[#",VLOOKUP(B$1,ModuleTypes!$A$2:$C$23,2,FALSE()),"[",IF(B$1="HullCamera","photo-",$A74),"]]",CHAR(10),"    {",CHAR(10),"        @",VLOOKUP(B$1,ModuleTypes!$A$2:$C$23,3,FALSE())," = ",VLOOKUP($A74,Default!$B$3:$H$251,7,FALSE()),CHAR(10),"    }",CHAR(10),"}"),""),"")</f>
        <v/>
      </c>
      <c r="C74" s="4" t="str">
        <f>IF($A74&lt;&gt;"",IF(OR(Original!$L75=C$1,Original!$M75=C$1,Original!$N75=C$1,Original!$O75=C$1)=TRUE(),_xlfn.CONCAT("@PART[*]:HAS[~scienceDifficulty[stock],@MODULE[",C$1,"]:HAS[#",VLOOKUP(C$1,ModuleTypes!$A$2:$C$23,2,FALSE()),"[",IF(C$1="HullCamera","photo-",$A74),"]]]:NEEDS[!FeatureScience]:FOR[zKiwiTechTree]",CHAR(10),"{",CHAR(10),"    @MODULE[",C$1,"]:HAS[#",VLOOKUP(C$1,ModuleTypes!$A$2:$C$23,2,FALSE()),"[",IF(C$1="HullCamera","photo-",$A74),"]]",CHAR(10),"    {",CHAR(10),"        @",VLOOKUP(C$1,ModuleTypes!$A$2:$C$23,3,FALSE())," = ",VLOOKUP($A74,Default!$B$3:$H$251,7,FALSE()),CHAR(10),"    }",CHAR(10),"}"),""),"")</f>
        <v/>
      </c>
      <c r="D74" s="4" t="str">
        <f>IF($A74&lt;&gt;"",IF(OR(Original!$L75=D$1,Original!$M75=D$1,Original!$N75=D$1,Original!$O75=D$1)=TRUE(),_xlfn.CONCAT("@PART[*]:HAS[~scienceDifficulty[stock],@MODULE[",D$1,"]:HAS[#",VLOOKUP(D$1,ModuleTypes!$A$2:$C$23,2,FALSE()),"[",IF(D$1="HullCamera","photo-",$A74),"]]]:NEEDS[!FeatureScience]:FOR[zKiwiTechTree]",CHAR(10),"{",CHAR(10),"    @MODULE[",D$1,"]:HAS[#",VLOOKUP(D$1,ModuleTypes!$A$2:$C$23,2,FALSE()),"[",IF(D$1="HullCamera","photo-",$A74),"]]",CHAR(10),"    {",CHAR(10),"        @",VLOOKUP(D$1,ModuleTypes!$A$2:$C$23,3,FALSE())," = ",VLOOKUP($A74,Default!$B$3:$H$251,7,FALSE()),CHAR(10),"    }",CHAR(10),"}"),""),"")</f>
        <v/>
      </c>
      <c r="E74" s="4" t="str">
        <f>IF($A74&lt;&gt;"",IF(OR(Original!$L75=E$1,Original!$M75=E$1,Original!$N75=E$1,Original!$O75=E$1)=TRUE(),_xlfn.CONCAT("@PART[*]:HAS[~scienceDifficulty[stock],@MODULE[",E$1,"]:HAS[#",VLOOKUP(E$1,ModuleTypes!$A$2:$C$23,2,FALSE()),"[",IF(E$1="HullCamera","photo-",$A74),"]]]:NEEDS[!FeatureScience]:FOR[zKiwiTechTree]",CHAR(10),"{",CHAR(10),"    @MODULE[",E$1,"]:HAS[#",VLOOKUP(E$1,ModuleTypes!$A$2:$C$23,2,FALSE()),"[",IF(E$1="HullCamera","photo-",$A74),"]]",CHAR(10),"    {",CHAR(10),"        @",VLOOKUP(E$1,ModuleTypes!$A$2:$C$23,3,FALSE())," = ",VLOOKUP($A74,Default!$B$3:$H$251,7,FALSE()),CHAR(10),"    }",CHAR(10),"}"),""),"")</f>
        <v/>
      </c>
      <c r="F74" s="4" t="str">
        <f>IF($A74&lt;&gt;"",IF(OR(Original!$L75=F$1,Original!$M75=F$1,Original!$N75=F$1,Original!$O75=F$1)=TRUE(),_xlfn.CONCAT("@PART[*]:HAS[~scienceDifficulty[stock],@MODULE[",F$1,"]:HAS[#",VLOOKUP(F$1,ModuleTypes!$A$2:$C$23,2,FALSE()),"[",IF(F$1="HullCamera","photo-",$A74),"]]]:NEEDS[!FeatureScience]:FOR[zKiwiTechTree]",CHAR(10),"{",CHAR(10),"    @MODULE[",F$1,"]:HAS[#",VLOOKUP(F$1,ModuleTypes!$A$2:$C$23,2,FALSE()),"[",IF(F$1="HullCamera","photo-",$A74),"]]",CHAR(10),"    {",CHAR(10),"        @",VLOOKUP(F$1,ModuleTypes!$A$2:$C$23,3,FALSE())," = ",VLOOKUP($A74,Default!$B$3:$H$251,7,FALSE()),CHAR(10),"    }",CHAR(10),"}"),""),"")</f>
        <v/>
      </c>
      <c r="G74" s="4" t="str">
        <f>IF($A74&lt;&gt;"",IF(OR(Original!$L75=G$1,Original!$M75=G$1,Original!$N75=G$1,Original!$O75=G$1)=TRUE(),_xlfn.CONCAT("@PART[*]:HAS[~scienceDifficulty[stock],@MODULE[",G$1,"]:HAS[#",VLOOKUP(G$1,ModuleTypes!$A$2:$C$23,2,FALSE()),"[",IF(G$1="HullCamera","photo-",$A74),"]]]:NEEDS[!FeatureScience]:FOR[zKiwiTechTree]",CHAR(10),"{",CHAR(10),"    @MODULE[",G$1,"]:HAS[#",VLOOKUP(G$1,ModuleTypes!$A$2:$C$23,2,FALSE()),"[",IF(G$1="HullCamera","photo-",$A74),"]]",CHAR(10),"    {",CHAR(10),"        @",VLOOKUP(G$1,ModuleTypes!$A$2:$C$23,3,FALSE())," = ",VLOOKUP($A74,Default!$B$3:$H$251,7,FALSE()),CHAR(10),"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4" t="str">
        <f>IF($A74&lt;&gt;"",IF(OR(Original!$L75=H$1,Original!$M75=H$1,Original!$N75=H$1,Original!$O75=H$1)=TRUE(),_xlfn.CONCAT("@PART[*]:HAS[~scienceDifficulty[stock],@MODULE[",H$1,"]:HAS[#",VLOOKUP(H$1,ModuleTypes!$A$2:$C$23,2,FALSE()),"[",IF(H$1="HullCamera","photo-",$A74),"]]]:NEEDS[!FeatureScience]:FOR[zKiwiTechTree]",CHAR(10),"{",CHAR(10),"    @MODULE[",H$1,"]:HAS[#",VLOOKUP(H$1,ModuleTypes!$A$2:$C$23,2,FALSE()),"[",IF(H$1="HullCamera","photo-",$A74),"]]",CHAR(10),"    {",CHAR(10),"        @",VLOOKUP(H$1,ModuleTypes!$A$2:$C$23,3,FALSE())," = ",VLOOKUP($A74,Default!$B$3:$H$251,7,FALSE()),CHAR(10),"    }",CHAR(10),"}"),""),"")</f>
        <v/>
      </c>
      <c r="I74" s="4" t="str">
        <f>IF($A74&lt;&gt;"",IF(OR(Original!$L75=I$1,Original!$M75=I$1,Original!$N75=I$1,Original!$O75=I$1)=TRUE(),_xlfn.CONCAT("@PART[*]:HAS[~scienceDifficulty[stock],@MODULE[",I$1,"]:HAS[#",VLOOKUP(I$1,ModuleTypes!$A$2:$C$23,2,FALSE()),"[",IF(I$1="HullCamera","photo-",$A74),"]]]:NEEDS[!FeatureScience]:FOR[zKiwiTechTree]",CHAR(10),"{",CHAR(10),"    @MODULE[",I$1,"]:HAS[#",VLOOKUP(I$1,ModuleTypes!$A$2:$C$23,2,FALSE()),"[",IF(I$1="HullCamera","photo-",$A74),"]]",CHAR(10),"    {",CHAR(10),"        @",VLOOKUP(I$1,ModuleTypes!$A$2:$C$23,3,FALSE())," = ",VLOOKUP($A74,Default!$B$3:$H$251,7,FALSE()),CHAR(10),"    }",CHAR(10),"}"),""),"")</f>
        <v/>
      </c>
      <c r="J74" s="4" t="str">
        <f>IF($A74&lt;&gt;"",IF(OR(Original!$L75=J$1,Original!$M75=J$1,Original!$N75=J$1,Original!$O75=J$1)=TRUE(),_xlfn.CONCAT("@PART[*]:HAS[~scienceDifficulty[stock],@MODULE[",J$1,"]:HAS[#",VLOOKUP(J$1,ModuleTypes!$A$2:$C$23,2,FALSE()),"[",IF(J$1="HullCamera","photo-",$A74),"]]]:NEEDS[!FeatureScience]:FOR[zKiwiTechTree]",CHAR(10),"{",CHAR(10),"    @MODULE[",J$1,"]:HAS[#",VLOOKUP(J$1,ModuleTypes!$A$2:$C$23,2,FALSE()),"[",IF(J$1="HullCamera","photo-",$A74),"]]",CHAR(10),"    {",CHAR(10),"        @",VLOOKUP(J$1,ModuleTypes!$A$2:$C$23,3,FALSE())," = ",VLOOKUP($A74,Default!$B$3:$H$251,7,FALSE()),CHAR(10),"    }",CHAR(10),"}"),""),"")</f>
        <v/>
      </c>
      <c r="K74" s="4" t="str">
        <f>IF($A74&lt;&gt;"",IF(OR(Original!$L75=K$1,Original!$M75=K$1,Original!$N75=K$1,Original!$O75=K$1)=TRUE(),_xlfn.CONCAT("@PART[*]:HAS[~scienceDifficulty[stock],@MODULE[",K$1,"]:HAS[#",VLOOKUP(K$1,ModuleTypes!$A$2:$C$23,2,FALSE()),"[",IF(K$1="HullCamera","photo-",$A74),"]]]:NEEDS[!FeatureScience]:FOR[zKiwiTechTree]",CHAR(10),"{",CHAR(10),"    @MODULE[",K$1,"]:HAS[#",VLOOKUP(K$1,ModuleTypes!$A$2:$C$23,2,FALSE()),"[",IF(K$1="HullCamera","photo-",$A74),"]]",CHAR(10),"    {",CHAR(10),"        @",VLOOKUP(K$1,ModuleTypes!$A$2:$C$23,3,FALSE())," = ",VLOOKUP($A74,Default!$B$3:$H$251,7,FALSE()),CHAR(10),"    }",CHAR(10),"}"),""),"")</f>
        <v/>
      </c>
      <c r="L74" s="4" t="str">
        <f>IF($A74&lt;&gt;"",IF(OR(Original!$L75=L$1,Original!$M75=L$1,Original!$N75=L$1,Original!$O75=L$1)=TRUE(),_xlfn.CONCAT("@PART[*]:HAS[~scienceDifficulty[stock],@MODULE[",L$1,"]:HAS[#",VLOOKUP(L$1,ModuleTypes!$A$2:$C$23,2,FALSE()),"[",IF(L$1="HullCamera","photo-",$A74),"]]]:NEEDS[!FeatureScience]:FOR[zKiwiTechTree]",CHAR(10),"{",CHAR(10),"    @MODULE[",L$1,"]:HAS[#",VLOOKUP(L$1,ModuleTypes!$A$2:$C$23,2,FALSE()),"[",IF(L$1="HullCamera","photo-",$A74),"]]",CHAR(10),"    {",CHAR(10),"        @",VLOOKUP(L$1,ModuleTypes!$A$2:$C$23,3,FALSE())," = ",VLOOKUP($A74,Default!$B$3:$H$251,7,FALSE()),CHAR(10),"    }",CHAR(10),"}"),""),"")</f>
        <v/>
      </c>
      <c r="M74" s="4" t="str">
        <f>IF($A74&lt;&gt;"",IF(OR(Original!$L75=M$1,Original!$M75=M$1,Original!$N75=M$1,Original!$O75=M$1)=TRUE(),_xlfn.CONCAT("@PART[*]:HAS[~scienceDifficulty[stock],@MODULE[",M$1,"]:HAS[#",VLOOKUP(M$1,ModuleTypes!$A$2:$C$23,2,FALSE()),"[",IF(M$1="HullCamera","photo-",$A74),"]]]:NEEDS[!FeatureScience]:FOR[zKiwiTechTree]",CHAR(10),"{",CHAR(10),"    @MODULE[",M$1,"]:HAS[#",VLOOKUP(M$1,ModuleTypes!$A$2:$C$23,2,FALSE()),"[",IF(M$1="HullCamera","photo-",$A74),"]]",CHAR(10),"    {",CHAR(10),"        @",VLOOKUP(M$1,ModuleTypes!$A$2:$C$23,3,FALSE())," = ",VLOOKUP($A74,Default!$B$3:$H$251,7,FALSE()),CHAR(10),"    }",CHAR(10),"}"),""),"")</f>
        <v/>
      </c>
      <c r="N74" s="4" t="str">
        <f>IF($A74&lt;&gt;"",IF(OR(Original!$L75=N$1,Original!$M75=N$1,Original!$N75=N$1,Original!$O75=N$1)=TRUE(),_xlfn.CONCAT("@PART[*]:HAS[~scienceDifficulty[stock],@MODULE[",N$1,"]:HAS[#",VLOOKUP(N$1,ModuleTypes!$A$2:$C$23,2,FALSE()),"[",IF(N$1="HullCamera","photo-",$A74),"]]]:NEEDS[!FeatureScience]:FOR[zKiwiTechTree]",CHAR(10),"{",CHAR(10),"    @MODULE[",N$1,"]:HAS[#",VLOOKUP(N$1,ModuleTypes!$A$2:$C$23,2,FALSE()),"[",IF(N$1="HullCamera","photo-",$A74),"]]",CHAR(10),"    {",CHAR(10),"        @",VLOOKUP(N$1,ModuleTypes!$A$2:$C$23,3,FALSE())," = ",VLOOKUP($A74,Default!$B$3:$H$251,7,FALSE()),CHAR(10),"    }",CHAR(10),"}"),""),"")</f>
        <v/>
      </c>
      <c r="O74" s="4" t="str">
        <f>IF($A74&lt;&gt;"",IF(OR(Original!$L75=O$1,Original!$M75=O$1,Original!$N75=O$1,Original!$O75=O$1)=TRUE(),_xlfn.CONCAT("@PART[*]:HAS[~scienceDifficulty[stock],@MODULE[",O$1,"]:HAS[#",VLOOKUP(O$1,ModuleTypes!$A$2:$C$23,2,FALSE()),"[",IF(O$1="HullCamera","photo-",$A74),"]]]:NEEDS[!FeatureScience]:FOR[zKiwiTechTree]",CHAR(10),"{",CHAR(10),"    @MODULE[",O$1,"]:HAS[#",VLOOKUP(O$1,ModuleTypes!$A$2:$C$23,2,FALSE()),"[",IF(O$1="HullCamera","photo-",$A74),"]]",CHAR(10),"    {",CHAR(10),"        @",VLOOKUP(O$1,ModuleTypes!$A$2:$C$23,3,FALSE())," = ",VLOOKUP($A74,Default!$B$3:$H$251,7,FALSE()),CHAR(10),"    }",CHAR(10),"}"),""),"")</f>
        <v/>
      </c>
      <c r="P74" s="4" t="str">
        <f>IF($A74&lt;&gt;"",IF(OR(Original!$L75=P$1,Original!$M75=P$1,Original!$N75=P$1,Original!$O75=P$1)=TRUE(),_xlfn.CONCAT("@PART[*]:HAS[~scienceDifficulty[stock],@MODULE[",P$1,"]:HAS[#",VLOOKUP(P$1,ModuleTypes!$A$2:$C$23,2,FALSE()),"[",IF(P$1="HullCamera","photo-",$A74),"]]]:NEEDS[!FeatureScience]:FOR[zKiwiTechTree]",CHAR(10),"{",CHAR(10),"    @MODULE[",P$1,"]:HAS[#",VLOOKUP(P$1,ModuleTypes!$A$2:$C$23,2,FALSE()),"[",IF(P$1="HullCamera","photo-",$A74),"]]",CHAR(10),"    {",CHAR(10),"        @",VLOOKUP(P$1,ModuleTypes!$A$2:$C$23,3,FALSE())," = ",VLOOKUP($A74,Default!$B$3:$H$251,7,FALSE()),CHAR(10),"    }",CHAR(10),"}"),""),"")</f>
        <v/>
      </c>
      <c r="Q74" s="4" t="str">
        <f>IF($A74&lt;&gt;"",IF(OR(Original!$L75=Q$1,Original!$M75=Q$1,Original!$N75=Q$1,Original!$O75=Q$1)=TRUE(),_xlfn.CONCAT("@PART[*]:HAS[~scienceDifficulty[stock],@MODULE[",Q$1,"]:HAS[#",VLOOKUP(Q$1,ModuleTypes!$A$2:$C$23,2,FALSE()),"[",IF(Q$1="HullCamera","photo-",$A74),"]]]:NEEDS[!FeatureScience]:FOR[zKiwiTechTree]",CHAR(10),"{",CHAR(10),"    @MODULE[",Q$1,"]:HAS[#",VLOOKUP(Q$1,ModuleTypes!$A$2:$C$23,2,FALSE()),"[",IF(Q$1="HullCamera","photo-",$A74),"]]",CHAR(10),"    {",CHAR(10),"        @",VLOOKUP(Q$1,ModuleTypes!$A$2:$C$23,3,FALSE())," = ",VLOOKUP($A74,Default!$B$3:$H$251,7,FALSE()),CHAR(10),"    }",CHAR(10),"}"),""),"")</f>
        <v/>
      </c>
      <c r="R74" s="4" t="str">
        <f>IF($A74&lt;&gt;"",IF(OR(Original!$L75=R$1,Original!$M75=R$1,Original!$N75=R$1,Original!$O75=R$1)=TRUE(),_xlfn.CONCAT("@PART[*]:HAS[~scienceDifficulty[stock],@MODULE[",R$1,"]:HAS[#",VLOOKUP(R$1,ModuleTypes!$A$2:$C$23,2,FALSE()),"[",IF(R$1="HullCamera","photo-",$A74),"]]]:NEEDS[!FeatureScience]:FOR[zKiwiTechTree]",CHAR(10),"{",CHAR(10),"    @MODULE[",R$1,"]:HAS[#",VLOOKUP(R$1,ModuleTypes!$A$2:$C$23,2,FALSE()),"[",IF(R$1="HullCamera","photo-",$A74),"]]",CHAR(10),"    {",CHAR(10),"        @",VLOOKUP(R$1,ModuleTypes!$A$2:$C$23,3,FALSE())," = ",VLOOKUP($A74,Default!$B$3:$H$251,7,FALSE()),CHAR(10),"    }",CHAR(10),"}"),""),"")</f>
        <v/>
      </c>
      <c r="S74" s="4" t="str">
        <f>IF($A74&lt;&gt;"",IF(OR(Original!$L75=S$1,Original!$M75=S$1,Original!$N75=S$1,Original!$O75=S$1)=TRUE(),_xlfn.CONCAT("@PART[*]:HAS[~scienceDifficulty[stock],@MODULE[",S$1,"]:HAS[#",VLOOKUP(S$1,ModuleTypes!$A$2:$C$23,2,FALSE()),"[",IF(S$1="HullCamera","photo-",$A74),"]]]:NEEDS[!FeatureScience]:FOR[zKiwiTechTree]",CHAR(10),"{",CHAR(10),"    @MODULE[",S$1,"]:HAS[#",VLOOKUP(S$1,ModuleTypes!$A$2:$C$23,2,FALSE()),"[",IF(S$1="HullCamera","photo-",$A74),"]]",CHAR(10),"    {",CHAR(10),"        @",VLOOKUP(S$1,ModuleTypes!$A$2:$C$23,3,FALSE())," = ",VLOOKUP($A74,Default!$B$3:$H$251,7,FALSE()),CHAR(10),"    }",CHAR(10),"}"),""),"")</f>
        <v/>
      </c>
      <c r="T74" s="4" t="str">
        <f>IF($A74&lt;&gt;"",IF(OR(Original!$L75=T$1,Original!$M75=T$1,Original!$N75=T$1,Original!$O75=T$1)=TRUE(),_xlfn.CONCAT("@PART[*]:HAS[~scienceDifficulty[stock],@MODULE[",T$1,"]:HAS[#",VLOOKUP(T$1,ModuleTypes!$A$2:$C$23,2,FALSE()),"[",IF(T$1="HullCamera","photo-",$A74),"]]]:NEEDS[!FeatureScience]:FOR[zKiwiTechTree]",CHAR(10),"{",CHAR(10),"    @MODULE[",T$1,"]:HAS[#",VLOOKUP(T$1,ModuleTypes!$A$2:$C$23,2,FALSE()),"[",IF(T$1="HullCamera","photo-",$A74),"]]",CHAR(10),"    {",CHAR(10),"        @",VLOOKUP(T$1,ModuleTypes!$A$2:$C$23,3,FALSE())," = ",VLOOKUP($A74,Default!$B$3:$H$251,7,FALSE()),CHAR(10),"    }",CHAR(10),"}"),""),"")</f>
        <v/>
      </c>
      <c r="U74" s="4" t="str">
        <f>IF($A74&lt;&gt;"",IF(OR(Original!$L75=U$1,Original!$M75=U$1,Original!$N75=U$1,Original!$O75=U$1)=TRUE(),_xlfn.CONCAT("@PART[*]:HAS[~scienceDifficulty[stock],@MODULE[",U$1,"]:HAS[#",VLOOKUP(U$1,ModuleTypes!$A$2:$C$23,2,FALSE()),"[",IF(U$1="HullCamera","photo-",$A74),"]]]:NEEDS[!FeatureScience]:FOR[zKiwiTechTree]",CHAR(10),"{",CHAR(10),"    @MODULE[",U$1,"]:HAS[#",VLOOKUP(U$1,ModuleTypes!$A$2:$C$23,2,FALSE()),"[",IF(U$1="HullCamera","photo-",$A74),"]]",CHAR(10),"    {",CHAR(10),"        @",VLOOKUP(U$1,ModuleTypes!$A$2:$C$23,3,FALSE())," = ",VLOOKUP($A74,Default!$B$3:$H$251,7,FALSE()),CHAR(10),"    }",CHAR(10),"}"),""),"")</f>
        <v/>
      </c>
      <c r="V74" s="4" t="str">
        <f>IF($A74&lt;&gt;"",IF(OR(Original!$L75=V$1,Original!$M75=V$1,Original!$N75=V$1,Original!$O75=V$1)=TRUE(),_xlfn.CONCAT("@PART[*]:HAS[~scienceDifficulty[stock],@MODULE[",V$1,"]:HAS[#",VLOOKUP(V$1,ModuleTypes!$A$2:$C$23,2,FALSE()),"[",IF(V$1="HullCamera","photo-",$A74),"]]]:NEEDS[!FeatureScience]:FOR[zKiwiTechTree]",CHAR(10),"{",CHAR(10),"    @MODULE[",V$1,"]:HAS[#",VLOOKUP(V$1,ModuleTypes!$A$2:$C$23,2,FALSE()),"[",IF(V$1="HullCamera","photo-",$A74),"]]",CHAR(10),"    {",CHAR(10),"        @",VLOOKUP(V$1,ModuleTypes!$A$2:$C$23,3,FALSE())," = ",VLOOKUP($A74,Default!$B$3:$H$251,7,FALSE()),CHAR(10),"    }",CHAR(10),"}"),""),"")</f>
        <v/>
      </c>
      <c r="W74" s="4" t="str">
        <f>IF($A74&lt;&gt;"",IF(OR(Original!$L75=W$1,Original!$M75=W$1,Original!$N75=W$1,Original!$O75=W$1)=TRUE(),_xlfn.CONCAT("@PART[*]:HAS[~scienceDifficulty[stock],@MODULE[",W$1,"]:HAS[#",VLOOKUP(W$1,ModuleTypes!$A$2:$C$23,2,FALSE()),"[",IF(W$1="HullCamera","photo-",$A74),"]]]:NEEDS[!FeatureScience]:FOR[zKiwiTechTree]",CHAR(10),"{",CHAR(10),"    @MODULE[",W$1,"]:HAS[#",VLOOKUP(W$1,ModuleTypes!$A$2:$C$23,2,FALSE()),"[",IF(W$1="HullCamera","photo-",$A74),"]]",CHAR(10),"    {",CHAR(10),"        @",VLOOKUP(W$1,ModuleTypes!$A$2:$C$23,3,FALSE())," = ",VLOOKUP($A74,Default!$B$3:$H$251,7,FALSE()),CHAR(10),"    }",CHAR(10),"}"),""),"")</f>
        <v/>
      </c>
    </row>
    <row r="75" spans="1:23" ht="217.5" x14ac:dyDescent="0.35">
      <c r="A75" t="str">
        <f>IF(Original!A76&lt;&gt;"",Original!A76,"")</f>
        <v>dmSolarParticles</v>
      </c>
      <c r="B75" s="4" t="str">
        <f>IF($A75&lt;&gt;"",IF(OR(Original!$L76=B$1,Original!$M76=B$1,Original!$N76=B$1,Original!$O76=B$1)=TRUE(),_xlfn.CONCAT("@PART[*]:HAS[~scienceDifficulty[stock],@MODULE[",B$1,"]:HAS[#",VLOOKUP(B$1,ModuleTypes!$A$2:$C$23,2,FALSE()),"[",IF(B$1="HullCamera","photo-",$A75),"]]]:NEEDS[!FeatureScience]:FOR[zKiwiTechTree]",CHAR(10),"{",CHAR(10),"    @MODULE[",B$1,"]:HAS[#",VLOOKUP(B$1,ModuleTypes!$A$2:$C$23,2,FALSE()),"[",IF(B$1="HullCamera","photo-",$A75),"]]",CHAR(10),"    {",CHAR(10),"        @",VLOOKUP(B$1,ModuleTypes!$A$2:$C$23,3,FALSE())," = ",VLOOKUP($A75,Default!$B$3:$H$251,7,FALSE()),CHAR(10),"    }",CHAR(10),"}"),""),"")</f>
        <v/>
      </c>
      <c r="C75" s="4" t="str">
        <f>IF($A75&lt;&gt;"",IF(OR(Original!$L76=C$1,Original!$M76=C$1,Original!$N76=C$1,Original!$O76=C$1)=TRUE(),_xlfn.CONCAT("@PART[*]:HAS[~scienceDifficulty[stock],@MODULE[",C$1,"]:HAS[#",VLOOKUP(C$1,ModuleTypes!$A$2:$C$23,2,FALSE()),"[",IF(C$1="HullCamera","photo-",$A75),"]]]:NEEDS[!FeatureScience]:FOR[zKiwiTechTree]",CHAR(10),"{",CHAR(10),"    @MODULE[",C$1,"]:HAS[#",VLOOKUP(C$1,ModuleTypes!$A$2:$C$23,2,FALSE()),"[",IF(C$1="HullCamera","photo-",$A75),"]]",CHAR(10),"    {",CHAR(10),"        @",VLOOKUP(C$1,ModuleTypes!$A$2:$C$23,3,FALSE())," = ",VLOOKUP($A75,Default!$B$3:$H$251,7,FALSE()),CHAR(10),"    }",CHAR(10),"}"),""),"")</f>
        <v/>
      </c>
      <c r="D75" s="4" t="str">
        <f>IF($A75&lt;&gt;"",IF(OR(Original!$L76=D$1,Original!$M76=D$1,Original!$N76=D$1,Original!$O76=D$1)=TRUE(),_xlfn.CONCAT("@PART[*]:HAS[~scienceDifficulty[stock],@MODULE[",D$1,"]:HAS[#",VLOOKUP(D$1,ModuleTypes!$A$2:$C$23,2,FALSE()),"[",IF(D$1="HullCamera","photo-",$A75),"]]]:NEEDS[!FeatureScience]:FOR[zKiwiTechTree]",CHAR(10),"{",CHAR(10),"    @MODULE[",D$1,"]:HAS[#",VLOOKUP(D$1,ModuleTypes!$A$2:$C$23,2,FALSE()),"[",IF(D$1="HullCamera","photo-",$A75),"]]",CHAR(10),"    {",CHAR(10),"        @",VLOOKUP(D$1,ModuleTypes!$A$2:$C$23,3,FALSE())," = ",VLOOKUP($A75,Default!$B$3:$H$251,7,FALSE()),CHAR(10),"    }",CHAR(10),"}"),""),"")</f>
        <v/>
      </c>
      <c r="E75" s="4" t="str">
        <f>IF($A75&lt;&gt;"",IF(OR(Original!$L76=E$1,Original!$M76=E$1,Original!$N76=E$1,Original!$O76=E$1)=TRUE(),_xlfn.CONCAT("@PART[*]:HAS[~scienceDifficulty[stock],@MODULE[",E$1,"]:HAS[#",VLOOKUP(E$1,ModuleTypes!$A$2:$C$23,2,FALSE()),"[",IF(E$1="HullCamera","photo-",$A75),"]]]:NEEDS[!FeatureScience]:FOR[zKiwiTechTree]",CHAR(10),"{",CHAR(10),"    @MODULE[",E$1,"]:HAS[#",VLOOKUP(E$1,ModuleTypes!$A$2:$C$23,2,FALSE()),"[",IF(E$1="HullCamera","photo-",$A75),"]]",CHAR(10),"    {",CHAR(10),"        @",VLOOKUP(E$1,ModuleTypes!$A$2:$C$23,3,FALSE())," = ",VLOOKUP($A75,Default!$B$3:$H$251,7,FALSE()),CHAR(10),"    }",CHAR(10),"}"),""),"")</f>
        <v/>
      </c>
      <c r="F75" s="4" t="str">
        <f>IF($A75&lt;&gt;"",IF(OR(Original!$L76=F$1,Original!$M76=F$1,Original!$N76=F$1,Original!$O76=F$1)=TRUE(),_xlfn.CONCAT("@PART[*]:HAS[~scienceDifficulty[stock],@MODULE[",F$1,"]:HAS[#",VLOOKUP(F$1,ModuleTypes!$A$2:$C$23,2,FALSE()),"[",IF(F$1="HullCamera","photo-",$A75),"]]]:NEEDS[!FeatureScience]:FOR[zKiwiTechTree]",CHAR(10),"{",CHAR(10),"    @MODULE[",F$1,"]:HAS[#",VLOOKUP(F$1,ModuleTypes!$A$2:$C$23,2,FALSE()),"[",IF(F$1="HullCamera","photo-",$A75),"]]",CHAR(10),"    {",CHAR(10),"        @",VLOOKUP(F$1,ModuleTypes!$A$2:$C$23,3,FALSE())," = ",VLOOKUP($A75,Default!$B$3:$H$251,7,FALSE()),CHAR(10),"    }",CHAR(10),"}"),""),"")</f>
        <v/>
      </c>
      <c r="G75" s="4" t="str">
        <f>IF($A75&lt;&gt;"",IF(OR(Original!$L76=G$1,Original!$M76=G$1,Original!$N76=G$1,Original!$O76=G$1)=TRUE(),_xlfn.CONCAT("@PART[*]:HAS[~scienceDifficulty[stock],@MODULE[",G$1,"]:HAS[#",VLOOKUP(G$1,ModuleTypes!$A$2:$C$23,2,FALSE()),"[",IF(G$1="HullCamera","photo-",$A75),"]]]:NEEDS[!FeatureScience]:FOR[zKiwiTechTree]",CHAR(10),"{",CHAR(10),"    @MODULE[",G$1,"]:HAS[#",VLOOKUP(G$1,ModuleTypes!$A$2:$C$23,2,FALSE()),"[",IF(G$1="HullCamera","photo-",$A75),"]]",CHAR(10),"    {",CHAR(10),"        @",VLOOKUP(G$1,ModuleTypes!$A$2:$C$23,3,FALSE())," = ",VLOOKUP($A75,Default!$B$3:$H$251,7,FALSE()),CHAR(10),"    }",CHAR(10),"}"),""),"")</f>
        <v/>
      </c>
      <c r="H75" s="4" t="str">
        <f>IF($A75&lt;&gt;"",IF(OR(Original!$L76=H$1,Original!$M76=H$1,Original!$N76=H$1,Original!$O76=H$1)=TRUE(),_xlfn.CONCAT("@PART[*]:HAS[~scienceDifficulty[stock],@MODULE[",H$1,"]:HAS[#",VLOOKUP(H$1,ModuleTypes!$A$2:$C$23,2,FALSE()),"[",IF(H$1="HullCamera","photo-",$A75),"]]]:NEEDS[!FeatureScience]:FOR[zKiwiTechTree]",CHAR(10),"{",CHAR(10),"    @MODULE[",H$1,"]:HAS[#",VLOOKUP(H$1,ModuleTypes!$A$2:$C$23,2,FALSE()),"[",IF(H$1="HullCamera","photo-",$A75),"]]",CHAR(10),"    {",CHAR(10),"        @",VLOOKUP(H$1,ModuleTypes!$A$2:$C$23,3,FALSE())," = ",VLOOKUP($A75,Default!$B$3:$H$251,7,FALSE()),CHAR(10),"    }",CHAR(10),"}"),""),"")</f>
        <v/>
      </c>
      <c r="I75" s="4" t="str">
        <f>IF($A75&lt;&gt;"",IF(OR(Original!$L76=I$1,Original!$M76=I$1,Original!$N76=I$1,Original!$O76=I$1)=TRUE(),_xlfn.CONCAT("@PART[*]:HAS[~scienceDifficulty[stock],@MODULE[",I$1,"]:HAS[#",VLOOKUP(I$1,ModuleTypes!$A$2:$C$23,2,FALSE()),"[",IF(I$1="HullCamera","photo-",$A75),"]]]:NEEDS[!FeatureScience]:FOR[zKiwiTechTree]",CHAR(10),"{",CHAR(10),"    @MODULE[",I$1,"]:HAS[#",VLOOKUP(I$1,ModuleTypes!$A$2:$C$23,2,FALSE()),"[",IF(I$1="HullCamera","photo-",$A75),"]]",CHAR(10),"    {",CHAR(10),"        @",VLOOKUP(I$1,ModuleTypes!$A$2:$C$23,3,FALSE())," = ",VLOOKUP($A75,Default!$B$3:$H$251,7,FALSE()),CHAR(10),"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4" t="str">
        <f>IF($A75&lt;&gt;"",IF(OR(Original!$L76=J$1,Original!$M76=J$1,Original!$N76=J$1,Original!$O76=J$1)=TRUE(),_xlfn.CONCAT("@PART[*]:HAS[~scienceDifficulty[stock],@MODULE[",J$1,"]:HAS[#",VLOOKUP(J$1,ModuleTypes!$A$2:$C$23,2,FALSE()),"[",IF(J$1="HullCamera","photo-",$A75),"]]]:NEEDS[!FeatureScience]:FOR[zKiwiTechTree]",CHAR(10),"{",CHAR(10),"    @MODULE[",J$1,"]:HAS[#",VLOOKUP(J$1,ModuleTypes!$A$2:$C$23,2,FALSE()),"[",IF(J$1="HullCamera","photo-",$A75),"]]",CHAR(10),"    {",CHAR(10),"        @",VLOOKUP(J$1,ModuleTypes!$A$2:$C$23,3,FALSE())," = ",VLOOKUP($A75,Default!$B$3:$H$251,7,FALSE()),CHAR(10),"    }",CHAR(10),"}"),""),"")</f>
        <v/>
      </c>
      <c r="K75" s="4" t="str">
        <f>IF($A75&lt;&gt;"",IF(OR(Original!$L76=K$1,Original!$M76=K$1,Original!$N76=K$1,Original!$O76=K$1)=TRUE(),_xlfn.CONCAT("@PART[*]:HAS[~scienceDifficulty[stock],@MODULE[",K$1,"]:HAS[#",VLOOKUP(K$1,ModuleTypes!$A$2:$C$23,2,FALSE()),"[",IF(K$1="HullCamera","photo-",$A75),"]]]:NEEDS[!FeatureScience]:FOR[zKiwiTechTree]",CHAR(10),"{",CHAR(10),"    @MODULE[",K$1,"]:HAS[#",VLOOKUP(K$1,ModuleTypes!$A$2:$C$23,2,FALSE()),"[",IF(K$1="HullCamera","photo-",$A75),"]]",CHAR(10),"    {",CHAR(10),"        @",VLOOKUP(K$1,ModuleTypes!$A$2:$C$23,3,FALSE())," = ",VLOOKUP($A75,Default!$B$3:$H$251,7,FALSE()),CHAR(10),"    }",CHAR(10),"}"),""),"")</f>
        <v/>
      </c>
      <c r="L75" s="4" t="str">
        <f>IF($A75&lt;&gt;"",IF(OR(Original!$L76=L$1,Original!$M76=L$1,Original!$N76=L$1,Original!$O76=L$1)=TRUE(),_xlfn.CONCAT("@PART[*]:HAS[~scienceDifficulty[stock],@MODULE[",L$1,"]:HAS[#",VLOOKUP(L$1,ModuleTypes!$A$2:$C$23,2,FALSE()),"[",IF(L$1="HullCamera","photo-",$A75),"]]]:NEEDS[!FeatureScience]:FOR[zKiwiTechTree]",CHAR(10),"{",CHAR(10),"    @MODULE[",L$1,"]:HAS[#",VLOOKUP(L$1,ModuleTypes!$A$2:$C$23,2,FALSE()),"[",IF(L$1="HullCamera","photo-",$A75),"]]",CHAR(10),"    {",CHAR(10),"        @",VLOOKUP(L$1,ModuleTypes!$A$2:$C$23,3,FALSE())," = ",VLOOKUP($A75,Default!$B$3:$H$251,7,FALSE()),CHAR(10),"    }",CHAR(10),"}"),""),"")</f>
        <v/>
      </c>
      <c r="M75" s="4" t="str">
        <f>IF($A75&lt;&gt;"",IF(OR(Original!$L76=M$1,Original!$M76=M$1,Original!$N76=M$1,Original!$O76=M$1)=TRUE(),_xlfn.CONCAT("@PART[*]:HAS[~scienceDifficulty[stock],@MODULE[",M$1,"]:HAS[#",VLOOKUP(M$1,ModuleTypes!$A$2:$C$23,2,FALSE()),"[",IF(M$1="HullCamera","photo-",$A75),"]]]:NEEDS[!FeatureScience]:FOR[zKiwiTechTree]",CHAR(10),"{",CHAR(10),"    @MODULE[",M$1,"]:HAS[#",VLOOKUP(M$1,ModuleTypes!$A$2:$C$23,2,FALSE()),"[",IF(M$1="HullCamera","photo-",$A75),"]]",CHAR(10),"    {",CHAR(10),"        @",VLOOKUP(M$1,ModuleTypes!$A$2:$C$23,3,FALSE())," = ",VLOOKUP($A75,Default!$B$3:$H$251,7,FALSE()),CHAR(10),"    }",CHAR(10),"}"),""),"")</f>
        <v/>
      </c>
      <c r="N75" s="4" t="str">
        <f>IF($A75&lt;&gt;"",IF(OR(Original!$L76=N$1,Original!$M76=N$1,Original!$N76=N$1,Original!$O76=N$1)=TRUE(),_xlfn.CONCAT("@PART[*]:HAS[~scienceDifficulty[stock],@MODULE[",N$1,"]:HAS[#",VLOOKUP(N$1,ModuleTypes!$A$2:$C$23,2,FALSE()),"[",IF(N$1="HullCamera","photo-",$A75),"]]]:NEEDS[!FeatureScience]:FOR[zKiwiTechTree]",CHAR(10),"{",CHAR(10),"    @MODULE[",N$1,"]:HAS[#",VLOOKUP(N$1,ModuleTypes!$A$2:$C$23,2,FALSE()),"[",IF(N$1="HullCamera","photo-",$A75),"]]",CHAR(10),"    {",CHAR(10),"        @",VLOOKUP(N$1,ModuleTypes!$A$2:$C$23,3,FALSE())," = ",VLOOKUP($A75,Default!$B$3:$H$251,7,FALSE()),CHAR(10),"    }",CHAR(10),"}"),""),"")</f>
        <v/>
      </c>
      <c r="O75" s="4" t="str">
        <f>IF($A75&lt;&gt;"",IF(OR(Original!$L76=O$1,Original!$M76=O$1,Original!$N76=O$1,Original!$O76=O$1)=TRUE(),_xlfn.CONCAT("@PART[*]:HAS[~scienceDifficulty[stock],@MODULE[",O$1,"]:HAS[#",VLOOKUP(O$1,ModuleTypes!$A$2:$C$23,2,FALSE()),"[",IF(O$1="HullCamera","photo-",$A75),"]]]:NEEDS[!FeatureScience]:FOR[zKiwiTechTree]",CHAR(10),"{",CHAR(10),"    @MODULE[",O$1,"]:HAS[#",VLOOKUP(O$1,ModuleTypes!$A$2:$C$23,2,FALSE()),"[",IF(O$1="HullCamera","photo-",$A75),"]]",CHAR(10),"    {",CHAR(10),"        @",VLOOKUP(O$1,ModuleTypes!$A$2:$C$23,3,FALSE())," = ",VLOOKUP($A75,Default!$B$3:$H$251,7,FALSE()),CHAR(10),"    }",CHAR(10),"}"),""),"")</f>
        <v/>
      </c>
      <c r="P75" s="4" t="str">
        <f>IF($A75&lt;&gt;"",IF(OR(Original!$L76=P$1,Original!$M76=P$1,Original!$N76=P$1,Original!$O76=P$1)=TRUE(),_xlfn.CONCAT("@PART[*]:HAS[~scienceDifficulty[stock],@MODULE[",P$1,"]:HAS[#",VLOOKUP(P$1,ModuleTypes!$A$2:$C$23,2,FALSE()),"[",IF(P$1="HullCamera","photo-",$A75),"]]]:NEEDS[!FeatureScience]:FOR[zKiwiTechTree]",CHAR(10),"{",CHAR(10),"    @MODULE[",P$1,"]:HAS[#",VLOOKUP(P$1,ModuleTypes!$A$2:$C$23,2,FALSE()),"[",IF(P$1="HullCamera","photo-",$A75),"]]",CHAR(10),"    {",CHAR(10),"        @",VLOOKUP(P$1,ModuleTypes!$A$2:$C$23,3,FALSE())," = ",VLOOKUP($A75,Default!$B$3:$H$251,7,FALSE()),CHAR(10),"    }",CHAR(10),"}"),""),"")</f>
        <v/>
      </c>
      <c r="Q75" s="4" t="str">
        <f>IF($A75&lt;&gt;"",IF(OR(Original!$L76=Q$1,Original!$M76=Q$1,Original!$N76=Q$1,Original!$O76=Q$1)=TRUE(),_xlfn.CONCAT("@PART[*]:HAS[~scienceDifficulty[stock],@MODULE[",Q$1,"]:HAS[#",VLOOKUP(Q$1,ModuleTypes!$A$2:$C$23,2,FALSE()),"[",IF(Q$1="HullCamera","photo-",$A75),"]]]:NEEDS[!FeatureScience]:FOR[zKiwiTechTree]",CHAR(10),"{",CHAR(10),"    @MODULE[",Q$1,"]:HAS[#",VLOOKUP(Q$1,ModuleTypes!$A$2:$C$23,2,FALSE()),"[",IF(Q$1="HullCamera","photo-",$A75),"]]",CHAR(10),"    {",CHAR(10),"        @",VLOOKUP(Q$1,ModuleTypes!$A$2:$C$23,3,FALSE())," = ",VLOOKUP($A75,Default!$B$3:$H$251,7,FALSE()),CHAR(10),"    }",CHAR(10),"}"),""),"")</f>
        <v/>
      </c>
      <c r="R75" s="4" t="str">
        <f>IF($A75&lt;&gt;"",IF(OR(Original!$L76=R$1,Original!$M76=R$1,Original!$N76=R$1,Original!$O76=R$1)=TRUE(),_xlfn.CONCAT("@PART[*]:HAS[~scienceDifficulty[stock],@MODULE[",R$1,"]:HAS[#",VLOOKUP(R$1,ModuleTypes!$A$2:$C$23,2,FALSE()),"[",IF(R$1="HullCamera","photo-",$A75),"]]]:NEEDS[!FeatureScience]:FOR[zKiwiTechTree]",CHAR(10),"{",CHAR(10),"    @MODULE[",R$1,"]:HAS[#",VLOOKUP(R$1,ModuleTypes!$A$2:$C$23,2,FALSE()),"[",IF(R$1="HullCamera","photo-",$A75),"]]",CHAR(10),"    {",CHAR(10),"        @",VLOOKUP(R$1,ModuleTypes!$A$2:$C$23,3,FALSE())," = ",VLOOKUP($A75,Default!$B$3:$H$251,7,FALSE()),CHAR(10),"    }",CHAR(10),"}"),""),"")</f>
        <v/>
      </c>
      <c r="S75" s="4" t="str">
        <f>IF($A75&lt;&gt;"",IF(OR(Original!$L76=S$1,Original!$M76=S$1,Original!$N76=S$1,Original!$O76=S$1)=TRUE(),_xlfn.CONCAT("@PART[*]:HAS[~scienceDifficulty[stock],@MODULE[",S$1,"]:HAS[#",VLOOKUP(S$1,ModuleTypes!$A$2:$C$23,2,FALSE()),"[",IF(S$1="HullCamera","photo-",$A75),"]]]:NEEDS[!FeatureScience]:FOR[zKiwiTechTree]",CHAR(10),"{",CHAR(10),"    @MODULE[",S$1,"]:HAS[#",VLOOKUP(S$1,ModuleTypes!$A$2:$C$23,2,FALSE()),"[",IF(S$1="HullCamera","photo-",$A75),"]]",CHAR(10),"    {",CHAR(10),"        @",VLOOKUP(S$1,ModuleTypes!$A$2:$C$23,3,FALSE())," = ",VLOOKUP($A75,Default!$B$3:$H$251,7,FALSE()),CHAR(10),"    }",CHAR(10),"}"),""),"")</f>
        <v/>
      </c>
      <c r="T75" s="4" t="str">
        <f>IF($A75&lt;&gt;"",IF(OR(Original!$L76=T$1,Original!$M76=T$1,Original!$N76=T$1,Original!$O76=T$1)=TRUE(),_xlfn.CONCAT("@PART[*]:HAS[~scienceDifficulty[stock],@MODULE[",T$1,"]:HAS[#",VLOOKUP(T$1,ModuleTypes!$A$2:$C$23,2,FALSE()),"[",IF(T$1="HullCamera","photo-",$A75),"]]]:NEEDS[!FeatureScience]:FOR[zKiwiTechTree]",CHAR(10),"{",CHAR(10),"    @MODULE[",T$1,"]:HAS[#",VLOOKUP(T$1,ModuleTypes!$A$2:$C$23,2,FALSE()),"[",IF(T$1="HullCamera","photo-",$A75),"]]",CHAR(10),"    {",CHAR(10),"        @",VLOOKUP(T$1,ModuleTypes!$A$2:$C$23,3,FALSE())," = ",VLOOKUP($A75,Default!$B$3:$H$251,7,FALSE()),CHAR(10),"    }",CHAR(10),"}"),""),"")</f>
        <v/>
      </c>
      <c r="U75" s="4" t="str">
        <f>IF($A75&lt;&gt;"",IF(OR(Original!$L76=U$1,Original!$M76=U$1,Original!$N76=U$1,Original!$O76=U$1)=TRUE(),_xlfn.CONCAT("@PART[*]:HAS[~scienceDifficulty[stock],@MODULE[",U$1,"]:HAS[#",VLOOKUP(U$1,ModuleTypes!$A$2:$C$23,2,FALSE()),"[",IF(U$1="HullCamera","photo-",$A75),"]]]:NEEDS[!FeatureScience]:FOR[zKiwiTechTree]",CHAR(10),"{",CHAR(10),"    @MODULE[",U$1,"]:HAS[#",VLOOKUP(U$1,ModuleTypes!$A$2:$C$23,2,FALSE()),"[",IF(U$1="HullCamera","photo-",$A75),"]]",CHAR(10),"    {",CHAR(10),"        @",VLOOKUP(U$1,ModuleTypes!$A$2:$C$23,3,FALSE())," = ",VLOOKUP($A75,Default!$B$3:$H$251,7,FALSE()),CHAR(10),"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4" t="str">
        <f>IF($A75&lt;&gt;"",IF(OR(Original!$L76=V$1,Original!$M76=V$1,Original!$N76=V$1,Original!$O76=V$1)=TRUE(),_xlfn.CONCAT("@PART[*]:HAS[~scienceDifficulty[stock],@MODULE[",V$1,"]:HAS[#",VLOOKUP(V$1,ModuleTypes!$A$2:$C$23,2,FALSE()),"[",IF(V$1="HullCamera","photo-",$A75),"]]]:NEEDS[!FeatureScience]:FOR[zKiwiTechTree]",CHAR(10),"{",CHAR(10),"    @MODULE[",V$1,"]:HAS[#",VLOOKUP(V$1,ModuleTypes!$A$2:$C$23,2,FALSE()),"[",IF(V$1="HullCamera","photo-",$A75),"]]",CHAR(10),"    {",CHAR(10),"        @",VLOOKUP(V$1,ModuleTypes!$A$2:$C$23,3,FALSE())," = ",VLOOKUP($A75,Default!$B$3:$H$251,7,FALSE()),CHAR(10),"    }",CHAR(10),"}"),""),"")</f>
        <v/>
      </c>
      <c r="W75" s="4" t="str">
        <f>IF($A75&lt;&gt;"",IF(OR(Original!$L76=W$1,Original!$M76=W$1,Original!$N76=W$1,Original!$O76=W$1)=TRUE(),_xlfn.CONCAT("@PART[*]:HAS[~scienceDifficulty[stock],@MODULE[",W$1,"]:HAS[#",VLOOKUP(W$1,ModuleTypes!$A$2:$C$23,2,FALSE()),"[",IF(W$1="HullCamera","photo-",$A75),"]]]:NEEDS[!FeatureScience]:FOR[zKiwiTechTree]",CHAR(10),"{",CHAR(10),"    @MODULE[",W$1,"]:HAS[#",VLOOKUP(W$1,ModuleTypes!$A$2:$C$23,2,FALSE()),"[",IF(W$1="HullCamera","photo-",$A75),"]]",CHAR(10),"    {",CHAR(10),"        @",VLOOKUP(W$1,ModuleTypes!$A$2:$C$23,3,FALSE())," = ",VLOOKUP($A75,Default!$B$3:$H$251,7,FALSE()),CHAR(10),"    }",CHAR(10),"}"),""),"")</f>
        <v/>
      </c>
    </row>
    <row r="76" spans="1:23" ht="217.5" x14ac:dyDescent="0.35">
      <c r="A76" t="str">
        <f>IF(Original!A77&lt;&gt;"",Original!A77,"")</f>
        <v>dmSoilMoisture</v>
      </c>
      <c r="B76" s="4" t="str">
        <f>IF($A76&lt;&gt;"",IF(OR(Original!$L77=B$1,Original!$M77=B$1,Original!$N77=B$1,Original!$O77=B$1)=TRUE(),_xlfn.CONCAT("@PART[*]:HAS[~scienceDifficulty[stock],@MODULE[",B$1,"]:HAS[#",VLOOKUP(B$1,ModuleTypes!$A$2:$C$23,2,FALSE()),"[",IF(B$1="HullCamera","photo-",$A76),"]]]:NEEDS[!FeatureScience]:FOR[zKiwiTechTree]",CHAR(10),"{",CHAR(10),"    @MODULE[",B$1,"]:HAS[#",VLOOKUP(B$1,ModuleTypes!$A$2:$C$23,2,FALSE()),"[",IF(B$1="HullCamera","photo-",$A76),"]]",CHAR(10),"    {",CHAR(10),"        @",VLOOKUP(B$1,ModuleTypes!$A$2:$C$23,3,FALSE())," = ",VLOOKUP($A76,Default!$B$3:$H$251,7,FALSE()),CHAR(10),"    }",CHAR(10),"}"),""),"")</f>
        <v/>
      </c>
      <c r="C76" s="4" t="str">
        <f>IF($A76&lt;&gt;"",IF(OR(Original!$L77=C$1,Original!$M77=C$1,Original!$N77=C$1,Original!$O77=C$1)=TRUE(),_xlfn.CONCAT("@PART[*]:HAS[~scienceDifficulty[stock],@MODULE[",C$1,"]:HAS[#",VLOOKUP(C$1,ModuleTypes!$A$2:$C$23,2,FALSE()),"[",IF(C$1="HullCamera","photo-",$A76),"]]]:NEEDS[!FeatureScience]:FOR[zKiwiTechTree]",CHAR(10),"{",CHAR(10),"    @MODULE[",C$1,"]:HAS[#",VLOOKUP(C$1,ModuleTypes!$A$2:$C$23,2,FALSE()),"[",IF(C$1="HullCamera","photo-",$A76),"]]",CHAR(10),"    {",CHAR(10),"        @",VLOOKUP(C$1,ModuleTypes!$A$2:$C$23,3,FALSE())," = ",VLOOKUP($A76,Default!$B$3:$H$251,7,FALSE()),CHAR(10),"    }",CHAR(10),"}"),""),"")</f>
        <v/>
      </c>
      <c r="D76" s="4" t="str">
        <f>IF($A76&lt;&gt;"",IF(OR(Original!$L77=D$1,Original!$M77=D$1,Original!$N77=D$1,Original!$O77=D$1)=TRUE(),_xlfn.CONCAT("@PART[*]:HAS[~scienceDifficulty[stock],@MODULE[",D$1,"]:HAS[#",VLOOKUP(D$1,ModuleTypes!$A$2:$C$23,2,FALSE()),"[",IF(D$1="HullCamera","photo-",$A76),"]]]:NEEDS[!FeatureScience]:FOR[zKiwiTechTree]",CHAR(10),"{",CHAR(10),"    @MODULE[",D$1,"]:HAS[#",VLOOKUP(D$1,ModuleTypes!$A$2:$C$23,2,FALSE()),"[",IF(D$1="HullCamera","photo-",$A76),"]]",CHAR(10),"    {",CHAR(10),"        @",VLOOKUP(D$1,ModuleTypes!$A$2:$C$23,3,FALSE())," = ",VLOOKUP($A76,Default!$B$3:$H$251,7,FALSE()),CHAR(10),"    }",CHAR(10),"}"),""),"")</f>
        <v/>
      </c>
      <c r="E76" s="4" t="str">
        <f>IF($A76&lt;&gt;"",IF(OR(Original!$L77=E$1,Original!$M77=E$1,Original!$N77=E$1,Original!$O77=E$1)=TRUE(),_xlfn.CONCAT("@PART[*]:HAS[~scienceDifficulty[stock],@MODULE[",E$1,"]:HAS[#",VLOOKUP(E$1,ModuleTypes!$A$2:$C$23,2,FALSE()),"[",IF(E$1="HullCamera","photo-",$A76),"]]]:NEEDS[!FeatureScience]:FOR[zKiwiTechTree]",CHAR(10),"{",CHAR(10),"    @MODULE[",E$1,"]:HAS[#",VLOOKUP(E$1,ModuleTypes!$A$2:$C$23,2,FALSE()),"[",IF(E$1="HullCamera","photo-",$A76),"]]",CHAR(10),"    {",CHAR(10),"        @",VLOOKUP(E$1,ModuleTypes!$A$2:$C$23,3,FALSE())," = ",VLOOKUP($A76,Default!$B$3:$H$251,7,FALSE()),CHAR(10),"    }",CHAR(10),"}"),""),"")</f>
        <v/>
      </c>
      <c r="F76" s="4" t="str">
        <f>IF($A76&lt;&gt;"",IF(OR(Original!$L77=F$1,Original!$M77=F$1,Original!$N77=F$1,Original!$O77=F$1)=TRUE(),_xlfn.CONCAT("@PART[*]:HAS[~scienceDifficulty[stock],@MODULE[",F$1,"]:HAS[#",VLOOKUP(F$1,ModuleTypes!$A$2:$C$23,2,FALSE()),"[",IF(F$1="HullCamera","photo-",$A76),"]]]:NEEDS[!FeatureScience]:FOR[zKiwiTechTree]",CHAR(10),"{",CHAR(10),"    @MODULE[",F$1,"]:HAS[#",VLOOKUP(F$1,ModuleTypes!$A$2:$C$23,2,FALSE()),"[",IF(F$1="HullCamera","photo-",$A76),"]]",CHAR(10),"    {",CHAR(10),"        @",VLOOKUP(F$1,ModuleTypes!$A$2:$C$23,3,FALSE())," = ",VLOOKUP($A76,Default!$B$3:$H$251,7,FALSE()),CHAR(10),"    }",CHAR(10),"}"),""),"")</f>
        <v/>
      </c>
      <c r="G76" s="4" t="str">
        <f>IF($A76&lt;&gt;"",IF(OR(Original!$L77=G$1,Original!$M77=G$1,Original!$N77=G$1,Original!$O77=G$1)=TRUE(),_xlfn.CONCAT("@PART[*]:HAS[~scienceDifficulty[stock],@MODULE[",G$1,"]:HAS[#",VLOOKUP(G$1,ModuleTypes!$A$2:$C$23,2,FALSE()),"[",IF(G$1="HullCamera","photo-",$A76),"]]]:NEEDS[!FeatureScience]:FOR[zKiwiTechTree]",CHAR(10),"{",CHAR(10),"    @MODULE[",G$1,"]:HAS[#",VLOOKUP(G$1,ModuleTypes!$A$2:$C$23,2,FALSE()),"[",IF(G$1="HullCamera","photo-",$A76),"]]",CHAR(10),"    {",CHAR(10),"        @",VLOOKUP(G$1,ModuleTypes!$A$2:$C$23,3,FALSE())," = ",VLOOKUP($A76,Default!$B$3:$H$251,7,FALSE()),CHAR(10),"    }",CHAR(10),"}"),""),"")</f>
        <v/>
      </c>
      <c r="H76" s="4" t="str">
        <f>IF($A76&lt;&gt;"",IF(OR(Original!$L77=H$1,Original!$M77=H$1,Original!$N77=H$1,Original!$O77=H$1)=TRUE(),_xlfn.CONCAT("@PART[*]:HAS[~scienceDifficulty[stock],@MODULE[",H$1,"]:HAS[#",VLOOKUP(H$1,ModuleTypes!$A$2:$C$23,2,FALSE()),"[",IF(H$1="HullCamera","photo-",$A76),"]]]:NEEDS[!FeatureScience]:FOR[zKiwiTechTree]",CHAR(10),"{",CHAR(10),"    @MODULE[",H$1,"]:HAS[#",VLOOKUP(H$1,ModuleTypes!$A$2:$C$23,2,FALSE()),"[",IF(H$1="HullCamera","photo-",$A76),"]]",CHAR(10),"    {",CHAR(10),"        @",VLOOKUP(H$1,ModuleTypes!$A$2:$C$23,3,FALSE())," = ",VLOOKUP($A76,Default!$B$3:$H$251,7,FALSE()),CHAR(10),"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4" t="str">
        <f>IF($A76&lt;&gt;"",IF(OR(Original!$L77=I$1,Original!$M77=I$1,Original!$N77=I$1,Original!$O77=I$1)=TRUE(),_xlfn.CONCAT("@PART[*]:HAS[~scienceDifficulty[stock],@MODULE[",I$1,"]:HAS[#",VLOOKUP(I$1,ModuleTypes!$A$2:$C$23,2,FALSE()),"[",IF(I$1="HullCamera","photo-",$A76),"]]]:NEEDS[!FeatureScience]:FOR[zKiwiTechTree]",CHAR(10),"{",CHAR(10),"    @MODULE[",I$1,"]:HAS[#",VLOOKUP(I$1,ModuleTypes!$A$2:$C$23,2,FALSE()),"[",IF(I$1="HullCamera","photo-",$A76),"]]",CHAR(10),"    {",CHAR(10),"        @",VLOOKUP(I$1,ModuleTypes!$A$2:$C$23,3,FALSE())," = ",VLOOKUP($A76,Default!$B$3:$H$251,7,FALSE()),CHAR(10),"    }",CHAR(10),"}"),""),"")</f>
        <v/>
      </c>
      <c r="J76" s="4" t="str">
        <f>IF($A76&lt;&gt;"",IF(OR(Original!$L77=J$1,Original!$M77=J$1,Original!$N77=J$1,Original!$O77=J$1)=TRUE(),_xlfn.CONCAT("@PART[*]:HAS[~scienceDifficulty[stock],@MODULE[",J$1,"]:HAS[#",VLOOKUP(J$1,ModuleTypes!$A$2:$C$23,2,FALSE()),"[",IF(J$1="HullCamera","photo-",$A76),"]]]:NEEDS[!FeatureScience]:FOR[zKiwiTechTree]",CHAR(10),"{",CHAR(10),"    @MODULE[",J$1,"]:HAS[#",VLOOKUP(J$1,ModuleTypes!$A$2:$C$23,2,FALSE()),"[",IF(J$1="HullCamera","photo-",$A76),"]]",CHAR(10),"    {",CHAR(10),"        @",VLOOKUP(J$1,ModuleTypes!$A$2:$C$23,3,FALSE())," = ",VLOOKUP($A76,Default!$B$3:$H$251,7,FALSE()),CHAR(10),"    }",CHAR(10),"}"),""),"")</f>
        <v/>
      </c>
      <c r="K76" s="4" t="str">
        <f>IF($A76&lt;&gt;"",IF(OR(Original!$L77=K$1,Original!$M77=K$1,Original!$N77=K$1,Original!$O77=K$1)=TRUE(),_xlfn.CONCAT("@PART[*]:HAS[~scienceDifficulty[stock],@MODULE[",K$1,"]:HAS[#",VLOOKUP(K$1,ModuleTypes!$A$2:$C$23,2,FALSE()),"[",IF(K$1="HullCamera","photo-",$A76),"]]]:NEEDS[!FeatureScience]:FOR[zKiwiTechTree]",CHAR(10),"{",CHAR(10),"    @MODULE[",K$1,"]:HAS[#",VLOOKUP(K$1,ModuleTypes!$A$2:$C$23,2,FALSE()),"[",IF(K$1="HullCamera","photo-",$A76),"]]",CHAR(10),"    {",CHAR(10),"        @",VLOOKUP(K$1,ModuleTypes!$A$2:$C$23,3,FALSE())," = ",VLOOKUP($A76,Default!$B$3:$H$251,7,FALSE()),CHAR(10),"    }",CHAR(10),"}"),""),"")</f>
        <v/>
      </c>
      <c r="L76" s="4" t="str">
        <f>IF($A76&lt;&gt;"",IF(OR(Original!$L77=L$1,Original!$M77=L$1,Original!$N77=L$1,Original!$O77=L$1)=TRUE(),_xlfn.CONCAT("@PART[*]:HAS[~scienceDifficulty[stock],@MODULE[",L$1,"]:HAS[#",VLOOKUP(L$1,ModuleTypes!$A$2:$C$23,2,FALSE()),"[",IF(L$1="HullCamera","photo-",$A76),"]]]:NEEDS[!FeatureScience]:FOR[zKiwiTechTree]",CHAR(10),"{",CHAR(10),"    @MODULE[",L$1,"]:HAS[#",VLOOKUP(L$1,ModuleTypes!$A$2:$C$23,2,FALSE()),"[",IF(L$1="HullCamera","photo-",$A76),"]]",CHAR(10),"    {",CHAR(10),"        @",VLOOKUP(L$1,ModuleTypes!$A$2:$C$23,3,FALSE())," = ",VLOOKUP($A76,Default!$B$3:$H$251,7,FALSE()),CHAR(10),"    }",CHAR(10),"}"),""),"")</f>
        <v/>
      </c>
      <c r="M76" s="4" t="str">
        <f>IF($A76&lt;&gt;"",IF(OR(Original!$L77=M$1,Original!$M77=M$1,Original!$N77=M$1,Original!$O77=M$1)=TRUE(),_xlfn.CONCAT("@PART[*]:HAS[~scienceDifficulty[stock],@MODULE[",M$1,"]:HAS[#",VLOOKUP(M$1,ModuleTypes!$A$2:$C$23,2,FALSE()),"[",IF(M$1="HullCamera","photo-",$A76),"]]]:NEEDS[!FeatureScience]:FOR[zKiwiTechTree]",CHAR(10),"{",CHAR(10),"    @MODULE[",M$1,"]:HAS[#",VLOOKUP(M$1,ModuleTypes!$A$2:$C$23,2,FALSE()),"[",IF(M$1="HullCamera","photo-",$A76),"]]",CHAR(10),"    {",CHAR(10),"        @",VLOOKUP(M$1,ModuleTypes!$A$2:$C$23,3,FALSE())," = ",VLOOKUP($A76,Default!$B$3:$H$251,7,FALSE()),CHAR(10),"    }",CHAR(10),"}"),""),"")</f>
        <v/>
      </c>
      <c r="N76" s="4" t="str">
        <f>IF($A76&lt;&gt;"",IF(OR(Original!$L77=N$1,Original!$M77=N$1,Original!$N77=N$1,Original!$O77=N$1)=TRUE(),_xlfn.CONCAT("@PART[*]:HAS[~scienceDifficulty[stock],@MODULE[",N$1,"]:HAS[#",VLOOKUP(N$1,ModuleTypes!$A$2:$C$23,2,FALSE()),"[",IF(N$1="HullCamera","photo-",$A76),"]]]:NEEDS[!FeatureScience]:FOR[zKiwiTechTree]",CHAR(10),"{",CHAR(10),"    @MODULE[",N$1,"]:HAS[#",VLOOKUP(N$1,ModuleTypes!$A$2:$C$23,2,FALSE()),"[",IF(N$1="HullCamera","photo-",$A76),"]]",CHAR(10),"    {",CHAR(10),"        @",VLOOKUP(N$1,ModuleTypes!$A$2:$C$23,3,FALSE())," = ",VLOOKUP($A76,Default!$B$3:$H$251,7,FALSE()),CHAR(10),"    }",CHAR(10),"}"),""),"")</f>
        <v/>
      </c>
      <c r="O76" s="4" t="str">
        <f>IF($A76&lt;&gt;"",IF(OR(Original!$L77=O$1,Original!$M77=O$1,Original!$N77=O$1,Original!$O77=O$1)=TRUE(),_xlfn.CONCAT("@PART[*]:HAS[~scienceDifficulty[stock],@MODULE[",O$1,"]:HAS[#",VLOOKUP(O$1,ModuleTypes!$A$2:$C$23,2,FALSE()),"[",IF(O$1="HullCamera","photo-",$A76),"]]]:NEEDS[!FeatureScience]:FOR[zKiwiTechTree]",CHAR(10),"{",CHAR(10),"    @MODULE[",O$1,"]:HAS[#",VLOOKUP(O$1,ModuleTypes!$A$2:$C$23,2,FALSE()),"[",IF(O$1="HullCamera","photo-",$A76),"]]",CHAR(10),"    {",CHAR(10),"        @",VLOOKUP(O$1,ModuleTypes!$A$2:$C$23,3,FALSE())," = ",VLOOKUP($A76,Default!$B$3:$H$251,7,FALSE()),CHAR(10),"    }",CHAR(10),"}"),""),"")</f>
        <v/>
      </c>
      <c r="P76" s="4" t="str">
        <f>IF($A76&lt;&gt;"",IF(OR(Original!$L77=P$1,Original!$M77=P$1,Original!$N77=P$1,Original!$O77=P$1)=TRUE(),_xlfn.CONCAT("@PART[*]:HAS[~scienceDifficulty[stock],@MODULE[",P$1,"]:HAS[#",VLOOKUP(P$1,ModuleTypes!$A$2:$C$23,2,FALSE()),"[",IF(P$1="HullCamera","photo-",$A76),"]]]:NEEDS[!FeatureScience]:FOR[zKiwiTechTree]",CHAR(10),"{",CHAR(10),"    @MODULE[",P$1,"]:HAS[#",VLOOKUP(P$1,ModuleTypes!$A$2:$C$23,2,FALSE()),"[",IF(P$1="HullCamera","photo-",$A76),"]]",CHAR(10),"    {",CHAR(10),"        @",VLOOKUP(P$1,ModuleTypes!$A$2:$C$23,3,FALSE())," = ",VLOOKUP($A76,Default!$B$3:$H$251,7,FALSE()),CHAR(10),"    }",CHAR(10),"}"),""),"")</f>
        <v/>
      </c>
      <c r="Q76" s="4" t="str">
        <f>IF($A76&lt;&gt;"",IF(OR(Original!$L77=Q$1,Original!$M77=Q$1,Original!$N77=Q$1,Original!$O77=Q$1)=TRUE(),_xlfn.CONCAT("@PART[*]:HAS[~scienceDifficulty[stock],@MODULE[",Q$1,"]:HAS[#",VLOOKUP(Q$1,ModuleTypes!$A$2:$C$23,2,FALSE()),"[",IF(Q$1="HullCamera","photo-",$A76),"]]]:NEEDS[!FeatureScience]:FOR[zKiwiTechTree]",CHAR(10),"{",CHAR(10),"    @MODULE[",Q$1,"]:HAS[#",VLOOKUP(Q$1,ModuleTypes!$A$2:$C$23,2,FALSE()),"[",IF(Q$1="HullCamera","photo-",$A76),"]]",CHAR(10),"    {",CHAR(10),"        @",VLOOKUP(Q$1,ModuleTypes!$A$2:$C$23,3,FALSE())," = ",VLOOKUP($A76,Default!$B$3:$H$251,7,FALSE()),CHAR(10),"    }",CHAR(10),"}"),""),"")</f>
        <v/>
      </c>
      <c r="R76" s="4" t="str">
        <f>IF($A76&lt;&gt;"",IF(OR(Original!$L77=R$1,Original!$M77=R$1,Original!$N77=R$1,Original!$O77=R$1)=TRUE(),_xlfn.CONCAT("@PART[*]:HAS[~scienceDifficulty[stock],@MODULE[",R$1,"]:HAS[#",VLOOKUP(R$1,ModuleTypes!$A$2:$C$23,2,FALSE()),"[",IF(R$1="HullCamera","photo-",$A76),"]]]:NEEDS[!FeatureScience]:FOR[zKiwiTechTree]",CHAR(10),"{",CHAR(10),"    @MODULE[",R$1,"]:HAS[#",VLOOKUP(R$1,ModuleTypes!$A$2:$C$23,2,FALSE()),"[",IF(R$1="HullCamera","photo-",$A76),"]]",CHAR(10),"    {",CHAR(10),"        @",VLOOKUP(R$1,ModuleTypes!$A$2:$C$23,3,FALSE())," = ",VLOOKUP($A76,Default!$B$3:$H$251,7,FALSE()),CHAR(10),"    }",CHAR(10),"}"),""),"")</f>
        <v/>
      </c>
      <c r="S76" s="4" t="str">
        <f>IF($A76&lt;&gt;"",IF(OR(Original!$L77=S$1,Original!$M77=S$1,Original!$N77=S$1,Original!$O77=S$1)=TRUE(),_xlfn.CONCAT("@PART[*]:HAS[~scienceDifficulty[stock],@MODULE[",S$1,"]:HAS[#",VLOOKUP(S$1,ModuleTypes!$A$2:$C$23,2,FALSE()),"[",IF(S$1="HullCamera","photo-",$A76),"]]]:NEEDS[!FeatureScience]:FOR[zKiwiTechTree]",CHAR(10),"{",CHAR(10),"    @MODULE[",S$1,"]:HAS[#",VLOOKUP(S$1,ModuleTypes!$A$2:$C$23,2,FALSE()),"[",IF(S$1="HullCamera","photo-",$A76),"]]",CHAR(10),"    {",CHAR(10),"        @",VLOOKUP(S$1,ModuleTypes!$A$2:$C$23,3,FALSE())," = ",VLOOKUP($A76,Default!$B$3:$H$251,7,FALSE()),CHAR(10),"    }",CHAR(10),"}"),""),"")</f>
        <v/>
      </c>
      <c r="T76" s="4" t="str">
        <f>IF($A76&lt;&gt;"",IF(OR(Original!$L77=T$1,Original!$M77=T$1,Original!$N77=T$1,Original!$O77=T$1)=TRUE(),_xlfn.CONCAT("@PART[*]:HAS[~scienceDifficulty[stock],@MODULE[",T$1,"]:HAS[#",VLOOKUP(T$1,ModuleTypes!$A$2:$C$23,2,FALSE()),"[",IF(T$1="HullCamera","photo-",$A76),"]]]:NEEDS[!FeatureScience]:FOR[zKiwiTechTree]",CHAR(10),"{",CHAR(10),"    @MODULE[",T$1,"]:HAS[#",VLOOKUP(T$1,ModuleTypes!$A$2:$C$23,2,FALSE()),"[",IF(T$1="HullCamera","photo-",$A76),"]]",CHAR(10),"    {",CHAR(10),"        @",VLOOKUP(T$1,ModuleTypes!$A$2:$C$23,3,FALSE())," = ",VLOOKUP($A76,Default!$B$3:$H$251,7,FALSE()),CHAR(10),"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4" t="str">
        <f>IF($A76&lt;&gt;"",IF(OR(Original!$L77=U$1,Original!$M77=U$1,Original!$N77=U$1,Original!$O77=U$1)=TRUE(),_xlfn.CONCAT("@PART[*]:HAS[~scienceDifficulty[stock],@MODULE[",U$1,"]:HAS[#",VLOOKUP(U$1,ModuleTypes!$A$2:$C$23,2,FALSE()),"[",IF(U$1="HullCamera","photo-",$A76),"]]]:NEEDS[!FeatureScience]:FOR[zKiwiTechTree]",CHAR(10),"{",CHAR(10),"    @MODULE[",U$1,"]:HAS[#",VLOOKUP(U$1,ModuleTypes!$A$2:$C$23,2,FALSE()),"[",IF(U$1="HullCamera","photo-",$A76),"]]",CHAR(10),"    {",CHAR(10),"        @",VLOOKUP(U$1,ModuleTypes!$A$2:$C$23,3,FALSE())," = ",VLOOKUP($A76,Default!$B$3:$H$251,7,FALSE()),CHAR(10),"    }",CHAR(10),"}"),""),"")</f>
        <v/>
      </c>
      <c r="V76" s="4" t="str">
        <f>IF($A76&lt;&gt;"",IF(OR(Original!$L77=V$1,Original!$M77=V$1,Original!$N77=V$1,Original!$O77=V$1)=TRUE(),_xlfn.CONCAT("@PART[*]:HAS[~scienceDifficulty[stock],@MODULE[",V$1,"]:HAS[#",VLOOKUP(V$1,ModuleTypes!$A$2:$C$23,2,FALSE()),"[",IF(V$1="HullCamera","photo-",$A76),"]]]:NEEDS[!FeatureScience]:FOR[zKiwiTechTree]",CHAR(10),"{",CHAR(10),"    @MODULE[",V$1,"]:HAS[#",VLOOKUP(V$1,ModuleTypes!$A$2:$C$23,2,FALSE()),"[",IF(V$1="HullCamera","photo-",$A76),"]]",CHAR(10),"    {",CHAR(10),"        @",VLOOKUP(V$1,ModuleTypes!$A$2:$C$23,3,FALSE())," = ",VLOOKUP($A76,Default!$B$3:$H$251,7,FALSE()),CHAR(10),"    }",CHAR(10),"}"),""),"")</f>
        <v/>
      </c>
      <c r="W76" s="4" t="str">
        <f>IF($A76&lt;&gt;"",IF(OR(Original!$L77=W$1,Original!$M77=W$1,Original!$N77=W$1,Original!$O77=W$1)=TRUE(),_xlfn.CONCAT("@PART[*]:HAS[~scienceDifficulty[stock],@MODULE[",W$1,"]:HAS[#",VLOOKUP(W$1,ModuleTypes!$A$2:$C$23,2,FALSE()),"[",IF(W$1="HullCamera","photo-",$A76),"]]]:NEEDS[!FeatureScience]:FOR[zKiwiTechTree]",CHAR(10),"{",CHAR(10),"    @MODULE[",W$1,"]:HAS[#",VLOOKUP(W$1,ModuleTypes!$A$2:$C$23,2,FALSE()),"[",IF(W$1="HullCamera","photo-",$A76),"]]",CHAR(10),"    {",CHAR(10),"        @",VLOOKUP(W$1,ModuleTypes!$A$2:$C$23,3,FALSE())," = ",VLOOKUP($A76,Default!$B$3:$H$251,7,FALSE()),CHAR(10),"    }",CHAR(10),"}"),""),"")</f>
        <v/>
      </c>
    </row>
    <row r="77" spans="1:23" ht="203" x14ac:dyDescent="0.35">
      <c r="A77" t="str">
        <f>IF(Original!A78&lt;&gt;"",Original!A78,"")</f>
        <v>dmAsteroidScan</v>
      </c>
      <c r="B77" s="4" t="str">
        <f>IF($A77&lt;&gt;"",IF(OR(Original!$L78=B$1,Original!$M78=B$1,Original!$N78=B$1,Original!$O78=B$1)=TRUE(),_xlfn.CONCAT("@PART[*]:HAS[~scienceDifficulty[stock],@MODULE[",B$1,"]:HAS[#",VLOOKUP(B$1,ModuleTypes!$A$2:$C$23,2,FALSE()),"[",IF(B$1="HullCamera","photo-",$A77),"]]]:NEEDS[!FeatureScience]:FOR[zKiwiTechTree]",CHAR(10),"{",CHAR(10),"    @MODULE[",B$1,"]:HAS[#",VLOOKUP(B$1,ModuleTypes!$A$2:$C$23,2,FALSE()),"[",IF(B$1="HullCamera","photo-",$A77),"]]",CHAR(10),"    {",CHAR(10),"        @",VLOOKUP(B$1,ModuleTypes!$A$2:$C$23,3,FALSE())," = ",VLOOKUP($A77,Default!$B$3:$H$251,7,FALSE()),CHAR(10),"    }",CHAR(10),"}"),""),"")</f>
        <v/>
      </c>
      <c r="C77" s="4" t="str">
        <f>IF($A77&lt;&gt;"",IF(OR(Original!$L78=C$1,Original!$M78=C$1,Original!$N78=C$1,Original!$O78=C$1)=TRUE(),_xlfn.CONCAT("@PART[*]:HAS[~scienceDifficulty[stock],@MODULE[",C$1,"]:HAS[#",VLOOKUP(C$1,ModuleTypes!$A$2:$C$23,2,FALSE()),"[",IF(C$1="HullCamera","photo-",$A77),"]]]:NEEDS[!FeatureScience]:FOR[zKiwiTechTree]",CHAR(10),"{",CHAR(10),"    @MODULE[",C$1,"]:HAS[#",VLOOKUP(C$1,ModuleTypes!$A$2:$C$23,2,FALSE()),"[",IF(C$1="HullCamera","photo-",$A77),"]]",CHAR(10),"    {",CHAR(10),"        @",VLOOKUP(C$1,ModuleTypes!$A$2:$C$23,3,FALSE())," = ",VLOOKUP($A77,Default!$B$3:$H$251,7,FALSE()),CHAR(10),"    }",CHAR(10),"}"),""),"")</f>
        <v/>
      </c>
      <c r="D77" s="4" t="str">
        <f>IF($A77&lt;&gt;"",IF(OR(Original!$L78=D$1,Original!$M78=D$1,Original!$N78=D$1,Original!$O78=D$1)=TRUE(),_xlfn.CONCAT("@PART[*]:HAS[~scienceDifficulty[stock],@MODULE[",D$1,"]:HAS[#",VLOOKUP(D$1,ModuleTypes!$A$2:$C$23,2,FALSE()),"[",IF(D$1="HullCamera","photo-",$A77),"]]]:NEEDS[!FeatureScience]:FOR[zKiwiTechTree]",CHAR(10),"{",CHAR(10),"    @MODULE[",D$1,"]:HAS[#",VLOOKUP(D$1,ModuleTypes!$A$2:$C$23,2,FALSE()),"[",IF(D$1="HullCamera","photo-",$A77),"]]",CHAR(10),"    {",CHAR(10),"        @",VLOOKUP(D$1,ModuleTypes!$A$2:$C$23,3,FALSE())," = ",VLOOKUP($A77,Default!$B$3:$H$251,7,FALSE()),CHAR(10),"    }",CHAR(10),"}"),""),"")</f>
        <v/>
      </c>
      <c r="E77" s="4" t="str">
        <f>IF($A77&lt;&gt;"",IF(OR(Original!$L78=E$1,Original!$M78=E$1,Original!$N78=E$1,Original!$O78=E$1)=TRUE(),_xlfn.CONCAT("@PART[*]:HAS[~scienceDifficulty[stock],@MODULE[",E$1,"]:HAS[#",VLOOKUP(E$1,ModuleTypes!$A$2:$C$23,2,FALSE()),"[",IF(E$1="HullCamera","photo-",$A77),"]]]:NEEDS[!FeatureScience]:FOR[zKiwiTechTree]",CHAR(10),"{",CHAR(10),"    @MODULE[",E$1,"]:HAS[#",VLOOKUP(E$1,ModuleTypes!$A$2:$C$23,2,FALSE()),"[",IF(E$1="HullCamera","photo-",$A77),"]]",CHAR(10),"    {",CHAR(10),"        @",VLOOKUP(E$1,ModuleTypes!$A$2:$C$23,3,FALSE())," = ",VLOOKUP($A77,Default!$B$3:$H$251,7,FALSE()),CHAR(10),"    }",CHAR(10),"}"),""),"")</f>
        <v/>
      </c>
      <c r="F77" s="4" t="str">
        <f>IF($A77&lt;&gt;"",IF(OR(Original!$L78=F$1,Original!$M78=F$1,Original!$N78=F$1,Original!$O78=F$1)=TRUE(),_xlfn.CONCAT("@PART[*]:HAS[~scienceDifficulty[stock],@MODULE[",F$1,"]:HAS[#",VLOOKUP(F$1,ModuleTypes!$A$2:$C$23,2,FALSE()),"[",IF(F$1="HullCamera","photo-",$A77),"]]]:NEEDS[!FeatureScience]:FOR[zKiwiTechTree]",CHAR(10),"{",CHAR(10),"    @MODULE[",F$1,"]:HAS[#",VLOOKUP(F$1,ModuleTypes!$A$2:$C$23,2,FALSE()),"[",IF(F$1="HullCamera","photo-",$A77),"]]",CHAR(10),"    {",CHAR(10),"        @",VLOOKUP(F$1,ModuleTypes!$A$2:$C$23,3,FALSE())," = ",VLOOKUP($A77,Default!$B$3:$H$251,7,FALSE()),CHAR(10),"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4" t="str">
        <f>IF($A77&lt;&gt;"",IF(OR(Original!$L78=G$1,Original!$M78=G$1,Original!$N78=G$1,Original!$O78=G$1)=TRUE(),_xlfn.CONCAT("@PART[*]:HAS[~scienceDifficulty[stock],@MODULE[",G$1,"]:HAS[#",VLOOKUP(G$1,ModuleTypes!$A$2:$C$23,2,FALSE()),"[",IF(G$1="HullCamera","photo-",$A77),"]]]:NEEDS[!FeatureScience]:FOR[zKiwiTechTree]",CHAR(10),"{",CHAR(10),"    @MODULE[",G$1,"]:HAS[#",VLOOKUP(G$1,ModuleTypes!$A$2:$C$23,2,FALSE()),"[",IF(G$1="HullCamera","photo-",$A77),"]]",CHAR(10),"    {",CHAR(10),"        @",VLOOKUP(G$1,ModuleTypes!$A$2:$C$23,3,FALSE())," = ",VLOOKUP($A77,Default!$B$3:$H$251,7,FALSE()),CHAR(10),"    }",CHAR(10),"}"),""),"")</f>
        <v/>
      </c>
      <c r="H77" s="4" t="str">
        <f>IF($A77&lt;&gt;"",IF(OR(Original!$L78=H$1,Original!$M78=H$1,Original!$N78=H$1,Original!$O78=H$1)=TRUE(),_xlfn.CONCAT("@PART[*]:HAS[~scienceDifficulty[stock],@MODULE[",H$1,"]:HAS[#",VLOOKUP(H$1,ModuleTypes!$A$2:$C$23,2,FALSE()),"[",IF(H$1="HullCamera","photo-",$A77),"]]]:NEEDS[!FeatureScience]:FOR[zKiwiTechTree]",CHAR(10),"{",CHAR(10),"    @MODULE[",H$1,"]:HAS[#",VLOOKUP(H$1,ModuleTypes!$A$2:$C$23,2,FALSE()),"[",IF(H$1="HullCamera","photo-",$A77),"]]",CHAR(10),"    {",CHAR(10),"        @",VLOOKUP(H$1,ModuleTypes!$A$2:$C$23,3,FALSE())," = ",VLOOKUP($A77,Default!$B$3:$H$251,7,FALSE()),CHAR(10),"    }",CHAR(10),"}"),""),"")</f>
        <v/>
      </c>
      <c r="I77" s="4" t="str">
        <f>IF($A77&lt;&gt;"",IF(OR(Original!$L78=I$1,Original!$M78=I$1,Original!$N78=I$1,Original!$O78=I$1)=TRUE(),_xlfn.CONCAT("@PART[*]:HAS[~scienceDifficulty[stock],@MODULE[",I$1,"]:HAS[#",VLOOKUP(I$1,ModuleTypes!$A$2:$C$23,2,FALSE()),"[",IF(I$1="HullCamera","photo-",$A77),"]]]:NEEDS[!FeatureScience]:FOR[zKiwiTechTree]",CHAR(10),"{",CHAR(10),"    @MODULE[",I$1,"]:HAS[#",VLOOKUP(I$1,ModuleTypes!$A$2:$C$23,2,FALSE()),"[",IF(I$1="HullCamera","photo-",$A77),"]]",CHAR(10),"    {",CHAR(10),"        @",VLOOKUP(I$1,ModuleTypes!$A$2:$C$23,3,FALSE())," = ",VLOOKUP($A77,Default!$B$3:$H$251,7,FALSE()),CHAR(10),"    }",CHAR(10),"}"),""),"")</f>
        <v/>
      </c>
      <c r="J77" s="4" t="str">
        <f>IF($A77&lt;&gt;"",IF(OR(Original!$L78=J$1,Original!$M78=J$1,Original!$N78=J$1,Original!$O78=J$1)=TRUE(),_xlfn.CONCAT("@PART[*]:HAS[~scienceDifficulty[stock],@MODULE[",J$1,"]:HAS[#",VLOOKUP(J$1,ModuleTypes!$A$2:$C$23,2,FALSE()),"[",IF(J$1="HullCamera","photo-",$A77),"]]]:NEEDS[!FeatureScience]:FOR[zKiwiTechTree]",CHAR(10),"{",CHAR(10),"    @MODULE[",J$1,"]:HAS[#",VLOOKUP(J$1,ModuleTypes!$A$2:$C$23,2,FALSE()),"[",IF(J$1="HullCamera","photo-",$A77),"]]",CHAR(10),"    {",CHAR(10),"        @",VLOOKUP(J$1,ModuleTypes!$A$2:$C$23,3,FALSE())," = ",VLOOKUP($A77,Default!$B$3:$H$251,7,FALSE()),CHAR(10),"    }",CHAR(10),"}"),""),"")</f>
        <v/>
      </c>
      <c r="K77" s="4" t="str">
        <f>IF($A77&lt;&gt;"",IF(OR(Original!$L78=K$1,Original!$M78=K$1,Original!$N78=K$1,Original!$O78=K$1)=TRUE(),_xlfn.CONCAT("@PART[*]:HAS[~scienceDifficulty[stock],@MODULE[",K$1,"]:HAS[#",VLOOKUP(K$1,ModuleTypes!$A$2:$C$23,2,FALSE()),"[",IF(K$1="HullCamera","photo-",$A77),"]]]:NEEDS[!FeatureScience]:FOR[zKiwiTechTree]",CHAR(10),"{",CHAR(10),"    @MODULE[",K$1,"]:HAS[#",VLOOKUP(K$1,ModuleTypes!$A$2:$C$23,2,FALSE()),"[",IF(K$1="HullCamera","photo-",$A77),"]]",CHAR(10),"    {",CHAR(10),"        @",VLOOKUP(K$1,ModuleTypes!$A$2:$C$23,3,FALSE())," = ",VLOOKUP($A77,Default!$B$3:$H$251,7,FALSE()),CHAR(10),"    }",CHAR(10),"}"),""),"")</f>
        <v/>
      </c>
      <c r="L77" s="4" t="str">
        <f>IF($A77&lt;&gt;"",IF(OR(Original!$L78=L$1,Original!$M78=L$1,Original!$N78=L$1,Original!$O78=L$1)=TRUE(),_xlfn.CONCAT("@PART[*]:HAS[~scienceDifficulty[stock],@MODULE[",L$1,"]:HAS[#",VLOOKUP(L$1,ModuleTypes!$A$2:$C$23,2,FALSE()),"[",IF(L$1="HullCamera","photo-",$A77),"]]]:NEEDS[!FeatureScience]:FOR[zKiwiTechTree]",CHAR(10),"{",CHAR(10),"    @MODULE[",L$1,"]:HAS[#",VLOOKUP(L$1,ModuleTypes!$A$2:$C$23,2,FALSE()),"[",IF(L$1="HullCamera","photo-",$A77),"]]",CHAR(10),"    {",CHAR(10),"        @",VLOOKUP(L$1,ModuleTypes!$A$2:$C$23,3,FALSE())," = ",VLOOKUP($A77,Default!$B$3:$H$251,7,FALSE()),CHAR(10),"    }",CHAR(10),"}"),""),"")</f>
        <v/>
      </c>
      <c r="M77" s="4" t="str">
        <f>IF($A77&lt;&gt;"",IF(OR(Original!$L78=M$1,Original!$M78=M$1,Original!$N78=M$1,Original!$O78=M$1)=TRUE(),_xlfn.CONCAT("@PART[*]:HAS[~scienceDifficulty[stock],@MODULE[",M$1,"]:HAS[#",VLOOKUP(M$1,ModuleTypes!$A$2:$C$23,2,FALSE()),"[",IF(M$1="HullCamera","photo-",$A77),"]]]:NEEDS[!FeatureScience]:FOR[zKiwiTechTree]",CHAR(10),"{",CHAR(10),"    @MODULE[",M$1,"]:HAS[#",VLOOKUP(M$1,ModuleTypes!$A$2:$C$23,2,FALSE()),"[",IF(M$1="HullCamera","photo-",$A77),"]]",CHAR(10),"    {",CHAR(10),"        @",VLOOKUP(M$1,ModuleTypes!$A$2:$C$23,3,FALSE())," = ",VLOOKUP($A77,Default!$B$3:$H$251,7,FALSE()),CHAR(10),"    }",CHAR(10),"}"),""),"")</f>
        <v/>
      </c>
      <c r="N77" s="4" t="str">
        <f>IF($A77&lt;&gt;"",IF(OR(Original!$L78=N$1,Original!$M78=N$1,Original!$N78=N$1,Original!$O78=N$1)=TRUE(),_xlfn.CONCAT("@PART[*]:HAS[~scienceDifficulty[stock],@MODULE[",N$1,"]:HAS[#",VLOOKUP(N$1,ModuleTypes!$A$2:$C$23,2,FALSE()),"[",IF(N$1="HullCamera","photo-",$A77),"]]]:NEEDS[!FeatureScience]:FOR[zKiwiTechTree]",CHAR(10),"{",CHAR(10),"    @MODULE[",N$1,"]:HAS[#",VLOOKUP(N$1,ModuleTypes!$A$2:$C$23,2,FALSE()),"[",IF(N$1="HullCamera","photo-",$A77),"]]",CHAR(10),"    {",CHAR(10),"        @",VLOOKUP(N$1,ModuleTypes!$A$2:$C$23,3,FALSE())," = ",VLOOKUP($A77,Default!$B$3:$H$251,7,FALSE()),CHAR(10),"    }",CHAR(10),"}"),""),"")</f>
        <v/>
      </c>
      <c r="O77" s="4" t="str">
        <f>IF($A77&lt;&gt;"",IF(OR(Original!$L78=O$1,Original!$M78=O$1,Original!$N78=O$1,Original!$O78=O$1)=TRUE(),_xlfn.CONCAT("@PART[*]:HAS[~scienceDifficulty[stock],@MODULE[",O$1,"]:HAS[#",VLOOKUP(O$1,ModuleTypes!$A$2:$C$23,2,FALSE()),"[",IF(O$1="HullCamera","photo-",$A77),"]]]:NEEDS[!FeatureScience]:FOR[zKiwiTechTree]",CHAR(10),"{",CHAR(10),"    @MODULE[",O$1,"]:HAS[#",VLOOKUP(O$1,ModuleTypes!$A$2:$C$23,2,FALSE()),"[",IF(O$1="HullCamera","photo-",$A77),"]]",CHAR(10),"    {",CHAR(10),"        @",VLOOKUP(O$1,ModuleTypes!$A$2:$C$23,3,FALSE())," = ",VLOOKUP($A77,Default!$B$3:$H$251,7,FALSE()),CHAR(10),"    }",CHAR(10),"}"),""),"")</f>
        <v/>
      </c>
      <c r="P77" s="4" t="str">
        <f>IF($A77&lt;&gt;"",IF(OR(Original!$L78=P$1,Original!$M78=P$1,Original!$N78=P$1,Original!$O78=P$1)=TRUE(),_xlfn.CONCAT("@PART[*]:HAS[~scienceDifficulty[stock],@MODULE[",P$1,"]:HAS[#",VLOOKUP(P$1,ModuleTypes!$A$2:$C$23,2,FALSE()),"[",IF(P$1="HullCamera","photo-",$A77),"]]]:NEEDS[!FeatureScience]:FOR[zKiwiTechTree]",CHAR(10),"{",CHAR(10),"    @MODULE[",P$1,"]:HAS[#",VLOOKUP(P$1,ModuleTypes!$A$2:$C$23,2,FALSE()),"[",IF(P$1="HullCamera","photo-",$A77),"]]",CHAR(10),"    {",CHAR(10),"        @",VLOOKUP(P$1,ModuleTypes!$A$2:$C$23,3,FALSE())," = ",VLOOKUP($A77,Default!$B$3:$H$251,7,FALSE()),CHAR(10),"    }",CHAR(10),"}"),""),"")</f>
        <v/>
      </c>
      <c r="Q77" s="4" t="str">
        <f>IF($A77&lt;&gt;"",IF(OR(Original!$L78=Q$1,Original!$M78=Q$1,Original!$N78=Q$1,Original!$O78=Q$1)=TRUE(),_xlfn.CONCAT("@PART[*]:HAS[~scienceDifficulty[stock],@MODULE[",Q$1,"]:HAS[#",VLOOKUP(Q$1,ModuleTypes!$A$2:$C$23,2,FALSE()),"[",IF(Q$1="HullCamera","photo-",$A77),"]]]:NEEDS[!FeatureScience]:FOR[zKiwiTechTree]",CHAR(10),"{",CHAR(10),"    @MODULE[",Q$1,"]:HAS[#",VLOOKUP(Q$1,ModuleTypes!$A$2:$C$23,2,FALSE()),"[",IF(Q$1="HullCamera","photo-",$A77),"]]",CHAR(10),"    {",CHAR(10),"        @",VLOOKUP(Q$1,ModuleTypes!$A$2:$C$23,3,FALSE())," = ",VLOOKUP($A77,Default!$B$3:$H$251,7,FALSE()),CHAR(10),"    }",CHAR(10),"}"),""),"")</f>
        <v/>
      </c>
      <c r="R77" s="4" t="str">
        <f>IF($A77&lt;&gt;"",IF(OR(Original!$L78=R$1,Original!$M78=R$1,Original!$N78=R$1,Original!$O78=R$1)=TRUE(),_xlfn.CONCAT("@PART[*]:HAS[~scienceDifficulty[stock],@MODULE[",R$1,"]:HAS[#",VLOOKUP(R$1,ModuleTypes!$A$2:$C$23,2,FALSE()),"[",IF(R$1="HullCamera","photo-",$A77),"]]]:NEEDS[!FeatureScience]:FOR[zKiwiTechTree]",CHAR(10),"{",CHAR(10),"    @MODULE[",R$1,"]:HAS[#",VLOOKUP(R$1,ModuleTypes!$A$2:$C$23,2,FALSE()),"[",IF(R$1="HullCamera","photo-",$A77),"]]",CHAR(10),"    {",CHAR(10),"        @",VLOOKUP(R$1,ModuleTypes!$A$2:$C$23,3,FALSE())," = ",VLOOKUP($A77,Default!$B$3:$H$251,7,FALSE()),CHAR(10),"    }",CHAR(10),"}"),""),"")</f>
        <v/>
      </c>
      <c r="S77" s="4" t="str">
        <f>IF($A77&lt;&gt;"",IF(OR(Original!$L78=S$1,Original!$M78=S$1,Original!$N78=S$1,Original!$O78=S$1)=TRUE(),_xlfn.CONCAT("@PART[*]:HAS[~scienceDifficulty[stock],@MODULE[",S$1,"]:HAS[#",VLOOKUP(S$1,ModuleTypes!$A$2:$C$23,2,FALSE()),"[",IF(S$1="HullCamera","photo-",$A77),"]]]:NEEDS[!FeatureScience]:FOR[zKiwiTechTree]",CHAR(10),"{",CHAR(10),"    @MODULE[",S$1,"]:HAS[#",VLOOKUP(S$1,ModuleTypes!$A$2:$C$23,2,FALSE()),"[",IF(S$1="HullCamera","photo-",$A77),"]]",CHAR(10),"    {",CHAR(10),"        @",VLOOKUP(S$1,ModuleTypes!$A$2:$C$23,3,FALSE())," = ",VLOOKUP($A77,Default!$B$3:$H$251,7,FALSE()),CHAR(10),"    }",CHAR(10),"}"),""),"")</f>
        <v/>
      </c>
      <c r="T77" s="4" t="str">
        <f>IF($A77&lt;&gt;"",IF(OR(Original!$L78=T$1,Original!$M78=T$1,Original!$N78=T$1,Original!$O78=T$1)=TRUE(),_xlfn.CONCAT("@PART[*]:HAS[~scienceDifficulty[stock],@MODULE[",T$1,"]:HAS[#",VLOOKUP(T$1,ModuleTypes!$A$2:$C$23,2,FALSE()),"[",IF(T$1="HullCamera","photo-",$A77),"]]]:NEEDS[!FeatureScience]:FOR[zKiwiTechTree]",CHAR(10),"{",CHAR(10),"    @MODULE[",T$1,"]:HAS[#",VLOOKUP(T$1,ModuleTypes!$A$2:$C$23,2,FALSE()),"[",IF(T$1="HullCamera","photo-",$A77),"]]",CHAR(10),"    {",CHAR(10),"        @",VLOOKUP(T$1,ModuleTypes!$A$2:$C$23,3,FALSE())," = ",VLOOKUP($A77,Default!$B$3:$H$251,7,FALSE()),CHAR(10),"    }",CHAR(10),"}"),""),"")</f>
        <v/>
      </c>
      <c r="U77" s="4" t="str">
        <f>IF($A77&lt;&gt;"",IF(OR(Original!$L78=U$1,Original!$M78=U$1,Original!$N78=U$1,Original!$O78=U$1)=TRUE(),_xlfn.CONCAT("@PART[*]:HAS[~scienceDifficulty[stock],@MODULE[",U$1,"]:HAS[#",VLOOKUP(U$1,ModuleTypes!$A$2:$C$23,2,FALSE()),"[",IF(U$1="HullCamera","photo-",$A77),"]]]:NEEDS[!FeatureScience]:FOR[zKiwiTechTree]",CHAR(10),"{",CHAR(10),"    @MODULE[",U$1,"]:HAS[#",VLOOKUP(U$1,ModuleTypes!$A$2:$C$23,2,FALSE()),"[",IF(U$1="HullCamera","photo-",$A77),"]]",CHAR(10),"    {",CHAR(10),"        @",VLOOKUP(U$1,ModuleTypes!$A$2:$C$23,3,FALSE())," = ",VLOOKUP($A77,Default!$B$3:$H$251,7,FALSE()),CHAR(10),"    }",CHAR(10),"}"),""),"")</f>
        <v/>
      </c>
      <c r="V77" s="4" t="str">
        <f>IF($A77&lt;&gt;"",IF(OR(Original!$L78=V$1,Original!$M78=V$1,Original!$N78=V$1,Original!$O78=V$1)=TRUE(),_xlfn.CONCAT("@PART[*]:HAS[~scienceDifficulty[stock],@MODULE[",V$1,"]:HAS[#",VLOOKUP(V$1,ModuleTypes!$A$2:$C$23,2,FALSE()),"[",IF(V$1="HullCamera","photo-",$A77),"]]]:NEEDS[!FeatureScience]:FOR[zKiwiTechTree]",CHAR(10),"{",CHAR(10),"    @MODULE[",V$1,"]:HAS[#",VLOOKUP(V$1,ModuleTypes!$A$2:$C$23,2,FALSE()),"[",IF(V$1="HullCamera","photo-",$A77),"]]",CHAR(10),"    {",CHAR(10),"        @",VLOOKUP(V$1,ModuleTypes!$A$2:$C$23,3,FALSE())," = ",VLOOKUP($A77,Default!$B$3:$H$251,7,FALSE()),CHAR(10),"    }",CHAR(10),"}"),""),"")</f>
        <v/>
      </c>
      <c r="W77" s="4" t="str">
        <f>IF($A77&lt;&gt;"",IF(OR(Original!$L78=W$1,Original!$M78=W$1,Original!$N78=W$1,Original!$O78=W$1)=TRUE(),_xlfn.CONCAT("@PART[*]:HAS[~scienceDifficulty[stock],@MODULE[",W$1,"]:HAS[#",VLOOKUP(W$1,ModuleTypes!$A$2:$C$23,2,FALSE()),"[",IF(W$1="HullCamera","photo-",$A77),"]]]:NEEDS[!FeatureScience]:FOR[zKiwiTechTree]",CHAR(10),"{",CHAR(10),"    @MODULE[",W$1,"]:HAS[#",VLOOKUP(W$1,ModuleTypes!$A$2:$C$23,2,FALSE()),"[",IF(W$1="HullCamera","photo-",$A77),"]]",CHAR(10),"    {",CHAR(10),"        @",VLOOKUP(W$1,ModuleTypes!$A$2:$C$23,3,FALSE())," = ",VLOOKUP($A77,Default!$B$3:$H$251,7,FALSE()),CHAR(10),"    }",CHAR(10),"}"),""),"")</f>
        <v/>
      </c>
    </row>
    <row r="78" spans="1:23" ht="217.5" x14ac:dyDescent="0.35">
      <c r="A78" t="str">
        <f>IF(Original!A79&lt;&gt;"",Original!A79,"")</f>
        <v>dmRadiometerScan</v>
      </c>
      <c r="B78" s="4" t="str">
        <f>IF($A78&lt;&gt;"",IF(OR(Original!$L79=B$1,Original!$M79=B$1,Original!$N79=B$1,Original!$O79=B$1)=TRUE(),_xlfn.CONCAT("@PART[*]:HAS[~scienceDifficulty[stock],@MODULE[",B$1,"]:HAS[#",VLOOKUP(B$1,ModuleTypes!$A$2:$C$23,2,FALSE()),"[",IF(B$1="HullCamera","photo-",$A78),"]]]:NEEDS[!FeatureScience]:FOR[zKiwiTechTree]",CHAR(10),"{",CHAR(10),"    @MODULE[",B$1,"]:HAS[#",VLOOKUP(B$1,ModuleTypes!$A$2:$C$23,2,FALSE()),"[",IF(B$1="HullCamera","photo-",$A78),"]]",CHAR(10),"    {",CHAR(10),"        @",VLOOKUP(B$1,ModuleTypes!$A$2:$C$23,3,FALSE())," = ",VLOOKUP($A78,Default!$B$3:$H$251,7,FALSE()),CHAR(10),"    }",CHAR(10),"}"),""),"")</f>
        <v/>
      </c>
      <c r="C78" s="4" t="str">
        <f>IF($A78&lt;&gt;"",IF(OR(Original!$L79=C$1,Original!$M79=C$1,Original!$N79=C$1,Original!$O79=C$1)=TRUE(),_xlfn.CONCAT("@PART[*]:HAS[~scienceDifficulty[stock],@MODULE[",C$1,"]:HAS[#",VLOOKUP(C$1,ModuleTypes!$A$2:$C$23,2,FALSE()),"[",IF(C$1="HullCamera","photo-",$A78),"]]]:NEEDS[!FeatureScience]:FOR[zKiwiTechTree]",CHAR(10),"{",CHAR(10),"    @MODULE[",C$1,"]:HAS[#",VLOOKUP(C$1,ModuleTypes!$A$2:$C$23,2,FALSE()),"[",IF(C$1="HullCamera","photo-",$A78),"]]",CHAR(10),"    {",CHAR(10),"        @",VLOOKUP(C$1,ModuleTypes!$A$2:$C$23,3,FALSE())," = ",VLOOKUP($A78,Default!$B$3:$H$251,7,FALSE()),CHAR(10),"    }",CHAR(10),"}"),""),"")</f>
        <v/>
      </c>
      <c r="D78" s="4" t="str">
        <f>IF($A78&lt;&gt;"",IF(OR(Original!$L79=D$1,Original!$M79=D$1,Original!$N79=D$1,Original!$O79=D$1)=TRUE(),_xlfn.CONCAT("@PART[*]:HAS[~scienceDifficulty[stock],@MODULE[",D$1,"]:HAS[#",VLOOKUP(D$1,ModuleTypes!$A$2:$C$23,2,FALSE()),"[",IF(D$1="HullCamera","photo-",$A78),"]]]:NEEDS[!FeatureScience]:FOR[zKiwiTechTree]",CHAR(10),"{",CHAR(10),"    @MODULE[",D$1,"]:HAS[#",VLOOKUP(D$1,ModuleTypes!$A$2:$C$23,2,FALSE()),"[",IF(D$1="HullCamera","photo-",$A78),"]]",CHAR(10),"    {",CHAR(10),"        @",VLOOKUP(D$1,ModuleTypes!$A$2:$C$23,3,FALSE())," = ",VLOOKUP($A78,Default!$B$3:$H$251,7,FALSE()),CHAR(10),"    }",CHAR(10),"}"),""),"")</f>
        <v/>
      </c>
      <c r="E78" s="4" t="str">
        <f>IF($A78&lt;&gt;"",IF(OR(Original!$L79=E$1,Original!$M79=E$1,Original!$N79=E$1,Original!$O79=E$1)=TRUE(),_xlfn.CONCAT("@PART[*]:HAS[~scienceDifficulty[stock],@MODULE[",E$1,"]:HAS[#",VLOOKUP(E$1,ModuleTypes!$A$2:$C$23,2,FALSE()),"[",IF(E$1="HullCamera","photo-",$A78),"]]]:NEEDS[!FeatureScience]:FOR[zKiwiTechTree]",CHAR(10),"{",CHAR(10),"    @MODULE[",E$1,"]:HAS[#",VLOOKUP(E$1,ModuleTypes!$A$2:$C$23,2,FALSE()),"[",IF(E$1="HullCamera","photo-",$A78),"]]",CHAR(10),"    {",CHAR(10),"        @",VLOOKUP(E$1,ModuleTypes!$A$2:$C$23,3,FALSE())," = ",VLOOKUP($A78,Default!$B$3:$H$251,7,FALSE()),CHAR(10),"    }",CHAR(10),"}"),""),"")</f>
        <v/>
      </c>
      <c r="F78" s="4" t="str">
        <f>IF($A78&lt;&gt;"",IF(OR(Original!$L79=F$1,Original!$M79=F$1,Original!$N79=F$1,Original!$O79=F$1)=TRUE(),_xlfn.CONCAT("@PART[*]:HAS[~scienceDifficulty[stock],@MODULE[",F$1,"]:HAS[#",VLOOKUP(F$1,ModuleTypes!$A$2:$C$23,2,FALSE()),"[",IF(F$1="HullCamera","photo-",$A78),"]]]:NEEDS[!FeatureScience]:FOR[zKiwiTechTree]",CHAR(10),"{",CHAR(10),"    @MODULE[",F$1,"]:HAS[#",VLOOKUP(F$1,ModuleTypes!$A$2:$C$23,2,FALSE()),"[",IF(F$1="HullCamera","photo-",$A78),"]]",CHAR(10),"    {",CHAR(10),"        @",VLOOKUP(F$1,ModuleTypes!$A$2:$C$23,3,FALSE())," = ",VLOOKUP($A78,Default!$B$3:$H$251,7,FALSE()),CHAR(10),"    }",CHAR(10),"}"),""),"")</f>
        <v/>
      </c>
      <c r="G78" s="4" t="str">
        <f>IF($A78&lt;&gt;"",IF(OR(Original!$L79=G$1,Original!$M79=G$1,Original!$N79=G$1,Original!$O79=G$1)=TRUE(),_xlfn.CONCAT("@PART[*]:HAS[~scienceDifficulty[stock],@MODULE[",G$1,"]:HAS[#",VLOOKUP(G$1,ModuleTypes!$A$2:$C$23,2,FALSE()),"[",IF(G$1="HullCamera","photo-",$A78),"]]]:NEEDS[!FeatureScience]:FOR[zKiwiTechTree]",CHAR(10),"{",CHAR(10),"    @MODULE[",G$1,"]:HAS[#",VLOOKUP(G$1,ModuleTypes!$A$2:$C$23,2,FALSE()),"[",IF(G$1="HullCamera","photo-",$A78),"]]",CHAR(10),"    {",CHAR(10),"        @",VLOOKUP(G$1,ModuleTypes!$A$2:$C$23,3,FALSE())," = ",VLOOKUP($A78,Default!$B$3:$H$251,7,FALSE()),CHAR(10),"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4" t="str">
        <f>IF($A78&lt;&gt;"",IF(OR(Original!$L79=H$1,Original!$M79=H$1,Original!$N79=H$1,Original!$O79=H$1)=TRUE(),_xlfn.CONCAT("@PART[*]:HAS[~scienceDifficulty[stock],@MODULE[",H$1,"]:HAS[#",VLOOKUP(H$1,ModuleTypes!$A$2:$C$23,2,FALSE()),"[",IF(H$1="HullCamera","photo-",$A78),"]]]:NEEDS[!FeatureScience]:FOR[zKiwiTechTree]",CHAR(10),"{",CHAR(10),"    @MODULE[",H$1,"]:HAS[#",VLOOKUP(H$1,ModuleTypes!$A$2:$C$23,2,FALSE()),"[",IF(H$1="HullCamera","photo-",$A78),"]]",CHAR(10),"    {",CHAR(10),"        @",VLOOKUP(H$1,ModuleTypes!$A$2:$C$23,3,FALSE())," = ",VLOOKUP($A78,Default!$B$3:$H$251,7,FALSE()),CHAR(10),"    }",CHAR(10),"}"),""),"")</f>
        <v/>
      </c>
      <c r="I78" s="4" t="str">
        <f>IF($A78&lt;&gt;"",IF(OR(Original!$L79=I$1,Original!$M79=I$1,Original!$N79=I$1,Original!$O79=I$1)=TRUE(),_xlfn.CONCAT("@PART[*]:HAS[~scienceDifficulty[stock],@MODULE[",I$1,"]:HAS[#",VLOOKUP(I$1,ModuleTypes!$A$2:$C$23,2,FALSE()),"[",IF(I$1="HullCamera","photo-",$A78),"]]]:NEEDS[!FeatureScience]:FOR[zKiwiTechTree]",CHAR(10),"{",CHAR(10),"    @MODULE[",I$1,"]:HAS[#",VLOOKUP(I$1,ModuleTypes!$A$2:$C$23,2,FALSE()),"[",IF(I$1="HullCamera","photo-",$A78),"]]",CHAR(10),"    {",CHAR(10),"        @",VLOOKUP(I$1,ModuleTypes!$A$2:$C$23,3,FALSE())," = ",VLOOKUP($A78,Default!$B$3:$H$251,7,FALSE()),CHAR(10),"    }",CHAR(10),"}"),""),"")</f>
        <v/>
      </c>
      <c r="J78" s="4" t="str">
        <f>IF($A78&lt;&gt;"",IF(OR(Original!$L79=J$1,Original!$M79=J$1,Original!$N79=J$1,Original!$O79=J$1)=TRUE(),_xlfn.CONCAT("@PART[*]:HAS[~scienceDifficulty[stock],@MODULE[",J$1,"]:HAS[#",VLOOKUP(J$1,ModuleTypes!$A$2:$C$23,2,FALSE()),"[",IF(J$1="HullCamera","photo-",$A78),"]]]:NEEDS[!FeatureScience]:FOR[zKiwiTechTree]",CHAR(10),"{",CHAR(10),"    @MODULE[",J$1,"]:HAS[#",VLOOKUP(J$1,ModuleTypes!$A$2:$C$23,2,FALSE()),"[",IF(J$1="HullCamera","photo-",$A78),"]]",CHAR(10),"    {",CHAR(10),"        @",VLOOKUP(J$1,ModuleTypes!$A$2:$C$23,3,FALSE())," = ",VLOOKUP($A78,Default!$B$3:$H$251,7,FALSE()),CHAR(10),"    }",CHAR(10),"}"),""),"")</f>
        <v/>
      </c>
      <c r="K78" s="4" t="str">
        <f>IF($A78&lt;&gt;"",IF(OR(Original!$L79=K$1,Original!$M79=K$1,Original!$N79=K$1,Original!$O79=K$1)=TRUE(),_xlfn.CONCAT("@PART[*]:HAS[~scienceDifficulty[stock],@MODULE[",K$1,"]:HAS[#",VLOOKUP(K$1,ModuleTypes!$A$2:$C$23,2,FALSE()),"[",IF(K$1="HullCamera","photo-",$A78),"]]]:NEEDS[!FeatureScience]:FOR[zKiwiTechTree]",CHAR(10),"{",CHAR(10),"    @MODULE[",K$1,"]:HAS[#",VLOOKUP(K$1,ModuleTypes!$A$2:$C$23,2,FALSE()),"[",IF(K$1="HullCamera","photo-",$A78),"]]",CHAR(10),"    {",CHAR(10),"        @",VLOOKUP(K$1,ModuleTypes!$A$2:$C$23,3,FALSE())," = ",VLOOKUP($A78,Default!$B$3:$H$251,7,FALSE()),CHAR(10),"    }",CHAR(10),"}"),""),"")</f>
        <v/>
      </c>
      <c r="L78" s="4" t="str">
        <f>IF($A78&lt;&gt;"",IF(OR(Original!$L79=L$1,Original!$M79=L$1,Original!$N79=L$1,Original!$O79=L$1)=TRUE(),_xlfn.CONCAT("@PART[*]:HAS[~scienceDifficulty[stock],@MODULE[",L$1,"]:HAS[#",VLOOKUP(L$1,ModuleTypes!$A$2:$C$23,2,FALSE()),"[",IF(L$1="HullCamera","photo-",$A78),"]]]:NEEDS[!FeatureScience]:FOR[zKiwiTechTree]",CHAR(10),"{",CHAR(10),"    @MODULE[",L$1,"]:HAS[#",VLOOKUP(L$1,ModuleTypes!$A$2:$C$23,2,FALSE()),"[",IF(L$1="HullCamera","photo-",$A78),"]]",CHAR(10),"    {",CHAR(10),"        @",VLOOKUP(L$1,ModuleTypes!$A$2:$C$23,3,FALSE())," = ",VLOOKUP($A78,Default!$B$3:$H$251,7,FALSE()),CHAR(10),"    }",CHAR(10),"}"),""),"")</f>
        <v/>
      </c>
      <c r="M78" s="4" t="str">
        <f>IF($A78&lt;&gt;"",IF(OR(Original!$L79=M$1,Original!$M79=M$1,Original!$N79=M$1,Original!$O79=M$1)=TRUE(),_xlfn.CONCAT("@PART[*]:HAS[~scienceDifficulty[stock],@MODULE[",M$1,"]:HAS[#",VLOOKUP(M$1,ModuleTypes!$A$2:$C$23,2,FALSE()),"[",IF(M$1="HullCamera","photo-",$A78),"]]]:NEEDS[!FeatureScience]:FOR[zKiwiTechTree]",CHAR(10),"{",CHAR(10),"    @MODULE[",M$1,"]:HAS[#",VLOOKUP(M$1,ModuleTypes!$A$2:$C$23,2,FALSE()),"[",IF(M$1="HullCamera","photo-",$A78),"]]",CHAR(10),"    {",CHAR(10),"        @",VLOOKUP(M$1,ModuleTypes!$A$2:$C$23,3,FALSE())," = ",VLOOKUP($A78,Default!$B$3:$H$251,7,FALSE()),CHAR(10),"    }",CHAR(10),"}"),""),"")</f>
        <v/>
      </c>
      <c r="N78" s="4" t="str">
        <f>IF($A78&lt;&gt;"",IF(OR(Original!$L79=N$1,Original!$M79=N$1,Original!$N79=N$1,Original!$O79=N$1)=TRUE(),_xlfn.CONCAT("@PART[*]:HAS[~scienceDifficulty[stock],@MODULE[",N$1,"]:HAS[#",VLOOKUP(N$1,ModuleTypes!$A$2:$C$23,2,FALSE()),"[",IF(N$1="HullCamera","photo-",$A78),"]]]:NEEDS[!FeatureScience]:FOR[zKiwiTechTree]",CHAR(10),"{",CHAR(10),"    @MODULE[",N$1,"]:HAS[#",VLOOKUP(N$1,ModuleTypes!$A$2:$C$23,2,FALSE()),"[",IF(N$1="HullCamera","photo-",$A78),"]]",CHAR(10),"    {",CHAR(10),"        @",VLOOKUP(N$1,ModuleTypes!$A$2:$C$23,3,FALSE())," = ",VLOOKUP($A78,Default!$B$3:$H$251,7,FALSE()),CHAR(10),"    }",CHAR(10),"}"),""),"")</f>
        <v/>
      </c>
      <c r="O78" s="4" t="str">
        <f>IF($A78&lt;&gt;"",IF(OR(Original!$L79=O$1,Original!$M79=O$1,Original!$N79=O$1,Original!$O79=O$1)=TRUE(),_xlfn.CONCAT("@PART[*]:HAS[~scienceDifficulty[stock],@MODULE[",O$1,"]:HAS[#",VLOOKUP(O$1,ModuleTypes!$A$2:$C$23,2,FALSE()),"[",IF(O$1="HullCamera","photo-",$A78),"]]]:NEEDS[!FeatureScience]:FOR[zKiwiTechTree]",CHAR(10),"{",CHAR(10),"    @MODULE[",O$1,"]:HAS[#",VLOOKUP(O$1,ModuleTypes!$A$2:$C$23,2,FALSE()),"[",IF(O$1="HullCamera","photo-",$A78),"]]",CHAR(10),"    {",CHAR(10),"        @",VLOOKUP(O$1,ModuleTypes!$A$2:$C$23,3,FALSE())," = ",VLOOKUP($A78,Default!$B$3:$H$251,7,FALSE()),CHAR(10),"    }",CHAR(10),"}"),""),"")</f>
        <v/>
      </c>
      <c r="P78" s="4" t="str">
        <f>IF($A78&lt;&gt;"",IF(OR(Original!$L79=P$1,Original!$M79=P$1,Original!$N79=P$1,Original!$O79=P$1)=TRUE(),_xlfn.CONCAT("@PART[*]:HAS[~scienceDifficulty[stock],@MODULE[",P$1,"]:HAS[#",VLOOKUP(P$1,ModuleTypes!$A$2:$C$23,2,FALSE()),"[",IF(P$1="HullCamera","photo-",$A78),"]]]:NEEDS[!FeatureScience]:FOR[zKiwiTechTree]",CHAR(10),"{",CHAR(10),"    @MODULE[",P$1,"]:HAS[#",VLOOKUP(P$1,ModuleTypes!$A$2:$C$23,2,FALSE()),"[",IF(P$1="HullCamera","photo-",$A78),"]]",CHAR(10),"    {",CHAR(10),"        @",VLOOKUP(P$1,ModuleTypes!$A$2:$C$23,3,FALSE())," = ",VLOOKUP($A78,Default!$B$3:$H$251,7,FALSE()),CHAR(10),"    }",CHAR(10),"}"),""),"")</f>
        <v/>
      </c>
      <c r="Q78" s="4" t="str">
        <f>IF($A78&lt;&gt;"",IF(OR(Original!$L79=Q$1,Original!$M79=Q$1,Original!$N79=Q$1,Original!$O79=Q$1)=TRUE(),_xlfn.CONCAT("@PART[*]:HAS[~scienceDifficulty[stock],@MODULE[",Q$1,"]:HAS[#",VLOOKUP(Q$1,ModuleTypes!$A$2:$C$23,2,FALSE()),"[",IF(Q$1="HullCamera","photo-",$A78),"]]]:NEEDS[!FeatureScience]:FOR[zKiwiTechTree]",CHAR(10),"{",CHAR(10),"    @MODULE[",Q$1,"]:HAS[#",VLOOKUP(Q$1,ModuleTypes!$A$2:$C$23,2,FALSE()),"[",IF(Q$1="HullCamera","photo-",$A78),"]]",CHAR(10),"    {",CHAR(10),"        @",VLOOKUP(Q$1,ModuleTypes!$A$2:$C$23,3,FALSE())," = ",VLOOKUP($A78,Default!$B$3:$H$251,7,FALSE()),CHAR(10),"    }",CHAR(10),"}"),""),"")</f>
        <v/>
      </c>
      <c r="R78" s="4" t="str">
        <f>IF($A78&lt;&gt;"",IF(OR(Original!$L79=R$1,Original!$M79=R$1,Original!$N79=R$1,Original!$O79=R$1)=TRUE(),_xlfn.CONCAT("@PART[*]:HAS[~scienceDifficulty[stock],@MODULE[",R$1,"]:HAS[#",VLOOKUP(R$1,ModuleTypes!$A$2:$C$23,2,FALSE()),"[",IF(R$1="HullCamera","photo-",$A78),"]]]:NEEDS[!FeatureScience]:FOR[zKiwiTechTree]",CHAR(10),"{",CHAR(10),"    @MODULE[",R$1,"]:HAS[#",VLOOKUP(R$1,ModuleTypes!$A$2:$C$23,2,FALSE()),"[",IF(R$1="HullCamera","photo-",$A78),"]]",CHAR(10),"    {",CHAR(10),"        @",VLOOKUP(R$1,ModuleTypes!$A$2:$C$23,3,FALSE())," = ",VLOOKUP($A78,Default!$B$3:$H$251,7,FALSE()),CHAR(10),"    }",CHAR(10),"}"),""),"")</f>
        <v/>
      </c>
      <c r="S78" s="4" t="str">
        <f>IF($A78&lt;&gt;"",IF(OR(Original!$L79=S$1,Original!$M79=S$1,Original!$N79=S$1,Original!$O79=S$1)=TRUE(),_xlfn.CONCAT("@PART[*]:HAS[~scienceDifficulty[stock],@MODULE[",S$1,"]:HAS[#",VLOOKUP(S$1,ModuleTypes!$A$2:$C$23,2,FALSE()),"[",IF(S$1="HullCamera","photo-",$A78),"]]]:NEEDS[!FeatureScience]:FOR[zKiwiTechTree]",CHAR(10),"{",CHAR(10),"    @MODULE[",S$1,"]:HAS[#",VLOOKUP(S$1,ModuleTypes!$A$2:$C$23,2,FALSE()),"[",IF(S$1="HullCamera","photo-",$A78),"]]",CHAR(10),"    {",CHAR(10),"        @",VLOOKUP(S$1,ModuleTypes!$A$2:$C$23,3,FALSE())," = ",VLOOKUP($A78,Default!$B$3:$H$251,7,FALSE()),CHAR(10),"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4" t="str">
        <f>IF($A78&lt;&gt;"",IF(OR(Original!$L79=T$1,Original!$M79=T$1,Original!$N79=T$1,Original!$O79=T$1)=TRUE(),_xlfn.CONCAT("@PART[*]:HAS[~scienceDifficulty[stock],@MODULE[",T$1,"]:HAS[#",VLOOKUP(T$1,ModuleTypes!$A$2:$C$23,2,FALSE()),"[",IF(T$1="HullCamera","photo-",$A78),"]]]:NEEDS[!FeatureScience]:FOR[zKiwiTechTree]",CHAR(10),"{",CHAR(10),"    @MODULE[",T$1,"]:HAS[#",VLOOKUP(T$1,ModuleTypes!$A$2:$C$23,2,FALSE()),"[",IF(T$1="HullCamera","photo-",$A78),"]]",CHAR(10),"    {",CHAR(10),"        @",VLOOKUP(T$1,ModuleTypes!$A$2:$C$23,3,FALSE())," = ",VLOOKUP($A78,Default!$B$3:$H$251,7,FALSE()),CHAR(10),"    }",CHAR(10),"}"),""),"")</f>
        <v/>
      </c>
      <c r="U78" s="4" t="str">
        <f>IF($A78&lt;&gt;"",IF(OR(Original!$L79=U$1,Original!$M79=U$1,Original!$N79=U$1,Original!$O79=U$1)=TRUE(),_xlfn.CONCAT("@PART[*]:HAS[~scienceDifficulty[stock],@MODULE[",U$1,"]:HAS[#",VLOOKUP(U$1,ModuleTypes!$A$2:$C$23,2,FALSE()),"[",IF(U$1="HullCamera","photo-",$A78),"]]]:NEEDS[!FeatureScience]:FOR[zKiwiTechTree]",CHAR(10),"{",CHAR(10),"    @MODULE[",U$1,"]:HAS[#",VLOOKUP(U$1,ModuleTypes!$A$2:$C$23,2,FALSE()),"[",IF(U$1="HullCamera","photo-",$A78),"]]",CHAR(10),"    {",CHAR(10),"        @",VLOOKUP(U$1,ModuleTypes!$A$2:$C$23,3,FALSE())," = ",VLOOKUP($A78,Default!$B$3:$H$251,7,FALSE()),CHAR(10),"    }",CHAR(10),"}"),""),"")</f>
        <v/>
      </c>
      <c r="V78" s="4" t="str">
        <f>IF($A78&lt;&gt;"",IF(OR(Original!$L79=V$1,Original!$M79=V$1,Original!$N79=V$1,Original!$O79=V$1)=TRUE(),_xlfn.CONCAT("@PART[*]:HAS[~scienceDifficulty[stock],@MODULE[",V$1,"]:HAS[#",VLOOKUP(V$1,ModuleTypes!$A$2:$C$23,2,FALSE()),"[",IF(V$1="HullCamera","photo-",$A78),"]]]:NEEDS[!FeatureScience]:FOR[zKiwiTechTree]",CHAR(10),"{",CHAR(10),"    @MODULE[",V$1,"]:HAS[#",VLOOKUP(V$1,ModuleTypes!$A$2:$C$23,2,FALSE()),"[",IF(V$1="HullCamera","photo-",$A78),"]]",CHAR(10),"    {",CHAR(10),"        @",VLOOKUP(V$1,ModuleTypes!$A$2:$C$23,3,FALSE())," = ",VLOOKUP($A78,Default!$B$3:$H$251,7,FALSE()),CHAR(10),"    }",CHAR(10),"}"),""),"")</f>
        <v/>
      </c>
      <c r="W78" s="4" t="str">
        <f>IF($A78&lt;&gt;"",IF(OR(Original!$L79=W$1,Original!$M79=W$1,Original!$N79=W$1,Original!$O79=W$1)=TRUE(),_xlfn.CONCAT("@PART[*]:HAS[~scienceDifficulty[stock],@MODULE[",W$1,"]:HAS[#",VLOOKUP(W$1,ModuleTypes!$A$2:$C$23,2,FALSE()),"[",IF(W$1="HullCamera","photo-",$A78),"]]]:NEEDS[!FeatureScience]:FOR[zKiwiTechTree]",CHAR(10),"{",CHAR(10),"    @MODULE[",W$1,"]:HAS[#",VLOOKUP(W$1,ModuleTypes!$A$2:$C$23,2,FALSE()),"[",IF(W$1="HullCamera","photo-",$A78),"]]",CHAR(10),"    {",CHAR(10),"        @",VLOOKUP(W$1,ModuleTypes!$A$2:$C$23,3,FALSE())," = ",VLOOKUP($A78,Default!$B$3:$H$251,7,FALSE()),CHAR(10),"    }",CHAR(10),"}"),""),"")</f>
        <v/>
      </c>
    </row>
    <row r="79" spans="1:23" ht="203" x14ac:dyDescent="0.35">
      <c r="A79" t="str">
        <f>IF(Original!A80&lt;&gt;"",Original!A80,"")</f>
        <v>dmseismicHammer</v>
      </c>
      <c r="B79" s="4" t="str">
        <f>IF($A79&lt;&gt;"",IF(OR(Original!$L80=B$1,Original!$M80=B$1,Original!$N80=B$1,Original!$O80=B$1)=TRUE(),_xlfn.CONCAT("@PART[*]:HAS[~scienceDifficulty[stock],@MODULE[",B$1,"]:HAS[#",VLOOKUP(B$1,ModuleTypes!$A$2:$C$23,2,FALSE()),"[",IF(B$1="HullCamera","photo-",$A79),"]]]:NEEDS[!FeatureScience]:FOR[zKiwiTechTree]",CHAR(10),"{",CHAR(10),"    @MODULE[",B$1,"]:HAS[#",VLOOKUP(B$1,ModuleTypes!$A$2:$C$23,2,FALSE()),"[",IF(B$1="HullCamera","photo-",$A79),"]]",CHAR(10),"    {",CHAR(10),"        @",VLOOKUP(B$1,ModuleTypes!$A$2:$C$23,3,FALSE())," = ",VLOOKUP($A79,Default!$B$3:$H$251,7,FALSE()),CHAR(10),"    }",CHAR(10),"}"),""),"")</f>
        <v/>
      </c>
      <c r="C79" s="4" t="str">
        <f>IF($A79&lt;&gt;"",IF(OR(Original!$L80=C$1,Original!$M80=C$1,Original!$N80=C$1,Original!$O80=C$1)=TRUE(),_xlfn.CONCAT("@PART[*]:HAS[~scienceDifficulty[stock],@MODULE[",C$1,"]:HAS[#",VLOOKUP(C$1,ModuleTypes!$A$2:$C$23,2,FALSE()),"[",IF(C$1="HullCamera","photo-",$A79),"]]]:NEEDS[!FeatureScience]:FOR[zKiwiTechTree]",CHAR(10),"{",CHAR(10),"    @MODULE[",C$1,"]:HAS[#",VLOOKUP(C$1,ModuleTypes!$A$2:$C$23,2,FALSE()),"[",IF(C$1="HullCamera","photo-",$A79),"]]",CHAR(10),"    {",CHAR(10),"        @",VLOOKUP(C$1,ModuleTypes!$A$2:$C$23,3,FALSE())," = ",VLOOKUP($A79,Default!$B$3:$H$251,7,FALSE()),CHAR(10),"    }",CHAR(10),"}"),""),"")</f>
        <v/>
      </c>
      <c r="D79" s="4" t="str">
        <f>IF($A79&lt;&gt;"",IF(OR(Original!$L80=D$1,Original!$M80=D$1,Original!$N80=D$1,Original!$O80=D$1)=TRUE(),_xlfn.CONCAT("@PART[*]:HAS[~scienceDifficulty[stock],@MODULE[",D$1,"]:HAS[#",VLOOKUP(D$1,ModuleTypes!$A$2:$C$23,2,FALSE()),"[",IF(D$1="HullCamera","photo-",$A79),"]]]:NEEDS[!FeatureScience]:FOR[zKiwiTechTree]",CHAR(10),"{",CHAR(10),"    @MODULE[",D$1,"]:HAS[#",VLOOKUP(D$1,ModuleTypes!$A$2:$C$23,2,FALSE()),"[",IF(D$1="HullCamera","photo-",$A79),"]]",CHAR(10),"    {",CHAR(10),"        @",VLOOKUP(D$1,ModuleTypes!$A$2:$C$23,3,FALSE())," = ",VLOOKUP($A79,Default!$B$3:$H$251,7,FALSE()),CHAR(10),"    }",CHAR(10),"}"),""),"")</f>
        <v/>
      </c>
      <c r="E79" s="4" t="str">
        <f>IF($A79&lt;&gt;"",IF(OR(Original!$L80=E$1,Original!$M80=E$1,Original!$N80=E$1,Original!$O80=E$1)=TRUE(),_xlfn.CONCAT("@PART[*]:HAS[~scienceDifficulty[stock],@MODULE[",E$1,"]:HAS[#",VLOOKUP(E$1,ModuleTypes!$A$2:$C$23,2,FALSE()),"[",IF(E$1="HullCamera","photo-",$A79),"]]]:NEEDS[!FeatureScience]:FOR[zKiwiTechTree]",CHAR(10),"{",CHAR(10),"    @MODULE[",E$1,"]:HAS[#",VLOOKUP(E$1,ModuleTypes!$A$2:$C$23,2,FALSE()),"[",IF(E$1="HullCamera","photo-",$A79),"]]",CHAR(10),"    {",CHAR(10),"        @",VLOOKUP(E$1,ModuleTypes!$A$2:$C$23,3,FALSE())," = ",VLOOKUP($A79,Default!$B$3:$H$251,7,FALSE()),CHAR(10),"    }",CHAR(10),"}"),""),"")</f>
        <v/>
      </c>
      <c r="F79" s="4" t="str">
        <f>IF($A79&lt;&gt;"",IF(OR(Original!$L80=F$1,Original!$M80=F$1,Original!$N80=F$1,Original!$O80=F$1)=TRUE(),_xlfn.CONCAT("@PART[*]:HAS[~scienceDifficulty[stock],@MODULE[",F$1,"]:HAS[#",VLOOKUP(F$1,ModuleTypes!$A$2:$C$23,2,FALSE()),"[",IF(F$1="HullCamera","photo-",$A79),"]]]:NEEDS[!FeatureScience]:FOR[zKiwiTechTree]",CHAR(10),"{",CHAR(10),"    @MODULE[",F$1,"]:HAS[#",VLOOKUP(F$1,ModuleTypes!$A$2:$C$23,2,FALSE()),"[",IF(F$1="HullCamera","photo-",$A79),"]]",CHAR(10),"    {",CHAR(10),"        @",VLOOKUP(F$1,ModuleTypes!$A$2:$C$23,3,FALSE())," = ",VLOOKUP($A79,Default!$B$3:$H$251,7,FALSE()),CHAR(10),"    }",CHAR(10),"}"),""),"")</f>
        <v/>
      </c>
      <c r="G79" s="4" t="str">
        <f>IF($A79&lt;&gt;"",IF(OR(Original!$L80=G$1,Original!$M80=G$1,Original!$N80=G$1,Original!$O80=G$1)=TRUE(),_xlfn.CONCAT("@PART[*]:HAS[~scienceDifficulty[stock],@MODULE[",G$1,"]:HAS[#",VLOOKUP(G$1,ModuleTypes!$A$2:$C$23,2,FALSE()),"[",IF(G$1="HullCamera","photo-",$A79),"]]]:NEEDS[!FeatureScience]:FOR[zKiwiTechTree]",CHAR(10),"{",CHAR(10),"    @MODULE[",G$1,"]:HAS[#",VLOOKUP(G$1,ModuleTypes!$A$2:$C$23,2,FALSE()),"[",IF(G$1="HullCamera","photo-",$A79),"]]",CHAR(10),"    {",CHAR(10),"        @",VLOOKUP(G$1,ModuleTypes!$A$2:$C$23,3,FALSE())," = ",VLOOKUP($A79,Default!$B$3:$H$251,7,FALSE()),CHAR(10),"    }",CHAR(10),"}"),""),"")</f>
        <v/>
      </c>
      <c r="H79" s="4" t="str">
        <f>IF($A79&lt;&gt;"",IF(OR(Original!$L80=H$1,Original!$M80=H$1,Original!$N80=H$1,Original!$O80=H$1)=TRUE(),_xlfn.CONCAT("@PART[*]:HAS[~scienceDifficulty[stock],@MODULE[",H$1,"]:HAS[#",VLOOKUP(H$1,ModuleTypes!$A$2:$C$23,2,FALSE()),"[",IF(H$1="HullCamera","photo-",$A79),"]]]:NEEDS[!FeatureScience]:FOR[zKiwiTechTree]",CHAR(10),"{",CHAR(10),"    @MODULE[",H$1,"]:HAS[#",VLOOKUP(H$1,ModuleTypes!$A$2:$C$23,2,FALSE()),"[",IF(H$1="HullCamera","photo-",$A79),"]]",CHAR(10),"    {",CHAR(10),"        @",VLOOKUP(H$1,ModuleTypes!$A$2:$C$23,3,FALSE())," = ",VLOOKUP($A79,Default!$B$3:$H$251,7,FALSE()),CHAR(10),"    }",CHAR(10),"}"),""),"")</f>
        <v/>
      </c>
      <c r="I79" s="4" t="str">
        <f>IF($A79&lt;&gt;"",IF(OR(Original!$L80=I$1,Original!$M80=I$1,Original!$N80=I$1,Original!$O80=I$1)=TRUE(),_xlfn.CONCAT("@PART[*]:HAS[~scienceDifficulty[stock],@MODULE[",I$1,"]:HAS[#",VLOOKUP(I$1,ModuleTypes!$A$2:$C$23,2,FALSE()),"[",IF(I$1="HullCamera","photo-",$A79),"]]]:NEEDS[!FeatureScience]:FOR[zKiwiTechTree]",CHAR(10),"{",CHAR(10),"    @MODULE[",I$1,"]:HAS[#",VLOOKUP(I$1,ModuleTypes!$A$2:$C$23,2,FALSE()),"[",IF(I$1="HullCamera","photo-",$A79),"]]",CHAR(10),"    {",CHAR(10),"        @",VLOOKUP(I$1,ModuleTypes!$A$2:$C$23,3,FALSE())," = ",VLOOKUP($A79,Default!$B$3:$H$251,7,FALSE()),CHAR(10),"    }",CHAR(10),"}"),""),"")</f>
        <v/>
      </c>
      <c r="J79" s="4" t="str">
        <f>IF($A79&lt;&gt;"",IF(OR(Original!$L80=J$1,Original!$M80=J$1,Original!$N80=J$1,Original!$O80=J$1)=TRUE(),_xlfn.CONCAT("@PART[*]:HAS[~scienceDifficulty[stock],@MODULE[",J$1,"]:HAS[#",VLOOKUP(J$1,ModuleTypes!$A$2:$C$23,2,FALSE()),"[",IF(J$1="HullCamera","photo-",$A79),"]]]:NEEDS[!FeatureScience]:FOR[zKiwiTechTree]",CHAR(10),"{",CHAR(10),"    @MODULE[",J$1,"]:HAS[#",VLOOKUP(J$1,ModuleTypes!$A$2:$C$23,2,FALSE()),"[",IF(J$1="HullCamera","photo-",$A79),"]]",CHAR(10),"    {",CHAR(10),"        @",VLOOKUP(J$1,ModuleTypes!$A$2:$C$23,3,FALSE())," = ",VLOOKUP($A79,Default!$B$3:$H$251,7,FALSE()),CHAR(10),"    }",CHAR(10),"}"),""),"")</f>
        <v/>
      </c>
      <c r="K79" s="4" t="str">
        <f>IF($A79&lt;&gt;"",IF(OR(Original!$L80=K$1,Original!$M80=K$1,Original!$N80=K$1,Original!$O80=K$1)=TRUE(),_xlfn.CONCAT("@PART[*]:HAS[~scienceDifficulty[stock],@MODULE[",K$1,"]:HAS[#",VLOOKUP(K$1,ModuleTypes!$A$2:$C$23,2,FALSE()),"[",IF(K$1="HullCamera","photo-",$A79),"]]]:NEEDS[!FeatureScience]:FOR[zKiwiTechTree]",CHAR(10),"{",CHAR(10),"    @MODULE[",K$1,"]:HAS[#",VLOOKUP(K$1,ModuleTypes!$A$2:$C$23,2,FALSE()),"[",IF(K$1="HullCamera","photo-",$A79),"]]",CHAR(10),"    {",CHAR(10),"        @",VLOOKUP(K$1,ModuleTypes!$A$2:$C$23,3,FALSE())," = ",VLOOKUP($A79,Default!$B$3:$H$251,7,FALSE()),CHAR(10),"    }",CHAR(10),"}"),""),"")</f>
        <v/>
      </c>
      <c r="L79" s="4" t="str">
        <f>IF($A79&lt;&gt;"",IF(OR(Original!$L80=L$1,Original!$M80=L$1,Original!$N80=L$1,Original!$O80=L$1)=TRUE(),_xlfn.CONCAT("@PART[*]:HAS[~scienceDifficulty[stock],@MODULE[",L$1,"]:HAS[#",VLOOKUP(L$1,ModuleTypes!$A$2:$C$23,2,FALSE()),"[",IF(L$1="HullCamera","photo-",$A79),"]]]:NEEDS[!FeatureScience]:FOR[zKiwiTechTree]",CHAR(10),"{",CHAR(10),"    @MODULE[",L$1,"]:HAS[#",VLOOKUP(L$1,ModuleTypes!$A$2:$C$23,2,FALSE()),"[",IF(L$1="HullCamera","photo-",$A79),"]]",CHAR(10),"    {",CHAR(10),"        @",VLOOKUP(L$1,ModuleTypes!$A$2:$C$23,3,FALSE())," = ",VLOOKUP($A79,Default!$B$3:$H$251,7,FALSE()),CHAR(10),"    }",CHAR(10),"}"),""),"")</f>
        <v/>
      </c>
      <c r="M79" s="4" t="str">
        <f>IF($A79&lt;&gt;"",IF(OR(Original!$L80=M$1,Original!$M80=M$1,Original!$N80=M$1,Original!$O80=M$1)=TRUE(),_xlfn.CONCAT("@PART[*]:HAS[~scienceDifficulty[stock],@MODULE[",M$1,"]:HAS[#",VLOOKUP(M$1,ModuleTypes!$A$2:$C$23,2,FALSE()),"[",IF(M$1="HullCamera","photo-",$A79),"]]]:NEEDS[!FeatureScience]:FOR[zKiwiTechTree]",CHAR(10),"{",CHAR(10),"    @MODULE[",M$1,"]:HAS[#",VLOOKUP(M$1,ModuleTypes!$A$2:$C$23,2,FALSE()),"[",IF(M$1="HullCamera","photo-",$A79),"]]",CHAR(10),"    {",CHAR(10),"        @",VLOOKUP(M$1,ModuleTypes!$A$2:$C$23,3,FALSE())," = ",VLOOKUP($A79,Default!$B$3:$H$251,7,FALSE()),CHAR(10),"    }",CHAR(10),"}"),""),"")</f>
        <v/>
      </c>
      <c r="N79" s="4" t="str">
        <f>IF($A79&lt;&gt;"",IF(OR(Original!$L80=N$1,Original!$M80=N$1,Original!$N80=N$1,Original!$O80=N$1)=TRUE(),_xlfn.CONCAT("@PART[*]:HAS[~scienceDifficulty[stock],@MODULE[",N$1,"]:HAS[#",VLOOKUP(N$1,ModuleTypes!$A$2:$C$23,2,FALSE()),"[",IF(N$1="HullCamera","photo-",$A79),"]]]:NEEDS[!FeatureScience]:FOR[zKiwiTechTree]",CHAR(10),"{",CHAR(10),"    @MODULE[",N$1,"]:HAS[#",VLOOKUP(N$1,ModuleTypes!$A$2:$C$23,2,FALSE()),"[",IF(N$1="HullCamera","photo-",$A79),"]]",CHAR(10),"    {",CHAR(10),"        @",VLOOKUP(N$1,ModuleTypes!$A$2:$C$23,3,FALSE())," = ",VLOOKUP($A79,Default!$B$3:$H$251,7,FALSE()),CHAR(10),"    }",CHAR(10),"}"),""),"")</f>
        <v/>
      </c>
      <c r="O79" s="4" t="str">
        <f>IF($A79&lt;&gt;"",IF(OR(Original!$L80=O$1,Original!$M80=O$1,Original!$N80=O$1,Original!$O80=O$1)=TRUE(),_xlfn.CONCAT("@PART[*]:HAS[~scienceDifficulty[stock],@MODULE[",O$1,"]:HAS[#",VLOOKUP(O$1,ModuleTypes!$A$2:$C$23,2,FALSE()),"[",IF(O$1="HullCamera","photo-",$A79),"]]]:NEEDS[!FeatureScience]:FOR[zKiwiTechTree]",CHAR(10),"{",CHAR(10),"    @MODULE[",O$1,"]:HAS[#",VLOOKUP(O$1,ModuleTypes!$A$2:$C$23,2,FALSE()),"[",IF(O$1="HullCamera","photo-",$A79),"]]",CHAR(10),"    {",CHAR(10),"        @",VLOOKUP(O$1,ModuleTypes!$A$2:$C$23,3,FALSE())," = ",VLOOKUP($A79,Default!$B$3:$H$251,7,FALSE()),CHAR(10),"    }",CHAR(10),"}"),""),"")</f>
        <v/>
      </c>
      <c r="P79" s="4" t="str">
        <f>IF($A79&lt;&gt;"",IF(OR(Original!$L80=P$1,Original!$M80=P$1,Original!$N80=P$1,Original!$O80=P$1)=TRUE(),_xlfn.CONCAT("@PART[*]:HAS[~scienceDifficulty[stock],@MODULE[",P$1,"]:HAS[#",VLOOKUP(P$1,ModuleTypes!$A$2:$C$23,2,FALSE()),"[",IF(P$1="HullCamera","photo-",$A79),"]]]:NEEDS[!FeatureScience]:FOR[zKiwiTechTree]",CHAR(10),"{",CHAR(10),"    @MODULE[",P$1,"]:HAS[#",VLOOKUP(P$1,ModuleTypes!$A$2:$C$23,2,FALSE()),"[",IF(P$1="HullCamera","photo-",$A79),"]]",CHAR(10),"    {",CHAR(10),"        @",VLOOKUP(P$1,ModuleTypes!$A$2:$C$23,3,FALSE())," = ",VLOOKUP($A79,Default!$B$3:$H$251,7,FALSE()),CHAR(10),"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4" t="str">
        <f>IF($A79&lt;&gt;"",IF(OR(Original!$L80=Q$1,Original!$M80=Q$1,Original!$N80=Q$1,Original!$O80=Q$1)=TRUE(),_xlfn.CONCAT("@PART[*]:HAS[~scienceDifficulty[stock],@MODULE[",Q$1,"]:HAS[#",VLOOKUP(Q$1,ModuleTypes!$A$2:$C$23,2,FALSE()),"[",IF(Q$1="HullCamera","photo-",$A79),"]]]:NEEDS[!FeatureScience]:FOR[zKiwiTechTree]",CHAR(10),"{",CHAR(10),"    @MODULE[",Q$1,"]:HAS[#",VLOOKUP(Q$1,ModuleTypes!$A$2:$C$23,2,FALSE()),"[",IF(Q$1="HullCamera","photo-",$A79),"]]",CHAR(10),"    {",CHAR(10),"        @",VLOOKUP(Q$1,ModuleTypes!$A$2:$C$23,3,FALSE())," = ",VLOOKUP($A79,Default!$B$3:$H$251,7,FALSE()),CHAR(10),"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4" t="str">
        <f>IF($A79&lt;&gt;"",IF(OR(Original!$L80=R$1,Original!$M80=R$1,Original!$N80=R$1,Original!$O80=R$1)=TRUE(),_xlfn.CONCAT("@PART[*]:HAS[~scienceDifficulty[stock],@MODULE[",R$1,"]:HAS[#",VLOOKUP(R$1,ModuleTypes!$A$2:$C$23,2,FALSE()),"[",IF(R$1="HullCamera","photo-",$A79),"]]]:NEEDS[!FeatureScience]:FOR[zKiwiTechTree]",CHAR(10),"{",CHAR(10),"    @MODULE[",R$1,"]:HAS[#",VLOOKUP(R$1,ModuleTypes!$A$2:$C$23,2,FALSE()),"[",IF(R$1="HullCamera","photo-",$A79),"]]",CHAR(10),"    {",CHAR(10),"        @",VLOOKUP(R$1,ModuleTypes!$A$2:$C$23,3,FALSE())," = ",VLOOKUP($A79,Default!$B$3:$H$251,7,FALSE()),CHAR(10),"    }",CHAR(10),"}"),""),"")</f>
        <v/>
      </c>
      <c r="S79" s="4" t="str">
        <f>IF($A79&lt;&gt;"",IF(OR(Original!$L80=S$1,Original!$M80=S$1,Original!$N80=S$1,Original!$O80=S$1)=TRUE(),_xlfn.CONCAT("@PART[*]:HAS[~scienceDifficulty[stock],@MODULE[",S$1,"]:HAS[#",VLOOKUP(S$1,ModuleTypes!$A$2:$C$23,2,FALSE()),"[",IF(S$1="HullCamera","photo-",$A79),"]]]:NEEDS[!FeatureScience]:FOR[zKiwiTechTree]",CHAR(10),"{",CHAR(10),"    @MODULE[",S$1,"]:HAS[#",VLOOKUP(S$1,ModuleTypes!$A$2:$C$23,2,FALSE()),"[",IF(S$1="HullCamera","photo-",$A79),"]]",CHAR(10),"    {",CHAR(10),"        @",VLOOKUP(S$1,ModuleTypes!$A$2:$C$23,3,FALSE())," = ",VLOOKUP($A79,Default!$B$3:$H$251,7,FALSE()),CHAR(10),"    }",CHAR(10),"}"),""),"")</f>
        <v/>
      </c>
      <c r="T79" s="4" t="str">
        <f>IF($A79&lt;&gt;"",IF(OR(Original!$L80=T$1,Original!$M80=T$1,Original!$N80=T$1,Original!$O80=T$1)=TRUE(),_xlfn.CONCAT("@PART[*]:HAS[~scienceDifficulty[stock],@MODULE[",T$1,"]:HAS[#",VLOOKUP(T$1,ModuleTypes!$A$2:$C$23,2,FALSE()),"[",IF(T$1="HullCamera","photo-",$A79),"]]]:NEEDS[!FeatureScience]:FOR[zKiwiTechTree]",CHAR(10),"{",CHAR(10),"    @MODULE[",T$1,"]:HAS[#",VLOOKUP(T$1,ModuleTypes!$A$2:$C$23,2,FALSE()),"[",IF(T$1="HullCamera","photo-",$A79),"]]",CHAR(10),"    {",CHAR(10),"        @",VLOOKUP(T$1,ModuleTypes!$A$2:$C$23,3,FALSE())," = ",VLOOKUP($A79,Default!$B$3:$H$251,7,FALSE()),CHAR(10),"    }",CHAR(10),"}"),""),"")</f>
        <v/>
      </c>
      <c r="U79" s="4" t="str">
        <f>IF($A79&lt;&gt;"",IF(OR(Original!$L80=U$1,Original!$M80=U$1,Original!$N80=U$1,Original!$O80=U$1)=TRUE(),_xlfn.CONCAT("@PART[*]:HAS[~scienceDifficulty[stock],@MODULE[",U$1,"]:HAS[#",VLOOKUP(U$1,ModuleTypes!$A$2:$C$23,2,FALSE()),"[",IF(U$1="HullCamera","photo-",$A79),"]]]:NEEDS[!FeatureScience]:FOR[zKiwiTechTree]",CHAR(10),"{",CHAR(10),"    @MODULE[",U$1,"]:HAS[#",VLOOKUP(U$1,ModuleTypes!$A$2:$C$23,2,FALSE()),"[",IF(U$1="HullCamera","photo-",$A79),"]]",CHAR(10),"    {",CHAR(10),"        @",VLOOKUP(U$1,ModuleTypes!$A$2:$C$23,3,FALSE())," = ",VLOOKUP($A79,Default!$B$3:$H$251,7,FALSE()),CHAR(10),"    }",CHAR(10),"}"),""),"")</f>
        <v/>
      </c>
      <c r="V79" s="4" t="str">
        <f>IF($A79&lt;&gt;"",IF(OR(Original!$L80=V$1,Original!$M80=V$1,Original!$N80=V$1,Original!$O80=V$1)=TRUE(),_xlfn.CONCAT("@PART[*]:HAS[~scienceDifficulty[stock],@MODULE[",V$1,"]:HAS[#",VLOOKUP(V$1,ModuleTypes!$A$2:$C$23,2,FALSE()),"[",IF(V$1="HullCamera","photo-",$A79),"]]]:NEEDS[!FeatureScience]:FOR[zKiwiTechTree]",CHAR(10),"{",CHAR(10),"    @MODULE[",V$1,"]:HAS[#",VLOOKUP(V$1,ModuleTypes!$A$2:$C$23,2,FALSE()),"[",IF(V$1="HullCamera","photo-",$A79),"]]",CHAR(10),"    {",CHAR(10),"        @",VLOOKUP(V$1,ModuleTypes!$A$2:$C$23,3,FALSE())," = ",VLOOKUP($A79,Default!$B$3:$H$251,7,FALSE()),CHAR(10),"    }",CHAR(10),"}"),""),"")</f>
        <v/>
      </c>
      <c r="W79" s="4" t="str">
        <f>IF($A79&lt;&gt;"",IF(OR(Original!$L80=W$1,Original!$M80=W$1,Original!$N80=W$1,Original!$O80=W$1)=TRUE(),_xlfn.CONCAT("@PART[*]:HAS[~scienceDifficulty[stock],@MODULE[",W$1,"]:HAS[#",VLOOKUP(W$1,ModuleTypes!$A$2:$C$23,2,FALSE()),"[",IF(W$1="HullCamera","photo-",$A79),"]]]:NEEDS[!FeatureScience]:FOR[zKiwiTechTree]",CHAR(10),"{",CHAR(10),"    @MODULE[",W$1,"]:HAS[#",VLOOKUP(W$1,ModuleTypes!$A$2:$C$23,2,FALSE()),"[",IF(W$1="HullCamera","photo-",$A79),"]]",CHAR(10),"    {",CHAR(10),"        @",VLOOKUP(W$1,ModuleTypes!$A$2:$C$23,3,FALSE())," = ",VLOOKUP($A79,Default!$B$3:$H$251,7,FALSE()),CHAR(10),"    }",CHAR(10),"}"),""),"")</f>
        <v/>
      </c>
    </row>
    <row r="80" spans="1:23" ht="203" x14ac:dyDescent="0.35">
      <c r="A80" t="str">
        <f>IF(Original!A81&lt;&gt;"",Original!A81,"")</f>
        <v>dmbathymetryscan</v>
      </c>
      <c r="B80" s="4" t="str">
        <f>IF($A80&lt;&gt;"",IF(OR(Original!$L81=B$1,Original!$M81=B$1,Original!$N81=B$1,Original!$O81=B$1)=TRUE(),_xlfn.CONCAT("@PART[*]:HAS[~scienceDifficulty[stock],@MODULE[",B$1,"]:HAS[#",VLOOKUP(B$1,ModuleTypes!$A$2:$C$23,2,FALSE()),"[",IF(B$1="HullCamera","photo-",$A80),"]]]:NEEDS[!FeatureScience]:FOR[zKiwiTechTree]",CHAR(10),"{",CHAR(10),"    @MODULE[",B$1,"]:HAS[#",VLOOKUP(B$1,ModuleTypes!$A$2:$C$23,2,FALSE()),"[",IF(B$1="HullCamera","photo-",$A80),"]]",CHAR(10),"    {",CHAR(10),"        @",VLOOKUP(B$1,ModuleTypes!$A$2:$C$23,3,FALSE())," = ",VLOOKUP($A80,Default!$B$3:$H$251,7,FALSE()),CHAR(10),"    }",CHAR(10),"}"),""),"")</f>
        <v/>
      </c>
      <c r="C80" s="4" t="str">
        <f>IF($A80&lt;&gt;"",IF(OR(Original!$L81=C$1,Original!$M81=C$1,Original!$N81=C$1,Original!$O81=C$1)=TRUE(),_xlfn.CONCAT("@PART[*]:HAS[~scienceDifficulty[stock],@MODULE[",C$1,"]:HAS[#",VLOOKUP(C$1,ModuleTypes!$A$2:$C$23,2,FALSE()),"[",IF(C$1="HullCamera","photo-",$A80),"]]]:NEEDS[!FeatureScience]:FOR[zKiwiTechTree]",CHAR(10),"{",CHAR(10),"    @MODULE[",C$1,"]:HAS[#",VLOOKUP(C$1,ModuleTypes!$A$2:$C$23,2,FALSE()),"[",IF(C$1="HullCamera","photo-",$A80),"]]",CHAR(10),"    {",CHAR(10),"        @",VLOOKUP(C$1,ModuleTypes!$A$2:$C$23,3,FALSE())," = ",VLOOKUP($A80,Default!$B$3:$H$251,7,FALSE()),CHAR(10),"    }",CHAR(10),"}"),""),"")</f>
        <v/>
      </c>
      <c r="D80" s="4" t="str">
        <f>IF($A80&lt;&gt;"",IF(OR(Original!$L81=D$1,Original!$M81=D$1,Original!$N81=D$1,Original!$O81=D$1)=TRUE(),_xlfn.CONCAT("@PART[*]:HAS[~scienceDifficulty[stock],@MODULE[",D$1,"]:HAS[#",VLOOKUP(D$1,ModuleTypes!$A$2:$C$23,2,FALSE()),"[",IF(D$1="HullCamera","photo-",$A80),"]]]:NEEDS[!FeatureScience]:FOR[zKiwiTechTree]",CHAR(10),"{",CHAR(10),"    @MODULE[",D$1,"]:HAS[#",VLOOKUP(D$1,ModuleTypes!$A$2:$C$23,2,FALSE()),"[",IF(D$1="HullCamera","photo-",$A80),"]]",CHAR(10),"    {",CHAR(10),"        @",VLOOKUP(D$1,ModuleTypes!$A$2:$C$23,3,FALSE())," = ",VLOOKUP($A80,Default!$B$3:$H$251,7,FALSE()),CHAR(10),"    }",CHAR(10),"}"),""),"")</f>
        <v/>
      </c>
      <c r="E80" s="4" t="str">
        <f>IF($A80&lt;&gt;"",IF(OR(Original!$L81=E$1,Original!$M81=E$1,Original!$N81=E$1,Original!$O81=E$1)=TRUE(),_xlfn.CONCAT("@PART[*]:HAS[~scienceDifficulty[stock],@MODULE[",E$1,"]:HAS[#",VLOOKUP(E$1,ModuleTypes!$A$2:$C$23,2,FALSE()),"[",IF(E$1="HullCamera","photo-",$A80),"]]]:NEEDS[!FeatureScience]:FOR[zKiwiTechTree]",CHAR(10),"{",CHAR(10),"    @MODULE[",E$1,"]:HAS[#",VLOOKUP(E$1,ModuleTypes!$A$2:$C$23,2,FALSE()),"[",IF(E$1="HullCamera","photo-",$A80),"]]",CHAR(10),"    {",CHAR(10),"        @",VLOOKUP(E$1,ModuleTypes!$A$2:$C$23,3,FALSE())," = ",VLOOKUP($A80,Default!$B$3:$H$251,7,FALSE()),CHAR(10),"    }",CHAR(10),"}"),""),"")</f>
        <v/>
      </c>
      <c r="F80" s="4" t="str">
        <f>IF($A80&lt;&gt;"",IF(OR(Original!$L81=F$1,Original!$M81=F$1,Original!$N81=F$1,Original!$O81=F$1)=TRUE(),_xlfn.CONCAT("@PART[*]:HAS[~scienceDifficulty[stock],@MODULE[",F$1,"]:HAS[#",VLOOKUP(F$1,ModuleTypes!$A$2:$C$23,2,FALSE()),"[",IF(F$1="HullCamera","photo-",$A80),"]]]:NEEDS[!FeatureScience]:FOR[zKiwiTechTree]",CHAR(10),"{",CHAR(10),"    @MODULE[",F$1,"]:HAS[#",VLOOKUP(F$1,ModuleTypes!$A$2:$C$23,2,FALSE()),"[",IF(F$1="HullCamera","photo-",$A80),"]]",CHAR(10),"    {",CHAR(10),"        @",VLOOKUP(F$1,ModuleTypes!$A$2:$C$23,3,FALSE())," = ",VLOOKUP($A80,Default!$B$3:$H$251,7,FALSE()),CHAR(10),"    }",CHAR(10),"}"),""),"")</f>
        <v/>
      </c>
      <c r="G80" s="4" t="str">
        <f>IF($A80&lt;&gt;"",IF(OR(Original!$L81=G$1,Original!$M81=G$1,Original!$N81=G$1,Original!$O81=G$1)=TRUE(),_xlfn.CONCAT("@PART[*]:HAS[~scienceDifficulty[stock],@MODULE[",G$1,"]:HAS[#",VLOOKUP(G$1,ModuleTypes!$A$2:$C$23,2,FALSE()),"[",IF(G$1="HullCamera","photo-",$A80),"]]]:NEEDS[!FeatureScience]:FOR[zKiwiTechTree]",CHAR(10),"{",CHAR(10),"    @MODULE[",G$1,"]:HAS[#",VLOOKUP(G$1,ModuleTypes!$A$2:$C$23,2,FALSE()),"[",IF(G$1="HullCamera","photo-",$A80),"]]",CHAR(10),"    {",CHAR(10),"        @",VLOOKUP(G$1,ModuleTypes!$A$2:$C$23,3,FALSE())," = ",VLOOKUP($A80,Default!$B$3:$H$251,7,FALSE()),CHAR(10),"    }",CHAR(10),"}"),""),"")</f>
        <v/>
      </c>
      <c r="H80" s="4" t="str">
        <f>IF($A80&lt;&gt;"",IF(OR(Original!$L81=H$1,Original!$M81=H$1,Original!$N81=H$1,Original!$O81=H$1)=TRUE(),_xlfn.CONCAT("@PART[*]:HAS[~scienceDifficulty[stock],@MODULE[",H$1,"]:HAS[#",VLOOKUP(H$1,ModuleTypes!$A$2:$C$23,2,FALSE()),"[",IF(H$1="HullCamera","photo-",$A80),"]]]:NEEDS[!FeatureScience]:FOR[zKiwiTechTree]",CHAR(10),"{",CHAR(10),"    @MODULE[",H$1,"]:HAS[#",VLOOKUP(H$1,ModuleTypes!$A$2:$C$23,2,FALSE()),"[",IF(H$1="HullCamera","photo-",$A80),"]]",CHAR(10),"    {",CHAR(10),"        @",VLOOKUP(H$1,ModuleTypes!$A$2:$C$23,3,FALSE())," = ",VLOOKUP($A80,Default!$B$3:$H$251,7,FALSE()),CHAR(10),"    }",CHAR(10),"}"),""),"")</f>
        <v/>
      </c>
      <c r="I80" s="4" t="str">
        <f>IF($A80&lt;&gt;"",IF(OR(Original!$L81=I$1,Original!$M81=I$1,Original!$N81=I$1,Original!$O81=I$1)=TRUE(),_xlfn.CONCAT("@PART[*]:HAS[~scienceDifficulty[stock],@MODULE[",I$1,"]:HAS[#",VLOOKUP(I$1,ModuleTypes!$A$2:$C$23,2,FALSE()),"[",IF(I$1="HullCamera","photo-",$A80),"]]]:NEEDS[!FeatureScience]:FOR[zKiwiTechTree]",CHAR(10),"{",CHAR(10),"    @MODULE[",I$1,"]:HAS[#",VLOOKUP(I$1,ModuleTypes!$A$2:$C$23,2,FALSE()),"[",IF(I$1="HullCamera","photo-",$A80),"]]",CHAR(10),"    {",CHAR(10),"        @",VLOOKUP(I$1,ModuleTypes!$A$2:$C$23,3,FALSE())," = ",VLOOKUP($A80,Default!$B$3:$H$251,7,FALSE()),CHAR(10),"    }",CHAR(10),"}"),""),"")</f>
        <v/>
      </c>
      <c r="J80" s="4" t="str">
        <f>IF($A80&lt;&gt;"",IF(OR(Original!$L81=J$1,Original!$M81=J$1,Original!$N81=J$1,Original!$O81=J$1)=TRUE(),_xlfn.CONCAT("@PART[*]:HAS[~scienceDifficulty[stock],@MODULE[",J$1,"]:HAS[#",VLOOKUP(J$1,ModuleTypes!$A$2:$C$23,2,FALSE()),"[",IF(J$1="HullCamera","photo-",$A80),"]]]:NEEDS[!FeatureScience]:FOR[zKiwiTechTree]",CHAR(10),"{",CHAR(10),"    @MODULE[",J$1,"]:HAS[#",VLOOKUP(J$1,ModuleTypes!$A$2:$C$23,2,FALSE()),"[",IF(J$1="HullCamera","photo-",$A80),"]]",CHAR(10),"    {",CHAR(10),"        @",VLOOKUP(J$1,ModuleTypes!$A$2:$C$23,3,FALSE())," = ",VLOOKUP($A80,Default!$B$3:$H$251,7,FALSE()),CHAR(10),"    }",CHAR(10),"}"),""),"")</f>
        <v/>
      </c>
      <c r="K80" s="4" t="str">
        <f>IF($A80&lt;&gt;"",IF(OR(Original!$L81=K$1,Original!$M81=K$1,Original!$N81=K$1,Original!$O81=K$1)=TRUE(),_xlfn.CONCAT("@PART[*]:HAS[~scienceDifficulty[stock],@MODULE[",K$1,"]:HAS[#",VLOOKUP(K$1,ModuleTypes!$A$2:$C$23,2,FALSE()),"[",IF(K$1="HullCamera","photo-",$A80),"]]]:NEEDS[!FeatureScience]:FOR[zKiwiTechTree]",CHAR(10),"{",CHAR(10),"    @MODULE[",K$1,"]:HAS[#",VLOOKUP(K$1,ModuleTypes!$A$2:$C$23,2,FALSE()),"[",IF(K$1="HullCamera","photo-",$A80),"]]",CHAR(10),"    {",CHAR(10),"        @",VLOOKUP(K$1,ModuleTypes!$A$2:$C$23,3,FALSE())," = ",VLOOKUP($A80,Default!$B$3:$H$251,7,FALSE()),CHAR(10),"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4" t="str">
        <f>IF($A80&lt;&gt;"",IF(OR(Original!$L81=L$1,Original!$M81=L$1,Original!$N81=L$1,Original!$O81=L$1)=TRUE(),_xlfn.CONCAT("@PART[*]:HAS[~scienceDifficulty[stock],@MODULE[",L$1,"]:HAS[#",VLOOKUP(L$1,ModuleTypes!$A$2:$C$23,2,FALSE()),"[",IF(L$1="HullCamera","photo-",$A80),"]]]:NEEDS[!FeatureScience]:FOR[zKiwiTechTree]",CHAR(10),"{",CHAR(10),"    @MODULE[",L$1,"]:HAS[#",VLOOKUP(L$1,ModuleTypes!$A$2:$C$23,2,FALSE()),"[",IF(L$1="HullCamera","photo-",$A80),"]]",CHAR(10),"    {",CHAR(10),"        @",VLOOKUP(L$1,ModuleTypes!$A$2:$C$23,3,FALSE())," = ",VLOOKUP($A80,Default!$B$3:$H$251,7,FALSE()),CHAR(10),"    }",CHAR(10),"}"),""),"")</f>
        <v/>
      </c>
      <c r="M80" s="4" t="str">
        <f>IF($A80&lt;&gt;"",IF(OR(Original!$L81=M$1,Original!$M81=M$1,Original!$N81=M$1,Original!$O81=M$1)=TRUE(),_xlfn.CONCAT("@PART[*]:HAS[~scienceDifficulty[stock],@MODULE[",M$1,"]:HAS[#",VLOOKUP(M$1,ModuleTypes!$A$2:$C$23,2,FALSE()),"[",IF(M$1="HullCamera","photo-",$A80),"]]]:NEEDS[!FeatureScience]:FOR[zKiwiTechTree]",CHAR(10),"{",CHAR(10),"    @MODULE[",M$1,"]:HAS[#",VLOOKUP(M$1,ModuleTypes!$A$2:$C$23,2,FALSE()),"[",IF(M$1="HullCamera","photo-",$A80),"]]",CHAR(10),"    {",CHAR(10),"        @",VLOOKUP(M$1,ModuleTypes!$A$2:$C$23,3,FALSE())," = ",VLOOKUP($A80,Default!$B$3:$H$251,7,FALSE()),CHAR(10),"    }",CHAR(10),"}"),""),"")</f>
        <v/>
      </c>
      <c r="N80" s="4" t="str">
        <f>IF($A80&lt;&gt;"",IF(OR(Original!$L81=N$1,Original!$M81=N$1,Original!$N81=N$1,Original!$O81=N$1)=TRUE(),_xlfn.CONCAT("@PART[*]:HAS[~scienceDifficulty[stock],@MODULE[",N$1,"]:HAS[#",VLOOKUP(N$1,ModuleTypes!$A$2:$C$23,2,FALSE()),"[",IF(N$1="HullCamera","photo-",$A80),"]]]:NEEDS[!FeatureScience]:FOR[zKiwiTechTree]",CHAR(10),"{",CHAR(10),"    @MODULE[",N$1,"]:HAS[#",VLOOKUP(N$1,ModuleTypes!$A$2:$C$23,2,FALSE()),"[",IF(N$1="HullCamera","photo-",$A80),"]]",CHAR(10),"    {",CHAR(10),"        @",VLOOKUP(N$1,ModuleTypes!$A$2:$C$23,3,FALSE())," = ",VLOOKUP($A80,Default!$B$3:$H$251,7,FALSE()),CHAR(10),"    }",CHAR(10),"}"),""),"")</f>
        <v/>
      </c>
      <c r="O80" s="4" t="str">
        <f>IF($A80&lt;&gt;"",IF(OR(Original!$L81=O$1,Original!$M81=O$1,Original!$N81=O$1,Original!$O81=O$1)=TRUE(),_xlfn.CONCAT("@PART[*]:HAS[~scienceDifficulty[stock],@MODULE[",O$1,"]:HAS[#",VLOOKUP(O$1,ModuleTypes!$A$2:$C$23,2,FALSE()),"[",IF(O$1="HullCamera","photo-",$A80),"]]]:NEEDS[!FeatureScience]:FOR[zKiwiTechTree]",CHAR(10),"{",CHAR(10),"    @MODULE[",O$1,"]:HAS[#",VLOOKUP(O$1,ModuleTypes!$A$2:$C$23,2,FALSE()),"[",IF(O$1="HullCamera","photo-",$A80),"]]",CHAR(10),"    {",CHAR(10),"        @",VLOOKUP(O$1,ModuleTypes!$A$2:$C$23,3,FALSE())," = ",VLOOKUP($A80,Default!$B$3:$H$251,7,FALSE()),CHAR(10),"    }",CHAR(10),"}"),""),"")</f>
        <v/>
      </c>
      <c r="P80" s="4" t="str">
        <f>IF($A80&lt;&gt;"",IF(OR(Original!$L81=P$1,Original!$M81=P$1,Original!$N81=P$1,Original!$O81=P$1)=TRUE(),_xlfn.CONCAT("@PART[*]:HAS[~scienceDifficulty[stock],@MODULE[",P$1,"]:HAS[#",VLOOKUP(P$1,ModuleTypes!$A$2:$C$23,2,FALSE()),"[",IF(P$1="HullCamera","photo-",$A80),"]]]:NEEDS[!FeatureScience]:FOR[zKiwiTechTree]",CHAR(10),"{",CHAR(10),"    @MODULE[",P$1,"]:HAS[#",VLOOKUP(P$1,ModuleTypes!$A$2:$C$23,2,FALSE()),"[",IF(P$1="HullCamera","photo-",$A80),"]]",CHAR(10),"    {",CHAR(10),"        @",VLOOKUP(P$1,ModuleTypes!$A$2:$C$23,3,FALSE())," = ",VLOOKUP($A80,Default!$B$3:$H$251,7,FALSE()),CHAR(10),"    }",CHAR(10),"}"),""),"")</f>
        <v/>
      </c>
      <c r="Q80" s="4" t="str">
        <f>IF($A80&lt;&gt;"",IF(OR(Original!$L81=Q$1,Original!$M81=Q$1,Original!$N81=Q$1,Original!$O81=Q$1)=TRUE(),_xlfn.CONCAT("@PART[*]:HAS[~scienceDifficulty[stock],@MODULE[",Q$1,"]:HAS[#",VLOOKUP(Q$1,ModuleTypes!$A$2:$C$23,2,FALSE()),"[",IF(Q$1="HullCamera","photo-",$A80),"]]]:NEEDS[!FeatureScience]:FOR[zKiwiTechTree]",CHAR(10),"{",CHAR(10),"    @MODULE[",Q$1,"]:HAS[#",VLOOKUP(Q$1,ModuleTypes!$A$2:$C$23,2,FALSE()),"[",IF(Q$1="HullCamera","photo-",$A80),"]]",CHAR(10),"    {",CHAR(10),"        @",VLOOKUP(Q$1,ModuleTypes!$A$2:$C$23,3,FALSE())," = ",VLOOKUP($A80,Default!$B$3:$H$251,7,FALSE()),CHAR(10),"    }",CHAR(10),"}"),""),"")</f>
        <v/>
      </c>
      <c r="R80" s="4" t="str">
        <f>IF($A80&lt;&gt;"",IF(OR(Original!$L81=R$1,Original!$M81=R$1,Original!$N81=R$1,Original!$O81=R$1)=TRUE(),_xlfn.CONCAT("@PART[*]:HAS[~scienceDifficulty[stock],@MODULE[",R$1,"]:HAS[#",VLOOKUP(R$1,ModuleTypes!$A$2:$C$23,2,FALSE()),"[",IF(R$1="HullCamera","photo-",$A80),"]]]:NEEDS[!FeatureScience]:FOR[zKiwiTechTree]",CHAR(10),"{",CHAR(10),"    @MODULE[",R$1,"]:HAS[#",VLOOKUP(R$1,ModuleTypes!$A$2:$C$23,2,FALSE()),"[",IF(R$1="HullCamera","photo-",$A80),"]]",CHAR(10),"    {",CHAR(10),"        @",VLOOKUP(R$1,ModuleTypes!$A$2:$C$23,3,FALSE())," = ",VLOOKUP($A80,Default!$B$3:$H$251,7,FALSE()),CHAR(10),"    }",CHAR(10),"}"),""),"")</f>
        <v/>
      </c>
      <c r="S80" s="4" t="str">
        <f>IF($A80&lt;&gt;"",IF(OR(Original!$L81=S$1,Original!$M81=S$1,Original!$N81=S$1,Original!$O81=S$1)=TRUE(),_xlfn.CONCAT("@PART[*]:HAS[~scienceDifficulty[stock],@MODULE[",S$1,"]:HAS[#",VLOOKUP(S$1,ModuleTypes!$A$2:$C$23,2,FALSE()),"[",IF(S$1="HullCamera","photo-",$A80),"]]]:NEEDS[!FeatureScience]:FOR[zKiwiTechTree]",CHAR(10),"{",CHAR(10),"    @MODULE[",S$1,"]:HAS[#",VLOOKUP(S$1,ModuleTypes!$A$2:$C$23,2,FALSE()),"[",IF(S$1="HullCamera","photo-",$A80),"]]",CHAR(10),"    {",CHAR(10),"        @",VLOOKUP(S$1,ModuleTypes!$A$2:$C$23,3,FALSE())," = ",VLOOKUP($A80,Default!$B$3:$H$251,7,FALSE()),CHAR(10),"    }",CHAR(10),"}"),""),"")</f>
        <v/>
      </c>
      <c r="T80" s="4" t="str">
        <f>IF($A80&lt;&gt;"",IF(OR(Original!$L81=T$1,Original!$M81=T$1,Original!$N81=T$1,Original!$O81=T$1)=TRUE(),_xlfn.CONCAT("@PART[*]:HAS[~scienceDifficulty[stock],@MODULE[",T$1,"]:HAS[#",VLOOKUP(T$1,ModuleTypes!$A$2:$C$23,2,FALSE()),"[",IF(T$1="HullCamera","photo-",$A80),"]]]:NEEDS[!FeatureScience]:FOR[zKiwiTechTree]",CHAR(10),"{",CHAR(10),"    @MODULE[",T$1,"]:HAS[#",VLOOKUP(T$1,ModuleTypes!$A$2:$C$23,2,FALSE()),"[",IF(T$1="HullCamera","photo-",$A80),"]]",CHAR(10),"    {",CHAR(10),"        @",VLOOKUP(T$1,ModuleTypes!$A$2:$C$23,3,FALSE())," = ",VLOOKUP($A80,Default!$B$3:$H$251,7,FALSE()),CHAR(10),"    }",CHAR(10),"}"),""),"")</f>
        <v/>
      </c>
      <c r="U80" s="4" t="str">
        <f>IF($A80&lt;&gt;"",IF(OR(Original!$L81=U$1,Original!$M81=U$1,Original!$N81=U$1,Original!$O81=U$1)=TRUE(),_xlfn.CONCAT("@PART[*]:HAS[~scienceDifficulty[stock],@MODULE[",U$1,"]:HAS[#",VLOOKUP(U$1,ModuleTypes!$A$2:$C$23,2,FALSE()),"[",IF(U$1="HullCamera","photo-",$A80),"]]]:NEEDS[!FeatureScience]:FOR[zKiwiTechTree]",CHAR(10),"{",CHAR(10),"    @MODULE[",U$1,"]:HAS[#",VLOOKUP(U$1,ModuleTypes!$A$2:$C$23,2,FALSE()),"[",IF(U$1="HullCamera","photo-",$A80),"]]",CHAR(10),"    {",CHAR(10),"        @",VLOOKUP(U$1,ModuleTypes!$A$2:$C$23,3,FALSE())," = ",VLOOKUP($A80,Default!$B$3:$H$251,7,FALSE()),CHAR(10),"    }",CHAR(10),"}"),""),"")</f>
        <v/>
      </c>
      <c r="V80" s="4" t="str">
        <f>IF($A80&lt;&gt;"",IF(OR(Original!$L81=V$1,Original!$M81=V$1,Original!$N81=V$1,Original!$O81=V$1)=TRUE(),_xlfn.CONCAT("@PART[*]:HAS[~scienceDifficulty[stock],@MODULE[",V$1,"]:HAS[#",VLOOKUP(V$1,ModuleTypes!$A$2:$C$23,2,FALSE()),"[",IF(V$1="HullCamera","photo-",$A80),"]]]:NEEDS[!FeatureScience]:FOR[zKiwiTechTree]",CHAR(10),"{",CHAR(10),"    @MODULE[",V$1,"]:HAS[#",VLOOKUP(V$1,ModuleTypes!$A$2:$C$23,2,FALSE()),"[",IF(V$1="HullCamera","photo-",$A80),"]]",CHAR(10),"    {",CHAR(10),"        @",VLOOKUP(V$1,ModuleTypes!$A$2:$C$23,3,FALSE())," = ",VLOOKUP($A80,Default!$B$3:$H$251,7,FALSE()),CHAR(10),"    }",CHAR(10),"}"),""),"")</f>
        <v/>
      </c>
      <c r="W80" s="4" t="str">
        <f>IF($A80&lt;&gt;"",IF(OR(Original!$L81=W$1,Original!$M81=W$1,Original!$N81=W$1,Original!$O81=W$1)=TRUE(),_xlfn.CONCAT("@PART[*]:HAS[~scienceDifficulty[stock],@MODULE[",W$1,"]:HAS[#",VLOOKUP(W$1,ModuleTypes!$A$2:$C$23,2,FALSE()),"[",IF(W$1="HullCamera","photo-",$A80),"]]]:NEEDS[!FeatureScience]:FOR[zKiwiTechTree]",CHAR(10),"{",CHAR(10),"    @MODULE[",W$1,"]:HAS[#",VLOOKUP(W$1,ModuleTypes!$A$2:$C$23,2,FALSE()),"[",IF(W$1="HullCamera","photo-",$A80),"]]",CHAR(10),"    {",CHAR(10),"        @",VLOOKUP(W$1,ModuleTypes!$A$2:$C$23,3,FALSE())," = ",VLOOKUP($A80,Default!$B$3:$H$251,7,FALSE()),CHAR(10),"    }",CHAR(10),"}"),""),"")</f>
        <v/>
      </c>
    </row>
    <row r="81" spans="1:23" ht="188.5" x14ac:dyDescent="0.35">
      <c r="A81" t="str">
        <f>IF(Original!A82&lt;&gt;"",Original!A82,"")</f>
        <v>dmbiodrillscan</v>
      </c>
      <c r="B81" s="4" t="str">
        <f>IF($A81&lt;&gt;"",IF(OR(Original!$L82=B$1,Original!$M82=B$1,Original!$N82=B$1,Original!$O82=B$1)=TRUE(),_xlfn.CONCAT("@PART[*]:HAS[~scienceDifficulty[stock],@MODULE[",B$1,"]:HAS[#",VLOOKUP(B$1,ModuleTypes!$A$2:$C$23,2,FALSE()),"[",IF(B$1="HullCamera","photo-",$A81),"]]]:NEEDS[!FeatureScience]:FOR[zKiwiTechTree]",CHAR(10),"{",CHAR(10),"    @MODULE[",B$1,"]:HAS[#",VLOOKUP(B$1,ModuleTypes!$A$2:$C$23,2,FALSE()),"[",IF(B$1="HullCamera","photo-",$A81),"]]",CHAR(10),"    {",CHAR(10),"        @",VLOOKUP(B$1,ModuleTypes!$A$2:$C$23,3,FALSE())," = ",VLOOKUP($A81,Default!$B$3:$H$251,7,FALSE()),CHAR(10),"    }",CHAR(10),"}"),""),"")</f>
        <v/>
      </c>
      <c r="C81" s="4" t="str">
        <f>IF($A81&lt;&gt;"",IF(OR(Original!$L82=C$1,Original!$M82=C$1,Original!$N82=C$1,Original!$O82=C$1)=TRUE(),_xlfn.CONCAT("@PART[*]:HAS[~scienceDifficulty[stock],@MODULE[",C$1,"]:HAS[#",VLOOKUP(C$1,ModuleTypes!$A$2:$C$23,2,FALSE()),"[",IF(C$1="HullCamera","photo-",$A81),"]]]:NEEDS[!FeatureScience]:FOR[zKiwiTechTree]",CHAR(10),"{",CHAR(10),"    @MODULE[",C$1,"]:HAS[#",VLOOKUP(C$1,ModuleTypes!$A$2:$C$23,2,FALSE()),"[",IF(C$1="HullCamera","photo-",$A81),"]]",CHAR(10),"    {",CHAR(10),"        @",VLOOKUP(C$1,ModuleTypes!$A$2:$C$23,3,FALSE())," = ",VLOOKUP($A81,Default!$B$3:$H$251,7,FALSE()),CHAR(10),"    }",CHAR(10),"}"),""),"")</f>
        <v/>
      </c>
      <c r="D81" s="4" t="str">
        <f>IF($A81&lt;&gt;"",IF(OR(Original!$L82=D$1,Original!$M82=D$1,Original!$N82=D$1,Original!$O82=D$1)=TRUE(),_xlfn.CONCAT("@PART[*]:HAS[~scienceDifficulty[stock],@MODULE[",D$1,"]:HAS[#",VLOOKUP(D$1,ModuleTypes!$A$2:$C$23,2,FALSE()),"[",IF(D$1="HullCamera","photo-",$A81),"]]]:NEEDS[!FeatureScience]:FOR[zKiwiTechTree]",CHAR(10),"{",CHAR(10),"    @MODULE[",D$1,"]:HAS[#",VLOOKUP(D$1,ModuleTypes!$A$2:$C$23,2,FALSE()),"[",IF(D$1="HullCamera","photo-",$A81),"]]",CHAR(10),"    {",CHAR(10),"        @",VLOOKUP(D$1,ModuleTypes!$A$2:$C$23,3,FALSE())," = ",VLOOKUP($A81,Default!$B$3:$H$251,7,FALSE()),CHAR(10),"    }",CHAR(10),"}"),""),"")</f>
        <v/>
      </c>
      <c r="E81" s="4" t="str">
        <f>IF($A81&lt;&gt;"",IF(OR(Original!$L82=E$1,Original!$M82=E$1,Original!$N82=E$1,Original!$O82=E$1)=TRUE(),_xlfn.CONCAT("@PART[*]:HAS[~scienceDifficulty[stock],@MODULE[",E$1,"]:HAS[#",VLOOKUP(E$1,ModuleTypes!$A$2:$C$23,2,FALSE()),"[",IF(E$1="HullCamera","photo-",$A81),"]]]:NEEDS[!FeatureScience]:FOR[zKiwiTechTree]",CHAR(10),"{",CHAR(10),"    @MODULE[",E$1,"]:HAS[#",VLOOKUP(E$1,ModuleTypes!$A$2:$C$23,2,FALSE()),"[",IF(E$1="HullCamera","photo-",$A81),"]]",CHAR(10),"    {",CHAR(10),"        @",VLOOKUP(E$1,ModuleTypes!$A$2:$C$23,3,FALSE())," = ",VLOOKUP($A81,Default!$B$3:$H$251,7,FALSE()),CHAR(10),"    }",CHAR(10),"}"),""),"")</f>
        <v/>
      </c>
      <c r="F81" s="4" t="str">
        <f>IF($A81&lt;&gt;"",IF(OR(Original!$L82=F$1,Original!$M82=F$1,Original!$N82=F$1,Original!$O82=F$1)=TRUE(),_xlfn.CONCAT("@PART[*]:HAS[~scienceDifficulty[stock],@MODULE[",F$1,"]:HAS[#",VLOOKUP(F$1,ModuleTypes!$A$2:$C$23,2,FALSE()),"[",IF(F$1="HullCamera","photo-",$A81),"]]]:NEEDS[!FeatureScience]:FOR[zKiwiTechTree]",CHAR(10),"{",CHAR(10),"    @MODULE[",F$1,"]:HAS[#",VLOOKUP(F$1,ModuleTypes!$A$2:$C$23,2,FALSE()),"[",IF(F$1="HullCamera","photo-",$A81),"]]",CHAR(10),"    {",CHAR(10),"        @",VLOOKUP(F$1,ModuleTypes!$A$2:$C$23,3,FALSE())," = ",VLOOKUP($A81,Default!$B$3:$H$251,7,FALSE()),CHAR(10),"    }",CHAR(10),"}"),""),"")</f>
        <v/>
      </c>
      <c r="G81" s="4" t="str">
        <f>IF($A81&lt;&gt;"",IF(OR(Original!$L82=G$1,Original!$M82=G$1,Original!$N82=G$1,Original!$O82=G$1)=TRUE(),_xlfn.CONCAT("@PART[*]:HAS[~scienceDifficulty[stock],@MODULE[",G$1,"]:HAS[#",VLOOKUP(G$1,ModuleTypes!$A$2:$C$23,2,FALSE()),"[",IF(G$1="HullCamera","photo-",$A81),"]]]:NEEDS[!FeatureScience]:FOR[zKiwiTechTree]",CHAR(10),"{",CHAR(10),"    @MODULE[",G$1,"]:HAS[#",VLOOKUP(G$1,ModuleTypes!$A$2:$C$23,2,FALSE()),"[",IF(G$1="HullCamera","photo-",$A81),"]]",CHAR(10),"    {",CHAR(10),"        @",VLOOKUP(G$1,ModuleTypes!$A$2:$C$23,3,FALSE())," = ",VLOOKUP($A81,Default!$B$3:$H$251,7,FALSE()),CHAR(10),"    }",CHAR(10),"}"),""),"")</f>
        <v/>
      </c>
      <c r="H81" s="4" t="str">
        <f>IF($A81&lt;&gt;"",IF(OR(Original!$L82=H$1,Original!$M82=H$1,Original!$N82=H$1,Original!$O82=H$1)=TRUE(),_xlfn.CONCAT("@PART[*]:HAS[~scienceDifficulty[stock],@MODULE[",H$1,"]:HAS[#",VLOOKUP(H$1,ModuleTypes!$A$2:$C$23,2,FALSE()),"[",IF(H$1="HullCamera","photo-",$A81),"]]]:NEEDS[!FeatureScience]:FOR[zKiwiTechTree]",CHAR(10),"{",CHAR(10),"    @MODULE[",H$1,"]:HAS[#",VLOOKUP(H$1,ModuleTypes!$A$2:$C$23,2,FALSE()),"[",IF(H$1="HullCamera","photo-",$A81),"]]",CHAR(10),"    {",CHAR(10),"        @",VLOOKUP(H$1,ModuleTypes!$A$2:$C$23,3,FALSE())," = ",VLOOKUP($A81,Default!$B$3:$H$251,7,FALSE()),CHAR(10),"    }",CHAR(10),"}"),""),"")</f>
        <v/>
      </c>
      <c r="I81" s="4" t="str">
        <f>IF($A81&lt;&gt;"",IF(OR(Original!$L82=I$1,Original!$M82=I$1,Original!$N82=I$1,Original!$O82=I$1)=TRUE(),_xlfn.CONCAT("@PART[*]:HAS[~scienceDifficulty[stock],@MODULE[",I$1,"]:HAS[#",VLOOKUP(I$1,ModuleTypes!$A$2:$C$23,2,FALSE()),"[",IF(I$1="HullCamera","photo-",$A81),"]]]:NEEDS[!FeatureScience]:FOR[zKiwiTechTree]",CHAR(10),"{",CHAR(10),"    @MODULE[",I$1,"]:HAS[#",VLOOKUP(I$1,ModuleTypes!$A$2:$C$23,2,FALSE()),"[",IF(I$1="HullCamera","photo-",$A81),"]]",CHAR(10),"    {",CHAR(10),"        @",VLOOKUP(I$1,ModuleTypes!$A$2:$C$23,3,FALSE())," = ",VLOOKUP($A81,Default!$B$3:$H$251,7,FALSE()),CHAR(10),"    }",CHAR(10),"}"),""),"")</f>
        <v/>
      </c>
      <c r="J81" s="4" t="str">
        <f>IF($A81&lt;&gt;"",IF(OR(Original!$L82=J$1,Original!$M82=J$1,Original!$N82=J$1,Original!$O82=J$1)=TRUE(),_xlfn.CONCAT("@PART[*]:HAS[~scienceDifficulty[stock],@MODULE[",J$1,"]:HAS[#",VLOOKUP(J$1,ModuleTypes!$A$2:$C$23,2,FALSE()),"[",IF(J$1="HullCamera","photo-",$A81),"]]]:NEEDS[!FeatureScience]:FOR[zKiwiTechTree]",CHAR(10),"{",CHAR(10),"    @MODULE[",J$1,"]:HAS[#",VLOOKUP(J$1,ModuleTypes!$A$2:$C$23,2,FALSE()),"[",IF(J$1="HullCamera","photo-",$A81),"]]",CHAR(10),"    {",CHAR(10),"        @",VLOOKUP(J$1,ModuleTypes!$A$2:$C$23,3,FALSE())," = ",VLOOKUP($A81,Default!$B$3:$H$251,7,FALSE()),CHAR(10),"    }",CHAR(10),"}"),""),"")</f>
        <v/>
      </c>
      <c r="K81" s="4" t="str">
        <f>IF($A81&lt;&gt;"",IF(OR(Original!$L82=K$1,Original!$M82=K$1,Original!$N82=K$1,Original!$O82=K$1)=TRUE(),_xlfn.CONCAT("@PART[*]:HAS[~scienceDifficulty[stock],@MODULE[",K$1,"]:HAS[#",VLOOKUP(K$1,ModuleTypes!$A$2:$C$23,2,FALSE()),"[",IF(K$1="HullCamera","photo-",$A81),"]]]:NEEDS[!FeatureScience]:FOR[zKiwiTechTree]",CHAR(10),"{",CHAR(10),"    @MODULE[",K$1,"]:HAS[#",VLOOKUP(K$1,ModuleTypes!$A$2:$C$23,2,FALSE()),"[",IF(K$1="HullCamera","photo-",$A81),"]]",CHAR(10),"    {",CHAR(10),"        @",VLOOKUP(K$1,ModuleTypes!$A$2:$C$23,3,FALSE())," = ",VLOOKUP($A81,Default!$B$3:$H$251,7,FALSE()),CHAR(10),"    }",CHAR(10),"}"),""),"")</f>
        <v/>
      </c>
      <c r="L81" s="4" t="str">
        <f>IF($A81&lt;&gt;"",IF(OR(Original!$L82=L$1,Original!$M82=L$1,Original!$N82=L$1,Original!$O82=L$1)=TRUE(),_xlfn.CONCAT("@PART[*]:HAS[~scienceDifficulty[stock],@MODULE[",L$1,"]:HAS[#",VLOOKUP(L$1,ModuleTypes!$A$2:$C$23,2,FALSE()),"[",IF(L$1="HullCamera","photo-",$A81),"]]]:NEEDS[!FeatureScience]:FOR[zKiwiTechTree]",CHAR(10),"{",CHAR(10),"    @MODULE[",L$1,"]:HAS[#",VLOOKUP(L$1,ModuleTypes!$A$2:$C$23,2,FALSE()),"[",IF(L$1="HullCamera","photo-",$A81),"]]",CHAR(10),"    {",CHAR(10),"        @",VLOOKUP(L$1,ModuleTypes!$A$2:$C$23,3,FALSE())," = ",VLOOKUP($A81,Default!$B$3:$H$251,7,FALSE()),CHAR(10),"    }",CHAR(10),"}"),""),"")</f>
        <v/>
      </c>
      <c r="M81" s="4" t="str">
        <f>IF($A81&lt;&gt;"",IF(OR(Original!$L82=M$1,Original!$M82=M$1,Original!$N82=M$1,Original!$O82=M$1)=TRUE(),_xlfn.CONCAT("@PART[*]:HAS[~scienceDifficulty[stock],@MODULE[",M$1,"]:HAS[#",VLOOKUP(M$1,ModuleTypes!$A$2:$C$23,2,FALSE()),"[",IF(M$1="HullCamera","photo-",$A81),"]]]:NEEDS[!FeatureScience]:FOR[zKiwiTechTree]",CHAR(10),"{",CHAR(10),"    @MODULE[",M$1,"]:HAS[#",VLOOKUP(M$1,ModuleTypes!$A$2:$C$23,2,FALSE()),"[",IF(M$1="HullCamera","photo-",$A81),"]]",CHAR(10),"    {",CHAR(10),"        @",VLOOKUP(M$1,ModuleTypes!$A$2:$C$23,3,FALSE())," = ",VLOOKUP($A81,Default!$B$3:$H$251,7,FALSE()),CHAR(10),"    }",CHAR(10),"}"),""),"")</f>
        <v/>
      </c>
      <c r="N81" s="4" t="str">
        <f>IF($A81&lt;&gt;"",IF(OR(Original!$L82=N$1,Original!$M82=N$1,Original!$N82=N$1,Original!$O82=N$1)=TRUE(),_xlfn.CONCAT("@PART[*]:HAS[~scienceDifficulty[stock],@MODULE[",N$1,"]:HAS[#",VLOOKUP(N$1,ModuleTypes!$A$2:$C$23,2,FALSE()),"[",IF(N$1="HullCamera","photo-",$A81),"]]]:NEEDS[!FeatureScience]:FOR[zKiwiTechTree]",CHAR(10),"{",CHAR(10),"    @MODULE[",N$1,"]:HAS[#",VLOOKUP(N$1,ModuleTypes!$A$2:$C$23,2,FALSE()),"[",IF(N$1="HullCamera","photo-",$A81),"]]",CHAR(10),"    {",CHAR(10),"        @",VLOOKUP(N$1,ModuleTypes!$A$2:$C$23,3,FALSE())," = ",VLOOKUP($A81,Default!$B$3:$H$251,7,FALSE()),CHAR(10),"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4" t="str">
        <f>IF($A81&lt;&gt;"",IF(OR(Original!$L82=O$1,Original!$M82=O$1,Original!$N82=O$1,Original!$O82=O$1)=TRUE(),_xlfn.CONCAT("@PART[*]:HAS[~scienceDifficulty[stock],@MODULE[",O$1,"]:HAS[#",VLOOKUP(O$1,ModuleTypes!$A$2:$C$23,2,FALSE()),"[",IF(O$1="HullCamera","photo-",$A81),"]]]:NEEDS[!FeatureScience]:FOR[zKiwiTechTree]",CHAR(10),"{",CHAR(10),"    @MODULE[",O$1,"]:HAS[#",VLOOKUP(O$1,ModuleTypes!$A$2:$C$23,2,FALSE()),"[",IF(O$1="HullCamera","photo-",$A81),"]]",CHAR(10),"    {",CHAR(10),"        @",VLOOKUP(O$1,ModuleTypes!$A$2:$C$23,3,FALSE())," = ",VLOOKUP($A81,Default!$B$3:$H$251,7,FALSE()),CHAR(10),"    }",CHAR(10),"}"),""),"")</f>
        <v/>
      </c>
      <c r="P81" s="4" t="str">
        <f>IF($A81&lt;&gt;"",IF(OR(Original!$L82=P$1,Original!$M82=P$1,Original!$N82=P$1,Original!$O82=P$1)=TRUE(),_xlfn.CONCAT("@PART[*]:HAS[~scienceDifficulty[stock],@MODULE[",P$1,"]:HAS[#",VLOOKUP(P$1,ModuleTypes!$A$2:$C$23,2,FALSE()),"[",IF(P$1="HullCamera","photo-",$A81),"]]]:NEEDS[!FeatureScience]:FOR[zKiwiTechTree]",CHAR(10),"{",CHAR(10),"    @MODULE[",P$1,"]:HAS[#",VLOOKUP(P$1,ModuleTypes!$A$2:$C$23,2,FALSE()),"[",IF(P$1="HullCamera","photo-",$A81),"]]",CHAR(10),"    {",CHAR(10),"        @",VLOOKUP(P$1,ModuleTypes!$A$2:$C$23,3,FALSE())," = ",VLOOKUP($A81,Default!$B$3:$H$251,7,FALSE()),CHAR(10),"    }",CHAR(10),"}"),""),"")</f>
        <v/>
      </c>
      <c r="Q81" s="4" t="str">
        <f>IF($A81&lt;&gt;"",IF(OR(Original!$L82=Q$1,Original!$M82=Q$1,Original!$N82=Q$1,Original!$O82=Q$1)=TRUE(),_xlfn.CONCAT("@PART[*]:HAS[~scienceDifficulty[stock],@MODULE[",Q$1,"]:HAS[#",VLOOKUP(Q$1,ModuleTypes!$A$2:$C$23,2,FALSE()),"[",IF(Q$1="HullCamera","photo-",$A81),"]]]:NEEDS[!FeatureScience]:FOR[zKiwiTechTree]",CHAR(10),"{",CHAR(10),"    @MODULE[",Q$1,"]:HAS[#",VLOOKUP(Q$1,ModuleTypes!$A$2:$C$23,2,FALSE()),"[",IF(Q$1="HullCamera","photo-",$A81),"]]",CHAR(10),"    {",CHAR(10),"        @",VLOOKUP(Q$1,ModuleTypes!$A$2:$C$23,3,FALSE())," = ",VLOOKUP($A81,Default!$B$3:$H$251,7,FALSE()),CHAR(10),"    }",CHAR(10),"}"),""),"")</f>
        <v/>
      </c>
      <c r="R81" s="4" t="str">
        <f>IF($A81&lt;&gt;"",IF(OR(Original!$L82=R$1,Original!$M82=R$1,Original!$N82=R$1,Original!$O82=R$1)=TRUE(),_xlfn.CONCAT("@PART[*]:HAS[~scienceDifficulty[stock],@MODULE[",R$1,"]:HAS[#",VLOOKUP(R$1,ModuleTypes!$A$2:$C$23,2,FALSE()),"[",IF(R$1="HullCamera","photo-",$A81),"]]]:NEEDS[!FeatureScience]:FOR[zKiwiTechTree]",CHAR(10),"{",CHAR(10),"    @MODULE[",R$1,"]:HAS[#",VLOOKUP(R$1,ModuleTypes!$A$2:$C$23,2,FALSE()),"[",IF(R$1="HullCamera","photo-",$A81),"]]",CHAR(10),"    {",CHAR(10),"        @",VLOOKUP(R$1,ModuleTypes!$A$2:$C$23,3,FALSE())," = ",VLOOKUP($A81,Default!$B$3:$H$251,7,FALSE()),CHAR(10),"    }",CHAR(10),"}"),""),"")</f>
        <v/>
      </c>
      <c r="S81" s="4" t="str">
        <f>IF($A81&lt;&gt;"",IF(OR(Original!$L82=S$1,Original!$M82=S$1,Original!$N82=S$1,Original!$O82=S$1)=TRUE(),_xlfn.CONCAT("@PART[*]:HAS[~scienceDifficulty[stock],@MODULE[",S$1,"]:HAS[#",VLOOKUP(S$1,ModuleTypes!$A$2:$C$23,2,FALSE()),"[",IF(S$1="HullCamera","photo-",$A81),"]]]:NEEDS[!FeatureScience]:FOR[zKiwiTechTree]",CHAR(10),"{",CHAR(10),"    @MODULE[",S$1,"]:HAS[#",VLOOKUP(S$1,ModuleTypes!$A$2:$C$23,2,FALSE()),"[",IF(S$1="HullCamera","photo-",$A81),"]]",CHAR(10),"    {",CHAR(10),"        @",VLOOKUP(S$1,ModuleTypes!$A$2:$C$23,3,FALSE())," = ",VLOOKUP($A81,Default!$B$3:$H$251,7,FALSE()),CHAR(10),"    }",CHAR(10),"}"),""),"")</f>
        <v/>
      </c>
      <c r="T81" s="4" t="str">
        <f>IF($A81&lt;&gt;"",IF(OR(Original!$L82=T$1,Original!$M82=T$1,Original!$N82=T$1,Original!$O82=T$1)=TRUE(),_xlfn.CONCAT("@PART[*]:HAS[~scienceDifficulty[stock],@MODULE[",T$1,"]:HAS[#",VLOOKUP(T$1,ModuleTypes!$A$2:$C$23,2,FALSE()),"[",IF(T$1="HullCamera","photo-",$A81),"]]]:NEEDS[!FeatureScience]:FOR[zKiwiTechTree]",CHAR(10),"{",CHAR(10),"    @MODULE[",T$1,"]:HAS[#",VLOOKUP(T$1,ModuleTypes!$A$2:$C$23,2,FALSE()),"[",IF(T$1="HullCamera","photo-",$A81),"]]",CHAR(10),"    {",CHAR(10),"        @",VLOOKUP(T$1,ModuleTypes!$A$2:$C$23,3,FALSE())," = ",VLOOKUP($A81,Default!$B$3:$H$251,7,FALSE()),CHAR(10),"    }",CHAR(10),"}"),""),"")</f>
        <v/>
      </c>
      <c r="U81" s="4" t="str">
        <f>IF($A81&lt;&gt;"",IF(OR(Original!$L82=U$1,Original!$M82=U$1,Original!$N82=U$1,Original!$O82=U$1)=TRUE(),_xlfn.CONCAT("@PART[*]:HAS[~scienceDifficulty[stock],@MODULE[",U$1,"]:HAS[#",VLOOKUP(U$1,ModuleTypes!$A$2:$C$23,2,FALSE()),"[",IF(U$1="HullCamera","photo-",$A81),"]]]:NEEDS[!FeatureScience]:FOR[zKiwiTechTree]",CHAR(10),"{",CHAR(10),"    @MODULE[",U$1,"]:HAS[#",VLOOKUP(U$1,ModuleTypes!$A$2:$C$23,2,FALSE()),"[",IF(U$1="HullCamera","photo-",$A81),"]]",CHAR(10),"    {",CHAR(10),"        @",VLOOKUP(U$1,ModuleTypes!$A$2:$C$23,3,FALSE())," = ",VLOOKUP($A81,Default!$B$3:$H$251,7,FALSE()),CHAR(10),"    }",CHAR(10),"}"),""),"")</f>
        <v/>
      </c>
      <c r="V81" s="4" t="str">
        <f>IF($A81&lt;&gt;"",IF(OR(Original!$L82=V$1,Original!$M82=V$1,Original!$N82=V$1,Original!$O82=V$1)=TRUE(),_xlfn.CONCAT("@PART[*]:HAS[~scienceDifficulty[stock],@MODULE[",V$1,"]:HAS[#",VLOOKUP(V$1,ModuleTypes!$A$2:$C$23,2,FALSE()),"[",IF(V$1="HullCamera","photo-",$A81),"]]]:NEEDS[!FeatureScience]:FOR[zKiwiTechTree]",CHAR(10),"{",CHAR(10),"    @MODULE[",V$1,"]:HAS[#",VLOOKUP(V$1,ModuleTypes!$A$2:$C$23,2,FALSE()),"[",IF(V$1="HullCamera","photo-",$A81),"]]",CHAR(10),"    {",CHAR(10),"        @",VLOOKUP(V$1,ModuleTypes!$A$2:$C$23,3,FALSE())," = ",VLOOKUP($A81,Default!$B$3:$H$251,7,FALSE()),CHAR(10),"    }",CHAR(10),"}"),""),"")</f>
        <v/>
      </c>
      <c r="W81" s="4" t="str">
        <f>IF($A81&lt;&gt;"",IF(OR(Original!$L82=W$1,Original!$M82=W$1,Original!$N82=W$1,Original!$O82=W$1)=TRUE(),_xlfn.CONCAT("@PART[*]:HAS[~scienceDifficulty[stock],@MODULE[",W$1,"]:HAS[#",VLOOKUP(W$1,ModuleTypes!$A$2:$C$23,2,FALSE()),"[",IF(W$1="HullCamera","photo-",$A81),"]]]:NEEDS[!FeatureScience]:FOR[zKiwiTechTree]",CHAR(10),"{",CHAR(10),"    @MODULE[",W$1,"]:HAS[#",VLOOKUP(W$1,ModuleTypes!$A$2:$C$23,2,FALSE()),"[",IF(W$1="HullCamera","photo-",$A81),"]]",CHAR(10),"    {",CHAR(10),"        @",VLOOKUP(W$1,ModuleTypes!$A$2:$C$23,3,FALSE())," = ",VLOOKUP($A81,Default!$B$3:$H$251,7,FALSE()),CHAR(10),"    }",CHAR(10),"}"),""),"")</f>
        <v/>
      </c>
    </row>
    <row r="82" spans="1:23" ht="203" x14ac:dyDescent="0.35">
      <c r="A82" t="str">
        <f>IF(Original!A83&lt;&gt;"",Original!A83,"")</f>
        <v>AnomalyScan</v>
      </c>
      <c r="B82" s="4" t="str">
        <f>IF($A82&lt;&gt;"",IF(OR(Original!$L83=B$1,Original!$M83=B$1,Original!$N83=B$1,Original!$O83=B$1)=TRUE(),_xlfn.CONCAT("@PART[*]:HAS[~scienceDifficulty[stock],@MODULE[",B$1,"]:HAS[#",VLOOKUP(B$1,ModuleTypes!$A$2:$C$23,2,FALSE()),"[",IF(B$1="HullCamera","photo-",$A82),"]]]:NEEDS[!FeatureScience]:FOR[zKiwiTechTree]",CHAR(10),"{",CHAR(10),"    @MODULE[",B$1,"]:HAS[#",VLOOKUP(B$1,ModuleTypes!$A$2:$C$23,2,FALSE()),"[",IF(B$1="HullCamera","photo-",$A82),"]]",CHAR(10),"    {",CHAR(10),"        @",VLOOKUP(B$1,ModuleTypes!$A$2:$C$23,3,FALSE())," = ",VLOOKUP($A82,Default!$B$3:$H$251,7,FALSE()),CHAR(10),"    }",CHAR(10),"}"),""),"")</f>
        <v/>
      </c>
      <c r="C82" s="4" t="str">
        <f>IF($A82&lt;&gt;"",IF(OR(Original!$L83=C$1,Original!$M83=C$1,Original!$N83=C$1,Original!$O83=C$1)=TRUE(),_xlfn.CONCAT("@PART[*]:HAS[~scienceDifficulty[stock],@MODULE[",C$1,"]:HAS[#",VLOOKUP(C$1,ModuleTypes!$A$2:$C$23,2,FALSE()),"[",IF(C$1="HullCamera","photo-",$A82),"]]]:NEEDS[!FeatureScience]:FOR[zKiwiTechTree]",CHAR(10),"{",CHAR(10),"    @MODULE[",C$1,"]:HAS[#",VLOOKUP(C$1,ModuleTypes!$A$2:$C$23,2,FALSE()),"[",IF(C$1="HullCamera","photo-",$A82),"]]",CHAR(10),"    {",CHAR(10),"        @",VLOOKUP(C$1,ModuleTypes!$A$2:$C$23,3,FALSE())," = ",VLOOKUP($A82,Default!$B$3:$H$251,7,FALSE()),CHAR(10),"    }",CHAR(10),"}"),""),"")</f>
        <v/>
      </c>
      <c r="D82" s="4" t="str">
        <f>IF($A82&lt;&gt;"",IF(OR(Original!$L83=D$1,Original!$M83=D$1,Original!$N83=D$1,Original!$O83=D$1)=TRUE(),_xlfn.CONCAT("@PART[*]:HAS[~scienceDifficulty[stock],@MODULE[",D$1,"]:HAS[#",VLOOKUP(D$1,ModuleTypes!$A$2:$C$23,2,FALSE()),"[",IF(D$1="HullCamera","photo-",$A82),"]]]:NEEDS[!FeatureScience]:FOR[zKiwiTechTree]",CHAR(10),"{",CHAR(10),"    @MODULE[",D$1,"]:HAS[#",VLOOKUP(D$1,ModuleTypes!$A$2:$C$23,2,FALSE()),"[",IF(D$1="HullCamera","photo-",$A82),"]]",CHAR(10),"    {",CHAR(10),"        @",VLOOKUP(D$1,ModuleTypes!$A$2:$C$23,3,FALSE())," = ",VLOOKUP($A82,Default!$B$3:$H$251,7,FALSE()),CHAR(10),"    }",CHAR(10),"}"),""),"")</f>
        <v/>
      </c>
      <c r="E82" s="4" t="str">
        <f>IF($A82&lt;&gt;"",IF(OR(Original!$L83=E$1,Original!$M83=E$1,Original!$N83=E$1,Original!$O83=E$1)=TRUE(),_xlfn.CONCAT("@PART[*]:HAS[~scienceDifficulty[stock],@MODULE[",E$1,"]:HAS[#",VLOOKUP(E$1,ModuleTypes!$A$2:$C$23,2,FALSE()),"[",IF(E$1="HullCamera","photo-",$A82),"]]]:NEEDS[!FeatureScience]:FOR[zKiwiTechTree]",CHAR(10),"{",CHAR(10),"    @MODULE[",E$1,"]:HAS[#",VLOOKUP(E$1,ModuleTypes!$A$2:$C$23,2,FALSE()),"[",IF(E$1="HullCamera","photo-",$A82),"]]",CHAR(10),"    {",CHAR(10),"        @",VLOOKUP(E$1,ModuleTypes!$A$2:$C$23,3,FALSE())," = ",VLOOKUP($A82,Default!$B$3:$H$251,7,FALSE()),CHAR(10),"    }",CHAR(10),"}"),""),"")</f>
        <v/>
      </c>
      <c r="F82" s="4" t="str">
        <f>IF($A82&lt;&gt;"",IF(OR(Original!$L83=F$1,Original!$M83=F$1,Original!$N83=F$1,Original!$O83=F$1)=TRUE(),_xlfn.CONCAT("@PART[*]:HAS[~scienceDifficulty[stock],@MODULE[",F$1,"]:HAS[#",VLOOKUP(F$1,ModuleTypes!$A$2:$C$23,2,FALSE()),"[",IF(F$1="HullCamera","photo-",$A82),"]]]:NEEDS[!FeatureScience]:FOR[zKiwiTechTree]",CHAR(10),"{",CHAR(10),"    @MODULE[",F$1,"]:HAS[#",VLOOKUP(F$1,ModuleTypes!$A$2:$C$23,2,FALSE()),"[",IF(F$1="HullCamera","photo-",$A82),"]]",CHAR(10),"    {",CHAR(10),"        @",VLOOKUP(F$1,ModuleTypes!$A$2:$C$23,3,FALSE())," = ",VLOOKUP($A82,Default!$B$3:$H$251,7,FALSE()),CHAR(10),"    }",CHAR(10),"}"),""),"")</f>
        <v/>
      </c>
      <c r="G82" s="4" t="str">
        <f>IF($A82&lt;&gt;"",IF(OR(Original!$L83=G$1,Original!$M83=G$1,Original!$N83=G$1,Original!$O83=G$1)=TRUE(),_xlfn.CONCAT("@PART[*]:HAS[~scienceDifficulty[stock],@MODULE[",G$1,"]:HAS[#",VLOOKUP(G$1,ModuleTypes!$A$2:$C$23,2,FALSE()),"[",IF(G$1="HullCamera","photo-",$A82),"]]]:NEEDS[!FeatureScience]:FOR[zKiwiTechTree]",CHAR(10),"{",CHAR(10),"    @MODULE[",G$1,"]:HAS[#",VLOOKUP(G$1,ModuleTypes!$A$2:$C$23,2,FALSE()),"[",IF(G$1="HullCamera","photo-",$A82),"]]",CHAR(10),"    {",CHAR(10),"        @",VLOOKUP(G$1,ModuleTypes!$A$2:$C$23,3,FALSE())," = ",VLOOKUP($A82,Default!$B$3:$H$251,7,FALSE()),CHAR(10),"    }",CHAR(10),"}"),""),"")</f>
        <v/>
      </c>
      <c r="H82" s="4" t="str">
        <f>IF($A82&lt;&gt;"",IF(OR(Original!$L83=H$1,Original!$M83=H$1,Original!$N83=H$1,Original!$O83=H$1)=TRUE(),_xlfn.CONCAT("@PART[*]:HAS[~scienceDifficulty[stock],@MODULE[",H$1,"]:HAS[#",VLOOKUP(H$1,ModuleTypes!$A$2:$C$23,2,FALSE()),"[",IF(H$1="HullCamera","photo-",$A82),"]]]:NEEDS[!FeatureScience]:FOR[zKiwiTechTree]",CHAR(10),"{",CHAR(10),"    @MODULE[",H$1,"]:HAS[#",VLOOKUP(H$1,ModuleTypes!$A$2:$C$23,2,FALSE()),"[",IF(H$1="HullCamera","photo-",$A82),"]]",CHAR(10),"    {",CHAR(10),"        @",VLOOKUP(H$1,ModuleTypes!$A$2:$C$23,3,FALSE())," = ",VLOOKUP($A82,Default!$B$3:$H$251,7,FALSE()),CHAR(10),"    }",CHAR(10),"}"),""),"")</f>
        <v/>
      </c>
      <c r="I82" s="4" t="str">
        <f>IF($A82&lt;&gt;"",IF(OR(Original!$L83=I$1,Original!$M83=I$1,Original!$N83=I$1,Original!$O83=I$1)=TRUE(),_xlfn.CONCAT("@PART[*]:HAS[~scienceDifficulty[stock],@MODULE[",I$1,"]:HAS[#",VLOOKUP(I$1,ModuleTypes!$A$2:$C$23,2,FALSE()),"[",IF(I$1="HullCamera","photo-",$A82),"]]]:NEEDS[!FeatureScience]:FOR[zKiwiTechTree]",CHAR(10),"{",CHAR(10),"    @MODULE[",I$1,"]:HAS[#",VLOOKUP(I$1,ModuleTypes!$A$2:$C$23,2,FALSE()),"[",IF(I$1="HullCamera","photo-",$A82),"]]",CHAR(10),"    {",CHAR(10),"        @",VLOOKUP(I$1,ModuleTypes!$A$2:$C$23,3,FALSE())," = ",VLOOKUP($A82,Default!$B$3:$H$251,7,FALSE()),CHAR(10),"    }",CHAR(10),"}"),""),"")</f>
        <v/>
      </c>
      <c r="J82" s="4" t="str">
        <f>IF($A82&lt;&gt;"",IF(OR(Original!$L83=J$1,Original!$M83=J$1,Original!$N83=J$1,Original!$O83=J$1)=TRUE(),_xlfn.CONCAT("@PART[*]:HAS[~scienceDifficulty[stock],@MODULE[",J$1,"]:HAS[#",VLOOKUP(J$1,ModuleTypes!$A$2:$C$23,2,FALSE()),"[",IF(J$1="HullCamera","photo-",$A82),"]]]:NEEDS[!FeatureScience]:FOR[zKiwiTechTree]",CHAR(10),"{",CHAR(10),"    @MODULE[",J$1,"]:HAS[#",VLOOKUP(J$1,ModuleTypes!$A$2:$C$23,2,FALSE()),"[",IF(J$1="HullCamera","photo-",$A82),"]]",CHAR(10),"    {",CHAR(10),"        @",VLOOKUP(J$1,ModuleTypes!$A$2:$C$23,3,FALSE())," = ",VLOOKUP($A82,Default!$B$3:$H$251,7,FALSE()),CHAR(10),"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4" t="str">
        <f>IF($A82&lt;&gt;"",IF(OR(Original!$L83=K$1,Original!$M83=K$1,Original!$N83=K$1,Original!$O83=K$1)=TRUE(),_xlfn.CONCAT("@PART[*]:HAS[~scienceDifficulty[stock],@MODULE[",K$1,"]:HAS[#",VLOOKUP(K$1,ModuleTypes!$A$2:$C$23,2,FALSE()),"[",IF(K$1="HullCamera","photo-",$A82),"]]]:NEEDS[!FeatureScience]:FOR[zKiwiTechTree]",CHAR(10),"{",CHAR(10),"    @MODULE[",K$1,"]:HAS[#",VLOOKUP(K$1,ModuleTypes!$A$2:$C$23,2,FALSE()),"[",IF(K$1="HullCamera","photo-",$A82),"]]",CHAR(10),"    {",CHAR(10),"        @",VLOOKUP(K$1,ModuleTypes!$A$2:$C$23,3,FALSE())," = ",VLOOKUP($A82,Default!$B$3:$H$251,7,FALSE()),CHAR(10),"    }",CHAR(10),"}"),""),"")</f>
        <v/>
      </c>
      <c r="L82" s="4" t="str">
        <f>IF($A82&lt;&gt;"",IF(OR(Original!$L83=L$1,Original!$M83=L$1,Original!$N83=L$1,Original!$O83=L$1)=TRUE(),_xlfn.CONCAT("@PART[*]:HAS[~scienceDifficulty[stock],@MODULE[",L$1,"]:HAS[#",VLOOKUP(L$1,ModuleTypes!$A$2:$C$23,2,FALSE()),"[",IF(L$1="HullCamera","photo-",$A82),"]]]:NEEDS[!FeatureScience]:FOR[zKiwiTechTree]",CHAR(10),"{",CHAR(10),"    @MODULE[",L$1,"]:HAS[#",VLOOKUP(L$1,ModuleTypes!$A$2:$C$23,2,FALSE()),"[",IF(L$1="HullCamera","photo-",$A82),"]]",CHAR(10),"    {",CHAR(10),"        @",VLOOKUP(L$1,ModuleTypes!$A$2:$C$23,3,FALSE())," = ",VLOOKUP($A82,Default!$B$3:$H$251,7,FALSE()),CHAR(10),"    }",CHAR(10),"}"),""),"")</f>
        <v/>
      </c>
      <c r="M82" s="4" t="str">
        <f>IF($A82&lt;&gt;"",IF(OR(Original!$L83=M$1,Original!$M83=M$1,Original!$N83=M$1,Original!$O83=M$1)=TRUE(),_xlfn.CONCAT("@PART[*]:HAS[~scienceDifficulty[stock],@MODULE[",M$1,"]:HAS[#",VLOOKUP(M$1,ModuleTypes!$A$2:$C$23,2,FALSE()),"[",IF(M$1="HullCamera","photo-",$A82),"]]]:NEEDS[!FeatureScience]:FOR[zKiwiTechTree]",CHAR(10),"{",CHAR(10),"    @MODULE[",M$1,"]:HAS[#",VLOOKUP(M$1,ModuleTypes!$A$2:$C$23,2,FALSE()),"[",IF(M$1="HullCamera","photo-",$A82),"]]",CHAR(10),"    {",CHAR(10),"        @",VLOOKUP(M$1,ModuleTypes!$A$2:$C$23,3,FALSE())," = ",VLOOKUP($A82,Default!$B$3:$H$251,7,FALSE()),CHAR(10),"    }",CHAR(10),"}"),""),"")</f>
        <v/>
      </c>
      <c r="N82" s="4" t="str">
        <f>IF($A82&lt;&gt;"",IF(OR(Original!$L83=N$1,Original!$M83=N$1,Original!$N83=N$1,Original!$O83=N$1)=TRUE(),_xlfn.CONCAT("@PART[*]:HAS[~scienceDifficulty[stock],@MODULE[",N$1,"]:HAS[#",VLOOKUP(N$1,ModuleTypes!$A$2:$C$23,2,FALSE()),"[",IF(N$1="HullCamera","photo-",$A82),"]]]:NEEDS[!FeatureScience]:FOR[zKiwiTechTree]",CHAR(10),"{",CHAR(10),"    @MODULE[",N$1,"]:HAS[#",VLOOKUP(N$1,ModuleTypes!$A$2:$C$23,2,FALSE()),"[",IF(N$1="HullCamera","photo-",$A82),"]]",CHAR(10),"    {",CHAR(10),"        @",VLOOKUP(N$1,ModuleTypes!$A$2:$C$23,3,FALSE())," = ",VLOOKUP($A82,Default!$B$3:$H$251,7,FALSE()),CHAR(10),"    }",CHAR(10),"}"),""),"")</f>
        <v/>
      </c>
      <c r="O82" s="4" t="str">
        <f>IF($A82&lt;&gt;"",IF(OR(Original!$L83=O$1,Original!$M83=O$1,Original!$N83=O$1,Original!$O83=O$1)=TRUE(),_xlfn.CONCAT("@PART[*]:HAS[~scienceDifficulty[stock],@MODULE[",O$1,"]:HAS[#",VLOOKUP(O$1,ModuleTypes!$A$2:$C$23,2,FALSE()),"[",IF(O$1="HullCamera","photo-",$A82),"]]]:NEEDS[!FeatureScience]:FOR[zKiwiTechTree]",CHAR(10),"{",CHAR(10),"    @MODULE[",O$1,"]:HAS[#",VLOOKUP(O$1,ModuleTypes!$A$2:$C$23,2,FALSE()),"[",IF(O$1="HullCamera","photo-",$A82),"]]",CHAR(10),"    {",CHAR(10),"        @",VLOOKUP(O$1,ModuleTypes!$A$2:$C$23,3,FALSE())," = ",VLOOKUP($A82,Default!$B$3:$H$251,7,FALSE()),CHAR(10),"    }",CHAR(10),"}"),""),"")</f>
        <v/>
      </c>
      <c r="P82" s="4" t="str">
        <f>IF($A82&lt;&gt;"",IF(OR(Original!$L83=P$1,Original!$M83=P$1,Original!$N83=P$1,Original!$O83=P$1)=TRUE(),_xlfn.CONCAT("@PART[*]:HAS[~scienceDifficulty[stock],@MODULE[",P$1,"]:HAS[#",VLOOKUP(P$1,ModuleTypes!$A$2:$C$23,2,FALSE()),"[",IF(P$1="HullCamera","photo-",$A82),"]]]:NEEDS[!FeatureScience]:FOR[zKiwiTechTree]",CHAR(10),"{",CHAR(10),"    @MODULE[",P$1,"]:HAS[#",VLOOKUP(P$1,ModuleTypes!$A$2:$C$23,2,FALSE()),"[",IF(P$1="HullCamera","photo-",$A82),"]]",CHAR(10),"    {",CHAR(10),"        @",VLOOKUP(P$1,ModuleTypes!$A$2:$C$23,3,FALSE())," = ",VLOOKUP($A82,Default!$B$3:$H$251,7,FALSE()),CHAR(10),"    }",CHAR(10),"}"),""),"")</f>
        <v/>
      </c>
      <c r="Q82" s="4" t="str">
        <f>IF($A82&lt;&gt;"",IF(OR(Original!$L83=Q$1,Original!$M83=Q$1,Original!$N83=Q$1,Original!$O83=Q$1)=TRUE(),_xlfn.CONCAT("@PART[*]:HAS[~scienceDifficulty[stock],@MODULE[",Q$1,"]:HAS[#",VLOOKUP(Q$1,ModuleTypes!$A$2:$C$23,2,FALSE()),"[",IF(Q$1="HullCamera","photo-",$A82),"]]]:NEEDS[!FeatureScience]:FOR[zKiwiTechTree]",CHAR(10),"{",CHAR(10),"    @MODULE[",Q$1,"]:HAS[#",VLOOKUP(Q$1,ModuleTypes!$A$2:$C$23,2,FALSE()),"[",IF(Q$1="HullCamera","photo-",$A82),"]]",CHAR(10),"    {",CHAR(10),"        @",VLOOKUP(Q$1,ModuleTypes!$A$2:$C$23,3,FALSE())," = ",VLOOKUP($A82,Default!$B$3:$H$251,7,FALSE()),CHAR(10),"    }",CHAR(10),"}"),""),"")</f>
        <v/>
      </c>
      <c r="R82" s="4" t="str">
        <f>IF($A82&lt;&gt;"",IF(OR(Original!$L83=R$1,Original!$M83=R$1,Original!$N83=R$1,Original!$O83=R$1)=TRUE(),_xlfn.CONCAT("@PART[*]:HAS[~scienceDifficulty[stock],@MODULE[",R$1,"]:HAS[#",VLOOKUP(R$1,ModuleTypes!$A$2:$C$23,2,FALSE()),"[",IF(R$1="HullCamera","photo-",$A82),"]]]:NEEDS[!FeatureScience]:FOR[zKiwiTechTree]",CHAR(10),"{",CHAR(10),"    @MODULE[",R$1,"]:HAS[#",VLOOKUP(R$1,ModuleTypes!$A$2:$C$23,2,FALSE()),"[",IF(R$1="HullCamera","photo-",$A82),"]]",CHAR(10),"    {",CHAR(10),"        @",VLOOKUP(R$1,ModuleTypes!$A$2:$C$23,3,FALSE())," = ",VLOOKUP($A82,Default!$B$3:$H$251,7,FALSE()),CHAR(10),"    }",CHAR(10),"}"),""),"")</f>
        <v/>
      </c>
      <c r="S82" s="4" t="str">
        <f>IF($A82&lt;&gt;"",IF(OR(Original!$L83=S$1,Original!$M83=S$1,Original!$N83=S$1,Original!$O83=S$1)=TRUE(),_xlfn.CONCAT("@PART[*]:HAS[~scienceDifficulty[stock],@MODULE[",S$1,"]:HAS[#",VLOOKUP(S$1,ModuleTypes!$A$2:$C$23,2,FALSE()),"[",IF(S$1="HullCamera","photo-",$A82),"]]]:NEEDS[!FeatureScience]:FOR[zKiwiTechTree]",CHAR(10),"{",CHAR(10),"    @MODULE[",S$1,"]:HAS[#",VLOOKUP(S$1,ModuleTypes!$A$2:$C$23,2,FALSE()),"[",IF(S$1="HullCamera","photo-",$A82),"]]",CHAR(10),"    {",CHAR(10),"        @",VLOOKUP(S$1,ModuleTypes!$A$2:$C$23,3,FALSE())," = ",VLOOKUP($A82,Default!$B$3:$H$251,7,FALSE()),CHAR(10),"    }",CHAR(10),"}"),""),"")</f>
        <v/>
      </c>
      <c r="T82" s="4" t="str">
        <f>IF($A82&lt;&gt;"",IF(OR(Original!$L83=T$1,Original!$M83=T$1,Original!$N83=T$1,Original!$O83=T$1)=TRUE(),_xlfn.CONCAT("@PART[*]:HAS[~scienceDifficulty[stock],@MODULE[",T$1,"]:HAS[#",VLOOKUP(T$1,ModuleTypes!$A$2:$C$23,2,FALSE()),"[",IF(T$1="HullCamera","photo-",$A82),"]]]:NEEDS[!FeatureScience]:FOR[zKiwiTechTree]",CHAR(10),"{",CHAR(10),"    @MODULE[",T$1,"]:HAS[#",VLOOKUP(T$1,ModuleTypes!$A$2:$C$23,2,FALSE()),"[",IF(T$1="HullCamera","photo-",$A82),"]]",CHAR(10),"    {",CHAR(10),"        @",VLOOKUP(T$1,ModuleTypes!$A$2:$C$23,3,FALSE())," = ",VLOOKUP($A82,Default!$B$3:$H$251,7,FALSE()),CHAR(10),"    }",CHAR(10),"}"),""),"")</f>
        <v/>
      </c>
      <c r="U82" s="4" t="str">
        <f>IF($A82&lt;&gt;"",IF(OR(Original!$L83=U$1,Original!$M83=U$1,Original!$N83=U$1,Original!$O83=U$1)=TRUE(),_xlfn.CONCAT("@PART[*]:HAS[~scienceDifficulty[stock],@MODULE[",U$1,"]:HAS[#",VLOOKUP(U$1,ModuleTypes!$A$2:$C$23,2,FALSE()),"[",IF(U$1="HullCamera","photo-",$A82),"]]]:NEEDS[!FeatureScience]:FOR[zKiwiTechTree]",CHAR(10),"{",CHAR(10),"    @MODULE[",U$1,"]:HAS[#",VLOOKUP(U$1,ModuleTypes!$A$2:$C$23,2,FALSE()),"[",IF(U$1="HullCamera","photo-",$A82),"]]",CHAR(10),"    {",CHAR(10),"        @",VLOOKUP(U$1,ModuleTypes!$A$2:$C$23,3,FALSE())," = ",VLOOKUP($A82,Default!$B$3:$H$251,7,FALSE()),CHAR(10),"    }",CHAR(10),"}"),""),"")</f>
        <v/>
      </c>
      <c r="V82" s="4" t="str">
        <f>IF($A82&lt;&gt;"",IF(OR(Original!$L83=V$1,Original!$M83=V$1,Original!$N83=V$1,Original!$O83=V$1)=TRUE(),_xlfn.CONCAT("@PART[*]:HAS[~scienceDifficulty[stock],@MODULE[",V$1,"]:HAS[#",VLOOKUP(V$1,ModuleTypes!$A$2:$C$23,2,FALSE()),"[",IF(V$1="HullCamera","photo-",$A82),"]]]:NEEDS[!FeatureScience]:FOR[zKiwiTechTree]",CHAR(10),"{",CHAR(10),"    @MODULE[",V$1,"]:HAS[#",VLOOKUP(V$1,ModuleTypes!$A$2:$C$23,2,FALSE()),"[",IF(V$1="HullCamera","photo-",$A82),"]]",CHAR(10),"    {",CHAR(10),"        @",VLOOKUP(V$1,ModuleTypes!$A$2:$C$23,3,FALSE())," = ",VLOOKUP($A82,Default!$B$3:$H$251,7,FALSE()),CHAR(10),"    }",CHAR(10),"}"),""),"")</f>
        <v/>
      </c>
      <c r="W82" s="4" t="str">
        <f>IF($A82&lt;&gt;"",IF(OR(Original!$L83=W$1,Original!$M83=W$1,Original!$N83=W$1,Original!$O83=W$1)=TRUE(),_xlfn.CONCAT("@PART[*]:HAS[~scienceDifficulty[stock],@MODULE[",W$1,"]:HAS[#",VLOOKUP(W$1,ModuleTypes!$A$2:$C$23,2,FALSE()),"[",IF(W$1="HullCamera","photo-",$A82),"]]]:NEEDS[!FeatureScience]:FOR[zKiwiTechTree]",CHAR(10),"{",CHAR(10),"    @MODULE[",W$1,"]:HAS[#",VLOOKUP(W$1,ModuleTypes!$A$2:$C$23,2,FALSE()),"[",IF(W$1="HullCamera","photo-",$A82),"]]",CHAR(10),"    {",CHAR(10),"        @",VLOOKUP(W$1,ModuleTypes!$A$2:$C$23,3,FALSE())," = ",VLOOKUP($A82,Default!$B$3:$H$251,7,FALSE()),CHAR(10),"    }",CHAR(10),"}"),""),"")</f>
        <v/>
      </c>
    </row>
    <row r="83" spans="1:23" ht="116" x14ac:dyDescent="0.35">
      <c r="A83" t="str">
        <f>IF(Original!A84&lt;&gt;"",Original!A84,"")</f>
        <v>GasAnalyzer</v>
      </c>
      <c r="B83" s="4" t="str">
        <f>IF($A83&lt;&gt;"",IF(OR(Original!$L84=B$1,Original!$M84=B$1,Original!$N84=B$1,Original!$O84=B$1)=TRUE(),_xlfn.CONCAT("@PART[*]:HAS[~scienceDifficulty[stock],@MODULE[",B$1,"]:HAS[#",VLOOKUP(B$1,ModuleTypes!$A$2:$C$23,2,FALSE()),"[",IF(B$1="HullCamera","photo-",$A83),"]]]:NEEDS[!FeatureScience]:FOR[zKiwiTechTree]",CHAR(10),"{",CHAR(10),"    @MODULE[",B$1,"]:HAS[#",VLOOKUP(B$1,ModuleTypes!$A$2:$C$23,2,FALSE()),"[",IF(B$1="HullCamera","photo-",$A83),"]]",CHAR(10),"    {",CHAR(10),"        @",VLOOKUP(B$1,ModuleTypes!$A$2:$C$23,3,FALSE())," = ",VLOOKUP($A83,Default!$B$3:$H$251,7,FALSE()),CHAR(10),"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4" t="str">
        <f>IF($A83&lt;&gt;"",IF(OR(Original!$L84=C$1,Original!$M84=C$1,Original!$N84=C$1,Original!$O84=C$1)=TRUE(),_xlfn.CONCAT("@PART[*]:HAS[~scienceDifficulty[stock],@MODULE[",C$1,"]:HAS[#",VLOOKUP(C$1,ModuleTypes!$A$2:$C$23,2,FALSE()),"[",IF(C$1="HullCamera","photo-",$A83),"]]]:NEEDS[!FeatureScience]:FOR[zKiwiTechTree]",CHAR(10),"{",CHAR(10),"    @MODULE[",C$1,"]:HAS[#",VLOOKUP(C$1,ModuleTypes!$A$2:$C$23,2,FALSE()),"[",IF(C$1="HullCamera","photo-",$A83),"]]",CHAR(10),"    {",CHAR(10),"        @",VLOOKUP(C$1,ModuleTypes!$A$2:$C$23,3,FALSE())," = ",VLOOKUP($A83,Default!$B$3:$H$251,7,FALSE()),CHAR(10),"    }",CHAR(10),"}"),""),"")</f>
        <v/>
      </c>
      <c r="D83" s="4" t="str">
        <f>IF($A83&lt;&gt;"",IF(OR(Original!$L84=D$1,Original!$M84=D$1,Original!$N84=D$1,Original!$O84=D$1)=TRUE(),_xlfn.CONCAT("@PART[*]:HAS[~scienceDifficulty[stock],@MODULE[",D$1,"]:HAS[#",VLOOKUP(D$1,ModuleTypes!$A$2:$C$23,2,FALSE()),"[",IF(D$1="HullCamera","photo-",$A83),"]]]:NEEDS[!FeatureScience]:FOR[zKiwiTechTree]",CHAR(10),"{",CHAR(10),"    @MODULE[",D$1,"]:HAS[#",VLOOKUP(D$1,ModuleTypes!$A$2:$C$23,2,FALSE()),"[",IF(D$1="HullCamera","photo-",$A83),"]]",CHAR(10),"    {",CHAR(10),"        @",VLOOKUP(D$1,ModuleTypes!$A$2:$C$23,3,FALSE())," = ",VLOOKUP($A83,Default!$B$3:$H$251,7,FALSE()),CHAR(10),"    }",CHAR(10),"}"),""),"")</f>
        <v/>
      </c>
      <c r="E83" s="4" t="str">
        <f>IF($A83&lt;&gt;"",IF(OR(Original!$L84=E$1,Original!$M84=E$1,Original!$N84=E$1,Original!$O84=E$1)=TRUE(),_xlfn.CONCAT("@PART[*]:HAS[~scienceDifficulty[stock],@MODULE[",E$1,"]:HAS[#",VLOOKUP(E$1,ModuleTypes!$A$2:$C$23,2,FALSE()),"[",IF(E$1="HullCamera","photo-",$A83),"]]]:NEEDS[!FeatureScience]:FOR[zKiwiTechTree]",CHAR(10),"{",CHAR(10),"    @MODULE[",E$1,"]:HAS[#",VLOOKUP(E$1,ModuleTypes!$A$2:$C$23,2,FALSE()),"[",IF(E$1="HullCamera","photo-",$A83),"]]",CHAR(10),"    {",CHAR(10),"        @",VLOOKUP(E$1,ModuleTypes!$A$2:$C$23,3,FALSE())," = ",VLOOKUP($A83,Default!$B$3:$H$251,7,FALSE()),CHAR(10),"    }",CHAR(10),"}"),""),"")</f>
        <v/>
      </c>
      <c r="F83" s="4" t="str">
        <f>IF($A83&lt;&gt;"",IF(OR(Original!$L84=F$1,Original!$M84=F$1,Original!$N84=F$1,Original!$O84=F$1)=TRUE(),_xlfn.CONCAT("@PART[*]:HAS[~scienceDifficulty[stock],@MODULE[",F$1,"]:HAS[#",VLOOKUP(F$1,ModuleTypes!$A$2:$C$23,2,FALSE()),"[",IF(F$1="HullCamera","photo-",$A83),"]]]:NEEDS[!FeatureScience]:FOR[zKiwiTechTree]",CHAR(10),"{",CHAR(10),"    @MODULE[",F$1,"]:HAS[#",VLOOKUP(F$1,ModuleTypes!$A$2:$C$23,2,FALSE()),"[",IF(F$1="HullCamera","photo-",$A83),"]]",CHAR(10),"    {",CHAR(10),"        @",VLOOKUP(F$1,ModuleTypes!$A$2:$C$23,3,FALSE())," = ",VLOOKUP($A83,Default!$B$3:$H$251,7,FALSE()),CHAR(10),"    }",CHAR(10),"}"),""),"")</f>
        <v/>
      </c>
      <c r="G83" s="4" t="str">
        <f>IF($A83&lt;&gt;"",IF(OR(Original!$L84=G$1,Original!$M84=G$1,Original!$N84=G$1,Original!$O84=G$1)=TRUE(),_xlfn.CONCAT("@PART[*]:HAS[~scienceDifficulty[stock],@MODULE[",G$1,"]:HAS[#",VLOOKUP(G$1,ModuleTypes!$A$2:$C$23,2,FALSE()),"[",IF(G$1="HullCamera","photo-",$A83),"]]]:NEEDS[!FeatureScience]:FOR[zKiwiTechTree]",CHAR(10),"{",CHAR(10),"    @MODULE[",G$1,"]:HAS[#",VLOOKUP(G$1,ModuleTypes!$A$2:$C$23,2,FALSE()),"[",IF(G$1="HullCamera","photo-",$A83),"]]",CHAR(10),"    {",CHAR(10),"        @",VLOOKUP(G$1,ModuleTypes!$A$2:$C$23,3,FALSE())," = ",VLOOKUP($A83,Default!$B$3:$H$251,7,FALSE()),CHAR(10),"    }",CHAR(10),"}"),""),"")</f>
        <v/>
      </c>
      <c r="H83" s="4" t="str">
        <f>IF($A83&lt;&gt;"",IF(OR(Original!$L84=H$1,Original!$M84=H$1,Original!$N84=H$1,Original!$O84=H$1)=TRUE(),_xlfn.CONCAT("@PART[*]:HAS[~scienceDifficulty[stock],@MODULE[",H$1,"]:HAS[#",VLOOKUP(H$1,ModuleTypes!$A$2:$C$23,2,FALSE()),"[",IF(H$1="HullCamera","photo-",$A83),"]]]:NEEDS[!FeatureScience]:FOR[zKiwiTechTree]",CHAR(10),"{",CHAR(10),"    @MODULE[",H$1,"]:HAS[#",VLOOKUP(H$1,ModuleTypes!$A$2:$C$23,2,FALSE()),"[",IF(H$1="HullCamera","photo-",$A83),"]]",CHAR(10),"    {",CHAR(10),"        @",VLOOKUP(H$1,ModuleTypes!$A$2:$C$23,3,FALSE())," = ",VLOOKUP($A83,Default!$B$3:$H$251,7,FALSE()),CHAR(10),"    }",CHAR(10),"}"),""),"")</f>
        <v/>
      </c>
      <c r="I83" s="4" t="str">
        <f>IF($A83&lt;&gt;"",IF(OR(Original!$L84=I$1,Original!$M84=I$1,Original!$N84=I$1,Original!$O84=I$1)=TRUE(),_xlfn.CONCAT("@PART[*]:HAS[~scienceDifficulty[stock],@MODULE[",I$1,"]:HAS[#",VLOOKUP(I$1,ModuleTypes!$A$2:$C$23,2,FALSE()),"[",IF(I$1="HullCamera","photo-",$A83),"]]]:NEEDS[!FeatureScience]:FOR[zKiwiTechTree]",CHAR(10),"{",CHAR(10),"    @MODULE[",I$1,"]:HAS[#",VLOOKUP(I$1,ModuleTypes!$A$2:$C$23,2,FALSE()),"[",IF(I$1="HullCamera","photo-",$A83),"]]",CHAR(10),"    {",CHAR(10),"        @",VLOOKUP(I$1,ModuleTypes!$A$2:$C$23,3,FALSE())," = ",VLOOKUP($A83,Default!$B$3:$H$251,7,FALSE()),CHAR(10),"    }",CHAR(10),"}"),""),"")</f>
        <v/>
      </c>
      <c r="J83" s="4" t="str">
        <f>IF($A83&lt;&gt;"",IF(OR(Original!$L84=J$1,Original!$M84=J$1,Original!$N84=J$1,Original!$O84=J$1)=TRUE(),_xlfn.CONCAT("@PART[*]:HAS[~scienceDifficulty[stock],@MODULE[",J$1,"]:HAS[#",VLOOKUP(J$1,ModuleTypes!$A$2:$C$23,2,FALSE()),"[",IF(J$1="HullCamera","photo-",$A83),"]]]:NEEDS[!FeatureScience]:FOR[zKiwiTechTree]",CHAR(10),"{",CHAR(10),"    @MODULE[",J$1,"]:HAS[#",VLOOKUP(J$1,ModuleTypes!$A$2:$C$23,2,FALSE()),"[",IF(J$1="HullCamera","photo-",$A83),"]]",CHAR(10),"    {",CHAR(10),"        @",VLOOKUP(J$1,ModuleTypes!$A$2:$C$23,3,FALSE())," = ",VLOOKUP($A83,Default!$B$3:$H$251,7,FALSE()),CHAR(10),"    }",CHAR(10),"}"),""),"")</f>
        <v/>
      </c>
      <c r="K83" s="4" t="str">
        <f>IF($A83&lt;&gt;"",IF(OR(Original!$L84=K$1,Original!$M84=K$1,Original!$N84=K$1,Original!$O84=K$1)=TRUE(),_xlfn.CONCAT("@PART[*]:HAS[~scienceDifficulty[stock],@MODULE[",K$1,"]:HAS[#",VLOOKUP(K$1,ModuleTypes!$A$2:$C$23,2,FALSE()),"[",IF(K$1="HullCamera","photo-",$A83),"]]]:NEEDS[!FeatureScience]:FOR[zKiwiTechTree]",CHAR(10),"{",CHAR(10),"    @MODULE[",K$1,"]:HAS[#",VLOOKUP(K$1,ModuleTypes!$A$2:$C$23,2,FALSE()),"[",IF(K$1="HullCamera","photo-",$A83),"]]",CHAR(10),"    {",CHAR(10),"        @",VLOOKUP(K$1,ModuleTypes!$A$2:$C$23,3,FALSE())," = ",VLOOKUP($A83,Default!$B$3:$H$251,7,FALSE()),CHAR(10),"    }",CHAR(10),"}"),""),"")</f>
        <v/>
      </c>
      <c r="L83" s="4" t="str">
        <f>IF($A83&lt;&gt;"",IF(OR(Original!$L84=L$1,Original!$M84=L$1,Original!$N84=L$1,Original!$O84=L$1)=TRUE(),_xlfn.CONCAT("@PART[*]:HAS[~scienceDifficulty[stock],@MODULE[",L$1,"]:HAS[#",VLOOKUP(L$1,ModuleTypes!$A$2:$C$23,2,FALSE()),"[",IF(L$1="HullCamera","photo-",$A83),"]]]:NEEDS[!FeatureScience]:FOR[zKiwiTechTree]",CHAR(10),"{",CHAR(10),"    @MODULE[",L$1,"]:HAS[#",VLOOKUP(L$1,ModuleTypes!$A$2:$C$23,2,FALSE()),"[",IF(L$1="HullCamera","photo-",$A83),"]]",CHAR(10),"    {",CHAR(10),"        @",VLOOKUP(L$1,ModuleTypes!$A$2:$C$23,3,FALSE())," = ",VLOOKUP($A83,Default!$B$3:$H$251,7,FALSE()),CHAR(10),"    }",CHAR(10),"}"),""),"")</f>
        <v/>
      </c>
      <c r="M83" s="4" t="str">
        <f>IF($A83&lt;&gt;"",IF(OR(Original!$L84=M$1,Original!$M84=M$1,Original!$N84=M$1,Original!$O84=M$1)=TRUE(),_xlfn.CONCAT("@PART[*]:HAS[~scienceDifficulty[stock],@MODULE[",M$1,"]:HAS[#",VLOOKUP(M$1,ModuleTypes!$A$2:$C$23,2,FALSE()),"[",IF(M$1="HullCamera","photo-",$A83),"]]]:NEEDS[!FeatureScience]:FOR[zKiwiTechTree]",CHAR(10),"{",CHAR(10),"    @MODULE[",M$1,"]:HAS[#",VLOOKUP(M$1,ModuleTypes!$A$2:$C$23,2,FALSE()),"[",IF(M$1="HullCamera","photo-",$A83),"]]",CHAR(10),"    {",CHAR(10),"        @",VLOOKUP(M$1,ModuleTypes!$A$2:$C$23,3,FALSE())," = ",VLOOKUP($A83,Default!$B$3:$H$251,7,FALSE()),CHAR(10),"    }",CHAR(10),"}"),""),"")</f>
        <v/>
      </c>
      <c r="N83" s="4" t="str">
        <f>IF($A83&lt;&gt;"",IF(OR(Original!$L84=N$1,Original!$M84=N$1,Original!$N84=N$1,Original!$O84=N$1)=TRUE(),_xlfn.CONCAT("@PART[*]:HAS[~scienceDifficulty[stock],@MODULE[",N$1,"]:HAS[#",VLOOKUP(N$1,ModuleTypes!$A$2:$C$23,2,FALSE()),"[",IF(N$1="HullCamera","photo-",$A83),"]]]:NEEDS[!FeatureScience]:FOR[zKiwiTechTree]",CHAR(10),"{",CHAR(10),"    @MODULE[",N$1,"]:HAS[#",VLOOKUP(N$1,ModuleTypes!$A$2:$C$23,2,FALSE()),"[",IF(N$1="HullCamera","photo-",$A83),"]]",CHAR(10),"    {",CHAR(10),"        @",VLOOKUP(N$1,ModuleTypes!$A$2:$C$23,3,FALSE())," = ",VLOOKUP($A83,Default!$B$3:$H$251,7,FALSE()),CHAR(10),"    }",CHAR(10),"}"),""),"")</f>
        <v/>
      </c>
      <c r="O83" s="4" t="str">
        <f>IF($A83&lt;&gt;"",IF(OR(Original!$L84=O$1,Original!$M84=O$1,Original!$N84=O$1,Original!$O84=O$1)=TRUE(),_xlfn.CONCAT("@PART[*]:HAS[~scienceDifficulty[stock],@MODULE[",O$1,"]:HAS[#",VLOOKUP(O$1,ModuleTypes!$A$2:$C$23,2,FALSE()),"[",IF(O$1="HullCamera","photo-",$A83),"]]]:NEEDS[!FeatureScience]:FOR[zKiwiTechTree]",CHAR(10),"{",CHAR(10),"    @MODULE[",O$1,"]:HAS[#",VLOOKUP(O$1,ModuleTypes!$A$2:$C$23,2,FALSE()),"[",IF(O$1="HullCamera","photo-",$A83),"]]",CHAR(10),"    {",CHAR(10),"        @",VLOOKUP(O$1,ModuleTypes!$A$2:$C$23,3,FALSE())," = ",VLOOKUP($A83,Default!$B$3:$H$251,7,FALSE()),CHAR(10),"    }",CHAR(10),"}"),""),"")</f>
        <v/>
      </c>
      <c r="P83" s="4" t="str">
        <f>IF($A83&lt;&gt;"",IF(OR(Original!$L84=P$1,Original!$M84=P$1,Original!$N84=P$1,Original!$O84=P$1)=TRUE(),_xlfn.CONCAT("@PART[*]:HAS[~scienceDifficulty[stock],@MODULE[",P$1,"]:HAS[#",VLOOKUP(P$1,ModuleTypes!$A$2:$C$23,2,FALSE()),"[",IF(P$1="HullCamera","photo-",$A83),"]]]:NEEDS[!FeatureScience]:FOR[zKiwiTechTree]",CHAR(10),"{",CHAR(10),"    @MODULE[",P$1,"]:HAS[#",VLOOKUP(P$1,ModuleTypes!$A$2:$C$23,2,FALSE()),"[",IF(P$1="HullCamera","photo-",$A83),"]]",CHAR(10),"    {",CHAR(10),"        @",VLOOKUP(P$1,ModuleTypes!$A$2:$C$23,3,FALSE())," = ",VLOOKUP($A83,Default!$B$3:$H$251,7,FALSE()),CHAR(10),"    }",CHAR(10),"}"),""),"")</f>
        <v/>
      </c>
      <c r="Q83" s="4" t="str">
        <f>IF($A83&lt;&gt;"",IF(OR(Original!$L84=Q$1,Original!$M84=Q$1,Original!$N84=Q$1,Original!$O84=Q$1)=TRUE(),_xlfn.CONCAT("@PART[*]:HAS[~scienceDifficulty[stock],@MODULE[",Q$1,"]:HAS[#",VLOOKUP(Q$1,ModuleTypes!$A$2:$C$23,2,FALSE()),"[",IF(Q$1="HullCamera","photo-",$A83),"]]]:NEEDS[!FeatureScience]:FOR[zKiwiTechTree]",CHAR(10),"{",CHAR(10),"    @MODULE[",Q$1,"]:HAS[#",VLOOKUP(Q$1,ModuleTypes!$A$2:$C$23,2,FALSE()),"[",IF(Q$1="HullCamera","photo-",$A83),"]]",CHAR(10),"    {",CHAR(10),"        @",VLOOKUP(Q$1,ModuleTypes!$A$2:$C$23,3,FALSE())," = ",VLOOKUP($A83,Default!$B$3:$H$251,7,FALSE()),CHAR(10),"    }",CHAR(10),"}"),""),"")</f>
        <v/>
      </c>
      <c r="R83" s="4" t="str">
        <f>IF($A83&lt;&gt;"",IF(OR(Original!$L84=R$1,Original!$M84=R$1,Original!$N84=R$1,Original!$O84=R$1)=TRUE(),_xlfn.CONCAT("@PART[*]:HAS[~scienceDifficulty[stock],@MODULE[",R$1,"]:HAS[#",VLOOKUP(R$1,ModuleTypes!$A$2:$C$23,2,FALSE()),"[",IF(R$1="HullCamera","photo-",$A83),"]]]:NEEDS[!FeatureScience]:FOR[zKiwiTechTree]",CHAR(10),"{",CHAR(10),"    @MODULE[",R$1,"]:HAS[#",VLOOKUP(R$1,ModuleTypes!$A$2:$C$23,2,FALSE()),"[",IF(R$1="HullCamera","photo-",$A83),"]]",CHAR(10),"    {",CHAR(10),"        @",VLOOKUP(R$1,ModuleTypes!$A$2:$C$23,3,FALSE())," = ",VLOOKUP($A83,Default!$B$3:$H$251,7,FALSE()),CHAR(10),"    }",CHAR(10),"}"),""),"")</f>
        <v/>
      </c>
      <c r="S83" s="4" t="str">
        <f>IF($A83&lt;&gt;"",IF(OR(Original!$L84=S$1,Original!$M84=S$1,Original!$N84=S$1,Original!$O84=S$1)=TRUE(),_xlfn.CONCAT("@PART[*]:HAS[~scienceDifficulty[stock],@MODULE[",S$1,"]:HAS[#",VLOOKUP(S$1,ModuleTypes!$A$2:$C$23,2,FALSE()),"[",IF(S$1="HullCamera","photo-",$A83),"]]]:NEEDS[!FeatureScience]:FOR[zKiwiTechTree]",CHAR(10),"{",CHAR(10),"    @MODULE[",S$1,"]:HAS[#",VLOOKUP(S$1,ModuleTypes!$A$2:$C$23,2,FALSE()),"[",IF(S$1="HullCamera","photo-",$A83),"]]",CHAR(10),"    {",CHAR(10),"        @",VLOOKUP(S$1,ModuleTypes!$A$2:$C$23,3,FALSE())," = ",VLOOKUP($A83,Default!$B$3:$H$251,7,FALSE()),CHAR(10),"    }",CHAR(10),"}"),""),"")</f>
        <v/>
      </c>
      <c r="T83" s="4" t="str">
        <f>IF($A83&lt;&gt;"",IF(OR(Original!$L84=T$1,Original!$M84=T$1,Original!$N84=T$1,Original!$O84=T$1)=TRUE(),_xlfn.CONCAT("@PART[*]:HAS[~scienceDifficulty[stock],@MODULE[",T$1,"]:HAS[#",VLOOKUP(T$1,ModuleTypes!$A$2:$C$23,2,FALSE()),"[",IF(T$1="HullCamera","photo-",$A83),"]]]:NEEDS[!FeatureScience]:FOR[zKiwiTechTree]",CHAR(10),"{",CHAR(10),"    @MODULE[",T$1,"]:HAS[#",VLOOKUP(T$1,ModuleTypes!$A$2:$C$23,2,FALSE()),"[",IF(T$1="HullCamera","photo-",$A83),"]]",CHAR(10),"    {",CHAR(10),"        @",VLOOKUP(T$1,ModuleTypes!$A$2:$C$23,3,FALSE())," = ",VLOOKUP($A83,Default!$B$3:$H$251,7,FALSE()),CHAR(10),"    }",CHAR(10),"}"),""),"")</f>
        <v/>
      </c>
      <c r="U83" s="4" t="str">
        <f>IF($A83&lt;&gt;"",IF(OR(Original!$L84=U$1,Original!$M84=U$1,Original!$N84=U$1,Original!$O84=U$1)=TRUE(),_xlfn.CONCAT("@PART[*]:HAS[~scienceDifficulty[stock],@MODULE[",U$1,"]:HAS[#",VLOOKUP(U$1,ModuleTypes!$A$2:$C$23,2,FALSE()),"[",IF(U$1="HullCamera","photo-",$A83),"]]]:NEEDS[!FeatureScience]:FOR[zKiwiTechTree]",CHAR(10),"{",CHAR(10),"    @MODULE[",U$1,"]:HAS[#",VLOOKUP(U$1,ModuleTypes!$A$2:$C$23,2,FALSE()),"[",IF(U$1="HullCamera","photo-",$A83),"]]",CHAR(10),"    {",CHAR(10),"        @",VLOOKUP(U$1,ModuleTypes!$A$2:$C$23,3,FALSE())," = ",VLOOKUP($A83,Default!$B$3:$H$251,7,FALSE()),CHAR(10),"    }",CHAR(10),"}"),""),"")</f>
        <v/>
      </c>
      <c r="V83" s="4" t="str">
        <f>IF($A83&lt;&gt;"",IF(OR(Original!$L84=V$1,Original!$M84=V$1,Original!$N84=V$1,Original!$O84=V$1)=TRUE(),_xlfn.CONCAT("@PART[*]:HAS[~scienceDifficulty[stock],@MODULE[",V$1,"]:HAS[#",VLOOKUP(V$1,ModuleTypes!$A$2:$C$23,2,FALSE()),"[",IF(V$1="HullCamera","photo-",$A83),"]]]:NEEDS[!FeatureScience]:FOR[zKiwiTechTree]",CHAR(10),"{",CHAR(10),"    @MODULE[",V$1,"]:HAS[#",VLOOKUP(V$1,ModuleTypes!$A$2:$C$23,2,FALSE()),"[",IF(V$1="HullCamera","photo-",$A83),"]]",CHAR(10),"    {",CHAR(10),"        @",VLOOKUP(V$1,ModuleTypes!$A$2:$C$23,3,FALSE())," = ",VLOOKUP($A83,Default!$B$3:$H$251,7,FALSE()),CHAR(10),"    }",CHAR(10),"}"),""),"")</f>
        <v/>
      </c>
      <c r="W83" s="4" t="str">
        <f>IF($A83&lt;&gt;"",IF(OR(Original!$L84=W$1,Original!$M84=W$1,Original!$N84=W$1,Original!$O84=W$1)=TRUE(),_xlfn.CONCAT("@PART[*]:HAS[~scienceDifficulty[stock],@MODULE[",W$1,"]:HAS[#",VLOOKUP(W$1,ModuleTypes!$A$2:$C$23,2,FALSE()),"[",IF(W$1="HullCamera","photo-",$A83),"]]]:NEEDS[!FeatureScience]:FOR[zKiwiTechTree]",CHAR(10),"{",CHAR(10),"    @MODULE[",W$1,"]:HAS[#",VLOOKUP(W$1,ModuleTypes!$A$2:$C$23,2,FALSE()),"[",IF(W$1="HullCamera","photo-",$A83),"]]",CHAR(10),"    {",CHAR(10),"        @",VLOOKUP(W$1,ModuleTypes!$A$2:$C$23,3,FALSE())," = ",VLOOKUP($A83,Default!$B$3:$H$251,7,FALSE()),CHAR(10),"    }",CHAR(10),"}"),""),"")</f>
        <v/>
      </c>
    </row>
    <row r="84" spans="1:23" ht="116" x14ac:dyDescent="0.35">
      <c r="A84" t="str">
        <f>IF(Original!A85&lt;&gt;"",Original!A85,"")</f>
        <v>Hydrometer</v>
      </c>
      <c r="B84" s="4" t="str">
        <f>IF($A84&lt;&gt;"",IF(OR(Original!$L85=B$1,Original!$M85=B$1,Original!$N85=B$1,Original!$O85=B$1)=TRUE(),_xlfn.CONCAT("@PART[*]:HAS[~scienceDifficulty[stock],@MODULE[",B$1,"]:HAS[#",VLOOKUP(B$1,ModuleTypes!$A$2:$C$23,2,FALSE()),"[",IF(B$1="HullCamera","photo-",$A84),"]]]:NEEDS[!FeatureScience]:FOR[zKiwiTechTree]",CHAR(10),"{",CHAR(10),"    @MODULE[",B$1,"]:HAS[#",VLOOKUP(B$1,ModuleTypes!$A$2:$C$23,2,FALSE()),"[",IF(B$1="HullCamera","photo-",$A84),"]]",CHAR(10),"    {",CHAR(10),"        @",VLOOKUP(B$1,ModuleTypes!$A$2:$C$23,3,FALSE())," = ",VLOOKUP($A84,Default!$B$3:$H$251,7,FALSE()),CHAR(10),"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4" t="str">
        <f>IF($A84&lt;&gt;"",IF(OR(Original!$L85=C$1,Original!$M85=C$1,Original!$N85=C$1,Original!$O85=C$1)=TRUE(),_xlfn.CONCAT("@PART[*]:HAS[~scienceDifficulty[stock],@MODULE[",C$1,"]:HAS[#",VLOOKUP(C$1,ModuleTypes!$A$2:$C$23,2,FALSE()),"[",IF(C$1="HullCamera","photo-",$A84),"]]]:NEEDS[!FeatureScience]:FOR[zKiwiTechTree]",CHAR(10),"{",CHAR(10),"    @MODULE[",C$1,"]:HAS[#",VLOOKUP(C$1,ModuleTypes!$A$2:$C$23,2,FALSE()),"[",IF(C$1="HullCamera","photo-",$A84),"]]",CHAR(10),"    {",CHAR(10),"        @",VLOOKUP(C$1,ModuleTypes!$A$2:$C$23,3,FALSE())," = ",VLOOKUP($A84,Default!$B$3:$H$251,7,FALSE()),CHAR(10),"    }",CHAR(10),"}"),""),"")</f>
        <v/>
      </c>
      <c r="D84" s="4" t="str">
        <f>IF($A84&lt;&gt;"",IF(OR(Original!$L85=D$1,Original!$M85=D$1,Original!$N85=D$1,Original!$O85=D$1)=TRUE(),_xlfn.CONCAT("@PART[*]:HAS[~scienceDifficulty[stock],@MODULE[",D$1,"]:HAS[#",VLOOKUP(D$1,ModuleTypes!$A$2:$C$23,2,FALSE()),"[",IF(D$1="HullCamera","photo-",$A84),"]]]:NEEDS[!FeatureScience]:FOR[zKiwiTechTree]",CHAR(10),"{",CHAR(10),"    @MODULE[",D$1,"]:HAS[#",VLOOKUP(D$1,ModuleTypes!$A$2:$C$23,2,FALSE()),"[",IF(D$1="HullCamera","photo-",$A84),"]]",CHAR(10),"    {",CHAR(10),"        @",VLOOKUP(D$1,ModuleTypes!$A$2:$C$23,3,FALSE())," = ",VLOOKUP($A84,Default!$B$3:$H$251,7,FALSE()),CHAR(10),"    }",CHAR(10),"}"),""),"")</f>
        <v/>
      </c>
      <c r="E84" s="4" t="str">
        <f>IF($A84&lt;&gt;"",IF(OR(Original!$L85=E$1,Original!$M85=E$1,Original!$N85=E$1,Original!$O85=E$1)=TRUE(),_xlfn.CONCAT("@PART[*]:HAS[~scienceDifficulty[stock],@MODULE[",E$1,"]:HAS[#",VLOOKUP(E$1,ModuleTypes!$A$2:$C$23,2,FALSE()),"[",IF(E$1="HullCamera","photo-",$A84),"]]]:NEEDS[!FeatureScience]:FOR[zKiwiTechTree]",CHAR(10),"{",CHAR(10),"    @MODULE[",E$1,"]:HAS[#",VLOOKUP(E$1,ModuleTypes!$A$2:$C$23,2,FALSE()),"[",IF(E$1="HullCamera","photo-",$A84),"]]",CHAR(10),"    {",CHAR(10),"        @",VLOOKUP(E$1,ModuleTypes!$A$2:$C$23,3,FALSE())," = ",VLOOKUP($A84,Default!$B$3:$H$251,7,FALSE()),CHAR(10),"    }",CHAR(10),"}"),""),"")</f>
        <v/>
      </c>
      <c r="F84" s="4" t="str">
        <f>IF($A84&lt;&gt;"",IF(OR(Original!$L85=F$1,Original!$M85=F$1,Original!$N85=F$1,Original!$O85=F$1)=TRUE(),_xlfn.CONCAT("@PART[*]:HAS[~scienceDifficulty[stock],@MODULE[",F$1,"]:HAS[#",VLOOKUP(F$1,ModuleTypes!$A$2:$C$23,2,FALSE()),"[",IF(F$1="HullCamera","photo-",$A84),"]]]:NEEDS[!FeatureScience]:FOR[zKiwiTechTree]",CHAR(10),"{",CHAR(10),"    @MODULE[",F$1,"]:HAS[#",VLOOKUP(F$1,ModuleTypes!$A$2:$C$23,2,FALSE()),"[",IF(F$1="HullCamera","photo-",$A84),"]]",CHAR(10),"    {",CHAR(10),"        @",VLOOKUP(F$1,ModuleTypes!$A$2:$C$23,3,FALSE())," = ",VLOOKUP($A84,Default!$B$3:$H$251,7,FALSE()),CHAR(10),"    }",CHAR(10),"}"),""),"")</f>
        <v/>
      </c>
      <c r="G84" s="4" t="str">
        <f>IF($A84&lt;&gt;"",IF(OR(Original!$L85=G$1,Original!$M85=G$1,Original!$N85=G$1,Original!$O85=G$1)=TRUE(),_xlfn.CONCAT("@PART[*]:HAS[~scienceDifficulty[stock],@MODULE[",G$1,"]:HAS[#",VLOOKUP(G$1,ModuleTypes!$A$2:$C$23,2,FALSE()),"[",IF(G$1="HullCamera","photo-",$A84),"]]]:NEEDS[!FeatureScience]:FOR[zKiwiTechTree]",CHAR(10),"{",CHAR(10),"    @MODULE[",G$1,"]:HAS[#",VLOOKUP(G$1,ModuleTypes!$A$2:$C$23,2,FALSE()),"[",IF(G$1="HullCamera","photo-",$A84),"]]",CHAR(10),"    {",CHAR(10),"        @",VLOOKUP(G$1,ModuleTypes!$A$2:$C$23,3,FALSE())," = ",VLOOKUP($A84,Default!$B$3:$H$251,7,FALSE()),CHAR(10),"    }",CHAR(10),"}"),""),"")</f>
        <v/>
      </c>
      <c r="H84" s="4" t="str">
        <f>IF($A84&lt;&gt;"",IF(OR(Original!$L85=H$1,Original!$M85=H$1,Original!$N85=H$1,Original!$O85=H$1)=TRUE(),_xlfn.CONCAT("@PART[*]:HAS[~scienceDifficulty[stock],@MODULE[",H$1,"]:HAS[#",VLOOKUP(H$1,ModuleTypes!$A$2:$C$23,2,FALSE()),"[",IF(H$1="HullCamera","photo-",$A84),"]]]:NEEDS[!FeatureScience]:FOR[zKiwiTechTree]",CHAR(10),"{",CHAR(10),"    @MODULE[",H$1,"]:HAS[#",VLOOKUP(H$1,ModuleTypes!$A$2:$C$23,2,FALSE()),"[",IF(H$1="HullCamera","photo-",$A84),"]]",CHAR(10),"    {",CHAR(10),"        @",VLOOKUP(H$1,ModuleTypes!$A$2:$C$23,3,FALSE())," = ",VLOOKUP($A84,Default!$B$3:$H$251,7,FALSE()),CHAR(10),"    }",CHAR(10),"}"),""),"")</f>
        <v/>
      </c>
      <c r="I84" s="4" t="str">
        <f>IF($A84&lt;&gt;"",IF(OR(Original!$L85=I$1,Original!$M85=I$1,Original!$N85=I$1,Original!$O85=I$1)=TRUE(),_xlfn.CONCAT("@PART[*]:HAS[~scienceDifficulty[stock],@MODULE[",I$1,"]:HAS[#",VLOOKUP(I$1,ModuleTypes!$A$2:$C$23,2,FALSE()),"[",IF(I$1="HullCamera","photo-",$A84),"]]]:NEEDS[!FeatureScience]:FOR[zKiwiTechTree]",CHAR(10),"{",CHAR(10),"    @MODULE[",I$1,"]:HAS[#",VLOOKUP(I$1,ModuleTypes!$A$2:$C$23,2,FALSE()),"[",IF(I$1="HullCamera","photo-",$A84),"]]",CHAR(10),"    {",CHAR(10),"        @",VLOOKUP(I$1,ModuleTypes!$A$2:$C$23,3,FALSE())," = ",VLOOKUP($A84,Default!$B$3:$H$251,7,FALSE()),CHAR(10),"    }",CHAR(10),"}"),""),"")</f>
        <v/>
      </c>
      <c r="J84" s="4" t="str">
        <f>IF($A84&lt;&gt;"",IF(OR(Original!$L85=J$1,Original!$M85=J$1,Original!$N85=J$1,Original!$O85=J$1)=TRUE(),_xlfn.CONCAT("@PART[*]:HAS[~scienceDifficulty[stock],@MODULE[",J$1,"]:HAS[#",VLOOKUP(J$1,ModuleTypes!$A$2:$C$23,2,FALSE()),"[",IF(J$1="HullCamera","photo-",$A84),"]]]:NEEDS[!FeatureScience]:FOR[zKiwiTechTree]",CHAR(10),"{",CHAR(10),"    @MODULE[",J$1,"]:HAS[#",VLOOKUP(J$1,ModuleTypes!$A$2:$C$23,2,FALSE()),"[",IF(J$1="HullCamera","photo-",$A84),"]]",CHAR(10),"    {",CHAR(10),"        @",VLOOKUP(J$1,ModuleTypes!$A$2:$C$23,3,FALSE())," = ",VLOOKUP($A84,Default!$B$3:$H$251,7,FALSE()),CHAR(10),"    }",CHAR(10),"}"),""),"")</f>
        <v/>
      </c>
      <c r="K84" s="4" t="str">
        <f>IF($A84&lt;&gt;"",IF(OR(Original!$L85=K$1,Original!$M85=K$1,Original!$N85=K$1,Original!$O85=K$1)=TRUE(),_xlfn.CONCAT("@PART[*]:HAS[~scienceDifficulty[stock],@MODULE[",K$1,"]:HAS[#",VLOOKUP(K$1,ModuleTypes!$A$2:$C$23,2,FALSE()),"[",IF(K$1="HullCamera","photo-",$A84),"]]]:NEEDS[!FeatureScience]:FOR[zKiwiTechTree]",CHAR(10),"{",CHAR(10),"    @MODULE[",K$1,"]:HAS[#",VLOOKUP(K$1,ModuleTypes!$A$2:$C$23,2,FALSE()),"[",IF(K$1="HullCamera","photo-",$A84),"]]",CHAR(10),"    {",CHAR(10),"        @",VLOOKUP(K$1,ModuleTypes!$A$2:$C$23,3,FALSE())," = ",VLOOKUP($A84,Default!$B$3:$H$251,7,FALSE()),CHAR(10),"    }",CHAR(10),"}"),""),"")</f>
        <v/>
      </c>
      <c r="L84" s="4" t="str">
        <f>IF($A84&lt;&gt;"",IF(OR(Original!$L85=L$1,Original!$M85=L$1,Original!$N85=L$1,Original!$O85=L$1)=TRUE(),_xlfn.CONCAT("@PART[*]:HAS[~scienceDifficulty[stock],@MODULE[",L$1,"]:HAS[#",VLOOKUP(L$1,ModuleTypes!$A$2:$C$23,2,FALSE()),"[",IF(L$1="HullCamera","photo-",$A84),"]]]:NEEDS[!FeatureScience]:FOR[zKiwiTechTree]",CHAR(10),"{",CHAR(10),"    @MODULE[",L$1,"]:HAS[#",VLOOKUP(L$1,ModuleTypes!$A$2:$C$23,2,FALSE()),"[",IF(L$1="HullCamera","photo-",$A84),"]]",CHAR(10),"    {",CHAR(10),"        @",VLOOKUP(L$1,ModuleTypes!$A$2:$C$23,3,FALSE())," = ",VLOOKUP($A84,Default!$B$3:$H$251,7,FALSE()),CHAR(10),"    }",CHAR(10),"}"),""),"")</f>
        <v/>
      </c>
      <c r="M84" s="4" t="str">
        <f>IF($A84&lt;&gt;"",IF(OR(Original!$L85=M$1,Original!$M85=M$1,Original!$N85=M$1,Original!$O85=M$1)=TRUE(),_xlfn.CONCAT("@PART[*]:HAS[~scienceDifficulty[stock],@MODULE[",M$1,"]:HAS[#",VLOOKUP(M$1,ModuleTypes!$A$2:$C$23,2,FALSE()),"[",IF(M$1="HullCamera","photo-",$A84),"]]]:NEEDS[!FeatureScience]:FOR[zKiwiTechTree]",CHAR(10),"{",CHAR(10),"    @MODULE[",M$1,"]:HAS[#",VLOOKUP(M$1,ModuleTypes!$A$2:$C$23,2,FALSE()),"[",IF(M$1="HullCamera","photo-",$A84),"]]",CHAR(10),"    {",CHAR(10),"        @",VLOOKUP(M$1,ModuleTypes!$A$2:$C$23,3,FALSE())," = ",VLOOKUP($A84,Default!$B$3:$H$251,7,FALSE()),CHAR(10),"    }",CHAR(10),"}"),""),"")</f>
        <v/>
      </c>
      <c r="N84" s="4" t="str">
        <f>IF($A84&lt;&gt;"",IF(OR(Original!$L85=N$1,Original!$M85=N$1,Original!$N85=N$1,Original!$O85=N$1)=TRUE(),_xlfn.CONCAT("@PART[*]:HAS[~scienceDifficulty[stock],@MODULE[",N$1,"]:HAS[#",VLOOKUP(N$1,ModuleTypes!$A$2:$C$23,2,FALSE()),"[",IF(N$1="HullCamera","photo-",$A84),"]]]:NEEDS[!FeatureScience]:FOR[zKiwiTechTree]",CHAR(10),"{",CHAR(10),"    @MODULE[",N$1,"]:HAS[#",VLOOKUP(N$1,ModuleTypes!$A$2:$C$23,2,FALSE()),"[",IF(N$1="HullCamera","photo-",$A84),"]]",CHAR(10),"    {",CHAR(10),"        @",VLOOKUP(N$1,ModuleTypes!$A$2:$C$23,3,FALSE())," = ",VLOOKUP($A84,Default!$B$3:$H$251,7,FALSE()),CHAR(10),"    }",CHAR(10),"}"),""),"")</f>
        <v/>
      </c>
      <c r="O84" s="4" t="str">
        <f>IF($A84&lt;&gt;"",IF(OR(Original!$L85=O$1,Original!$M85=O$1,Original!$N85=O$1,Original!$O85=O$1)=TRUE(),_xlfn.CONCAT("@PART[*]:HAS[~scienceDifficulty[stock],@MODULE[",O$1,"]:HAS[#",VLOOKUP(O$1,ModuleTypes!$A$2:$C$23,2,FALSE()),"[",IF(O$1="HullCamera","photo-",$A84),"]]]:NEEDS[!FeatureScience]:FOR[zKiwiTechTree]",CHAR(10),"{",CHAR(10),"    @MODULE[",O$1,"]:HAS[#",VLOOKUP(O$1,ModuleTypes!$A$2:$C$23,2,FALSE()),"[",IF(O$1="HullCamera","photo-",$A84),"]]",CHAR(10),"    {",CHAR(10),"        @",VLOOKUP(O$1,ModuleTypes!$A$2:$C$23,3,FALSE())," = ",VLOOKUP($A84,Default!$B$3:$H$251,7,FALSE()),CHAR(10),"    }",CHAR(10),"}"),""),"")</f>
        <v/>
      </c>
      <c r="P84" s="4" t="str">
        <f>IF($A84&lt;&gt;"",IF(OR(Original!$L85=P$1,Original!$M85=P$1,Original!$N85=P$1,Original!$O85=P$1)=TRUE(),_xlfn.CONCAT("@PART[*]:HAS[~scienceDifficulty[stock],@MODULE[",P$1,"]:HAS[#",VLOOKUP(P$1,ModuleTypes!$A$2:$C$23,2,FALSE()),"[",IF(P$1="HullCamera","photo-",$A84),"]]]:NEEDS[!FeatureScience]:FOR[zKiwiTechTree]",CHAR(10),"{",CHAR(10),"    @MODULE[",P$1,"]:HAS[#",VLOOKUP(P$1,ModuleTypes!$A$2:$C$23,2,FALSE()),"[",IF(P$1="HullCamera","photo-",$A84),"]]",CHAR(10),"    {",CHAR(10),"        @",VLOOKUP(P$1,ModuleTypes!$A$2:$C$23,3,FALSE())," = ",VLOOKUP($A84,Default!$B$3:$H$251,7,FALSE()),CHAR(10),"    }",CHAR(10),"}"),""),"")</f>
        <v/>
      </c>
      <c r="Q84" s="4" t="str">
        <f>IF($A84&lt;&gt;"",IF(OR(Original!$L85=Q$1,Original!$M85=Q$1,Original!$N85=Q$1,Original!$O85=Q$1)=TRUE(),_xlfn.CONCAT("@PART[*]:HAS[~scienceDifficulty[stock],@MODULE[",Q$1,"]:HAS[#",VLOOKUP(Q$1,ModuleTypes!$A$2:$C$23,2,FALSE()),"[",IF(Q$1="HullCamera","photo-",$A84),"]]]:NEEDS[!FeatureScience]:FOR[zKiwiTechTree]",CHAR(10),"{",CHAR(10),"    @MODULE[",Q$1,"]:HAS[#",VLOOKUP(Q$1,ModuleTypes!$A$2:$C$23,2,FALSE()),"[",IF(Q$1="HullCamera","photo-",$A84),"]]",CHAR(10),"    {",CHAR(10),"        @",VLOOKUP(Q$1,ModuleTypes!$A$2:$C$23,3,FALSE())," = ",VLOOKUP($A84,Default!$B$3:$H$251,7,FALSE()),CHAR(10),"    }",CHAR(10),"}"),""),"")</f>
        <v/>
      </c>
      <c r="R84" s="4" t="str">
        <f>IF($A84&lt;&gt;"",IF(OR(Original!$L85=R$1,Original!$M85=R$1,Original!$N85=R$1,Original!$O85=R$1)=TRUE(),_xlfn.CONCAT("@PART[*]:HAS[~scienceDifficulty[stock],@MODULE[",R$1,"]:HAS[#",VLOOKUP(R$1,ModuleTypes!$A$2:$C$23,2,FALSE()),"[",IF(R$1="HullCamera","photo-",$A84),"]]]:NEEDS[!FeatureScience]:FOR[zKiwiTechTree]",CHAR(10),"{",CHAR(10),"    @MODULE[",R$1,"]:HAS[#",VLOOKUP(R$1,ModuleTypes!$A$2:$C$23,2,FALSE()),"[",IF(R$1="HullCamera","photo-",$A84),"]]",CHAR(10),"    {",CHAR(10),"        @",VLOOKUP(R$1,ModuleTypes!$A$2:$C$23,3,FALSE())," = ",VLOOKUP($A84,Default!$B$3:$H$251,7,FALSE()),CHAR(10),"    }",CHAR(10),"}"),""),"")</f>
        <v/>
      </c>
      <c r="S84" s="4" t="str">
        <f>IF($A84&lt;&gt;"",IF(OR(Original!$L85=S$1,Original!$M85=S$1,Original!$N85=S$1,Original!$O85=S$1)=TRUE(),_xlfn.CONCAT("@PART[*]:HAS[~scienceDifficulty[stock],@MODULE[",S$1,"]:HAS[#",VLOOKUP(S$1,ModuleTypes!$A$2:$C$23,2,FALSE()),"[",IF(S$1="HullCamera","photo-",$A84),"]]]:NEEDS[!FeatureScience]:FOR[zKiwiTechTree]",CHAR(10),"{",CHAR(10),"    @MODULE[",S$1,"]:HAS[#",VLOOKUP(S$1,ModuleTypes!$A$2:$C$23,2,FALSE()),"[",IF(S$1="HullCamera","photo-",$A84),"]]",CHAR(10),"    {",CHAR(10),"        @",VLOOKUP(S$1,ModuleTypes!$A$2:$C$23,3,FALSE())," = ",VLOOKUP($A84,Default!$B$3:$H$251,7,FALSE()),CHAR(10),"    }",CHAR(10),"}"),""),"")</f>
        <v/>
      </c>
      <c r="T84" s="4" t="str">
        <f>IF($A84&lt;&gt;"",IF(OR(Original!$L85=T$1,Original!$M85=T$1,Original!$N85=T$1,Original!$O85=T$1)=TRUE(),_xlfn.CONCAT("@PART[*]:HAS[~scienceDifficulty[stock],@MODULE[",T$1,"]:HAS[#",VLOOKUP(T$1,ModuleTypes!$A$2:$C$23,2,FALSE()),"[",IF(T$1="HullCamera","photo-",$A84),"]]]:NEEDS[!FeatureScience]:FOR[zKiwiTechTree]",CHAR(10),"{",CHAR(10),"    @MODULE[",T$1,"]:HAS[#",VLOOKUP(T$1,ModuleTypes!$A$2:$C$23,2,FALSE()),"[",IF(T$1="HullCamera","photo-",$A84),"]]",CHAR(10),"    {",CHAR(10),"        @",VLOOKUP(T$1,ModuleTypes!$A$2:$C$23,3,FALSE())," = ",VLOOKUP($A84,Default!$B$3:$H$251,7,FALSE()),CHAR(10),"    }",CHAR(10),"}"),""),"")</f>
        <v/>
      </c>
      <c r="U84" s="4" t="str">
        <f>IF($A84&lt;&gt;"",IF(OR(Original!$L85=U$1,Original!$M85=U$1,Original!$N85=U$1,Original!$O85=U$1)=TRUE(),_xlfn.CONCAT("@PART[*]:HAS[~scienceDifficulty[stock],@MODULE[",U$1,"]:HAS[#",VLOOKUP(U$1,ModuleTypes!$A$2:$C$23,2,FALSE()),"[",IF(U$1="HullCamera","photo-",$A84),"]]]:NEEDS[!FeatureScience]:FOR[zKiwiTechTree]",CHAR(10),"{",CHAR(10),"    @MODULE[",U$1,"]:HAS[#",VLOOKUP(U$1,ModuleTypes!$A$2:$C$23,2,FALSE()),"[",IF(U$1="HullCamera","photo-",$A84),"]]",CHAR(10),"    {",CHAR(10),"        @",VLOOKUP(U$1,ModuleTypes!$A$2:$C$23,3,FALSE())," = ",VLOOKUP($A84,Default!$B$3:$H$251,7,FALSE()),CHAR(10),"    }",CHAR(10),"}"),""),"")</f>
        <v/>
      </c>
      <c r="V84" s="4" t="str">
        <f>IF($A84&lt;&gt;"",IF(OR(Original!$L85=V$1,Original!$M85=V$1,Original!$N85=V$1,Original!$O85=V$1)=TRUE(),_xlfn.CONCAT("@PART[*]:HAS[~scienceDifficulty[stock],@MODULE[",V$1,"]:HAS[#",VLOOKUP(V$1,ModuleTypes!$A$2:$C$23,2,FALSE()),"[",IF(V$1="HullCamera","photo-",$A84),"]]]:NEEDS[!FeatureScience]:FOR[zKiwiTechTree]",CHAR(10),"{",CHAR(10),"    @MODULE[",V$1,"]:HAS[#",VLOOKUP(V$1,ModuleTypes!$A$2:$C$23,2,FALSE()),"[",IF(V$1="HullCamera","photo-",$A84),"]]",CHAR(10),"    {",CHAR(10),"        @",VLOOKUP(V$1,ModuleTypes!$A$2:$C$23,3,FALSE())," = ",VLOOKUP($A84,Default!$B$3:$H$251,7,FALSE()),CHAR(10),"    }",CHAR(10),"}"),""),"")</f>
        <v/>
      </c>
      <c r="W84" s="4" t="str">
        <f>IF($A84&lt;&gt;"",IF(OR(Original!$L85=W$1,Original!$M85=W$1,Original!$N85=W$1,Original!$O85=W$1)=TRUE(),_xlfn.CONCAT("@PART[*]:HAS[~scienceDifficulty[stock],@MODULE[",W$1,"]:HAS[#",VLOOKUP(W$1,ModuleTypes!$A$2:$C$23,2,FALSE()),"[",IF(W$1="HullCamera","photo-",$A84),"]]]:NEEDS[!FeatureScience]:FOR[zKiwiTechTree]",CHAR(10),"{",CHAR(10),"    @MODULE[",W$1,"]:HAS[#",VLOOKUP(W$1,ModuleTypes!$A$2:$C$23,2,FALSE()),"[",IF(W$1="HullCamera","photo-",$A84),"]]",CHAR(10),"    {",CHAR(10),"        @",VLOOKUP(W$1,ModuleTypes!$A$2:$C$23,3,FALSE())," = ",VLOOKUP($A84,Default!$B$3:$H$251,7,FALSE()),CHAR(10),"    }",CHAR(10),"}"),""),"")</f>
        <v/>
      </c>
    </row>
    <row r="85" spans="1:23" ht="116" x14ac:dyDescent="0.35">
      <c r="A85" t="str">
        <f>IF(Original!A86&lt;&gt;"",Original!A86,"")</f>
        <v>IRSpectrometer</v>
      </c>
      <c r="B85" s="4" t="str">
        <f>IF($A85&lt;&gt;"",IF(OR(Original!$L86=B$1,Original!$M86=B$1,Original!$N86=B$1,Original!$O86=B$1)=TRUE(),_xlfn.CONCAT("@PART[*]:HAS[~scienceDifficulty[stock],@MODULE[",B$1,"]:HAS[#",VLOOKUP(B$1,ModuleTypes!$A$2:$C$23,2,FALSE()),"[",IF(B$1="HullCamera","photo-",$A85),"]]]:NEEDS[!FeatureScience]:FOR[zKiwiTechTree]",CHAR(10),"{",CHAR(10),"    @MODULE[",B$1,"]:HAS[#",VLOOKUP(B$1,ModuleTypes!$A$2:$C$23,2,FALSE()),"[",IF(B$1="HullCamera","photo-",$A85),"]]",CHAR(10),"    {",CHAR(10),"        @",VLOOKUP(B$1,ModuleTypes!$A$2:$C$23,3,FALSE())," = ",VLOOKUP($A85,Default!$B$3:$H$251,7,FALSE()),CHAR(10),"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4" t="str">
        <f>IF($A85&lt;&gt;"",IF(OR(Original!$L86=C$1,Original!$M86=C$1,Original!$N86=C$1,Original!$O86=C$1)=TRUE(),_xlfn.CONCAT("@PART[*]:HAS[~scienceDifficulty[stock],@MODULE[",C$1,"]:HAS[#",VLOOKUP(C$1,ModuleTypes!$A$2:$C$23,2,FALSE()),"[",IF(C$1="HullCamera","photo-",$A85),"]]]:NEEDS[!FeatureScience]:FOR[zKiwiTechTree]",CHAR(10),"{",CHAR(10),"    @MODULE[",C$1,"]:HAS[#",VLOOKUP(C$1,ModuleTypes!$A$2:$C$23,2,FALSE()),"[",IF(C$1="HullCamera","photo-",$A85),"]]",CHAR(10),"    {",CHAR(10),"        @",VLOOKUP(C$1,ModuleTypes!$A$2:$C$23,3,FALSE())," = ",VLOOKUP($A85,Default!$B$3:$H$251,7,FALSE()),CHAR(10),"    }",CHAR(10),"}"),""),"")</f>
        <v/>
      </c>
      <c r="D85" s="4" t="str">
        <f>IF($A85&lt;&gt;"",IF(OR(Original!$L86=D$1,Original!$M86=D$1,Original!$N86=D$1,Original!$O86=D$1)=TRUE(),_xlfn.CONCAT("@PART[*]:HAS[~scienceDifficulty[stock],@MODULE[",D$1,"]:HAS[#",VLOOKUP(D$1,ModuleTypes!$A$2:$C$23,2,FALSE()),"[",IF(D$1="HullCamera","photo-",$A85),"]]]:NEEDS[!FeatureScience]:FOR[zKiwiTechTree]",CHAR(10),"{",CHAR(10),"    @MODULE[",D$1,"]:HAS[#",VLOOKUP(D$1,ModuleTypes!$A$2:$C$23,2,FALSE()),"[",IF(D$1="HullCamera","photo-",$A85),"]]",CHAR(10),"    {",CHAR(10),"        @",VLOOKUP(D$1,ModuleTypes!$A$2:$C$23,3,FALSE())," = ",VLOOKUP($A85,Default!$B$3:$H$251,7,FALSE()),CHAR(10),"    }",CHAR(10),"}"),""),"")</f>
        <v/>
      </c>
      <c r="E85" s="4" t="str">
        <f>IF($A85&lt;&gt;"",IF(OR(Original!$L86=E$1,Original!$M86=E$1,Original!$N86=E$1,Original!$O86=E$1)=TRUE(),_xlfn.CONCAT("@PART[*]:HAS[~scienceDifficulty[stock],@MODULE[",E$1,"]:HAS[#",VLOOKUP(E$1,ModuleTypes!$A$2:$C$23,2,FALSE()),"[",IF(E$1="HullCamera","photo-",$A85),"]]]:NEEDS[!FeatureScience]:FOR[zKiwiTechTree]",CHAR(10),"{",CHAR(10),"    @MODULE[",E$1,"]:HAS[#",VLOOKUP(E$1,ModuleTypes!$A$2:$C$23,2,FALSE()),"[",IF(E$1="HullCamera","photo-",$A85),"]]",CHAR(10),"    {",CHAR(10),"        @",VLOOKUP(E$1,ModuleTypes!$A$2:$C$23,3,FALSE())," = ",VLOOKUP($A85,Default!$B$3:$H$251,7,FALSE()),CHAR(10),"    }",CHAR(10),"}"),""),"")</f>
        <v/>
      </c>
      <c r="F85" s="4" t="str">
        <f>IF($A85&lt;&gt;"",IF(OR(Original!$L86=F$1,Original!$M86=F$1,Original!$N86=F$1,Original!$O86=F$1)=TRUE(),_xlfn.CONCAT("@PART[*]:HAS[~scienceDifficulty[stock],@MODULE[",F$1,"]:HAS[#",VLOOKUP(F$1,ModuleTypes!$A$2:$C$23,2,FALSE()),"[",IF(F$1="HullCamera","photo-",$A85),"]]]:NEEDS[!FeatureScience]:FOR[zKiwiTechTree]",CHAR(10),"{",CHAR(10),"    @MODULE[",F$1,"]:HAS[#",VLOOKUP(F$1,ModuleTypes!$A$2:$C$23,2,FALSE()),"[",IF(F$1="HullCamera","photo-",$A85),"]]",CHAR(10),"    {",CHAR(10),"        @",VLOOKUP(F$1,ModuleTypes!$A$2:$C$23,3,FALSE())," = ",VLOOKUP($A85,Default!$B$3:$H$251,7,FALSE()),CHAR(10),"    }",CHAR(10),"}"),""),"")</f>
        <v/>
      </c>
      <c r="G85" s="4" t="str">
        <f>IF($A85&lt;&gt;"",IF(OR(Original!$L86=G$1,Original!$M86=G$1,Original!$N86=G$1,Original!$O86=G$1)=TRUE(),_xlfn.CONCAT("@PART[*]:HAS[~scienceDifficulty[stock],@MODULE[",G$1,"]:HAS[#",VLOOKUP(G$1,ModuleTypes!$A$2:$C$23,2,FALSE()),"[",IF(G$1="HullCamera","photo-",$A85),"]]]:NEEDS[!FeatureScience]:FOR[zKiwiTechTree]",CHAR(10),"{",CHAR(10),"    @MODULE[",G$1,"]:HAS[#",VLOOKUP(G$1,ModuleTypes!$A$2:$C$23,2,FALSE()),"[",IF(G$1="HullCamera","photo-",$A85),"]]",CHAR(10),"    {",CHAR(10),"        @",VLOOKUP(G$1,ModuleTypes!$A$2:$C$23,3,FALSE())," = ",VLOOKUP($A85,Default!$B$3:$H$251,7,FALSE()),CHAR(10),"    }",CHAR(10),"}"),""),"")</f>
        <v/>
      </c>
      <c r="H85" s="4" t="str">
        <f>IF($A85&lt;&gt;"",IF(OR(Original!$L86=H$1,Original!$M86=H$1,Original!$N86=H$1,Original!$O86=H$1)=TRUE(),_xlfn.CONCAT("@PART[*]:HAS[~scienceDifficulty[stock],@MODULE[",H$1,"]:HAS[#",VLOOKUP(H$1,ModuleTypes!$A$2:$C$23,2,FALSE()),"[",IF(H$1="HullCamera","photo-",$A85),"]]]:NEEDS[!FeatureScience]:FOR[zKiwiTechTree]",CHAR(10),"{",CHAR(10),"    @MODULE[",H$1,"]:HAS[#",VLOOKUP(H$1,ModuleTypes!$A$2:$C$23,2,FALSE()),"[",IF(H$1="HullCamera","photo-",$A85),"]]",CHAR(10),"    {",CHAR(10),"        @",VLOOKUP(H$1,ModuleTypes!$A$2:$C$23,3,FALSE())," = ",VLOOKUP($A85,Default!$B$3:$H$251,7,FALSE()),CHAR(10),"    }",CHAR(10),"}"),""),"")</f>
        <v/>
      </c>
      <c r="I85" s="4" t="str">
        <f>IF($A85&lt;&gt;"",IF(OR(Original!$L86=I$1,Original!$M86=I$1,Original!$N86=I$1,Original!$O86=I$1)=TRUE(),_xlfn.CONCAT("@PART[*]:HAS[~scienceDifficulty[stock],@MODULE[",I$1,"]:HAS[#",VLOOKUP(I$1,ModuleTypes!$A$2:$C$23,2,FALSE()),"[",IF(I$1="HullCamera","photo-",$A85),"]]]:NEEDS[!FeatureScience]:FOR[zKiwiTechTree]",CHAR(10),"{",CHAR(10),"    @MODULE[",I$1,"]:HAS[#",VLOOKUP(I$1,ModuleTypes!$A$2:$C$23,2,FALSE()),"[",IF(I$1="HullCamera","photo-",$A85),"]]",CHAR(10),"    {",CHAR(10),"        @",VLOOKUP(I$1,ModuleTypes!$A$2:$C$23,3,FALSE())," = ",VLOOKUP($A85,Default!$B$3:$H$251,7,FALSE()),CHAR(10),"    }",CHAR(10),"}"),""),"")</f>
        <v/>
      </c>
      <c r="J85" s="4" t="str">
        <f>IF($A85&lt;&gt;"",IF(OR(Original!$L86=J$1,Original!$M86=J$1,Original!$N86=J$1,Original!$O86=J$1)=TRUE(),_xlfn.CONCAT("@PART[*]:HAS[~scienceDifficulty[stock],@MODULE[",J$1,"]:HAS[#",VLOOKUP(J$1,ModuleTypes!$A$2:$C$23,2,FALSE()),"[",IF(J$1="HullCamera","photo-",$A85),"]]]:NEEDS[!FeatureScience]:FOR[zKiwiTechTree]",CHAR(10),"{",CHAR(10),"    @MODULE[",J$1,"]:HAS[#",VLOOKUP(J$1,ModuleTypes!$A$2:$C$23,2,FALSE()),"[",IF(J$1="HullCamera","photo-",$A85),"]]",CHAR(10),"    {",CHAR(10),"        @",VLOOKUP(J$1,ModuleTypes!$A$2:$C$23,3,FALSE())," = ",VLOOKUP($A85,Default!$B$3:$H$251,7,FALSE()),CHAR(10),"    }",CHAR(10),"}"),""),"")</f>
        <v/>
      </c>
      <c r="K85" s="4" t="str">
        <f>IF($A85&lt;&gt;"",IF(OR(Original!$L86=K$1,Original!$M86=K$1,Original!$N86=K$1,Original!$O86=K$1)=TRUE(),_xlfn.CONCAT("@PART[*]:HAS[~scienceDifficulty[stock],@MODULE[",K$1,"]:HAS[#",VLOOKUP(K$1,ModuleTypes!$A$2:$C$23,2,FALSE()),"[",IF(K$1="HullCamera","photo-",$A85),"]]]:NEEDS[!FeatureScience]:FOR[zKiwiTechTree]",CHAR(10),"{",CHAR(10),"    @MODULE[",K$1,"]:HAS[#",VLOOKUP(K$1,ModuleTypes!$A$2:$C$23,2,FALSE()),"[",IF(K$1="HullCamera","photo-",$A85),"]]",CHAR(10),"    {",CHAR(10),"        @",VLOOKUP(K$1,ModuleTypes!$A$2:$C$23,3,FALSE())," = ",VLOOKUP($A85,Default!$B$3:$H$251,7,FALSE()),CHAR(10),"    }",CHAR(10),"}"),""),"")</f>
        <v/>
      </c>
      <c r="L85" s="4" t="str">
        <f>IF($A85&lt;&gt;"",IF(OR(Original!$L86=L$1,Original!$M86=L$1,Original!$N86=L$1,Original!$O86=L$1)=TRUE(),_xlfn.CONCAT("@PART[*]:HAS[~scienceDifficulty[stock],@MODULE[",L$1,"]:HAS[#",VLOOKUP(L$1,ModuleTypes!$A$2:$C$23,2,FALSE()),"[",IF(L$1="HullCamera","photo-",$A85),"]]]:NEEDS[!FeatureScience]:FOR[zKiwiTechTree]",CHAR(10),"{",CHAR(10),"    @MODULE[",L$1,"]:HAS[#",VLOOKUP(L$1,ModuleTypes!$A$2:$C$23,2,FALSE()),"[",IF(L$1="HullCamera","photo-",$A85),"]]",CHAR(10),"    {",CHAR(10),"        @",VLOOKUP(L$1,ModuleTypes!$A$2:$C$23,3,FALSE())," = ",VLOOKUP($A85,Default!$B$3:$H$251,7,FALSE()),CHAR(10),"    }",CHAR(10),"}"),""),"")</f>
        <v/>
      </c>
      <c r="M85" s="4" t="str">
        <f>IF($A85&lt;&gt;"",IF(OR(Original!$L86=M$1,Original!$M86=M$1,Original!$N86=M$1,Original!$O86=M$1)=TRUE(),_xlfn.CONCAT("@PART[*]:HAS[~scienceDifficulty[stock],@MODULE[",M$1,"]:HAS[#",VLOOKUP(M$1,ModuleTypes!$A$2:$C$23,2,FALSE()),"[",IF(M$1="HullCamera","photo-",$A85),"]]]:NEEDS[!FeatureScience]:FOR[zKiwiTechTree]",CHAR(10),"{",CHAR(10),"    @MODULE[",M$1,"]:HAS[#",VLOOKUP(M$1,ModuleTypes!$A$2:$C$23,2,FALSE()),"[",IF(M$1="HullCamera","photo-",$A85),"]]",CHAR(10),"    {",CHAR(10),"        @",VLOOKUP(M$1,ModuleTypes!$A$2:$C$23,3,FALSE())," = ",VLOOKUP($A85,Default!$B$3:$H$251,7,FALSE()),CHAR(10),"    }",CHAR(10),"}"),""),"")</f>
        <v/>
      </c>
      <c r="N85" s="4" t="str">
        <f>IF($A85&lt;&gt;"",IF(OR(Original!$L86=N$1,Original!$M86=N$1,Original!$N86=N$1,Original!$O86=N$1)=TRUE(),_xlfn.CONCAT("@PART[*]:HAS[~scienceDifficulty[stock],@MODULE[",N$1,"]:HAS[#",VLOOKUP(N$1,ModuleTypes!$A$2:$C$23,2,FALSE()),"[",IF(N$1="HullCamera","photo-",$A85),"]]]:NEEDS[!FeatureScience]:FOR[zKiwiTechTree]",CHAR(10),"{",CHAR(10),"    @MODULE[",N$1,"]:HAS[#",VLOOKUP(N$1,ModuleTypes!$A$2:$C$23,2,FALSE()),"[",IF(N$1="HullCamera","photo-",$A85),"]]",CHAR(10),"    {",CHAR(10),"        @",VLOOKUP(N$1,ModuleTypes!$A$2:$C$23,3,FALSE())," = ",VLOOKUP($A85,Default!$B$3:$H$251,7,FALSE()),CHAR(10),"    }",CHAR(10),"}"),""),"")</f>
        <v/>
      </c>
      <c r="O85" s="4" t="str">
        <f>IF($A85&lt;&gt;"",IF(OR(Original!$L86=O$1,Original!$M86=O$1,Original!$N86=O$1,Original!$O86=O$1)=TRUE(),_xlfn.CONCAT("@PART[*]:HAS[~scienceDifficulty[stock],@MODULE[",O$1,"]:HAS[#",VLOOKUP(O$1,ModuleTypes!$A$2:$C$23,2,FALSE()),"[",IF(O$1="HullCamera","photo-",$A85),"]]]:NEEDS[!FeatureScience]:FOR[zKiwiTechTree]",CHAR(10),"{",CHAR(10),"    @MODULE[",O$1,"]:HAS[#",VLOOKUP(O$1,ModuleTypes!$A$2:$C$23,2,FALSE()),"[",IF(O$1="HullCamera","photo-",$A85),"]]",CHAR(10),"    {",CHAR(10),"        @",VLOOKUP(O$1,ModuleTypes!$A$2:$C$23,3,FALSE())," = ",VLOOKUP($A85,Default!$B$3:$H$251,7,FALSE()),CHAR(10),"    }",CHAR(10),"}"),""),"")</f>
        <v/>
      </c>
      <c r="P85" s="4" t="str">
        <f>IF($A85&lt;&gt;"",IF(OR(Original!$L86=P$1,Original!$M86=P$1,Original!$N86=P$1,Original!$O86=P$1)=TRUE(),_xlfn.CONCAT("@PART[*]:HAS[~scienceDifficulty[stock],@MODULE[",P$1,"]:HAS[#",VLOOKUP(P$1,ModuleTypes!$A$2:$C$23,2,FALSE()),"[",IF(P$1="HullCamera","photo-",$A85),"]]]:NEEDS[!FeatureScience]:FOR[zKiwiTechTree]",CHAR(10),"{",CHAR(10),"    @MODULE[",P$1,"]:HAS[#",VLOOKUP(P$1,ModuleTypes!$A$2:$C$23,2,FALSE()),"[",IF(P$1="HullCamera","photo-",$A85),"]]",CHAR(10),"    {",CHAR(10),"        @",VLOOKUP(P$1,ModuleTypes!$A$2:$C$23,3,FALSE())," = ",VLOOKUP($A85,Default!$B$3:$H$251,7,FALSE()),CHAR(10),"    }",CHAR(10),"}"),""),"")</f>
        <v/>
      </c>
      <c r="Q85" s="4" t="str">
        <f>IF($A85&lt;&gt;"",IF(OR(Original!$L86=Q$1,Original!$M86=Q$1,Original!$N86=Q$1,Original!$O86=Q$1)=TRUE(),_xlfn.CONCAT("@PART[*]:HAS[~scienceDifficulty[stock],@MODULE[",Q$1,"]:HAS[#",VLOOKUP(Q$1,ModuleTypes!$A$2:$C$23,2,FALSE()),"[",IF(Q$1="HullCamera","photo-",$A85),"]]]:NEEDS[!FeatureScience]:FOR[zKiwiTechTree]",CHAR(10),"{",CHAR(10),"    @MODULE[",Q$1,"]:HAS[#",VLOOKUP(Q$1,ModuleTypes!$A$2:$C$23,2,FALSE()),"[",IF(Q$1="HullCamera","photo-",$A85),"]]",CHAR(10),"    {",CHAR(10),"        @",VLOOKUP(Q$1,ModuleTypes!$A$2:$C$23,3,FALSE())," = ",VLOOKUP($A85,Default!$B$3:$H$251,7,FALSE()),CHAR(10),"    }",CHAR(10),"}"),""),"")</f>
        <v/>
      </c>
      <c r="R85" s="4" t="str">
        <f>IF($A85&lt;&gt;"",IF(OR(Original!$L86=R$1,Original!$M86=R$1,Original!$N86=R$1,Original!$O86=R$1)=TRUE(),_xlfn.CONCAT("@PART[*]:HAS[~scienceDifficulty[stock],@MODULE[",R$1,"]:HAS[#",VLOOKUP(R$1,ModuleTypes!$A$2:$C$23,2,FALSE()),"[",IF(R$1="HullCamera","photo-",$A85),"]]]:NEEDS[!FeatureScience]:FOR[zKiwiTechTree]",CHAR(10),"{",CHAR(10),"    @MODULE[",R$1,"]:HAS[#",VLOOKUP(R$1,ModuleTypes!$A$2:$C$23,2,FALSE()),"[",IF(R$1="HullCamera","photo-",$A85),"]]",CHAR(10),"    {",CHAR(10),"        @",VLOOKUP(R$1,ModuleTypes!$A$2:$C$23,3,FALSE())," = ",VLOOKUP($A85,Default!$B$3:$H$251,7,FALSE()),CHAR(10),"    }",CHAR(10),"}"),""),"")</f>
        <v/>
      </c>
      <c r="S85" s="4" t="str">
        <f>IF($A85&lt;&gt;"",IF(OR(Original!$L86=S$1,Original!$M86=S$1,Original!$N86=S$1,Original!$O86=S$1)=TRUE(),_xlfn.CONCAT("@PART[*]:HAS[~scienceDifficulty[stock],@MODULE[",S$1,"]:HAS[#",VLOOKUP(S$1,ModuleTypes!$A$2:$C$23,2,FALSE()),"[",IF(S$1="HullCamera","photo-",$A85),"]]]:NEEDS[!FeatureScience]:FOR[zKiwiTechTree]",CHAR(10),"{",CHAR(10),"    @MODULE[",S$1,"]:HAS[#",VLOOKUP(S$1,ModuleTypes!$A$2:$C$23,2,FALSE()),"[",IF(S$1="HullCamera","photo-",$A85),"]]",CHAR(10),"    {",CHAR(10),"        @",VLOOKUP(S$1,ModuleTypes!$A$2:$C$23,3,FALSE())," = ",VLOOKUP($A85,Default!$B$3:$H$251,7,FALSE()),CHAR(10),"    }",CHAR(10),"}"),""),"")</f>
        <v/>
      </c>
      <c r="T85" s="4" t="str">
        <f>IF($A85&lt;&gt;"",IF(OR(Original!$L86=T$1,Original!$M86=T$1,Original!$N86=T$1,Original!$O86=T$1)=TRUE(),_xlfn.CONCAT("@PART[*]:HAS[~scienceDifficulty[stock],@MODULE[",T$1,"]:HAS[#",VLOOKUP(T$1,ModuleTypes!$A$2:$C$23,2,FALSE()),"[",IF(T$1="HullCamera","photo-",$A85),"]]]:NEEDS[!FeatureScience]:FOR[zKiwiTechTree]",CHAR(10),"{",CHAR(10),"    @MODULE[",T$1,"]:HAS[#",VLOOKUP(T$1,ModuleTypes!$A$2:$C$23,2,FALSE()),"[",IF(T$1="HullCamera","photo-",$A85),"]]",CHAR(10),"    {",CHAR(10),"        @",VLOOKUP(T$1,ModuleTypes!$A$2:$C$23,3,FALSE())," = ",VLOOKUP($A85,Default!$B$3:$H$251,7,FALSE()),CHAR(10),"    }",CHAR(10),"}"),""),"")</f>
        <v/>
      </c>
      <c r="U85" s="4" t="str">
        <f>IF($A85&lt;&gt;"",IF(OR(Original!$L86=U$1,Original!$M86=U$1,Original!$N86=U$1,Original!$O86=U$1)=TRUE(),_xlfn.CONCAT("@PART[*]:HAS[~scienceDifficulty[stock],@MODULE[",U$1,"]:HAS[#",VLOOKUP(U$1,ModuleTypes!$A$2:$C$23,2,FALSE()),"[",IF(U$1="HullCamera","photo-",$A85),"]]]:NEEDS[!FeatureScience]:FOR[zKiwiTechTree]",CHAR(10),"{",CHAR(10),"    @MODULE[",U$1,"]:HAS[#",VLOOKUP(U$1,ModuleTypes!$A$2:$C$23,2,FALSE()),"[",IF(U$1="HullCamera","photo-",$A85),"]]",CHAR(10),"    {",CHAR(10),"        @",VLOOKUP(U$1,ModuleTypes!$A$2:$C$23,3,FALSE())," = ",VLOOKUP($A85,Default!$B$3:$H$251,7,FALSE()),CHAR(10),"    }",CHAR(10),"}"),""),"")</f>
        <v/>
      </c>
      <c r="V85" s="4" t="str">
        <f>IF($A85&lt;&gt;"",IF(OR(Original!$L86=V$1,Original!$M86=V$1,Original!$N86=V$1,Original!$O86=V$1)=TRUE(),_xlfn.CONCAT("@PART[*]:HAS[~scienceDifficulty[stock],@MODULE[",V$1,"]:HAS[#",VLOOKUP(V$1,ModuleTypes!$A$2:$C$23,2,FALSE()),"[",IF(V$1="HullCamera","photo-",$A85),"]]]:NEEDS[!FeatureScience]:FOR[zKiwiTechTree]",CHAR(10),"{",CHAR(10),"    @MODULE[",V$1,"]:HAS[#",VLOOKUP(V$1,ModuleTypes!$A$2:$C$23,2,FALSE()),"[",IF(V$1="HullCamera","photo-",$A85),"]]",CHAR(10),"    {",CHAR(10),"        @",VLOOKUP(V$1,ModuleTypes!$A$2:$C$23,3,FALSE())," = ",VLOOKUP($A85,Default!$B$3:$H$251,7,FALSE()),CHAR(10),"    }",CHAR(10),"}"),""),"")</f>
        <v/>
      </c>
      <c r="W85" s="4" t="str">
        <f>IF($A85&lt;&gt;"",IF(OR(Original!$L86=W$1,Original!$M86=W$1,Original!$N86=W$1,Original!$O86=W$1)=TRUE(),_xlfn.CONCAT("@PART[*]:HAS[~scienceDifficulty[stock],@MODULE[",W$1,"]:HAS[#",VLOOKUP(W$1,ModuleTypes!$A$2:$C$23,2,FALSE()),"[",IF(W$1="HullCamera","photo-",$A85),"]]]:NEEDS[!FeatureScience]:FOR[zKiwiTechTree]",CHAR(10),"{",CHAR(10),"    @MODULE[",W$1,"]:HAS[#",VLOOKUP(W$1,ModuleTypes!$A$2:$C$23,2,FALSE()),"[",IF(W$1="HullCamera","photo-",$A85),"]]",CHAR(10),"    {",CHAR(10),"        @",VLOOKUP(W$1,ModuleTypes!$A$2:$C$23,3,FALSE())," = ",VLOOKUP($A85,Default!$B$3:$H$251,7,FALSE()),CHAR(10),"    }",CHAR(10),"}"),""),"")</f>
        <v/>
      </c>
    </row>
    <row r="86" spans="1:23" ht="116" x14ac:dyDescent="0.35">
      <c r="A86" t="str">
        <f>IF(Original!A87&lt;&gt;"",Original!A87,"")</f>
        <v>Photometer</v>
      </c>
      <c r="B86" s="4" t="str">
        <f>IF($A86&lt;&gt;"",IF(OR(Original!$L87=B$1,Original!$M87=B$1,Original!$N87=B$1,Original!$O87=B$1)=TRUE(),_xlfn.CONCAT("@PART[*]:HAS[~scienceDifficulty[stock],@MODULE[",B$1,"]:HAS[#",VLOOKUP(B$1,ModuleTypes!$A$2:$C$23,2,FALSE()),"[",IF(B$1="HullCamera","photo-",$A86),"]]]:NEEDS[!FeatureScience]:FOR[zKiwiTechTree]",CHAR(10),"{",CHAR(10),"    @MODULE[",B$1,"]:HAS[#",VLOOKUP(B$1,ModuleTypes!$A$2:$C$23,2,FALSE()),"[",IF(B$1="HullCamera","photo-",$A86),"]]",CHAR(10),"    {",CHAR(10),"        @",VLOOKUP(B$1,ModuleTypes!$A$2:$C$23,3,FALSE())," = ",VLOOKUP($A86,Default!$B$3:$H$251,7,FALSE()),CHAR(10),"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4" t="str">
        <f>IF($A86&lt;&gt;"",IF(OR(Original!$L87=C$1,Original!$M87=C$1,Original!$N87=C$1,Original!$O87=C$1)=TRUE(),_xlfn.CONCAT("@PART[*]:HAS[~scienceDifficulty[stock],@MODULE[",C$1,"]:HAS[#",VLOOKUP(C$1,ModuleTypes!$A$2:$C$23,2,FALSE()),"[",IF(C$1="HullCamera","photo-",$A86),"]]]:NEEDS[!FeatureScience]:FOR[zKiwiTechTree]",CHAR(10),"{",CHAR(10),"    @MODULE[",C$1,"]:HAS[#",VLOOKUP(C$1,ModuleTypes!$A$2:$C$23,2,FALSE()),"[",IF(C$1="HullCamera","photo-",$A86),"]]",CHAR(10),"    {",CHAR(10),"        @",VLOOKUP(C$1,ModuleTypes!$A$2:$C$23,3,FALSE())," = ",VLOOKUP($A86,Default!$B$3:$H$251,7,FALSE()),CHAR(10),"    }",CHAR(10),"}"),""),"")</f>
        <v/>
      </c>
      <c r="D86" s="4" t="str">
        <f>IF($A86&lt;&gt;"",IF(OR(Original!$L87=D$1,Original!$M87=D$1,Original!$N87=D$1,Original!$O87=D$1)=TRUE(),_xlfn.CONCAT("@PART[*]:HAS[~scienceDifficulty[stock],@MODULE[",D$1,"]:HAS[#",VLOOKUP(D$1,ModuleTypes!$A$2:$C$23,2,FALSE()),"[",IF(D$1="HullCamera","photo-",$A86),"]]]:NEEDS[!FeatureScience]:FOR[zKiwiTechTree]",CHAR(10),"{",CHAR(10),"    @MODULE[",D$1,"]:HAS[#",VLOOKUP(D$1,ModuleTypes!$A$2:$C$23,2,FALSE()),"[",IF(D$1="HullCamera","photo-",$A86),"]]",CHAR(10),"    {",CHAR(10),"        @",VLOOKUP(D$1,ModuleTypes!$A$2:$C$23,3,FALSE())," = ",VLOOKUP($A86,Default!$B$3:$H$251,7,FALSE()),CHAR(10),"    }",CHAR(10),"}"),""),"")</f>
        <v/>
      </c>
      <c r="E86" s="4" t="str">
        <f>IF($A86&lt;&gt;"",IF(OR(Original!$L87=E$1,Original!$M87=E$1,Original!$N87=E$1,Original!$O87=E$1)=TRUE(),_xlfn.CONCAT("@PART[*]:HAS[~scienceDifficulty[stock],@MODULE[",E$1,"]:HAS[#",VLOOKUP(E$1,ModuleTypes!$A$2:$C$23,2,FALSE()),"[",IF(E$1="HullCamera","photo-",$A86),"]]]:NEEDS[!FeatureScience]:FOR[zKiwiTechTree]",CHAR(10),"{",CHAR(10),"    @MODULE[",E$1,"]:HAS[#",VLOOKUP(E$1,ModuleTypes!$A$2:$C$23,2,FALSE()),"[",IF(E$1="HullCamera","photo-",$A86),"]]",CHAR(10),"    {",CHAR(10),"        @",VLOOKUP(E$1,ModuleTypes!$A$2:$C$23,3,FALSE())," = ",VLOOKUP($A86,Default!$B$3:$H$251,7,FALSE()),CHAR(10),"    }",CHAR(10),"}"),""),"")</f>
        <v/>
      </c>
      <c r="F86" s="4" t="str">
        <f>IF($A86&lt;&gt;"",IF(OR(Original!$L87=F$1,Original!$M87=F$1,Original!$N87=F$1,Original!$O87=F$1)=TRUE(),_xlfn.CONCAT("@PART[*]:HAS[~scienceDifficulty[stock],@MODULE[",F$1,"]:HAS[#",VLOOKUP(F$1,ModuleTypes!$A$2:$C$23,2,FALSE()),"[",IF(F$1="HullCamera","photo-",$A86),"]]]:NEEDS[!FeatureScience]:FOR[zKiwiTechTree]",CHAR(10),"{",CHAR(10),"    @MODULE[",F$1,"]:HAS[#",VLOOKUP(F$1,ModuleTypes!$A$2:$C$23,2,FALSE()),"[",IF(F$1="HullCamera","photo-",$A86),"]]",CHAR(10),"    {",CHAR(10),"        @",VLOOKUP(F$1,ModuleTypes!$A$2:$C$23,3,FALSE())," = ",VLOOKUP($A86,Default!$B$3:$H$251,7,FALSE()),CHAR(10),"    }",CHAR(10),"}"),""),"")</f>
        <v/>
      </c>
      <c r="G86" s="4" t="str">
        <f>IF($A86&lt;&gt;"",IF(OR(Original!$L87=G$1,Original!$M87=G$1,Original!$N87=G$1,Original!$O87=G$1)=TRUE(),_xlfn.CONCAT("@PART[*]:HAS[~scienceDifficulty[stock],@MODULE[",G$1,"]:HAS[#",VLOOKUP(G$1,ModuleTypes!$A$2:$C$23,2,FALSE()),"[",IF(G$1="HullCamera","photo-",$A86),"]]]:NEEDS[!FeatureScience]:FOR[zKiwiTechTree]",CHAR(10),"{",CHAR(10),"    @MODULE[",G$1,"]:HAS[#",VLOOKUP(G$1,ModuleTypes!$A$2:$C$23,2,FALSE()),"[",IF(G$1="HullCamera","photo-",$A86),"]]",CHAR(10),"    {",CHAR(10),"        @",VLOOKUP(G$1,ModuleTypes!$A$2:$C$23,3,FALSE())," = ",VLOOKUP($A86,Default!$B$3:$H$251,7,FALSE()),CHAR(10),"    }",CHAR(10),"}"),""),"")</f>
        <v/>
      </c>
      <c r="H86" s="4" t="str">
        <f>IF($A86&lt;&gt;"",IF(OR(Original!$L87=H$1,Original!$M87=H$1,Original!$N87=H$1,Original!$O87=H$1)=TRUE(),_xlfn.CONCAT("@PART[*]:HAS[~scienceDifficulty[stock],@MODULE[",H$1,"]:HAS[#",VLOOKUP(H$1,ModuleTypes!$A$2:$C$23,2,FALSE()),"[",IF(H$1="HullCamera","photo-",$A86),"]]]:NEEDS[!FeatureScience]:FOR[zKiwiTechTree]",CHAR(10),"{",CHAR(10),"    @MODULE[",H$1,"]:HAS[#",VLOOKUP(H$1,ModuleTypes!$A$2:$C$23,2,FALSE()),"[",IF(H$1="HullCamera","photo-",$A86),"]]",CHAR(10),"    {",CHAR(10),"        @",VLOOKUP(H$1,ModuleTypes!$A$2:$C$23,3,FALSE())," = ",VLOOKUP($A86,Default!$B$3:$H$251,7,FALSE()),CHAR(10),"    }",CHAR(10),"}"),""),"")</f>
        <v/>
      </c>
      <c r="I86" s="4" t="str">
        <f>IF($A86&lt;&gt;"",IF(OR(Original!$L87=I$1,Original!$M87=I$1,Original!$N87=I$1,Original!$O87=I$1)=TRUE(),_xlfn.CONCAT("@PART[*]:HAS[~scienceDifficulty[stock],@MODULE[",I$1,"]:HAS[#",VLOOKUP(I$1,ModuleTypes!$A$2:$C$23,2,FALSE()),"[",IF(I$1="HullCamera","photo-",$A86),"]]]:NEEDS[!FeatureScience]:FOR[zKiwiTechTree]",CHAR(10),"{",CHAR(10),"    @MODULE[",I$1,"]:HAS[#",VLOOKUP(I$1,ModuleTypes!$A$2:$C$23,2,FALSE()),"[",IF(I$1="HullCamera","photo-",$A86),"]]",CHAR(10),"    {",CHAR(10),"        @",VLOOKUP(I$1,ModuleTypes!$A$2:$C$23,3,FALSE())," = ",VLOOKUP($A86,Default!$B$3:$H$251,7,FALSE()),CHAR(10),"    }",CHAR(10),"}"),""),"")</f>
        <v/>
      </c>
      <c r="J86" s="4" t="str">
        <f>IF($A86&lt;&gt;"",IF(OR(Original!$L87=J$1,Original!$M87=J$1,Original!$N87=J$1,Original!$O87=J$1)=TRUE(),_xlfn.CONCAT("@PART[*]:HAS[~scienceDifficulty[stock],@MODULE[",J$1,"]:HAS[#",VLOOKUP(J$1,ModuleTypes!$A$2:$C$23,2,FALSE()),"[",IF(J$1="HullCamera","photo-",$A86),"]]]:NEEDS[!FeatureScience]:FOR[zKiwiTechTree]",CHAR(10),"{",CHAR(10),"    @MODULE[",J$1,"]:HAS[#",VLOOKUP(J$1,ModuleTypes!$A$2:$C$23,2,FALSE()),"[",IF(J$1="HullCamera","photo-",$A86),"]]",CHAR(10),"    {",CHAR(10),"        @",VLOOKUP(J$1,ModuleTypes!$A$2:$C$23,3,FALSE())," = ",VLOOKUP($A86,Default!$B$3:$H$251,7,FALSE()),CHAR(10),"    }",CHAR(10),"}"),""),"")</f>
        <v/>
      </c>
      <c r="K86" s="4" t="str">
        <f>IF($A86&lt;&gt;"",IF(OR(Original!$L87=K$1,Original!$M87=K$1,Original!$N87=K$1,Original!$O87=K$1)=TRUE(),_xlfn.CONCAT("@PART[*]:HAS[~scienceDifficulty[stock],@MODULE[",K$1,"]:HAS[#",VLOOKUP(K$1,ModuleTypes!$A$2:$C$23,2,FALSE()),"[",IF(K$1="HullCamera","photo-",$A86),"]]]:NEEDS[!FeatureScience]:FOR[zKiwiTechTree]",CHAR(10),"{",CHAR(10),"    @MODULE[",K$1,"]:HAS[#",VLOOKUP(K$1,ModuleTypes!$A$2:$C$23,2,FALSE()),"[",IF(K$1="HullCamera","photo-",$A86),"]]",CHAR(10),"    {",CHAR(10),"        @",VLOOKUP(K$1,ModuleTypes!$A$2:$C$23,3,FALSE())," = ",VLOOKUP($A86,Default!$B$3:$H$251,7,FALSE()),CHAR(10),"    }",CHAR(10),"}"),""),"")</f>
        <v/>
      </c>
      <c r="L86" s="4" t="str">
        <f>IF($A86&lt;&gt;"",IF(OR(Original!$L87=L$1,Original!$M87=L$1,Original!$N87=L$1,Original!$O87=L$1)=TRUE(),_xlfn.CONCAT("@PART[*]:HAS[~scienceDifficulty[stock],@MODULE[",L$1,"]:HAS[#",VLOOKUP(L$1,ModuleTypes!$A$2:$C$23,2,FALSE()),"[",IF(L$1="HullCamera","photo-",$A86),"]]]:NEEDS[!FeatureScience]:FOR[zKiwiTechTree]",CHAR(10),"{",CHAR(10),"    @MODULE[",L$1,"]:HAS[#",VLOOKUP(L$1,ModuleTypes!$A$2:$C$23,2,FALSE()),"[",IF(L$1="HullCamera","photo-",$A86),"]]",CHAR(10),"    {",CHAR(10),"        @",VLOOKUP(L$1,ModuleTypes!$A$2:$C$23,3,FALSE())," = ",VLOOKUP($A86,Default!$B$3:$H$251,7,FALSE()),CHAR(10),"    }",CHAR(10),"}"),""),"")</f>
        <v/>
      </c>
      <c r="M86" s="4" t="str">
        <f>IF($A86&lt;&gt;"",IF(OR(Original!$L87=M$1,Original!$M87=M$1,Original!$N87=M$1,Original!$O87=M$1)=TRUE(),_xlfn.CONCAT("@PART[*]:HAS[~scienceDifficulty[stock],@MODULE[",M$1,"]:HAS[#",VLOOKUP(M$1,ModuleTypes!$A$2:$C$23,2,FALSE()),"[",IF(M$1="HullCamera","photo-",$A86),"]]]:NEEDS[!FeatureScience]:FOR[zKiwiTechTree]",CHAR(10),"{",CHAR(10),"    @MODULE[",M$1,"]:HAS[#",VLOOKUP(M$1,ModuleTypes!$A$2:$C$23,2,FALSE()),"[",IF(M$1="HullCamera","photo-",$A86),"]]",CHAR(10),"    {",CHAR(10),"        @",VLOOKUP(M$1,ModuleTypes!$A$2:$C$23,3,FALSE())," = ",VLOOKUP($A86,Default!$B$3:$H$251,7,FALSE()),CHAR(10),"    }",CHAR(10),"}"),""),"")</f>
        <v/>
      </c>
      <c r="N86" s="4" t="str">
        <f>IF($A86&lt;&gt;"",IF(OR(Original!$L87=N$1,Original!$M87=N$1,Original!$N87=N$1,Original!$O87=N$1)=TRUE(),_xlfn.CONCAT("@PART[*]:HAS[~scienceDifficulty[stock],@MODULE[",N$1,"]:HAS[#",VLOOKUP(N$1,ModuleTypes!$A$2:$C$23,2,FALSE()),"[",IF(N$1="HullCamera","photo-",$A86),"]]]:NEEDS[!FeatureScience]:FOR[zKiwiTechTree]",CHAR(10),"{",CHAR(10),"    @MODULE[",N$1,"]:HAS[#",VLOOKUP(N$1,ModuleTypes!$A$2:$C$23,2,FALSE()),"[",IF(N$1="HullCamera","photo-",$A86),"]]",CHAR(10),"    {",CHAR(10),"        @",VLOOKUP(N$1,ModuleTypes!$A$2:$C$23,3,FALSE())," = ",VLOOKUP($A86,Default!$B$3:$H$251,7,FALSE()),CHAR(10),"    }",CHAR(10),"}"),""),"")</f>
        <v/>
      </c>
      <c r="O86" s="4" t="str">
        <f>IF($A86&lt;&gt;"",IF(OR(Original!$L87=O$1,Original!$M87=O$1,Original!$N87=O$1,Original!$O87=O$1)=TRUE(),_xlfn.CONCAT("@PART[*]:HAS[~scienceDifficulty[stock],@MODULE[",O$1,"]:HAS[#",VLOOKUP(O$1,ModuleTypes!$A$2:$C$23,2,FALSE()),"[",IF(O$1="HullCamera","photo-",$A86),"]]]:NEEDS[!FeatureScience]:FOR[zKiwiTechTree]",CHAR(10),"{",CHAR(10),"    @MODULE[",O$1,"]:HAS[#",VLOOKUP(O$1,ModuleTypes!$A$2:$C$23,2,FALSE()),"[",IF(O$1="HullCamera","photo-",$A86),"]]",CHAR(10),"    {",CHAR(10),"        @",VLOOKUP(O$1,ModuleTypes!$A$2:$C$23,3,FALSE())," = ",VLOOKUP($A86,Default!$B$3:$H$251,7,FALSE()),CHAR(10),"    }",CHAR(10),"}"),""),"")</f>
        <v/>
      </c>
      <c r="P86" s="4" t="str">
        <f>IF($A86&lt;&gt;"",IF(OR(Original!$L87=P$1,Original!$M87=P$1,Original!$N87=P$1,Original!$O87=P$1)=TRUE(),_xlfn.CONCAT("@PART[*]:HAS[~scienceDifficulty[stock],@MODULE[",P$1,"]:HAS[#",VLOOKUP(P$1,ModuleTypes!$A$2:$C$23,2,FALSE()),"[",IF(P$1="HullCamera","photo-",$A86),"]]]:NEEDS[!FeatureScience]:FOR[zKiwiTechTree]",CHAR(10),"{",CHAR(10),"    @MODULE[",P$1,"]:HAS[#",VLOOKUP(P$1,ModuleTypes!$A$2:$C$23,2,FALSE()),"[",IF(P$1="HullCamera","photo-",$A86),"]]",CHAR(10),"    {",CHAR(10),"        @",VLOOKUP(P$1,ModuleTypes!$A$2:$C$23,3,FALSE())," = ",VLOOKUP($A86,Default!$B$3:$H$251,7,FALSE()),CHAR(10),"    }",CHAR(10),"}"),""),"")</f>
        <v/>
      </c>
      <c r="Q86" s="4" t="str">
        <f>IF($A86&lt;&gt;"",IF(OR(Original!$L87=Q$1,Original!$M87=Q$1,Original!$N87=Q$1,Original!$O87=Q$1)=TRUE(),_xlfn.CONCAT("@PART[*]:HAS[~scienceDifficulty[stock],@MODULE[",Q$1,"]:HAS[#",VLOOKUP(Q$1,ModuleTypes!$A$2:$C$23,2,FALSE()),"[",IF(Q$1="HullCamera","photo-",$A86),"]]]:NEEDS[!FeatureScience]:FOR[zKiwiTechTree]",CHAR(10),"{",CHAR(10),"    @MODULE[",Q$1,"]:HAS[#",VLOOKUP(Q$1,ModuleTypes!$A$2:$C$23,2,FALSE()),"[",IF(Q$1="HullCamera","photo-",$A86),"]]",CHAR(10),"    {",CHAR(10),"        @",VLOOKUP(Q$1,ModuleTypes!$A$2:$C$23,3,FALSE())," = ",VLOOKUP($A86,Default!$B$3:$H$251,7,FALSE()),CHAR(10),"    }",CHAR(10),"}"),""),"")</f>
        <v/>
      </c>
      <c r="R86" s="4" t="str">
        <f>IF($A86&lt;&gt;"",IF(OR(Original!$L87=R$1,Original!$M87=R$1,Original!$N87=R$1,Original!$O87=R$1)=TRUE(),_xlfn.CONCAT("@PART[*]:HAS[~scienceDifficulty[stock],@MODULE[",R$1,"]:HAS[#",VLOOKUP(R$1,ModuleTypes!$A$2:$C$23,2,FALSE()),"[",IF(R$1="HullCamera","photo-",$A86),"]]]:NEEDS[!FeatureScience]:FOR[zKiwiTechTree]",CHAR(10),"{",CHAR(10),"    @MODULE[",R$1,"]:HAS[#",VLOOKUP(R$1,ModuleTypes!$A$2:$C$23,2,FALSE()),"[",IF(R$1="HullCamera","photo-",$A86),"]]",CHAR(10),"    {",CHAR(10),"        @",VLOOKUP(R$1,ModuleTypes!$A$2:$C$23,3,FALSE())," = ",VLOOKUP($A86,Default!$B$3:$H$251,7,FALSE()),CHAR(10),"    }",CHAR(10),"}"),""),"")</f>
        <v/>
      </c>
      <c r="S86" s="4" t="str">
        <f>IF($A86&lt;&gt;"",IF(OR(Original!$L87=S$1,Original!$M87=S$1,Original!$N87=S$1,Original!$O87=S$1)=TRUE(),_xlfn.CONCAT("@PART[*]:HAS[~scienceDifficulty[stock],@MODULE[",S$1,"]:HAS[#",VLOOKUP(S$1,ModuleTypes!$A$2:$C$23,2,FALSE()),"[",IF(S$1="HullCamera","photo-",$A86),"]]]:NEEDS[!FeatureScience]:FOR[zKiwiTechTree]",CHAR(10),"{",CHAR(10),"    @MODULE[",S$1,"]:HAS[#",VLOOKUP(S$1,ModuleTypes!$A$2:$C$23,2,FALSE()),"[",IF(S$1="HullCamera","photo-",$A86),"]]",CHAR(10),"    {",CHAR(10),"        @",VLOOKUP(S$1,ModuleTypes!$A$2:$C$23,3,FALSE())," = ",VLOOKUP($A86,Default!$B$3:$H$251,7,FALSE()),CHAR(10),"    }",CHAR(10),"}"),""),"")</f>
        <v/>
      </c>
      <c r="T86" s="4" t="str">
        <f>IF($A86&lt;&gt;"",IF(OR(Original!$L87=T$1,Original!$M87=T$1,Original!$N87=T$1,Original!$O87=T$1)=TRUE(),_xlfn.CONCAT("@PART[*]:HAS[~scienceDifficulty[stock],@MODULE[",T$1,"]:HAS[#",VLOOKUP(T$1,ModuleTypes!$A$2:$C$23,2,FALSE()),"[",IF(T$1="HullCamera","photo-",$A86),"]]]:NEEDS[!FeatureScience]:FOR[zKiwiTechTree]",CHAR(10),"{",CHAR(10),"    @MODULE[",T$1,"]:HAS[#",VLOOKUP(T$1,ModuleTypes!$A$2:$C$23,2,FALSE()),"[",IF(T$1="HullCamera","photo-",$A86),"]]",CHAR(10),"    {",CHAR(10),"        @",VLOOKUP(T$1,ModuleTypes!$A$2:$C$23,3,FALSE())," = ",VLOOKUP($A86,Default!$B$3:$H$251,7,FALSE()),CHAR(10),"    }",CHAR(10),"}"),""),"")</f>
        <v/>
      </c>
      <c r="U86" s="4" t="str">
        <f>IF($A86&lt;&gt;"",IF(OR(Original!$L87=U$1,Original!$M87=U$1,Original!$N87=U$1,Original!$O87=U$1)=TRUE(),_xlfn.CONCAT("@PART[*]:HAS[~scienceDifficulty[stock],@MODULE[",U$1,"]:HAS[#",VLOOKUP(U$1,ModuleTypes!$A$2:$C$23,2,FALSE()),"[",IF(U$1="HullCamera","photo-",$A86),"]]]:NEEDS[!FeatureScience]:FOR[zKiwiTechTree]",CHAR(10),"{",CHAR(10),"    @MODULE[",U$1,"]:HAS[#",VLOOKUP(U$1,ModuleTypes!$A$2:$C$23,2,FALSE()),"[",IF(U$1="HullCamera","photo-",$A86),"]]",CHAR(10),"    {",CHAR(10),"        @",VLOOKUP(U$1,ModuleTypes!$A$2:$C$23,3,FALSE())," = ",VLOOKUP($A86,Default!$B$3:$H$251,7,FALSE()),CHAR(10),"    }",CHAR(10),"}"),""),"")</f>
        <v/>
      </c>
      <c r="V86" s="4" t="str">
        <f>IF($A86&lt;&gt;"",IF(OR(Original!$L87=V$1,Original!$M87=V$1,Original!$N87=V$1,Original!$O87=V$1)=TRUE(),_xlfn.CONCAT("@PART[*]:HAS[~scienceDifficulty[stock],@MODULE[",V$1,"]:HAS[#",VLOOKUP(V$1,ModuleTypes!$A$2:$C$23,2,FALSE()),"[",IF(V$1="HullCamera","photo-",$A86),"]]]:NEEDS[!FeatureScience]:FOR[zKiwiTechTree]",CHAR(10),"{",CHAR(10),"    @MODULE[",V$1,"]:HAS[#",VLOOKUP(V$1,ModuleTypes!$A$2:$C$23,2,FALSE()),"[",IF(V$1="HullCamera","photo-",$A86),"]]",CHAR(10),"    {",CHAR(10),"        @",VLOOKUP(V$1,ModuleTypes!$A$2:$C$23,3,FALSE())," = ",VLOOKUP($A86,Default!$B$3:$H$251,7,FALSE()),CHAR(10),"    }",CHAR(10),"}"),""),"")</f>
        <v/>
      </c>
      <c r="W86" s="4" t="str">
        <f>IF($A86&lt;&gt;"",IF(OR(Original!$L87=W$1,Original!$M87=W$1,Original!$N87=W$1,Original!$O87=W$1)=TRUE(),_xlfn.CONCAT("@PART[*]:HAS[~scienceDifficulty[stock],@MODULE[",W$1,"]:HAS[#",VLOOKUP(W$1,ModuleTypes!$A$2:$C$23,2,FALSE()),"[",IF(W$1="HullCamera","photo-",$A86),"]]]:NEEDS[!FeatureScience]:FOR[zKiwiTechTree]",CHAR(10),"{",CHAR(10),"    @MODULE[",W$1,"]:HAS[#",VLOOKUP(W$1,ModuleTypes!$A$2:$C$23,2,FALSE()),"[",IF(W$1="HullCamera","photo-",$A86),"]]",CHAR(10),"    {",CHAR(10),"        @",VLOOKUP(W$1,ModuleTypes!$A$2:$C$23,3,FALSE())," = ",VLOOKUP($A86,Default!$B$3:$H$251,7,FALSE()),CHAR(10),"    }",CHAR(10),"}"),""),"")</f>
        <v/>
      </c>
    </row>
    <row r="87" spans="1:23" ht="116" x14ac:dyDescent="0.35">
      <c r="A87" t="str">
        <f>IF(Original!A88&lt;&gt;"",Original!A88,"")</f>
        <v>Photopolarimeter</v>
      </c>
      <c r="B87" s="4" t="str">
        <f>IF($A87&lt;&gt;"",IF(OR(Original!$L88=B$1,Original!$M88=B$1,Original!$N88=B$1,Original!$O88=B$1)=TRUE(),_xlfn.CONCAT("@PART[*]:HAS[~scienceDifficulty[stock],@MODULE[",B$1,"]:HAS[#",VLOOKUP(B$1,ModuleTypes!$A$2:$C$23,2,FALSE()),"[",IF(B$1="HullCamera","photo-",$A87),"]]]:NEEDS[!FeatureScience]:FOR[zKiwiTechTree]",CHAR(10),"{",CHAR(10),"    @MODULE[",B$1,"]:HAS[#",VLOOKUP(B$1,ModuleTypes!$A$2:$C$23,2,FALSE()),"[",IF(B$1="HullCamera","photo-",$A87),"]]",CHAR(10),"    {",CHAR(10),"        @",VLOOKUP(B$1,ModuleTypes!$A$2:$C$23,3,FALSE())," = ",VLOOKUP($A87,Default!$B$3:$H$251,7,FALSE()),CHAR(10),"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4" t="str">
        <f>IF($A87&lt;&gt;"",IF(OR(Original!$L88=C$1,Original!$M88=C$1,Original!$N88=C$1,Original!$O88=C$1)=TRUE(),_xlfn.CONCAT("@PART[*]:HAS[~scienceDifficulty[stock],@MODULE[",C$1,"]:HAS[#",VLOOKUP(C$1,ModuleTypes!$A$2:$C$23,2,FALSE()),"[",IF(C$1="HullCamera","photo-",$A87),"]]]:NEEDS[!FeatureScience]:FOR[zKiwiTechTree]",CHAR(10),"{",CHAR(10),"    @MODULE[",C$1,"]:HAS[#",VLOOKUP(C$1,ModuleTypes!$A$2:$C$23,2,FALSE()),"[",IF(C$1="HullCamera","photo-",$A87),"]]",CHAR(10),"    {",CHAR(10),"        @",VLOOKUP(C$1,ModuleTypes!$A$2:$C$23,3,FALSE())," = ",VLOOKUP($A87,Default!$B$3:$H$251,7,FALSE()),CHAR(10),"    }",CHAR(10),"}"),""),"")</f>
        <v/>
      </c>
      <c r="D87" s="4" t="str">
        <f>IF($A87&lt;&gt;"",IF(OR(Original!$L88=D$1,Original!$M88=D$1,Original!$N88=D$1,Original!$O88=D$1)=TRUE(),_xlfn.CONCAT("@PART[*]:HAS[~scienceDifficulty[stock],@MODULE[",D$1,"]:HAS[#",VLOOKUP(D$1,ModuleTypes!$A$2:$C$23,2,FALSE()),"[",IF(D$1="HullCamera","photo-",$A87),"]]]:NEEDS[!FeatureScience]:FOR[zKiwiTechTree]",CHAR(10),"{",CHAR(10),"    @MODULE[",D$1,"]:HAS[#",VLOOKUP(D$1,ModuleTypes!$A$2:$C$23,2,FALSE()),"[",IF(D$1="HullCamera","photo-",$A87),"]]",CHAR(10),"    {",CHAR(10),"        @",VLOOKUP(D$1,ModuleTypes!$A$2:$C$23,3,FALSE())," = ",VLOOKUP($A87,Default!$B$3:$H$251,7,FALSE()),CHAR(10),"    }",CHAR(10),"}"),""),"")</f>
        <v/>
      </c>
      <c r="E87" s="4" t="str">
        <f>IF($A87&lt;&gt;"",IF(OR(Original!$L88=E$1,Original!$M88=E$1,Original!$N88=E$1,Original!$O88=E$1)=TRUE(),_xlfn.CONCAT("@PART[*]:HAS[~scienceDifficulty[stock],@MODULE[",E$1,"]:HAS[#",VLOOKUP(E$1,ModuleTypes!$A$2:$C$23,2,FALSE()),"[",IF(E$1="HullCamera","photo-",$A87),"]]]:NEEDS[!FeatureScience]:FOR[zKiwiTechTree]",CHAR(10),"{",CHAR(10),"    @MODULE[",E$1,"]:HAS[#",VLOOKUP(E$1,ModuleTypes!$A$2:$C$23,2,FALSE()),"[",IF(E$1="HullCamera","photo-",$A87),"]]",CHAR(10),"    {",CHAR(10),"        @",VLOOKUP(E$1,ModuleTypes!$A$2:$C$23,3,FALSE())," = ",VLOOKUP($A87,Default!$B$3:$H$251,7,FALSE()),CHAR(10),"    }",CHAR(10),"}"),""),"")</f>
        <v/>
      </c>
      <c r="F87" s="4" t="str">
        <f>IF($A87&lt;&gt;"",IF(OR(Original!$L88=F$1,Original!$M88=F$1,Original!$N88=F$1,Original!$O88=F$1)=TRUE(),_xlfn.CONCAT("@PART[*]:HAS[~scienceDifficulty[stock],@MODULE[",F$1,"]:HAS[#",VLOOKUP(F$1,ModuleTypes!$A$2:$C$23,2,FALSE()),"[",IF(F$1="HullCamera","photo-",$A87),"]]]:NEEDS[!FeatureScience]:FOR[zKiwiTechTree]",CHAR(10),"{",CHAR(10),"    @MODULE[",F$1,"]:HAS[#",VLOOKUP(F$1,ModuleTypes!$A$2:$C$23,2,FALSE()),"[",IF(F$1="HullCamera","photo-",$A87),"]]",CHAR(10),"    {",CHAR(10),"        @",VLOOKUP(F$1,ModuleTypes!$A$2:$C$23,3,FALSE())," = ",VLOOKUP($A87,Default!$B$3:$H$251,7,FALSE()),CHAR(10),"    }",CHAR(10),"}"),""),"")</f>
        <v/>
      </c>
      <c r="G87" s="4" t="str">
        <f>IF($A87&lt;&gt;"",IF(OR(Original!$L88=G$1,Original!$M88=G$1,Original!$N88=G$1,Original!$O88=G$1)=TRUE(),_xlfn.CONCAT("@PART[*]:HAS[~scienceDifficulty[stock],@MODULE[",G$1,"]:HAS[#",VLOOKUP(G$1,ModuleTypes!$A$2:$C$23,2,FALSE()),"[",IF(G$1="HullCamera","photo-",$A87),"]]]:NEEDS[!FeatureScience]:FOR[zKiwiTechTree]",CHAR(10),"{",CHAR(10),"    @MODULE[",G$1,"]:HAS[#",VLOOKUP(G$1,ModuleTypes!$A$2:$C$23,2,FALSE()),"[",IF(G$1="HullCamera","photo-",$A87),"]]",CHAR(10),"    {",CHAR(10),"        @",VLOOKUP(G$1,ModuleTypes!$A$2:$C$23,3,FALSE())," = ",VLOOKUP($A87,Default!$B$3:$H$251,7,FALSE()),CHAR(10),"    }",CHAR(10),"}"),""),"")</f>
        <v/>
      </c>
      <c r="H87" s="4" t="str">
        <f>IF($A87&lt;&gt;"",IF(OR(Original!$L88=H$1,Original!$M88=H$1,Original!$N88=H$1,Original!$O88=H$1)=TRUE(),_xlfn.CONCAT("@PART[*]:HAS[~scienceDifficulty[stock],@MODULE[",H$1,"]:HAS[#",VLOOKUP(H$1,ModuleTypes!$A$2:$C$23,2,FALSE()),"[",IF(H$1="HullCamera","photo-",$A87),"]]]:NEEDS[!FeatureScience]:FOR[zKiwiTechTree]",CHAR(10),"{",CHAR(10),"    @MODULE[",H$1,"]:HAS[#",VLOOKUP(H$1,ModuleTypes!$A$2:$C$23,2,FALSE()),"[",IF(H$1="HullCamera","photo-",$A87),"]]",CHAR(10),"    {",CHAR(10),"        @",VLOOKUP(H$1,ModuleTypes!$A$2:$C$23,3,FALSE())," = ",VLOOKUP($A87,Default!$B$3:$H$251,7,FALSE()),CHAR(10),"    }",CHAR(10),"}"),""),"")</f>
        <v/>
      </c>
      <c r="I87" s="4" t="str">
        <f>IF($A87&lt;&gt;"",IF(OR(Original!$L88=I$1,Original!$M88=I$1,Original!$N88=I$1,Original!$O88=I$1)=TRUE(),_xlfn.CONCAT("@PART[*]:HAS[~scienceDifficulty[stock],@MODULE[",I$1,"]:HAS[#",VLOOKUP(I$1,ModuleTypes!$A$2:$C$23,2,FALSE()),"[",IF(I$1="HullCamera","photo-",$A87),"]]]:NEEDS[!FeatureScience]:FOR[zKiwiTechTree]",CHAR(10),"{",CHAR(10),"    @MODULE[",I$1,"]:HAS[#",VLOOKUP(I$1,ModuleTypes!$A$2:$C$23,2,FALSE()),"[",IF(I$1="HullCamera","photo-",$A87),"]]",CHAR(10),"    {",CHAR(10),"        @",VLOOKUP(I$1,ModuleTypes!$A$2:$C$23,3,FALSE())," = ",VLOOKUP($A87,Default!$B$3:$H$251,7,FALSE()),CHAR(10),"    }",CHAR(10),"}"),""),"")</f>
        <v/>
      </c>
      <c r="J87" s="4" t="str">
        <f>IF($A87&lt;&gt;"",IF(OR(Original!$L88=J$1,Original!$M88=J$1,Original!$N88=J$1,Original!$O88=J$1)=TRUE(),_xlfn.CONCAT("@PART[*]:HAS[~scienceDifficulty[stock],@MODULE[",J$1,"]:HAS[#",VLOOKUP(J$1,ModuleTypes!$A$2:$C$23,2,FALSE()),"[",IF(J$1="HullCamera","photo-",$A87),"]]]:NEEDS[!FeatureScience]:FOR[zKiwiTechTree]",CHAR(10),"{",CHAR(10),"    @MODULE[",J$1,"]:HAS[#",VLOOKUP(J$1,ModuleTypes!$A$2:$C$23,2,FALSE()),"[",IF(J$1="HullCamera","photo-",$A87),"]]",CHAR(10),"    {",CHAR(10),"        @",VLOOKUP(J$1,ModuleTypes!$A$2:$C$23,3,FALSE())," = ",VLOOKUP($A87,Default!$B$3:$H$251,7,FALSE()),CHAR(10),"    }",CHAR(10),"}"),""),"")</f>
        <v/>
      </c>
      <c r="K87" s="4" t="str">
        <f>IF($A87&lt;&gt;"",IF(OR(Original!$L88=K$1,Original!$M88=K$1,Original!$N88=K$1,Original!$O88=K$1)=TRUE(),_xlfn.CONCAT("@PART[*]:HAS[~scienceDifficulty[stock],@MODULE[",K$1,"]:HAS[#",VLOOKUP(K$1,ModuleTypes!$A$2:$C$23,2,FALSE()),"[",IF(K$1="HullCamera","photo-",$A87),"]]]:NEEDS[!FeatureScience]:FOR[zKiwiTechTree]",CHAR(10),"{",CHAR(10),"    @MODULE[",K$1,"]:HAS[#",VLOOKUP(K$1,ModuleTypes!$A$2:$C$23,2,FALSE()),"[",IF(K$1="HullCamera","photo-",$A87),"]]",CHAR(10),"    {",CHAR(10),"        @",VLOOKUP(K$1,ModuleTypes!$A$2:$C$23,3,FALSE())," = ",VLOOKUP($A87,Default!$B$3:$H$251,7,FALSE()),CHAR(10),"    }",CHAR(10),"}"),""),"")</f>
        <v/>
      </c>
      <c r="L87" s="4" t="str">
        <f>IF($A87&lt;&gt;"",IF(OR(Original!$L88=L$1,Original!$M88=L$1,Original!$N88=L$1,Original!$O88=L$1)=TRUE(),_xlfn.CONCAT("@PART[*]:HAS[~scienceDifficulty[stock],@MODULE[",L$1,"]:HAS[#",VLOOKUP(L$1,ModuleTypes!$A$2:$C$23,2,FALSE()),"[",IF(L$1="HullCamera","photo-",$A87),"]]]:NEEDS[!FeatureScience]:FOR[zKiwiTechTree]",CHAR(10),"{",CHAR(10),"    @MODULE[",L$1,"]:HAS[#",VLOOKUP(L$1,ModuleTypes!$A$2:$C$23,2,FALSE()),"[",IF(L$1="HullCamera","photo-",$A87),"]]",CHAR(10),"    {",CHAR(10),"        @",VLOOKUP(L$1,ModuleTypes!$A$2:$C$23,3,FALSE())," = ",VLOOKUP($A87,Default!$B$3:$H$251,7,FALSE()),CHAR(10),"    }",CHAR(10),"}"),""),"")</f>
        <v/>
      </c>
      <c r="M87" s="4" t="str">
        <f>IF($A87&lt;&gt;"",IF(OR(Original!$L88=M$1,Original!$M88=M$1,Original!$N88=M$1,Original!$O88=M$1)=TRUE(),_xlfn.CONCAT("@PART[*]:HAS[~scienceDifficulty[stock],@MODULE[",M$1,"]:HAS[#",VLOOKUP(M$1,ModuleTypes!$A$2:$C$23,2,FALSE()),"[",IF(M$1="HullCamera","photo-",$A87),"]]]:NEEDS[!FeatureScience]:FOR[zKiwiTechTree]",CHAR(10),"{",CHAR(10),"    @MODULE[",M$1,"]:HAS[#",VLOOKUP(M$1,ModuleTypes!$A$2:$C$23,2,FALSE()),"[",IF(M$1="HullCamera","photo-",$A87),"]]",CHAR(10),"    {",CHAR(10),"        @",VLOOKUP(M$1,ModuleTypes!$A$2:$C$23,3,FALSE())," = ",VLOOKUP($A87,Default!$B$3:$H$251,7,FALSE()),CHAR(10),"    }",CHAR(10),"}"),""),"")</f>
        <v/>
      </c>
      <c r="N87" s="4" t="str">
        <f>IF($A87&lt;&gt;"",IF(OR(Original!$L88=N$1,Original!$M88=N$1,Original!$N88=N$1,Original!$O88=N$1)=TRUE(),_xlfn.CONCAT("@PART[*]:HAS[~scienceDifficulty[stock],@MODULE[",N$1,"]:HAS[#",VLOOKUP(N$1,ModuleTypes!$A$2:$C$23,2,FALSE()),"[",IF(N$1="HullCamera","photo-",$A87),"]]]:NEEDS[!FeatureScience]:FOR[zKiwiTechTree]",CHAR(10),"{",CHAR(10),"    @MODULE[",N$1,"]:HAS[#",VLOOKUP(N$1,ModuleTypes!$A$2:$C$23,2,FALSE()),"[",IF(N$1="HullCamera","photo-",$A87),"]]",CHAR(10),"    {",CHAR(10),"        @",VLOOKUP(N$1,ModuleTypes!$A$2:$C$23,3,FALSE())," = ",VLOOKUP($A87,Default!$B$3:$H$251,7,FALSE()),CHAR(10),"    }",CHAR(10),"}"),""),"")</f>
        <v/>
      </c>
      <c r="O87" s="4" t="str">
        <f>IF($A87&lt;&gt;"",IF(OR(Original!$L88=O$1,Original!$M88=O$1,Original!$N88=O$1,Original!$O88=O$1)=TRUE(),_xlfn.CONCAT("@PART[*]:HAS[~scienceDifficulty[stock],@MODULE[",O$1,"]:HAS[#",VLOOKUP(O$1,ModuleTypes!$A$2:$C$23,2,FALSE()),"[",IF(O$1="HullCamera","photo-",$A87),"]]]:NEEDS[!FeatureScience]:FOR[zKiwiTechTree]",CHAR(10),"{",CHAR(10),"    @MODULE[",O$1,"]:HAS[#",VLOOKUP(O$1,ModuleTypes!$A$2:$C$23,2,FALSE()),"[",IF(O$1="HullCamera","photo-",$A87),"]]",CHAR(10),"    {",CHAR(10),"        @",VLOOKUP(O$1,ModuleTypes!$A$2:$C$23,3,FALSE())," = ",VLOOKUP($A87,Default!$B$3:$H$251,7,FALSE()),CHAR(10),"    }",CHAR(10),"}"),""),"")</f>
        <v/>
      </c>
      <c r="P87" s="4" t="str">
        <f>IF($A87&lt;&gt;"",IF(OR(Original!$L88=P$1,Original!$M88=P$1,Original!$N88=P$1,Original!$O88=P$1)=TRUE(),_xlfn.CONCAT("@PART[*]:HAS[~scienceDifficulty[stock],@MODULE[",P$1,"]:HAS[#",VLOOKUP(P$1,ModuleTypes!$A$2:$C$23,2,FALSE()),"[",IF(P$1="HullCamera","photo-",$A87),"]]]:NEEDS[!FeatureScience]:FOR[zKiwiTechTree]",CHAR(10),"{",CHAR(10),"    @MODULE[",P$1,"]:HAS[#",VLOOKUP(P$1,ModuleTypes!$A$2:$C$23,2,FALSE()),"[",IF(P$1="HullCamera","photo-",$A87),"]]",CHAR(10),"    {",CHAR(10),"        @",VLOOKUP(P$1,ModuleTypes!$A$2:$C$23,3,FALSE())," = ",VLOOKUP($A87,Default!$B$3:$H$251,7,FALSE()),CHAR(10),"    }",CHAR(10),"}"),""),"")</f>
        <v/>
      </c>
      <c r="Q87" s="4" t="str">
        <f>IF($A87&lt;&gt;"",IF(OR(Original!$L88=Q$1,Original!$M88=Q$1,Original!$N88=Q$1,Original!$O88=Q$1)=TRUE(),_xlfn.CONCAT("@PART[*]:HAS[~scienceDifficulty[stock],@MODULE[",Q$1,"]:HAS[#",VLOOKUP(Q$1,ModuleTypes!$A$2:$C$23,2,FALSE()),"[",IF(Q$1="HullCamera","photo-",$A87),"]]]:NEEDS[!FeatureScience]:FOR[zKiwiTechTree]",CHAR(10),"{",CHAR(10),"    @MODULE[",Q$1,"]:HAS[#",VLOOKUP(Q$1,ModuleTypes!$A$2:$C$23,2,FALSE()),"[",IF(Q$1="HullCamera","photo-",$A87),"]]",CHAR(10),"    {",CHAR(10),"        @",VLOOKUP(Q$1,ModuleTypes!$A$2:$C$23,3,FALSE())," = ",VLOOKUP($A87,Default!$B$3:$H$251,7,FALSE()),CHAR(10),"    }",CHAR(10),"}"),""),"")</f>
        <v/>
      </c>
      <c r="R87" s="4" t="str">
        <f>IF($A87&lt;&gt;"",IF(OR(Original!$L88=R$1,Original!$M88=R$1,Original!$N88=R$1,Original!$O88=R$1)=TRUE(),_xlfn.CONCAT("@PART[*]:HAS[~scienceDifficulty[stock],@MODULE[",R$1,"]:HAS[#",VLOOKUP(R$1,ModuleTypes!$A$2:$C$23,2,FALSE()),"[",IF(R$1="HullCamera","photo-",$A87),"]]]:NEEDS[!FeatureScience]:FOR[zKiwiTechTree]",CHAR(10),"{",CHAR(10),"    @MODULE[",R$1,"]:HAS[#",VLOOKUP(R$1,ModuleTypes!$A$2:$C$23,2,FALSE()),"[",IF(R$1="HullCamera","photo-",$A87),"]]",CHAR(10),"    {",CHAR(10),"        @",VLOOKUP(R$1,ModuleTypes!$A$2:$C$23,3,FALSE())," = ",VLOOKUP($A87,Default!$B$3:$H$251,7,FALSE()),CHAR(10),"    }",CHAR(10),"}"),""),"")</f>
        <v/>
      </c>
      <c r="S87" s="4" t="str">
        <f>IF($A87&lt;&gt;"",IF(OR(Original!$L88=S$1,Original!$M88=S$1,Original!$N88=S$1,Original!$O88=S$1)=TRUE(),_xlfn.CONCAT("@PART[*]:HAS[~scienceDifficulty[stock],@MODULE[",S$1,"]:HAS[#",VLOOKUP(S$1,ModuleTypes!$A$2:$C$23,2,FALSE()),"[",IF(S$1="HullCamera","photo-",$A87),"]]]:NEEDS[!FeatureScience]:FOR[zKiwiTechTree]",CHAR(10),"{",CHAR(10),"    @MODULE[",S$1,"]:HAS[#",VLOOKUP(S$1,ModuleTypes!$A$2:$C$23,2,FALSE()),"[",IF(S$1="HullCamera","photo-",$A87),"]]",CHAR(10),"    {",CHAR(10),"        @",VLOOKUP(S$1,ModuleTypes!$A$2:$C$23,3,FALSE())," = ",VLOOKUP($A87,Default!$B$3:$H$251,7,FALSE()),CHAR(10),"    }",CHAR(10),"}"),""),"")</f>
        <v/>
      </c>
      <c r="T87" s="4" t="str">
        <f>IF($A87&lt;&gt;"",IF(OR(Original!$L88=T$1,Original!$M88=T$1,Original!$N88=T$1,Original!$O88=T$1)=TRUE(),_xlfn.CONCAT("@PART[*]:HAS[~scienceDifficulty[stock],@MODULE[",T$1,"]:HAS[#",VLOOKUP(T$1,ModuleTypes!$A$2:$C$23,2,FALSE()),"[",IF(T$1="HullCamera","photo-",$A87),"]]]:NEEDS[!FeatureScience]:FOR[zKiwiTechTree]",CHAR(10),"{",CHAR(10),"    @MODULE[",T$1,"]:HAS[#",VLOOKUP(T$1,ModuleTypes!$A$2:$C$23,2,FALSE()),"[",IF(T$1="HullCamera","photo-",$A87),"]]",CHAR(10),"    {",CHAR(10),"        @",VLOOKUP(T$1,ModuleTypes!$A$2:$C$23,3,FALSE())," = ",VLOOKUP($A87,Default!$B$3:$H$251,7,FALSE()),CHAR(10),"    }",CHAR(10),"}"),""),"")</f>
        <v/>
      </c>
      <c r="U87" s="4" t="str">
        <f>IF($A87&lt;&gt;"",IF(OR(Original!$L88=U$1,Original!$M88=U$1,Original!$N88=U$1,Original!$O88=U$1)=TRUE(),_xlfn.CONCAT("@PART[*]:HAS[~scienceDifficulty[stock],@MODULE[",U$1,"]:HAS[#",VLOOKUP(U$1,ModuleTypes!$A$2:$C$23,2,FALSE()),"[",IF(U$1="HullCamera","photo-",$A87),"]]]:NEEDS[!FeatureScience]:FOR[zKiwiTechTree]",CHAR(10),"{",CHAR(10),"    @MODULE[",U$1,"]:HAS[#",VLOOKUP(U$1,ModuleTypes!$A$2:$C$23,2,FALSE()),"[",IF(U$1="HullCamera","photo-",$A87),"]]",CHAR(10),"    {",CHAR(10),"        @",VLOOKUP(U$1,ModuleTypes!$A$2:$C$23,3,FALSE())," = ",VLOOKUP($A87,Default!$B$3:$H$251,7,FALSE()),CHAR(10),"    }",CHAR(10),"}"),""),"")</f>
        <v/>
      </c>
      <c r="V87" s="4" t="str">
        <f>IF($A87&lt;&gt;"",IF(OR(Original!$L88=V$1,Original!$M88=V$1,Original!$N88=V$1,Original!$O88=V$1)=TRUE(),_xlfn.CONCAT("@PART[*]:HAS[~scienceDifficulty[stock],@MODULE[",V$1,"]:HAS[#",VLOOKUP(V$1,ModuleTypes!$A$2:$C$23,2,FALSE()),"[",IF(V$1="HullCamera","photo-",$A87),"]]]:NEEDS[!FeatureScience]:FOR[zKiwiTechTree]",CHAR(10),"{",CHAR(10),"    @MODULE[",V$1,"]:HAS[#",VLOOKUP(V$1,ModuleTypes!$A$2:$C$23,2,FALSE()),"[",IF(V$1="HullCamera","photo-",$A87),"]]",CHAR(10),"    {",CHAR(10),"        @",VLOOKUP(V$1,ModuleTypes!$A$2:$C$23,3,FALSE())," = ",VLOOKUP($A87,Default!$B$3:$H$251,7,FALSE()),CHAR(10),"    }",CHAR(10),"}"),""),"")</f>
        <v/>
      </c>
      <c r="W87" s="4" t="str">
        <f>IF($A87&lt;&gt;"",IF(OR(Original!$L88=W$1,Original!$M88=W$1,Original!$N88=W$1,Original!$O88=W$1)=TRUE(),_xlfn.CONCAT("@PART[*]:HAS[~scienceDifficulty[stock],@MODULE[",W$1,"]:HAS[#",VLOOKUP(W$1,ModuleTypes!$A$2:$C$23,2,FALSE()),"[",IF(W$1="HullCamera","photo-",$A87),"]]]:NEEDS[!FeatureScience]:FOR[zKiwiTechTree]",CHAR(10),"{",CHAR(10),"    @MODULE[",W$1,"]:HAS[#",VLOOKUP(W$1,ModuleTypes!$A$2:$C$23,2,FALSE()),"[",IF(W$1="HullCamera","photo-",$A87),"]]",CHAR(10),"    {",CHAR(10),"        @",VLOOKUP(W$1,ModuleTypes!$A$2:$C$23,3,FALSE())," = ",VLOOKUP($A87,Default!$B$3:$H$251,7,FALSE()),CHAR(10),"    }",CHAR(10),"}"),""),"")</f>
        <v/>
      </c>
    </row>
    <row r="88" spans="1:23" ht="101.5" x14ac:dyDescent="0.35">
      <c r="A88" t="str">
        <f>IF(Original!A89&lt;&gt;"",Original!A89,"")</f>
        <v>Crystals</v>
      </c>
      <c r="B88" s="4" t="str">
        <f>IF($A88&lt;&gt;"",IF(OR(Original!$L89=B$1,Original!$M89=B$1,Original!$N89=B$1,Original!$O89=B$1)=TRUE(),_xlfn.CONCAT("@PART[*]:HAS[~scienceDifficulty[stock],@MODULE[",B$1,"]:HAS[#",VLOOKUP(B$1,ModuleTypes!$A$2:$C$23,2,FALSE()),"[",IF(B$1="HullCamera","photo-",$A88),"]]]:NEEDS[!FeatureScience]:FOR[zKiwiTechTree]",CHAR(10),"{",CHAR(10),"    @MODULE[",B$1,"]:HAS[#",VLOOKUP(B$1,ModuleTypes!$A$2:$C$23,2,FALSE()),"[",IF(B$1="HullCamera","photo-",$A88),"]]",CHAR(10),"    {",CHAR(10),"        @",VLOOKUP(B$1,ModuleTypes!$A$2:$C$23,3,FALSE())," = ",VLOOKUP($A88,Default!$B$3:$H$251,7,FALSE()),CHAR(10),"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4" t="str">
        <f>IF($A88&lt;&gt;"",IF(OR(Original!$L89=C$1,Original!$M89=C$1,Original!$N89=C$1,Original!$O89=C$1)=TRUE(),_xlfn.CONCAT("@PART[*]:HAS[~scienceDifficulty[stock],@MODULE[",C$1,"]:HAS[#",VLOOKUP(C$1,ModuleTypes!$A$2:$C$23,2,FALSE()),"[",IF(C$1="HullCamera","photo-",$A88),"]]]:NEEDS[!FeatureScience]:FOR[zKiwiTechTree]",CHAR(10),"{",CHAR(10),"    @MODULE[",C$1,"]:HAS[#",VLOOKUP(C$1,ModuleTypes!$A$2:$C$23,2,FALSE()),"[",IF(C$1="HullCamera","photo-",$A88),"]]",CHAR(10),"    {",CHAR(10),"        @",VLOOKUP(C$1,ModuleTypes!$A$2:$C$23,3,FALSE())," = ",VLOOKUP($A88,Default!$B$3:$H$251,7,FALSE()),CHAR(10),"    }",CHAR(10),"}"),""),"")</f>
        <v/>
      </c>
      <c r="D88" s="4" t="str">
        <f>IF($A88&lt;&gt;"",IF(OR(Original!$L89=D$1,Original!$M89=D$1,Original!$N89=D$1,Original!$O89=D$1)=TRUE(),_xlfn.CONCAT("@PART[*]:HAS[~scienceDifficulty[stock],@MODULE[",D$1,"]:HAS[#",VLOOKUP(D$1,ModuleTypes!$A$2:$C$23,2,FALSE()),"[",IF(D$1="HullCamera","photo-",$A88),"]]]:NEEDS[!FeatureScience]:FOR[zKiwiTechTree]",CHAR(10),"{",CHAR(10),"    @MODULE[",D$1,"]:HAS[#",VLOOKUP(D$1,ModuleTypes!$A$2:$C$23,2,FALSE()),"[",IF(D$1="HullCamera","photo-",$A88),"]]",CHAR(10),"    {",CHAR(10),"        @",VLOOKUP(D$1,ModuleTypes!$A$2:$C$23,3,FALSE())," = ",VLOOKUP($A88,Default!$B$3:$H$251,7,FALSE()),CHAR(10),"    }",CHAR(10),"}"),""),"")</f>
        <v/>
      </c>
      <c r="E88" s="4" t="str">
        <f>IF($A88&lt;&gt;"",IF(OR(Original!$L89=E$1,Original!$M89=E$1,Original!$N89=E$1,Original!$O89=E$1)=TRUE(),_xlfn.CONCAT("@PART[*]:HAS[~scienceDifficulty[stock],@MODULE[",E$1,"]:HAS[#",VLOOKUP(E$1,ModuleTypes!$A$2:$C$23,2,FALSE()),"[",IF(E$1="HullCamera","photo-",$A88),"]]]:NEEDS[!FeatureScience]:FOR[zKiwiTechTree]",CHAR(10),"{",CHAR(10),"    @MODULE[",E$1,"]:HAS[#",VLOOKUP(E$1,ModuleTypes!$A$2:$C$23,2,FALSE()),"[",IF(E$1="HullCamera","photo-",$A88),"]]",CHAR(10),"    {",CHAR(10),"        @",VLOOKUP(E$1,ModuleTypes!$A$2:$C$23,3,FALSE())," = ",VLOOKUP($A88,Default!$B$3:$H$251,7,FALSE()),CHAR(10),"    }",CHAR(10),"}"),""),"")</f>
        <v/>
      </c>
      <c r="F88" s="4" t="str">
        <f>IF($A88&lt;&gt;"",IF(OR(Original!$L89=F$1,Original!$M89=F$1,Original!$N89=F$1,Original!$O89=F$1)=TRUE(),_xlfn.CONCAT("@PART[*]:HAS[~scienceDifficulty[stock],@MODULE[",F$1,"]:HAS[#",VLOOKUP(F$1,ModuleTypes!$A$2:$C$23,2,FALSE()),"[",IF(F$1="HullCamera","photo-",$A88),"]]]:NEEDS[!FeatureScience]:FOR[zKiwiTechTree]",CHAR(10),"{",CHAR(10),"    @MODULE[",F$1,"]:HAS[#",VLOOKUP(F$1,ModuleTypes!$A$2:$C$23,2,FALSE()),"[",IF(F$1="HullCamera","photo-",$A88),"]]",CHAR(10),"    {",CHAR(10),"        @",VLOOKUP(F$1,ModuleTypes!$A$2:$C$23,3,FALSE())," = ",VLOOKUP($A88,Default!$B$3:$H$251,7,FALSE()),CHAR(10),"    }",CHAR(10),"}"),""),"")</f>
        <v/>
      </c>
      <c r="G88" s="4" t="str">
        <f>IF($A88&lt;&gt;"",IF(OR(Original!$L89=G$1,Original!$M89=G$1,Original!$N89=G$1,Original!$O89=G$1)=TRUE(),_xlfn.CONCAT("@PART[*]:HAS[~scienceDifficulty[stock],@MODULE[",G$1,"]:HAS[#",VLOOKUP(G$1,ModuleTypes!$A$2:$C$23,2,FALSE()),"[",IF(G$1="HullCamera","photo-",$A88),"]]]:NEEDS[!FeatureScience]:FOR[zKiwiTechTree]",CHAR(10),"{",CHAR(10),"    @MODULE[",G$1,"]:HAS[#",VLOOKUP(G$1,ModuleTypes!$A$2:$C$23,2,FALSE()),"[",IF(G$1="HullCamera","photo-",$A88),"]]",CHAR(10),"    {",CHAR(10),"        @",VLOOKUP(G$1,ModuleTypes!$A$2:$C$23,3,FALSE())," = ",VLOOKUP($A88,Default!$B$3:$H$251,7,FALSE()),CHAR(10),"    }",CHAR(10),"}"),""),"")</f>
        <v/>
      </c>
      <c r="H88" s="4" t="str">
        <f>IF($A88&lt;&gt;"",IF(OR(Original!$L89=H$1,Original!$M89=H$1,Original!$N89=H$1,Original!$O89=H$1)=TRUE(),_xlfn.CONCAT("@PART[*]:HAS[~scienceDifficulty[stock],@MODULE[",H$1,"]:HAS[#",VLOOKUP(H$1,ModuleTypes!$A$2:$C$23,2,FALSE()),"[",IF(H$1="HullCamera","photo-",$A88),"]]]:NEEDS[!FeatureScience]:FOR[zKiwiTechTree]",CHAR(10),"{",CHAR(10),"    @MODULE[",H$1,"]:HAS[#",VLOOKUP(H$1,ModuleTypes!$A$2:$C$23,2,FALSE()),"[",IF(H$1="HullCamera","photo-",$A88),"]]",CHAR(10),"    {",CHAR(10),"        @",VLOOKUP(H$1,ModuleTypes!$A$2:$C$23,3,FALSE())," = ",VLOOKUP($A88,Default!$B$3:$H$251,7,FALSE()),CHAR(10),"    }",CHAR(10),"}"),""),"")</f>
        <v/>
      </c>
      <c r="I88" s="4" t="str">
        <f>IF($A88&lt;&gt;"",IF(OR(Original!$L89=I$1,Original!$M89=I$1,Original!$N89=I$1,Original!$O89=I$1)=TRUE(),_xlfn.CONCAT("@PART[*]:HAS[~scienceDifficulty[stock],@MODULE[",I$1,"]:HAS[#",VLOOKUP(I$1,ModuleTypes!$A$2:$C$23,2,FALSE()),"[",IF(I$1="HullCamera","photo-",$A88),"]]]:NEEDS[!FeatureScience]:FOR[zKiwiTechTree]",CHAR(10),"{",CHAR(10),"    @MODULE[",I$1,"]:HAS[#",VLOOKUP(I$1,ModuleTypes!$A$2:$C$23,2,FALSE()),"[",IF(I$1="HullCamera","photo-",$A88),"]]",CHAR(10),"    {",CHAR(10),"        @",VLOOKUP(I$1,ModuleTypes!$A$2:$C$23,3,FALSE())," = ",VLOOKUP($A88,Default!$B$3:$H$251,7,FALSE()),CHAR(10),"    }",CHAR(10),"}"),""),"")</f>
        <v/>
      </c>
      <c r="J88" s="4" t="str">
        <f>IF($A88&lt;&gt;"",IF(OR(Original!$L89=J$1,Original!$M89=J$1,Original!$N89=J$1,Original!$O89=J$1)=TRUE(),_xlfn.CONCAT("@PART[*]:HAS[~scienceDifficulty[stock],@MODULE[",J$1,"]:HAS[#",VLOOKUP(J$1,ModuleTypes!$A$2:$C$23,2,FALSE()),"[",IF(J$1="HullCamera","photo-",$A88),"]]]:NEEDS[!FeatureScience]:FOR[zKiwiTechTree]",CHAR(10),"{",CHAR(10),"    @MODULE[",J$1,"]:HAS[#",VLOOKUP(J$1,ModuleTypes!$A$2:$C$23,2,FALSE()),"[",IF(J$1="HullCamera","photo-",$A88),"]]",CHAR(10),"    {",CHAR(10),"        @",VLOOKUP(J$1,ModuleTypes!$A$2:$C$23,3,FALSE())," = ",VLOOKUP($A88,Default!$B$3:$H$251,7,FALSE()),CHAR(10),"    }",CHAR(10),"}"),""),"")</f>
        <v/>
      </c>
      <c r="K88" s="4" t="str">
        <f>IF($A88&lt;&gt;"",IF(OR(Original!$L89=K$1,Original!$M89=K$1,Original!$N89=K$1,Original!$O89=K$1)=TRUE(),_xlfn.CONCAT("@PART[*]:HAS[~scienceDifficulty[stock],@MODULE[",K$1,"]:HAS[#",VLOOKUP(K$1,ModuleTypes!$A$2:$C$23,2,FALSE()),"[",IF(K$1="HullCamera","photo-",$A88),"]]]:NEEDS[!FeatureScience]:FOR[zKiwiTechTree]",CHAR(10),"{",CHAR(10),"    @MODULE[",K$1,"]:HAS[#",VLOOKUP(K$1,ModuleTypes!$A$2:$C$23,2,FALSE()),"[",IF(K$1="HullCamera","photo-",$A88),"]]",CHAR(10),"    {",CHAR(10),"        @",VLOOKUP(K$1,ModuleTypes!$A$2:$C$23,3,FALSE())," = ",VLOOKUP($A88,Default!$B$3:$H$251,7,FALSE()),CHAR(10),"    }",CHAR(10),"}"),""),"")</f>
        <v/>
      </c>
      <c r="L88" s="4" t="str">
        <f>IF($A88&lt;&gt;"",IF(OR(Original!$L89=L$1,Original!$M89=L$1,Original!$N89=L$1,Original!$O89=L$1)=TRUE(),_xlfn.CONCAT("@PART[*]:HAS[~scienceDifficulty[stock],@MODULE[",L$1,"]:HAS[#",VLOOKUP(L$1,ModuleTypes!$A$2:$C$23,2,FALSE()),"[",IF(L$1="HullCamera","photo-",$A88),"]]]:NEEDS[!FeatureScience]:FOR[zKiwiTechTree]",CHAR(10),"{",CHAR(10),"    @MODULE[",L$1,"]:HAS[#",VLOOKUP(L$1,ModuleTypes!$A$2:$C$23,2,FALSE()),"[",IF(L$1="HullCamera","photo-",$A88),"]]",CHAR(10),"    {",CHAR(10),"        @",VLOOKUP(L$1,ModuleTypes!$A$2:$C$23,3,FALSE())," = ",VLOOKUP($A88,Default!$B$3:$H$251,7,FALSE()),CHAR(10),"    }",CHAR(10),"}"),""),"")</f>
        <v/>
      </c>
      <c r="M88" s="4" t="str">
        <f>IF($A88&lt;&gt;"",IF(OR(Original!$L89=M$1,Original!$M89=M$1,Original!$N89=M$1,Original!$O89=M$1)=TRUE(),_xlfn.CONCAT("@PART[*]:HAS[~scienceDifficulty[stock],@MODULE[",M$1,"]:HAS[#",VLOOKUP(M$1,ModuleTypes!$A$2:$C$23,2,FALSE()),"[",IF(M$1="HullCamera","photo-",$A88),"]]]:NEEDS[!FeatureScience]:FOR[zKiwiTechTree]",CHAR(10),"{",CHAR(10),"    @MODULE[",M$1,"]:HAS[#",VLOOKUP(M$1,ModuleTypes!$A$2:$C$23,2,FALSE()),"[",IF(M$1="HullCamera","photo-",$A88),"]]",CHAR(10),"    {",CHAR(10),"        @",VLOOKUP(M$1,ModuleTypes!$A$2:$C$23,3,FALSE())," = ",VLOOKUP($A88,Default!$B$3:$H$251,7,FALSE()),CHAR(10),"    }",CHAR(10),"}"),""),"")</f>
        <v/>
      </c>
      <c r="N88" s="4" t="str">
        <f>IF($A88&lt;&gt;"",IF(OR(Original!$L89=N$1,Original!$M89=N$1,Original!$N89=N$1,Original!$O89=N$1)=TRUE(),_xlfn.CONCAT("@PART[*]:HAS[~scienceDifficulty[stock],@MODULE[",N$1,"]:HAS[#",VLOOKUP(N$1,ModuleTypes!$A$2:$C$23,2,FALSE()),"[",IF(N$1="HullCamera","photo-",$A88),"]]]:NEEDS[!FeatureScience]:FOR[zKiwiTechTree]",CHAR(10),"{",CHAR(10),"    @MODULE[",N$1,"]:HAS[#",VLOOKUP(N$1,ModuleTypes!$A$2:$C$23,2,FALSE()),"[",IF(N$1="HullCamera","photo-",$A88),"]]",CHAR(10),"    {",CHAR(10),"        @",VLOOKUP(N$1,ModuleTypes!$A$2:$C$23,3,FALSE())," = ",VLOOKUP($A88,Default!$B$3:$H$251,7,FALSE()),CHAR(10),"    }",CHAR(10),"}"),""),"")</f>
        <v/>
      </c>
      <c r="O88" s="4" t="str">
        <f>IF($A88&lt;&gt;"",IF(OR(Original!$L89=O$1,Original!$M89=O$1,Original!$N89=O$1,Original!$O89=O$1)=TRUE(),_xlfn.CONCAT("@PART[*]:HAS[~scienceDifficulty[stock],@MODULE[",O$1,"]:HAS[#",VLOOKUP(O$1,ModuleTypes!$A$2:$C$23,2,FALSE()),"[",IF(O$1="HullCamera","photo-",$A88),"]]]:NEEDS[!FeatureScience]:FOR[zKiwiTechTree]",CHAR(10),"{",CHAR(10),"    @MODULE[",O$1,"]:HAS[#",VLOOKUP(O$1,ModuleTypes!$A$2:$C$23,2,FALSE()),"[",IF(O$1="HullCamera","photo-",$A88),"]]",CHAR(10),"    {",CHAR(10),"        @",VLOOKUP(O$1,ModuleTypes!$A$2:$C$23,3,FALSE())," = ",VLOOKUP($A88,Default!$B$3:$H$251,7,FALSE()),CHAR(10),"    }",CHAR(10),"}"),""),"")</f>
        <v/>
      </c>
      <c r="P88" s="4" t="str">
        <f>IF($A88&lt;&gt;"",IF(OR(Original!$L89=P$1,Original!$M89=P$1,Original!$N89=P$1,Original!$O89=P$1)=TRUE(),_xlfn.CONCAT("@PART[*]:HAS[~scienceDifficulty[stock],@MODULE[",P$1,"]:HAS[#",VLOOKUP(P$1,ModuleTypes!$A$2:$C$23,2,FALSE()),"[",IF(P$1="HullCamera","photo-",$A88),"]]]:NEEDS[!FeatureScience]:FOR[zKiwiTechTree]",CHAR(10),"{",CHAR(10),"    @MODULE[",P$1,"]:HAS[#",VLOOKUP(P$1,ModuleTypes!$A$2:$C$23,2,FALSE()),"[",IF(P$1="HullCamera","photo-",$A88),"]]",CHAR(10),"    {",CHAR(10),"        @",VLOOKUP(P$1,ModuleTypes!$A$2:$C$23,3,FALSE())," = ",VLOOKUP($A88,Default!$B$3:$H$251,7,FALSE()),CHAR(10),"    }",CHAR(10),"}"),""),"")</f>
        <v/>
      </c>
      <c r="Q88" s="4" t="str">
        <f>IF($A88&lt;&gt;"",IF(OR(Original!$L89=Q$1,Original!$M89=Q$1,Original!$N89=Q$1,Original!$O89=Q$1)=TRUE(),_xlfn.CONCAT("@PART[*]:HAS[~scienceDifficulty[stock],@MODULE[",Q$1,"]:HAS[#",VLOOKUP(Q$1,ModuleTypes!$A$2:$C$23,2,FALSE()),"[",IF(Q$1="HullCamera","photo-",$A88),"]]]:NEEDS[!FeatureScience]:FOR[zKiwiTechTree]",CHAR(10),"{",CHAR(10),"    @MODULE[",Q$1,"]:HAS[#",VLOOKUP(Q$1,ModuleTypes!$A$2:$C$23,2,FALSE()),"[",IF(Q$1="HullCamera","photo-",$A88),"]]",CHAR(10),"    {",CHAR(10),"        @",VLOOKUP(Q$1,ModuleTypes!$A$2:$C$23,3,FALSE())," = ",VLOOKUP($A88,Default!$B$3:$H$251,7,FALSE()),CHAR(10),"    }",CHAR(10),"}"),""),"")</f>
        <v/>
      </c>
      <c r="R88" s="4" t="str">
        <f>IF($A88&lt;&gt;"",IF(OR(Original!$L89=R$1,Original!$M89=R$1,Original!$N89=R$1,Original!$O89=R$1)=TRUE(),_xlfn.CONCAT("@PART[*]:HAS[~scienceDifficulty[stock],@MODULE[",R$1,"]:HAS[#",VLOOKUP(R$1,ModuleTypes!$A$2:$C$23,2,FALSE()),"[",IF(R$1="HullCamera","photo-",$A88),"]]]:NEEDS[!FeatureScience]:FOR[zKiwiTechTree]",CHAR(10),"{",CHAR(10),"    @MODULE[",R$1,"]:HAS[#",VLOOKUP(R$1,ModuleTypes!$A$2:$C$23,2,FALSE()),"[",IF(R$1="HullCamera","photo-",$A88),"]]",CHAR(10),"    {",CHAR(10),"        @",VLOOKUP(R$1,ModuleTypes!$A$2:$C$23,3,FALSE())," = ",VLOOKUP($A88,Default!$B$3:$H$251,7,FALSE()),CHAR(10),"    }",CHAR(10),"}"),""),"")</f>
        <v/>
      </c>
      <c r="S88" s="4" t="str">
        <f>IF($A88&lt;&gt;"",IF(OR(Original!$L89=S$1,Original!$M89=S$1,Original!$N89=S$1,Original!$O89=S$1)=TRUE(),_xlfn.CONCAT("@PART[*]:HAS[~scienceDifficulty[stock],@MODULE[",S$1,"]:HAS[#",VLOOKUP(S$1,ModuleTypes!$A$2:$C$23,2,FALSE()),"[",IF(S$1="HullCamera","photo-",$A88),"]]]:NEEDS[!FeatureScience]:FOR[zKiwiTechTree]",CHAR(10),"{",CHAR(10),"    @MODULE[",S$1,"]:HAS[#",VLOOKUP(S$1,ModuleTypes!$A$2:$C$23,2,FALSE()),"[",IF(S$1="HullCamera","photo-",$A88),"]]",CHAR(10),"    {",CHAR(10),"        @",VLOOKUP(S$1,ModuleTypes!$A$2:$C$23,3,FALSE())," = ",VLOOKUP($A88,Default!$B$3:$H$251,7,FALSE()),CHAR(10),"    }",CHAR(10),"}"),""),"")</f>
        <v/>
      </c>
      <c r="T88" s="4" t="str">
        <f>IF($A88&lt;&gt;"",IF(OR(Original!$L89=T$1,Original!$M89=T$1,Original!$N89=T$1,Original!$O89=T$1)=TRUE(),_xlfn.CONCAT("@PART[*]:HAS[~scienceDifficulty[stock],@MODULE[",T$1,"]:HAS[#",VLOOKUP(T$1,ModuleTypes!$A$2:$C$23,2,FALSE()),"[",IF(T$1="HullCamera","photo-",$A88),"]]]:NEEDS[!FeatureScience]:FOR[zKiwiTechTree]",CHAR(10),"{",CHAR(10),"    @MODULE[",T$1,"]:HAS[#",VLOOKUP(T$1,ModuleTypes!$A$2:$C$23,2,FALSE()),"[",IF(T$1="HullCamera","photo-",$A88),"]]",CHAR(10),"    {",CHAR(10),"        @",VLOOKUP(T$1,ModuleTypes!$A$2:$C$23,3,FALSE())," = ",VLOOKUP($A88,Default!$B$3:$H$251,7,FALSE()),CHAR(10),"    }",CHAR(10),"}"),""),"")</f>
        <v/>
      </c>
      <c r="U88" s="4" t="str">
        <f>IF($A88&lt;&gt;"",IF(OR(Original!$L89=U$1,Original!$M89=U$1,Original!$N89=U$1,Original!$O89=U$1)=TRUE(),_xlfn.CONCAT("@PART[*]:HAS[~scienceDifficulty[stock],@MODULE[",U$1,"]:HAS[#",VLOOKUP(U$1,ModuleTypes!$A$2:$C$23,2,FALSE()),"[",IF(U$1="HullCamera","photo-",$A88),"]]]:NEEDS[!FeatureScience]:FOR[zKiwiTechTree]",CHAR(10),"{",CHAR(10),"    @MODULE[",U$1,"]:HAS[#",VLOOKUP(U$1,ModuleTypes!$A$2:$C$23,2,FALSE()),"[",IF(U$1="HullCamera","photo-",$A88),"]]",CHAR(10),"    {",CHAR(10),"        @",VLOOKUP(U$1,ModuleTypes!$A$2:$C$23,3,FALSE())," = ",VLOOKUP($A88,Default!$B$3:$H$251,7,FALSE()),CHAR(10),"    }",CHAR(10),"}"),""),"")</f>
        <v/>
      </c>
      <c r="V88" s="4" t="str">
        <f>IF($A88&lt;&gt;"",IF(OR(Original!$L89=V$1,Original!$M89=V$1,Original!$N89=V$1,Original!$O89=V$1)=TRUE(),_xlfn.CONCAT("@PART[*]:HAS[~scienceDifficulty[stock],@MODULE[",V$1,"]:HAS[#",VLOOKUP(V$1,ModuleTypes!$A$2:$C$23,2,FALSE()),"[",IF(V$1="HullCamera","photo-",$A88),"]]]:NEEDS[!FeatureScience]:FOR[zKiwiTechTree]",CHAR(10),"{",CHAR(10),"    @MODULE[",V$1,"]:HAS[#",VLOOKUP(V$1,ModuleTypes!$A$2:$C$23,2,FALSE()),"[",IF(V$1="HullCamera","photo-",$A88),"]]",CHAR(10),"    {",CHAR(10),"        @",VLOOKUP(V$1,ModuleTypes!$A$2:$C$23,3,FALSE())," = ",VLOOKUP($A88,Default!$B$3:$H$251,7,FALSE()),CHAR(10),"    }",CHAR(10),"}"),""),"")</f>
        <v/>
      </c>
      <c r="W88" s="4" t="str">
        <f>IF($A88&lt;&gt;"",IF(OR(Original!$L89=W$1,Original!$M89=W$1,Original!$N89=W$1,Original!$O89=W$1)=TRUE(),_xlfn.CONCAT("@PART[*]:HAS[~scienceDifficulty[stock],@MODULE[",W$1,"]:HAS[#",VLOOKUP(W$1,ModuleTypes!$A$2:$C$23,2,FALSE()),"[",IF(W$1="HullCamera","photo-",$A88),"]]]:NEEDS[!FeatureScience]:FOR[zKiwiTechTree]",CHAR(10),"{",CHAR(10),"    @MODULE[",W$1,"]:HAS[#",VLOOKUP(W$1,ModuleTypes!$A$2:$C$23,2,FALSE()),"[",IF(W$1="HullCamera","photo-",$A88),"]]",CHAR(10),"    {",CHAR(10),"        @",VLOOKUP(W$1,ModuleTypes!$A$2:$C$23,3,FALSE())," = ",VLOOKUP($A88,Default!$B$3:$H$251,7,FALSE()),CHAR(10),"    }",CHAR(10),"}"),""),"")</f>
        <v/>
      </c>
    </row>
    <row r="89" spans="1:23" ht="116" x14ac:dyDescent="0.35">
      <c r="A89" t="str">
        <f>IF(Original!A90&lt;&gt;"",Original!A90,"")</f>
        <v>CardboardBox</v>
      </c>
      <c r="B89" s="4" t="str">
        <f>IF($A89&lt;&gt;"",IF(OR(Original!$L90=B$1,Original!$M90=B$1,Original!$N90=B$1,Original!$O90=B$1)=TRUE(),_xlfn.CONCAT("@PART[*]:HAS[~scienceDifficulty[stock],@MODULE[",B$1,"]:HAS[#",VLOOKUP(B$1,ModuleTypes!$A$2:$C$23,2,FALSE()),"[",IF(B$1="HullCamera","photo-",$A89),"]]]:NEEDS[!FeatureScience]:FOR[zKiwiTechTree]",CHAR(10),"{",CHAR(10),"    @MODULE[",B$1,"]:HAS[#",VLOOKUP(B$1,ModuleTypes!$A$2:$C$23,2,FALSE()),"[",IF(B$1="HullCamera","photo-",$A89),"]]",CHAR(10),"    {",CHAR(10),"        @",VLOOKUP(B$1,ModuleTypes!$A$2:$C$23,3,FALSE())," = ",VLOOKUP($A89,Default!$B$3:$H$251,7,FALSE()),CHAR(10),"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4" t="str">
        <f>IF($A89&lt;&gt;"",IF(OR(Original!$L90=C$1,Original!$M90=C$1,Original!$N90=C$1,Original!$O90=C$1)=TRUE(),_xlfn.CONCAT("@PART[*]:HAS[~scienceDifficulty[stock],@MODULE[",C$1,"]:HAS[#",VLOOKUP(C$1,ModuleTypes!$A$2:$C$23,2,FALSE()),"[",IF(C$1="HullCamera","photo-",$A89),"]]]:NEEDS[!FeatureScience]:FOR[zKiwiTechTree]",CHAR(10),"{",CHAR(10),"    @MODULE[",C$1,"]:HAS[#",VLOOKUP(C$1,ModuleTypes!$A$2:$C$23,2,FALSE()),"[",IF(C$1="HullCamera","photo-",$A89),"]]",CHAR(10),"    {",CHAR(10),"        @",VLOOKUP(C$1,ModuleTypes!$A$2:$C$23,3,FALSE())," = ",VLOOKUP($A89,Default!$B$3:$H$251,7,FALSE()),CHAR(10),"    }",CHAR(10),"}"),""),"")</f>
        <v/>
      </c>
      <c r="D89" s="4" t="str">
        <f>IF($A89&lt;&gt;"",IF(OR(Original!$L90=D$1,Original!$M90=D$1,Original!$N90=D$1,Original!$O90=D$1)=TRUE(),_xlfn.CONCAT("@PART[*]:HAS[~scienceDifficulty[stock],@MODULE[",D$1,"]:HAS[#",VLOOKUP(D$1,ModuleTypes!$A$2:$C$23,2,FALSE()),"[",IF(D$1="HullCamera","photo-",$A89),"]]]:NEEDS[!FeatureScience]:FOR[zKiwiTechTree]",CHAR(10),"{",CHAR(10),"    @MODULE[",D$1,"]:HAS[#",VLOOKUP(D$1,ModuleTypes!$A$2:$C$23,2,FALSE()),"[",IF(D$1="HullCamera","photo-",$A89),"]]",CHAR(10),"    {",CHAR(10),"        @",VLOOKUP(D$1,ModuleTypes!$A$2:$C$23,3,FALSE())," = ",VLOOKUP($A89,Default!$B$3:$H$251,7,FALSE()),CHAR(10),"    }",CHAR(10),"}"),""),"")</f>
        <v/>
      </c>
      <c r="E89" s="4" t="str">
        <f>IF($A89&lt;&gt;"",IF(OR(Original!$L90=E$1,Original!$M90=E$1,Original!$N90=E$1,Original!$O90=E$1)=TRUE(),_xlfn.CONCAT("@PART[*]:HAS[~scienceDifficulty[stock],@MODULE[",E$1,"]:HAS[#",VLOOKUP(E$1,ModuleTypes!$A$2:$C$23,2,FALSE()),"[",IF(E$1="HullCamera","photo-",$A89),"]]]:NEEDS[!FeatureScience]:FOR[zKiwiTechTree]",CHAR(10),"{",CHAR(10),"    @MODULE[",E$1,"]:HAS[#",VLOOKUP(E$1,ModuleTypes!$A$2:$C$23,2,FALSE()),"[",IF(E$1="HullCamera","photo-",$A89),"]]",CHAR(10),"    {",CHAR(10),"        @",VLOOKUP(E$1,ModuleTypes!$A$2:$C$23,3,FALSE())," = ",VLOOKUP($A89,Default!$B$3:$H$251,7,FALSE()),CHAR(10),"    }",CHAR(10),"}"),""),"")</f>
        <v/>
      </c>
      <c r="F89" s="4" t="str">
        <f>IF($A89&lt;&gt;"",IF(OR(Original!$L90=F$1,Original!$M90=F$1,Original!$N90=F$1,Original!$O90=F$1)=TRUE(),_xlfn.CONCAT("@PART[*]:HAS[~scienceDifficulty[stock],@MODULE[",F$1,"]:HAS[#",VLOOKUP(F$1,ModuleTypes!$A$2:$C$23,2,FALSE()),"[",IF(F$1="HullCamera","photo-",$A89),"]]]:NEEDS[!FeatureScience]:FOR[zKiwiTechTree]",CHAR(10),"{",CHAR(10),"    @MODULE[",F$1,"]:HAS[#",VLOOKUP(F$1,ModuleTypes!$A$2:$C$23,2,FALSE()),"[",IF(F$1="HullCamera","photo-",$A89),"]]",CHAR(10),"    {",CHAR(10),"        @",VLOOKUP(F$1,ModuleTypes!$A$2:$C$23,3,FALSE())," = ",VLOOKUP($A89,Default!$B$3:$H$251,7,FALSE()),CHAR(10),"    }",CHAR(10),"}"),""),"")</f>
        <v/>
      </c>
      <c r="G89" s="4" t="str">
        <f>IF($A89&lt;&gt;"",IF(OR(Original!$L90=G$1,Original!$M90=G$1,Original!$N90=G$1,Original!$O90=G$1)=TRUE(),_xlfn.CONCAT("@PART[*]:HAS[~scienceDifficulty[stock],@MODULE[",G$1,"]:HAS[#",VLOOKUP(G$1,ModuleTypes!$A$2:$C$23,2,FALSE()),"[",IF(G$1="HullCamera","photo-",$A89),"]]]:NEEDS[!FeatureScience]:FOR[zKiwiTechTree]",CHAR(10),"{",CHAR(10),"    @MODULE[",G$1,"]:HAS[#",VLOOKUP(G$1,ModuleTypes!$A$2:$C$23,2,FALSE()),"[",IF(G$1="HullCamera","photo-",$A89),"]]",CHAR(10),"    {",CHAR(10),"        @",VLOOKUP(G$1,ModuleTypes!$A$2:$C$23,3,FALSE())," = ",VLOOKUP($A89,Default!$B$3:$H$251,7,FALSE()),CHAR(10),"    }",CHAR(10),"}"),""),"")</f>
        <v/>
      </c>
      <c r="H89" s="4" t="str">
        <f>IF($A89&lt;&gt;"",IF(OR(Original!$L90=H$1,Original!$M90=H$1,Original!$N90=H$1,Original!$O90=H$1)=TRUE(),_xlfn.CONCAT("@PART[*]:HAS[~scienceDifficulty[stock],@MODULE[",H$1,"]:HAS[#",VLOOKUP(H$1,ModuleTypes!$A$2:$C$23,2,FALSE()),"[",IF(H$1="HullCamera","photo-",$A89),"]]]:NEEDS[!FeatureScience]:FOR[zKiwiTechTree]",CHAR(10),"{",CHAR(10),"    @MODULE[",H$1,"]:HAS[#",VLOOKUP(H$1,ModuleTypes!$A$2:$C$23,2,FALSE()),"[",IF(H$1="HullCamera","photo-",$A89),"]]",CHAR(10),"    {",CHAR(10),"        @",VLOOKUP(H$1,ModuleTypes!$A$2:$C$23,3,FALSE())," = ",VLOOKUP($A89,Default!$B$3:$H$251,7,FALSE()),CHAR(10),"    }",CHAR(10),"}"),""),"")</f>
        <v/>
      </c>
      <c r="I89" s="4" t="str">
        <f>IF($A89&lt;&gt;"",IF(OR(Original!$L90=I$1,Original!$M90=I$1,Original!$N90=I$1,Original!$O90=I$1)=TRUE(),_xlfn.CONCAT("@PART[*]:HAS[~scienceDifficulty[stock],@MODULE[",I$1,"]:HAS[#",VLOOKUP(I$1,ModuleTypes!$A$2:$C$23,2,FALSE()),"[",IF(I$1="HullCamera","photo-",$A89),"]]]:NEEDS[!FeatureScience]:FOR[zKiwiTechTree]",CHAR(10),"{",CHAR(10),"    @MODULE[",I$1,"]:HAS[#",VLOOKUP(I$1,ModuleTypes!$A$2:$C$23,2,FALSE()),"[",IF(I$1="HullCamera","photo-",$A89),"]]",CHAR(10),"    {",CHAR(10),"        @",VLOOKUP(I$1,ModuleTypes!$A$2:$C$23,3,FALSE())," = ",VLOOKUP($A89,Default!$B$3:$H$251,7,FALSE()),CHAR(10),"    }",CHAR(10),"}"),""),"")</f>
        <v/>
      </c>
      <c r="J89" s="4" t="str">
        <f>IF($A89&lt;&gt;"",IF(OR(Original!$L90=J$1,Original!$M90=J$1,Original!$N90=J$1,Original!$O90=J$1)=TRUE(),_xlfn.CONCAT("@PART[*]:HAS[~scienceDifficulty[stock],@MODULE[",J$1,"]:HAS[#",VLOOKUP(J$1,ModuleTypes!$A$2:$C$23,2,FALSE()),"[",IF(J$1="HullCamera","photo-",$A89),"]]]:NEEDS[!FeatureScience]:FOR[zKiwiTechTree]",CHAR(10),"{",CHAR(10),"    @MODULE[",J$1,"]:HAS[#",VLOOKUP(J$1,ModuleTypes!$A$2:$C$23,2,FALSE()),"[",IF(J$1="HullCamera","photo-",$A89),"]]",CHAR(10),"    {",CHAR(10),"        @",VLOOKUP(J$1,ModuleTypes!$A$2:$C$23,3,FALSE())," = ",VLOOKUP($A89,Default!$B$3:$H$251,7,FALSE()),CHAR(10),"    }",CHAR(10),"}"),""),"")</f>
        <v/>
      </c>
      <c r="K89" s="4" t="str">
        <f>IF($A89&lt;&gt;"",IF(OR(Original!$L90=K$1,Original!$M90=K$1,Original!$N90=K$1,Original!$O90=K$1)=TRUE(),_xlfn.CONCAT("@PART[*]:HAS[~scienceDifficulty[stock],@MODULE[",K$1,"]:HAS[#",VLOOKUP(K$1,ModuleTypes!$A$2:$C$23,2,FALSE()),"[",IF(K$1="HullCamera","photo-",$A89),"]]]:NEEDS[!FeatureScience]:FOR[zKiwiTechTree]",CHAR(10),"{",CHAR(10),"    @MODULE[",K$1,"]:HAS[#",VLOOKUP(K$1,ModuleTypes!$A$2:$C$23,2,FALSE()),"[",IF(K$1="HullCamera","photo-",$A89),"]]",CHAR(10),"    {",CHAR(10),"        @",VLOOKUP(K$1,ModuleTypes!$A$2:$C$23,3,FALSE())," = ",VLOOKUP($A89,Default!$B$3:$H$251,7,FALSE()),CHAR(10),"    }",CHAR(10),"}"),""),"")</f>
        <v/>
      </c>
      <c r="L89" s="4" t="str">
        <f>IF($A89&lt;&gt;"",IF(OR(Original!$L90=L$1,Original!$M90=L$1,Original!$N90=L$1,Original!$O90=L$1)=TRUE(),_xlfn.CONCAT("@PART[*]:HAS[~scienceDifficulty[stock],@MODULE[",L$1,"]:HAS[#",VLOOKUP(L$1,ModuleTypes!$A$2:$C$23,2,FALSE()),"[",IF(L$1="HullCamera","photo-",$A89),"]]]:NEEDS[!FeatureScience]:FOR[zKiwiTechTree]",CHAR(10),"{",CHAR(10),"    @MODULE[",L$1,"]:HAS[#",VLOOKUP(L$1,ModuleTypes!$A$2:$C$23,2,FALSE()),"[",IF(L$1="HullCamera","photo-",$A89),"]]",CHAR(10),"    {",CHAR(10),"        @",VLOOKUP(L$1,ModuleTypes!$A$2:$C$23,3,FALSE())," = ",VLOOKUP($A89,Default!$B$3:$H$251,7,FALSE()),CHAR(10),"    }",CHAR(10),"}"),""),"")</f>
        <v/>
      </c>
      <c r="M89" s="4" t="str">
        <f>IF($A89&lt;&gt;"",IF(OR(Original!$L90=M$1,Original!$M90=M$1,Original!$N90=M$1,Original!$O90=M$1)=TRUE(),_xlfn.CONCAT("@PART[*]:HAS[~scienceDifficulty[stock],@MODULE[",M$1,"]:HAS[#",VLOOKUP(M$1,ModuleTypes!$A$2:$C$23,2,FALSE()),"[",IF(M$1="HullCamera","photo-",$A89),"]]]:NEEDS[!FeatureScience]:FOR[zKiwiTechTree]",CHAR(10),"{",CHAR(10),"    @MODULE[",M$1,"]:HAS[#",VLOOKUP(M$1,ModuleTypes!$A$2:$C$23,2,FALSE()),"[",IF(M$1="HullCamera","photo-",$A89),"]]",CHAR(10),"    {",CHAR(10),"        @",VLOOKUP(M$1,ModuleTypes!$A$2:$C$23,3,FALSE())," = ",VLOOKUP($A89,Default!$B$3:$H$251,7,FALSE()),CHAR(10),"    }",CHAR(10),"}"),""),"")</f>
        <v/>
      </c>
      <c r="N89" s="4" t="str">
        <f>IF($A89&lt;&gt;"",IF(OR(Original!$L90=N$1,Original!$M90=N$1,Original!$N90=N$1,Original!$O90=N$1)=TRUE(),_xlfn.CONCAT("@PART[*]:HAS[~scienceDifficulty[stock],@MODULE[",N$1,"]:HAS[#",VLOOKUP(N$1,ModuleTypes!$A$2:$C$23,2,FALSE()),"[",IF(N$1="HullCamera","photo-",$A89),"]]]:NEEDS[!FeatureScience]:FOR[zKiwiTechTree]",CHAR(10),"{",CHAR(10),"    @MODULE[",N$1,"]:HAS[#",VLOOKUP(N$1,ModuleTypes!$A$2:$C$23,2,FALSE()),"[",IF(N$1="HullCamera","photo-",$A89),"]]",CHAR(10),"    {",CHAR(10),"        @",VLOOKUP(N$1,ModuleTypes!$A$2:$C$23,3,FALSE())," = ",VLOOKUP($A89,Default!$B$3:$H$251,7,FALSE()),CHAR(10),"    }",CHAR(10),"}"),""),"")</f>
        <v/>
      </c>
      <c r="O89" s="4" t="str">
        <f>IF($A89&lt;&gt;"",IF(OR(Original!$L90=O$1,Original!$M90=O$1,Original!$N90=O$1,Original!$O90=O$1)=TRUE(),_xlfn.CONCAT("@PART[*]:HAS[~scienceDifficulty[stock],@MODULE[",O$1,"]:HAS[#",VLOOKUP(O$1,ModuleTypes!$A$2:$C$23,2,FALSE()),"[",IF(O$1="HullCamera","photo-",$A89),"]]]:NEEDS[!FeatureScience]:FOR[zKiwiTechTree]",CHAR(10),"{",CHAR(10),"    @MODULE[",O$1,"]:HAS[#",VLOOKUP(O$1,ModuleTypes!$A$2:$C$23,2,FALSE()),"[",IF(O$1="HullCamera","photo-",$A89),"]]",CHAR(10),"    {",CHAR(10),"        @",VLOOKUP(O$1,ModuleTypes!$A$2:$C$23,3,FALSE())," = ",VLOOKUP($A89,Default!$B$3:$H$251,7,FALSE()),CHAR(10),"    }",CHAR(10),"}"),""),"")</f>
        <v/>
      </c>
      <c r="P89" s="4" t="str">
        <f>IF($A89&lt;&gt;"",IF(OR(Original!$L90=P$1,Original!$M90=P$1,Original!$N90=P$1,Original!$O90=P$1)=TRUE(),_xlfn.CONCAT("@PART[*]:HAS[~scienceDifficulty[stock],@MODULE[",P$1,"]:HAS[#",VLOOKUP(P$1,ModuleTypes!$A$2:$C$23,2,FALSE()),"[",IF(P$1="HullCamera","photo-",$A89),"]]]:NEEDS[!FeatureScience]:FOR[zKiwiTechTree]",CHAR(10),"{",CHAR(10),"    @MODULE[",P$1,"]:HAS[#",VLOOKUP(P$1,ModuleTypes!$A$2:$C$23,2,FALSE()),"[",IF(P$1="HullCamera","photo-",$A89),"]]",CHAR(10),"    {",CHAR(10),"        @",VLOOKUP(P$1,ModuleTypes!$A$2:$C$23,3,FALSE())," = ",VLOOKUP($A89,Default!$B$3:$H$251,7,FALSE()),CHAR(10),"    }",CHAR(10),"}"),""),"")</f>
        <v/>
      </c>
      <c r="Q89" s="4" t="str">
        <f>IF($A89&lt;&gt;"",IF(OR(Original!$L90=Q$1,Original!$M90=Q$1,Original!$N90=Q$1,Original!$O90=Q$1)=TRUE(),_xlfn.CONCAT("@PART[*]:HAS[~scienceDifficulty[stock],@MODULE[",Q$1,"]:HAS[#",VLOOKUP(Q$1,ModuleTypes!$A$2:$C$23,2,FALSE()),"[",IF(Q$1="HullCamera","photo-",$A89),"]]]:NEEDS[!FeatureScience]:FOR[zKiwiTechTree]",CHAR(10),"{",CHAR(10),"    @MODULE[",Q$1,"]:HAS[#",VLOOKUP(Q$1,ModuleTypes!$A$2:$C$23,2,FALSE()),"[",IF(Q$1="HullCamera","photo-",$A89),"]]",CHAR(10),"    {",CHAR(10),"        @",VLOOKUP(Q$1,ModuleTypes!$A$2:$C$23,3,FALSE())," = ",VLOOKUP($A89,Default!$B$3:$H$251,7,FALSE()),CHAR(10),"    }",CHAR(10),"}"),""),"")</f>
        <v/>
      </c>
      <c r="R89" s="4" t="str">
        <f>IF($A89&lt;&gt;"",IF(OR(Original!$L90=R$1,Original!$M90=R$1,Original!$N90=R$1,Original!$O90=R$1)=TRUE(),_xlfn.CONCAT("@PART[*]:HAS[~scienceDifficulty[stock],@MODULE[",R$1,"]:HAS[#",VLOOKUP(R$1,ModuleTypes!$A$2:$C$23,2,FALSE()),"[",IF(R$1="HullCamera","photo-",$A89),"]]]:NEEDS[!FeatureScience]:FOR[zKiwiTechTree]",CHAR(10),"{",CHAR(10),"    @MODULE[",R$1,"]:HAS[#",VLOOKUP(R$1,ModuleTypes!$A$2:$C$23,2,FALSE()),"[",IF(R$1="HullCamera","photo-",$A89),"]]",CHAR(10),"    {",CHAR(10),"        @",VLOOKUP(R$1,ModuleTypes!$A$2:$C$23,3,FALSE())," = ",VLOOKUP($A89,Default!$B$3:$H$251,7,FALSE()),CHAR(10),"    }",CHAR(10),"}"),""),"")</f>
        <v/>
      </c>
      <c r="S89" s="4" t="str">
        <f>IF($A89&lt;&gt;"",IF(OR(Original!$L90=S$1,Original!$M90=S$1,Original!$N90=S$1,Original!$O90=S$1)=TRUE(),_xlfn.CONCAT("@PART[*]:HAS[~scienceDifficulty[stock],@MODULE[",S$1,"]:HAS[#",VLOOKUP(S$1,ModuleTypes!$A$2:$C$23,2,FALSE()),"[",IF(S$1="HullCamera","photo-",$A89),"]]]:NEEDS[!FeatureScience]:FOR[zKiwiTechTree]",CHAR(10),"{",CHAR(10),"    @MODULE[",S$1,"]:HAS[#",VLOOKUP(S$1,ModuleTypes!$A$2:$C$23,2,FALSE()),"[",IF(S$1="HullCamera","photo-",$A89),"]]",CHAR(10),"    {",CHAR(10),"        @",VLOOKUP(S$1,ModuleTypes!$A$2:$C$23,3,FALSE())," = ",VLOOKUP($A89,Default!$B$3:$H$251,7,FALSE()),CHAR(10),"    }",CHAR(10),"}"),""),"")</f>
        <v/>
      </c>
      <c r="T89" s="4" t="str">
        <f>IF($A89&lt;&gt;"",IF(OR(Original!$L90=T$1,Original!$M90=T$1,Original!$N90=T$1,Original!$O90=T$1)=TRUE(),_xlfn.CONCAT("@PART[*]:HAS[~scienceDifficulty[stock],@MODULE[",T$1,"]:HAS[#",VLOOKUP(T$1,ModuleTypes!$A$2:$C$23,2,FALSE()),"[",IF(T$1="HullCamera","photo-",$A89),"]]]:NEEDS[!FeatureScience]:FOR[zKiwiTechTree]",CHAR(10),"{",CHAR(10),"    @MODULE[",T$1,"]:HAS[#",VLOOKUP(T$1,ModuleTypes!$A$2:$C$23,2,FALSE()),"[",IF(T$1="HullCamera","photo-",$A89),"]]",CHAR(10),"    {",CHAR(10),"        @",VLOOKUP(T$1,ModuleTypes!$A$2:$C$23,3,FALSE())," = ",VLOOKUP($A89,Default!$B$3:$H$251,7,FALSE()),CHAR(10),"    }",CHAR(10),"}"),""),"")</f>
        <v/>
      </c>
      <c r="U89" s="4" t="str">
        <f>IF($A89&lt;&gt;"",IF(OR(Original!$L90=U$1,Original!$M90=U$1,Original!$N90=U$1,Original!$O90=U$1)=TRUE(),_xlfn.CONCAT("@PART[*]:HAS[~scienceDifficulty[stock],@MODULE[",U$1,"]:HAS[#",VLOOKUP(U$1,ModuleTypes!$A$2:$C$23,2,FALSE()),"[",IF(U$1="HullCamera","photo-",$A89),"]]]:NEEDS[!FeatureScience]:FOR[zKiwiTechTree]",CHAR(10),"{",CHAR(10),"    @MODULE[",U$1,"]:HAS[#",VLOOKUP(U$1,ModuleTypes!$A$2:$C$23,2,FALSE()),"[",IF(U$1="HullCamera","photo-",$A89),"]]",CHAR(10),"    {",CHAR(10),"        @",VLOOKUP(U$1,ModuleTypes!$A$2:$C$23,3,FALSE())," = ",VLOOKUP($A89,Default!$B$3:$H$251,7,FALSE()),CHAR(10),"    }",CHAR(10),"}"),""),"")</f>
        <v/>
      </c>
      <c r="V89" s="4" t="str">
        <f>IF($A89&lt;&gt;"",IF(OR(Original!$L90=V$1,Original!$M90=V$1,Original!$N90=V$1,Original!$O90=V$1)=TRUE(),_xlfn.CONCAT("@PART[*]:HAS[~scienceDifficulty[stock],@MODULE[",V$1,"]:HAS[#",VLOOKUP(V$1,ModuleTypes!$A$2:$C$23,2,FALSE()),"[",IF(V$1="HullCamera","photo-",$A89),"]]]:NEEDS[!FeatureScience]:FOR[zKiwiTechTree]",CHAR(10),"{",CHAR(10),"    @MODULE[",V$1,"]:HAS[#",VLOOKUP(V$1,ModuleTypes!$A$2:$C$23,2,FALSE()),"[",IF(V$1="HullCamera","photo-",$A89),"]]",CHAR(10),"    {",CHAR(10),"        @",VLOOKUP(V$1,ModuleTypes!$A$2:$C$23,3,FALSE())," = ",VLOOKUP($A89,Default!$B$3:$H$251,7,FALSE()),CHAR(10),"    }",CHAR(10),"}"),""),"")</f>
        <v/>
      </c>
      <c r="W89" s="4" t="str">
        <f>IF($A89&lt;&gt;"",IF(OR(Original!$L90=W$1,Original!$M90=W$1,Original!$N90=W$1,Original!$O90=W$1)=TRUE(),_xlfn.CONCAT("@PART[*]:HAS[~scienceDifficulty[stock],@MODULE[",W$1,"]:HAS[#",VLOOKUP(W$1,ModuleTypes!$A$2:$C$23,2,FALSE()),"[",IF(W$1="HullCamera","photo-",$A89),"]]]:NEEDS[!FeatureScience]:FOR[zKiwiTechTree]",CHAR(10),"{",CHAR(10),"    @MODULE[",W$1,"]:HAS[#",VLOOKUP(W$1,ModuleTypes!$A$2:$C$23,2,FALSE()),"[",IF(W$1="HullCamera","photo-",$A89),"]]",CHAR(10),"    {",CHAR(10),"        @",VLOOKUP(W$1,ModuleTypes!$A$2:$C$23,3,FALSE())," = ",VLOOKUP($A89,Default!$B$3:$H$251,7,FALSE()),CHAR(10),"    }",CHAR(10),"}"),""),"")</f>
        <v/>
      </c>
    </row>
    <row r="90" spans="1:23" ht="101.5" x14ac:dyDescent="0.35">
      <c r="A90" t="str">
        <f>IF(Original!A91&lt;&gt;"",Original!A91,"")</f>
        <v>SampleBox</v>
      </c>
      <c r="B90" s="4" t="str">
        <f>IF($A90&lt;&gt;"",IF(OR(Original!$L91=B$1,Original!$M91=B$1,Original!$N91=B$1,Original!$O91=B$1)=TRUE(),_xlfn.CONCAT("@PART[*]:HAS[~scienceDifficulty[stock],@MODULE[",B$1,"]:HAS[#",VLOOKUP(B$1,ModuleTypes!$A$2:$C$23,2,FALSE()),"[",IF(B$1="HullCamera","photo-",$A90),"]]]:NEEDS[!FeatureScience]:FOR[zKiwiTechTree]",CHAR(10),"{",CHAR(10),"    @MODULE[",B$1,"]:HAS[#",VLOOKUP(B$1,ModuleTypes!$A$2:$C$23,2,FALSE()),"[",IF(B$1="HullCamera","photo-",$A90),"]]",CHAR(10),"    {",CHAR(10),"        @",VLOOKUP(B$1,ModuleTypes!$A$2:$C$23,3,FALSE())," = ",VLOOKUP($A90,Default!$B$3:$H$251,7,FALSE()),CHAR(10),"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4" t="str">
        <f>IF($A90&lt;&gt;"",IF(OR(Original!$L91=C$1,Original!$M91=C$1,Original!$N91=C$1,Original!$O91=C$1)=TRUE(),_xlfn.CONCAT("@PART[*]:HAS[~scienceDifficulty[stock],@MODULE[",C$1,"]:HAS[#",VLOOKUP(C$1,ModuleTypes!$A$2:$C$23,2,FALSE()),"[",IF(C$1="HullCamera","photo-",$A90),"]]]:NEEDS[!FeatureScience]:FOR[zKiwiTechTree]",CHAR(10),"{",CHAR(10),"    @MODULE[",C$1,"]:HAS[#",VLOOKUP(C$1,ModuleTypes!$A$2:$C$23,2,FALSE()),"[",IF(C$1="HullCamera","photo-",$A90),"]]",CHAR(10),"    {",CHAR(10),"        @",VLOOKUP(C$1,ModuleTypes!$A$2:$C$23,3,FALSE())," = ",VLOOKUP($A90,Default!$B$3:$H$251,7,FALSE()),CHAR(10),"    }",CHAR(10),"}"),""),"")</f>
        <v/>
      </c>
      <c r="D90" s="4" t="str">
        <f>IF($A90&lt;&gt;"",IF(OR(Original!$L91=D$1,Original!$M91=D$1,Original!$N91=D$1,Original!$O91=D$1)=TRUE(),_xlfn.CONCAT("@PART[*]:HAS[~scienceDifficulty[stock],@MODULE[",D$1,"]:HAS[#",VLOOKUP(D$1,ModuleTypes!$A$2:$C$23,2,FALSE()),"[",IF(D$1="HullCamera","photo-",$A90),"]]]:NEEDS[!FeatureScience]:FOR[zKiwiTechTree]",CHAR(10),"{",CHAR(10),"    @MODULE[",D$1,"]:HAS[#",VLOOKUP(D$1,ModuleTypes!$A$2:$C$23,2,FALSE()),"[",IF(D$1="HullCamera","photo-",$A90),"]]",CHAR(10),"    {",CHAR(10),"        @",VLOOKUP(D$1,ModuleTypes!$A$2:$C$23,3,FALSE())," = ",VLOOKUP($A90,Default!$B$3:$H$251,7,FALSE()),CHAR(10),"    }",CHAR(10),"}"),""),"")</f>
        <v/>
      </c>
      <c r="E90" s="4" t="str">
        <f>IF($A90&lt;&gt;"",IF(OR(Original!$L91=E$1,Original!$M91=E$1,Original!$N91=E$1,Original!$O91=E$1)=TRUE(),_xlfn.CONCAT("@PART[*]:HAS[~scienceDifficulty[stock],@MODULE[",E$1,"]:HAS[#",VLOOKUP(E$1,ModuleTypes!$A$2:$C$23,2,FALSE()),"[",IF(E$1="HullCamera","photo-",$A90),"]]]:NEEDS[!FeatureScience]:FOR[zKiwiTechTree]",CHAR(10),"{",CHAR(10),"    @MODULE[",E$1,"]:HAS[#",VLOOKUP(E$1,ModuleTypes!$A$2:$C$23,2,FALSE()),"[",IF(E$1="HullCamera","photo-",$A90),"]]",CHAR(10),"    {",CHAR(10),"        @",VLOOKUP(E$1,ModuleTypes!$A$2:$C$23,3,FALSE())," = ",VLOOKUP($A90,Default!$B$3:$H$251,7,FALSE()),CHAR(10),"    }",CHAR(10),"}"),""),"")</f>
        <v/>
      </c>
      <c r="F90" s="4" t="str">
        <f>IF($A90&lt;&gt;"",IF(OR(Original!$L91=F$1,Original!$M91=F$1,Original!$N91=F$1,Original!$O91=F$1)=TRUE(),_xlfn.CONCAT("@PART[*]:HAS[~scienceDifficulty[stock],@MODULE[",F$1,"]:HAS[#",VLOOKUP(F$1,ModuleTypes!$A$2:$C$23,2,FALSE()),"[",IF(F$1="HullCamera","photo-",$A90),"]]]:NEEDS[!FeatureScience]:FOR[zKiwiTechTree]",CHAR(10),"{",CHAR(10),"    @MODULE[",F$1,"]:HAS[#",VLOOKUP(F$1,ModuleTypes!$A$2:$C$23,2,FALSE()),"[",IF(F$1="HullCamera","photo-",$A90),"]]",CHAR(10),"    {",CHAR(10),"        @",VLOOKUP(F$1,ModuleTypes!$A$2:$C$23,3,FALSE())," = ",VLOOKUP($A90,Default!$B$3:$H$251,7,FALSE()),CHAR(10),"    }",CHAR(10),"}"),""),"")</f>
        <v/>
      </c>
      <c r="G90" s="4" t="str">
        <f>IF($A90&lt;&gt;"",IF(OR(Original!$L91=G$1,Original!$M91=G$1,Original!$N91=G$1,Original!$O91=G$1)=TRUE(),_xlfn.CONCAT("@PART[*]:HAS[~scienceDifficulty[stock],@MODULE[",G$1,"]:HAS[#",VLOOKUP(G$1,ModuleTypes!$A$2:$C$23,2,FALSE()),"[",IF(G$1="HullCamera","photo-",$A90),"]]]:NEEDS[!FeatureScience]:FOR[zKiwiTechTree]",CHAR(10),"{",CHAR(10),"    @MODULE[",G$1,"]:HAS[#",VLOOKUP(G$1,ModuleTypes!$A$2:$C$23,2,FALSE()),"[",IF(G$1="HullCamera","photo-",$A90),"]]",CHAR(10),"    {",CHAR(10),"        @",VLOOKUP(G$1,ModuleTypes!$A$2:$C$23,3,FALSE())," = ",VLOOKUP($A90,Default!$B$3:$H$251,7,FALSE()),CHAR(10),"    }",CHAR(10),"}"),""),"")</f>
        <v/>
      </c>
      <c r="H90" s="4" t="str">
        <f>IF($A90&lt;&gt;"",IF(OR(Original!$L91=H$1,Original!$M91=H$1,Original!$N91=H$1,Original!$O91=H$1)=TRUE(),_xlfn.CONCAT("@PART[*]:HAS[~scienceDifficulty[stock],@MODULE[",H$1,"]:HAS[#",VLOOKUP(H$1,ModuleTypes!$A$2:$C$23,2,FALSE()),"[",IF(H$1="HullCamera","photo-",$A90),"]]]:NEEDS[!FeatureScience]:FOR[zKiwiTechTree]",CHAR(10),"{",CHAR(10),"    @MODULE[",H$1,"]:HAS[#",VLOOKUP(H$1,ModuleTypes!$A$2:$C$23,2,FALSE()),"[",IF(H$1="HullCamera","photo-",$A90),"]]",CHAR(10),"    {",CHAR(10),"        @",VLOOKUP(H$1,ModuleTypes!$A$2:$C$23,3,FALSE())," = ",VLOOKUP($A90,Default!$B$3:$H$251,7,FALSE()),CHAR(10),"    }",CHAR(10),"}"),""),"")</f>
        <v/>
      </c>
      <c r="I90" s="4" t="str">
        <f>IF($A90&lt;&gt;"",IF(OR(Original!$L91=I$1,Original!$M91=I$1,Original!$N91=I$1,Original!$O91=I$1)=TRUE(),_xlfn.CONCAT("@PART[*]:HAS[~scienceDifficulty[stock],@MODULE[",I$1,"]:HAS[#",VLOOKUP(I$1,ModuleTypes!$A$2:$C$23,2,FALSE()),"[",IF(I$1="HullCamera","photo-",$A90),"]]]:NEEDS[!FeatureScience]:FOR[zKiwiTechTree]",CHAR(10),"{",CHAR(10),"    @MODULE[",I$1,"]:HAS[#",VLOOKUP(I$1,ModuleTypes!$A$2:$C$23,2,FALSE()),"[",IF(I$1="HullCamera","photo-",$A90),"]]",CHAR(10),"    {",CHAR(10),"        @",VLOOKUP(I$1,ModuleTypes!$A$2:$C$23,3,FALSE())," = ",VLOOKUP($A90,Default!$B$3:$H$251,7,FALSE()),CHAR(10),"    }",CHAR(10),"}"),""),"")</f>
        <v/>
      </c>
      <c r="J90" s="4" t="str">
        <f>IF($A90&lt;&gt;"",IF(OR(Original!$L91=J$1,Original!$M91=J$1,Original!$N91=J$1,Original!$O91=J$1)=TRUE(),_xlfn.CONCAT("@PART[*]:HAS[~scienceDifficulty[stock],@MODULE[",J$1,"]:HAS[#",VLOOKUP(J$1,ModuleTypes!$A$2:$C$23,2,FALSE()),"[",IF(J$1="HullCamera","photo-",$A90),"]]]:NEEDS[!FeatureScience]:FOR[zKiwiTechTree]",CHAR(10),"{",CHAR(10),"    @MODULE[",J$1,"]:HAS[#",VLOOKUP(J$1,ModuleTypes!$A$2:$C$23,2,FALSE()),"[",IF(J$1="HullCamera","photo-",$A90),"]]",CHAR(10),"    {",CHAR(10),"        @",VLOOKUP(J$1,ModuleTypes!$A$2:$C$23,3,FALSE())," = ",VLOOKUP($A90,Default!$B$3:$H$251,7,FALSE()),CHAR(10),"    }",CHAR(10),"}"),""),"")</f>
        <v/>
      </c>
      <c r="K90" s="4" t="str">
        <f>IF($A90&lt;&gt;"",IF(OR(Original!$L91=K$1,Original!$M91=K$1,Original!$N91=K$1,Original!$O91=K$1)=TRUE(),_xlfn.CONCAT("@PART[*]:HAS[~scienceDifficulty[stock],@MODULE[",K$1,"]:HAS[#",VLOOKUP(K$1,ModuleTypes!$A$2:$C$23,2,FALSE()),"[",IF(K$1="HullCamera","photo-",$A90),"]]]:NEEDS[!FeatureScience]:FOR[zKiwiTechTree]",CHAR(10),"{",CHAR(10),"    @MODULE[",K$1,"]:HAS[#",VLOOKUP(K$1,ModuleTypes!$A$2:$C$23,2,FALSE()),"[",IF(K$1="HullCamera","photo-",$A90),"]]",CHAR(10),"    {",CHAR(10),"        @",VLOOKUP(K$1,ModuleTypes!$A$2:$C$23,3,FALSE())," = ",VLOOKUP($A90,Default!$B$3:$H$251,7,FALSE()),CHAR(10),"    }",CHAR(10),"}"),""),"")</f>
        <v/>
      </c>
      <c r="L90" s="4" t="str">
        <f>IF($A90&lt;&gt;"",IF(OR(Original!$L91=L$1,Original!$M91=L$1,Original!$N91=L$1,Original!$O91=L$1)=TRUE(),_xlfn.CONCAT("@PART[*]:HAS[~scienceDifficulty[stock],@MODULE[",L$1,"]:HAS[#",VLOOKUP(L$1,ModuleTypes!$A$2:$C$23,2,FALSE()),"[",IF(L$1="HullCamera","photo-",$A90),"]]]:NEEDS[!FeatureScience]:FOR[zKiwiTechTree]",CHAR(10),"{",CHAR(10),"    @MODULE[",L$1,"]:HAS[#",VLOOKUP(L$1,ModuleTypes!$A$2:$C$23,2,FALSE()),"[",IF(L$1="HullCamera","photo-",$A90),"]]",CHAR(10),"    {",CHAR(10),"        @",VLOOKUP(L$1,ModuleTypes!$A$2:$C$23,3,FALSE())," = ",VLOOKUP($A90,Default!$B$3:$H$251,7,FALSE()),CHAR(10),"    }",CHAR(10),"}"),""),"")</f>
        <v/>
      </c>
      <c r="M90" s="4" t="str">
        <f>IF($A90&lt;&gt;"",IF(OR(Original!$L91=M$1,Original!$M91=M$1,Original!$N91=M$1,Original!$O91=M$1)=TRUE(),_xlfn.CONCAT("@PART[*]:HAS[~scienceDifficulty[stock],@MODULE[",M$1,"]:HAS[#",VLOOKUP(M$1,ModuleTypes!$A$2:$C$23,2,FALSE()),"[",IF(M$1="HullCamera","photo-",$A90),"]]]:NEEDS[!FeatureScience]:FOR[zKiwiTechTree]",CHAR(10),"{",CHAR(10),"    @MODULE[",M$1,"]:HAS[#",VLOOKUP(M$1,ModuleTypes!$A$2:$C$23,2,FALSE()),"[",IF(M$1="HullCamera","photo-",$A90),"]]",CHAR(10),"    {",CHAR(10),"        @",VLOOKUP(M$1,ModuleTypes!$A$2:$C$23,3,FALSE())," = ",VLOOKUP($A90,Default!$B$3:$H$251,7,FALSE()),CHAR(10),"    }",CHAR(10),"}"),""),"")</f>
        <v/>
      </c>
      <c r="N90" s="4" t="str">
        <f>IF($A90&lt;&gt;"",IF(OR(Original!$L91=N$1,Original!$M91=N$1,Original!$N91=N$1,Original!$O91=N$1)=TRUE(),_xlfn.CONCAT("@PART[*]:HAS[~scienceDifficulty[stock],@MODULE[",N$1,"]:HAS[#",VLOOKUP(N$1,ModuleTypes!$A$2:$C$23,2,FALSE()),"[",IF(N$1="HullCamera","photo-",$A90),"]]]:NEEDS[!FeatureScience]:FOR[zKiwiTechTree]",CHAR(10),"{",CHAR(10),"    @MODULE[",N$1,"]:HAS[#",VLOOKUP(N$1,ModuleTypes!$A$2:$C$23,2,FALSE()),"[",IF(N$1="HullCamera","photo-",$A90),"]]",CHAR(10),"    {",CHAR(10),"        @",VLOOKUP(N$1,ModuleTypes!$A$2:$C$23,3,FALSE())," = ",VLOOKUP($A90,Default!$B$3:$H$251,7,FALSE()),CHAR(10),"    }",CHAR(10),"}"),""),"")</f>
        <v/>
      </c>
      <c r="O90" s="4" t="str">
        <f>IF($A90&lt;&gt;"",IF(OR(Original!$L91=O$1,Original!$M91=O$1,Original!$N91=O$1,Original!$O91=O$1)=TRUE(),_xlfn.CONCAT("@PART[*]:HAS[~scienceDifficulty[stock],@MODULE[",O$1,"]:HAS[#",VLOOKUP(O$1,ModuleTypes!$A$2:$C$23,2,FALSE()),"[",IF(O$1="HullCamera","photo-",$A90),"]]]:NEEDS[!FeatureScience]:FOR[zKiwiTechTree]",CHAR(10),"{",CHAR(10),"    @MODULE[",O$1,"]:HAS[#",VLOOKUP(O$1,ModuleTypes!$A$2:$C$23,2,FALSE()),"[",IF(O$1="HullCamera","photo-",$A90),"]]",CHAR(10),"    {",CHAR(10),"        @",VLOOKUP(O$1,ModuleTypes!$A$2:$C$23,3,FALSE())," = ",VLOOKUP($A90,Default!$B$3:$H$251,7,FALSE()),CHAR(10),"    }",CHAR(10),"}"),""),"")</f>
        <v/>
      </c>
      <c r="P90" s="4" t="str">
        <f>IF($A90&lt;&gt;"",IF(OR(Original!$L91=P$1,Original!$M91=P$1,Original!$N91=P$1,Original!$O91=P$1)=TRUE(),_xlfn.CONCAT("@PART[*]:HAS[~scienceDifficulty[stock],@MODULE[",P$1,"]:HAS[#",VLOOKUP(P$1,ModuleTypes!$A$2:$C$23,2,FALSE()),"[",IF(P$1="HullCamera","photo-",$A90),"]]]:NEEDS[!FeatureScience]:FOR[zKiwiTechTree]",CHAR(10),"{",CHAR(10),"    @MODULE[",P$1,"]:HAS[#",VLOOKUP(P$1,ModuleTypes!$A$2:$C$23,2,FALSE()),"[",IF(P$1="HullCamera","photo-",$A90),"]]",CHAR(10),"    {",CHAR(10),"        @",VLOOKUP(P$1,ModuleTypes!$A$2:$C$23,3,FALSE())," = ",VLOOKUP($A90,Default!$B$3:$H$251,7,FALSE()),CHAR(10),"    }",CHAR(10),"}"),""),"")</f>
        <v/>
      </c>
      <c r="Q90" s="4" t="str">
        <f>IF($A90&lt;&gt;"",IF(OR(Original!$L91=Q$1,Original!$M91=Q$1,Original!$N91=Q$1,Original!$O91=Q$1)=TRUE(),_xlfn.CONCAT("@PART[*]:HAS[~scienceDifficulty[stock],@MODULE[",Q$1,"]:HAS[#",VLOOKUP(Q$1,ModuleTypes!$A$2:$C$23,2,FALSE()),"[",IF(Q$1="HullCamera","photo-",$A90),"]]]:NEEDS[!FeatureScience]:FOR[zKiwiTechTree]",CHAR(10),"{",CHAR(10),"    @MODULE[",Q$1,"]:HAS[#",VLOOKUP(Q$1,ModuleTypes!$A$2:$C$23,2,FALSE()),"[",IF(Q$1="HullCamera","photo-",$A90),"]]",CHAR(10),"    {",CHAR(10),"        @",VLOOKUP(Q$1,ModuleTypes!$A$2:$C$23,3,FALSE())," = ",VLOOKUP($A90,Default!$B$3:$H$251,7,FALSE()),CHAR(10),"    }",CHAR(10),"}"),""),"")</f>
        <v/>
      </c>
      <c r="R90" s="4" t="str">
        <f>IF($A90&lt;&gt;"",IF(OR(Original!$L91=R$1,Original!$M91=R$1,Original!$N91=R$1,Original!$O91=R$1)=TRUE(),_xlfn.CONCAT("@PART[*]:HAS[~scienceDifficulty[stock],@MODULE[",R$1,"]:HAS[#",VLOOKUP(R$1,ModuleTypes!$A$2:$C$23,2,FALSE()),"[",IF(R$1="HullCamera","photo-",$A90),"]]]:NEEDS[!FeatureScience]:FOR[zKiwiTechTree]",CHAR(10),"{",CHAR(10),"    @MODULE[",R$1,"]:HAS[#",VLOOKUP(R$1,ModuleTypes!$A$2:$C$23,2,FALSE()),"[",IF(R$1="HullCamera","photo-",$A90),"]]",CHAR(10),"    {",CHAR(10),"        @",VLOOKUP(R$1,ModuleTypes!$A$2:$C$23,3,FALSE())," = ",VLOOKUP($A90,Default!$B$3:$H$251,7,FALSE()),CHAR(10),"    }",CHAR(10),"}"),""),"")</f>
        <v/>
      </c>
      <c r="S90" s="4" t="str">
        <f>IF($A90&lt;&gt;"",IF(OR(Original!$L91=S$1,Original!$M91=S$1,Original!$N91=S$1,Original!$O91=S$1)=TRUE(),_xlfn.CONCAT("@PART[*]:HAS[~scienceDifficulty[stock],@MODULE[",S$1,"]:HAS[#",VLOOKUP(S$1,ModuleTypes!$A$2:$C$23,2,FALSE()),"[",IF(S$1="HullCamera","photo-",$A90),"]]]:NEEDS[!FeatureScience]:FOR[zKiwiTechTree]",CHAR(10),"{",CHAR(10),"    @MODULE[",S$1,"]:HAS[#",VLOOKUP(S$1,ModuleTypes!$A$2:$C$23,2,FALSE()),"[",IF(S$1="HullCamera","photo-",$A90),"]]",CHAR(10),"    {",CHAR(10),"        @",VLOOKUP(S$1,ModuleTypes!$A$2:$C$23,3,FALSE())," = ",VLOOKUP($A90,Default!$B$3:$H$251,7,FALSE()),CHAR(10),"    }",CHAR(10),"}"),""),"")</f>
        <v/>
      </c>
      <c r="T90" s="4" t="str">
        <f>IF($A90&lt;&gt;"",IF(OR(Original!$L91=T$1,Original!$M91=T$1,Original!$N91=T$1,Original!$O91=T$1)=TRUE(),_xlfn.CONCAT("@PART[*]:HAS[~scienceDifficulty[stock],@MODULE[",T$1,"]:HAS[#",VLOOKUP(T$1,ModuleTypes!$A$2:$C$23,2,FALSE()),"[",IF(T$1="HullCamera","photo-",$A90),"]]]:NEEDS[!FeatureScience]:FOR[zKiwiTechTree]",CHAR(10),"{",CHAR(10),"    @MODULE[",T$1,"]:HAS[#",VLOOKUP(T$1,ModuleTypes!$A$2:$C$23,2,FALSE()),"[",IF(T$1="HullCamera","photo-",$A90),"]]",CHAR(10),"    {",CHAR(10),"        @",VLOOKUP(T$1,ModuleTypes!$A$2:$C$23,3,FALSE())," = ",VLOOKUP($A90,Default!$B$3:$H$251,7,FALSE()),CHAR(10),"    }",CHAR(10),"}"),""),"")</f>
        <v/>
      </c>
      <c r="U90" s="4" t="str">
        <f>IF($A90&lt;&gt;"",IF(OR(Original!$L91=U$1,Original!$M91=U$1,Original!$N91=U$1,Original!$O91=U$1)=TRUE(),_xlfn.CONCAT("@PART[*]:HAS[~scienceDifficulty[stock],@MODULE[",U$1,"]:HAS[#",VLOOKUP(U$1,ModuleTypes!$A$2:$C$23,2,FALSE()),"[",IF(U$1="HullCamera","photo-",$A90),"]]]:NEEDS[!FeatureScience]:FOR[zKiwiTechTree]",CHAR(10),"{",CHAR(10),"    @MODULE[",U$1,"]:HAS[#",VLOOKUP(U$1,ModuleTypes!$A$2:$C$23,2,FALSE()),"[",IF(U$1="HullCamera","photo-",$A90),"]]",CHAR(10),"    {",CHAR(10),"        @",VLOOKUP(U$1,ModuleTypes!$A$2:$C$23,3,FALSE())," = ",VLOOKUP($A90,Default!$B$3:$H$251,7,FALSE()),CHAR(10),"    }",CHAR(10),"}"),""),"")</f>
        <v/>
      </c>
      <c r="V90" s="4" t="str">
        <f>IF($A90&lt;&gt;"",IF(OR(Original!$L91=V$1,Original!$M91=V$1,Original!$N91=V$1,Original!$O91=V$1)=TRUE(),_xlfn.CONCAT("@PART[*]:HAS[~scienceDifficulty[stock],@MODULE[",V$1,"]:HAS[#",VLOOKUP(V$1,ModuleTypes!$A$2:$C$23,2,FALSE()),"[",IF(V$1="HullCamera","photo-",$A90),"]]]:NEEDS[!FeatureScience]:FOR[zKiwiTechTree]",CHAR(10),"{",CHAR(10),"    @MODULE[",V$1,"]:HAS[#",VLOOKUP(V$1,ModuleTypes!$A$2:$C$23,2,FALSE()),"[",IF(V$1="HullCamera","photo-",$A90),"]]",CHAR(10),"    {",CHAR(10),"        @",VLOOKUP(V$1,ModuleTypes!$A$2:$C$23,3,FALSE())," = ",VLOOKUP($A90,Default!$B$3:$H$251,7,FALSE()),CHAR(10),"    }",CHAR(10),"}"),""),"")</f>
        <v/>
      </c>
      <c r="W90" s="4" t="str">
        <f>IF($A90&lt;&gt;"",IF(OR(Original!$L91=W$1,Original!$M91=W$1,Original!$N91=W$1,Original!$O91=W$1)=TRUE(),_xlfn.CONCAT("@PART[*]:HAS[~scienceDifficulty[stock],@MODULE[",W$1,"]:HAS[#",VLOOKUP(W$1,ModuleTypes!$A$2:$C$23,2,FALSE()),"[",IF(W$1="HullCamera","photo-",$A90),"]]]:NEEDS[!FeatureScience]:FOR[zKiwiTechTree]",CHAR(10),"{",CHAR(10),"    @MODULE[",W$1,"]:HAS[#",VLOOKUP(W$1,ModuleTypes!$A$2:$C$23,2,FALSE()),"[",IF(W$1="HullCamera","photo-",$A90),"]]",CHAR(10),"    {",CHAR(10),"        @",VLOOKUP(W$1,ModuleTypes!$A$2:$C$23,3,FALSE())," = ",VLOOKUP($A90,Default!$B$3:$H$251,7,FALSE()),CHAR(10),"    }",CHAR(10),"}"),""),"")</f>
        <v/>
      </c>
    </row>
    <row r="91" spans="1:23" ht="116" x14ac:dyDescent="0.35">
      <c r="A91" t="str">
        <f>IF(Original!A92&lt;&gt;"",Original!A92,"")</f>
        <v>KrakenScanner</v>
      </c>
      <c r="B91" s="4" t="str">
        <f>IF($A91&lt;&gt;"",IF(OR(Original!$L92=B$1,Original!$M92=B$1,Original!$N92=B$1,Original!$O92=B$1)=TRUE(),_xlfn.CONCAT("@PART[*]:HAS[~scienceDifficulty[stock],@MODULE[",B$1,"]:HAS[#",VLOOKUP(B$1,ModuleTypes!$A$2:$C$23,2,FALSE()),"[",IF(B$1="HullCamera","photo-",$A91),"]]]:NEEDS[!FeatureScience]:FOR[zKiwiTechTree]",CHAR(10),"{",CHAR(10),"    @MODULE[",B$1,"]:HAS[#",VLOOKUP(B$1,ModuleTypes!$A$2:$C$23,2,FALSE()),"[",IF(B$1="HullCamera","photo-",$A91),"]]",CHAR(10),"    {",CHAR(10),"        @",VLOOKUP(B$1,ModuleTypes!$A$2:$C$23,3,FALSE())," = ",VLOOKUP($A91,Default!$B$3:$H$251,7,FALSE()),CHAR(10),"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4" t="str">
        <f>IF($A91&lt;&gt;"",IF(OR(Original!$L92=C$1,Original!$M92=C$1,Original!$N92=C$1,Original!$O92=C$1)=TRUE(),_xlfn.CONCAT("@PART[*]:HAS[~scienceDifficulty[stock],@MODULE[",C$1,"]:HAS[#",VLOOKUP(C$1,ModuleTypes!$A$2:$C$23,2,FALSE()),"[",IF(C$1="HullCamera","photo-",$A91),"]]]:NEEDS[!FeatureScience]:FOR[zKiwiTechTree]",CHAR(10),"{",CHAR(10),"    @MODULE[",C$1,"]:HAS[#",VLOOKUP(C$1,ModuleTypes!$A$2:$C$23,2,FALSE()),"[",IF(C$1="HullCamera","photo-",$A91),"]]",CHAR(10),"    {",CHAR(10),"        @",VLOOKUP(C$1,ModuleTypes!$A$2:$C$23,3,FALSE())," = ",VLOOKUP($A91,Default!$B$3:$H$251,7,FALSE()),CHAR(10),"    }",CHAR(10),"}"),""),"")</f>
        <v/>
      </c>
      <c r="D91" s="4" t="str">
        <f>IF($A91&lt;&gt;"",IF(OR(Original!$L92=D$1,Original!$M92=D$1,Original!$N92=D$1,Original!$O92=D$1)=TRUE(),_xlfn.CONCAT("@PART[*]:HAS[~scienceDifficulty[stock],@MODULE[",D$1,"]:HAS[#",VLOOKUP(D$1,ModuleTypes!$A$2:$C$23,2,FALSE()),"[",IF(D$1="HullCamera","photo-",$A91),"]]]:NEEDS[!FeatureScience]:FOR[zKiwiTechTree]",CHAR(10),"{",CHAR(10),"    @MODULE[",D$1,"]:HAS[#",VLOOKUP(D$1,ModuleTypes!$A$2:$C$23,2,FALSE()),"[",IF(D$1="HullCamera","photo-",$A91),"]]",CHAR(10),"    {",CHAR(10),"        @",VLOOKUP(D$1,ModuleTypes!$A$2:$C$23,3,FALSE())," = ",VLOOKUP($A91,Default!$B$3:$H$251,7,FALSE()),CHAR(10),"    }",CHAR(10),"}"),""),"")</f>
        <v/>
      </c>
      <c r="E91" s="4" t="str">
        <f>IF($A91&lt;&gt;"",IF(OR(Original!$L92=E$1,Original!$M92=E$1,Original!$N92=E$1,Original!$O92=E$1)=TRUE(),_xlfn.CONCAT("@PART[*]:HAS[~scienceDifficulty[stock],@MODULE[",E$1,"]:HAS[#",VLOOKUP(E$1,ModuleTypes!$A$2:$C$23,2,FALSE()),"[",IF(E$1="HullCamera","photo-",$A91),"]]]:NEEDS[!FeatureScience]:FOR[zKiwiTechTree]",CHAR(10),"{",CHAR(10),"    @MODULE[",E$1,"]:HAS[#",VLOOKUP(E$1,ModuleTypes!$A$2:$C$23,2,FALSE()),"[",IF(E$1="HullCamera","photo-",$A91),"]]",CHAR(10),"    {",CHAR(10),"        @",VLOOKUP(E$1,ModuleTypes!$A$2:$C$23,3,FALSE())," = ",VLOOKUP($A91,Default!$B$3:$H$251,7,FALSE()),CHAR(10),"    }",CHAR(10),"}"),""),"")</f>
        <v/>
      </c>
      <c r="F91" s="4" t="str">
        <f>IF($A91&lt;&gt;"",IF(OR(Original!$L92=F$1,Original!$M92=F$1,Original!$N92=F$1,Original!$O92=F$1)=TRUE(),_xlfn.CONCAT("@PART[*]:HAS[~scienceDifficulty[stock],@MODULE[",F$1,"]:HAS[#",VLOOKUP(F$1,ModuleTypes!$A$2:$C$23,2,FALSE()),"[",IF(F$1="HullCamera","photo-",$A91),"]]]:NEEDS[!FeatureScience]:FOR[zKiwiTechTree]",CHAR(10),"{",CHAR(10),"    @MODULE[",F$1,"]:HAS[#",VLOOKUP(F$1,ModuleTypes!$A$2:$C$23,2,FALSE()),"[",IF(F$1="HullCamera","photo-",$A91),"]]",CHAR(10),"    {",CHAR(10),"        @",VLOOKUP(F$1,ModuleTypes!$A$2:$C$23,3,FALSE())," = ",VLOOKUP($A91,Default!$B$3:$H$251,7,FALSE()),CHAR(10),"    }",CHAR(10),"}"),""),"")</f>
        <v/>
      </c>
      <c r="G91" s="4" t="str">
        <f>IF($A91&lt;&gt;"",IF(OR(Original!$L92=G$1,Original!$M92=G$1,Original!$N92=G$1,Original!$O92=G$1)=TRUE(),_xlfn.CONCAT("@PART[*]:HAS[~scienceDifficulty[stock],@MODULE[",G$1,"]:HAS[#",VLOOKUP(G$1,ModuleTypes!$A$2:$C$23,2,FALSE()),"[",IF(G$1="HullCamera","photo-",$A91),"]]]:NEEDS[!FeatureScience]:FOR[zKiwiTechTree]",CHAR(10),"{",CHAR(10),"    @MODULE[",G$1,"]:HAS[#",VLOOKUP(G$1,ModuleTypes!$A$2:$C$23,2,FALSE()),"[",IF(G$1="HullCamera","photo-",$A91),"]]",CHAR(10),"    {",CHAR(10),"        @",VLOOKUP(G$1,ModuleTypes!$A$2:$C$23,3,FALSE())," = ",VLOOKUP($A91,Default!$B$3:$H$251,7,FALSE()),CHAR(10),"    }",CHAR(10),"}"),""),"")</f>
        <v/>
      </c>
      <c r="H91" s="4" t="str">
        <f>IF($A91&lt;&gt;"",IF(OR(Original!$L92=H$1,Original!$M92=H$1,Original!$N92=H$1,Original!$O92=H$1)=TRUE(),_xlfn.CONCAT("@PART[*]:HAS[~scienceDifficulty[stock],@MODULE[",H$1,"]:HAS[#",VLOOKUP(H$1,ModuleTypes!$A$2:$C$23,2,FALSE()),"[",IF(H$1="HullCamera","photo-",$A91),"]]]:NEEDS[!FeatureScience]:FOR[zKiwiTechTree]",CHAR(10),"{",CHAR(10),"    @MODULE[",H$1,"]:HAS[#",VLOOKUP(H$1,ModuleTypes!$A$2:$C$23,2,FALSE()),"[",IF(H$1="HullCamera","photo-",$A91),"]]",CHAR(10),"    {",CHAR(10),"        @",VLOOKUP(H$1,ModuleTypes!$A$2:$C$23,3,FALSE())," = ",VLOOKUP($A91,Default!$B$3:$H$251,7,FALSE()),CHAR(10),"    }",CHAR(10),"}"),""),"")</f>
        <v/>
      </c>
      <c r="I91" s="4" t="str">
        <f>IF($A91&lt;&gt;"",IF(OR(Original!$L92=I$1,Original!$M92=I$1,Original!$N92=I$1,Original!$O92=I$1)=TRUE(),_xlfn.CONCAT("@PART[*]:HAS[~scienceDifficulty[stock],@MODULE[",I$1,"]:HAS[#",VLOOKUP(I$1,ModuleTypes!$A$2:$C$23,2,FALSE()),"[",IF(I$1="HullCamera","photo-",$A91),"]]]:NEEDS[!FeatureScience]:FOR[zKiwiTechTree]",CHAR(10),"{",CHAR(10),"    @MODULE[",I$1,"]:HAS[#",VLOOKUP(I$1,ModuleTypes!$A$2:$C$23,2,FALSE()),"[",IF(I$1="HullCamera","photo-",$A91),"]]",CHAR(10),"    {",CHAR(10),"        @",VLOOKUP(I$1,ModuleTypes!$A$2:$C$23,3,FALSE())," = ",VLOOKUP($A91,Default!$B$3:$H$251,7,FALSE()),CHAR(10),"    }",CHAR(10),"}"),""),"")</f>
        <v/>
      </c>
      <c r="J91" s="4" t="str">
        <f>IF($A91&lt;&gt;"",IF(OR(Original!$L92=J$1,Original!$M92=J$1,Original!$N92=J$1,Original!$O92=J$1)=TRUE(),_xlfn.CONCAT("@PART[*]:HAS[~scienceDifficulty[stock],@MODULE[",J$1,"]:HAS[#",VLOOKUP(J$1,ModuleTypes!$A$2:$C$23,2,FALSE()),"[",IF(J$1="HullCamera","photo-",$A91),"]]]:NEEDS[!FeatureScience]:FOR[zKiwiTechTree]",CHAR(10),"{",CHAR(10),"    @MODULE[",J$1,"]:HAS[#",VLOOKUP(J$1,ModuleTypes!$A$2:$C$23,2,FALSE()),"[",IF(J$1="HullCamera","photo-",$A91),"]]",CHAR(10),"    {",CHAR(10),"        @",VLOOKUP(J$1,ModuleTypes!$A$2:$C$23,3,FALSE())," = ",VLOOKUP($A91,Default!$B$3:$H$251,7,FALSE()),CHAR(10),"    }",CHAR(10),"}"),""),"")</f>
        <v/>
      </c>
      <c r="K91" s="4" t="str">
        <f>IF($A91&lt;&gt;"",IF(OR(Original!$L92=K$1,Original!$M92=K$1,Original!$N92=K$1,Original!$O92=K$1)=TRUE(),_xlfn.CONCAT("@PART[*]:HAS[~scienceDifficulty[stock],@MODULE[",K$1,"]:HAS[#",VLOOKUP(K$1,ModuleTypes!$A$2:$C$23,2,FALSE()),"[",IF(K$1="HullCamera","photo-",$A91),"]]]:NEEDS[!FeatureScience]:FOR[zKiwiTechTree]",CHAR(10),"{",CHAR(10),"    @MODULE[",K$1,"]:HAS[#",VLOOKUP(K$1,ModuleTypes!$A$2:$C$23,2,FALSE()),"[",IF(K$1="HullCamera","photo-",$A91),"]]",CHAR(10),"    {",CHAR(10),"        @",VLOOKUP(K$1,ModuleTypes!$A$2:$C$23,3,FALSE())," = ",VLOOKUP($A91,Default!$B$3:$H$251,7,FALSE()),CHAR(10),"    }",CHAR(10),"}"),""),"")</f>
        <v/>
      </c>
      <c r="L91" s="4" t="str">
        <f>IF($A91&lt;&gt;"",IF(OR(Original!$L92=L$1,Original!$M92=L$1,Original!$N92=L$1,Original!$O92=L$1)=TRUE(),_xlfn.CONCAT("@PART[*]:HAS[~scienceDifficulty[stock],@MODULE[",L$1,"]:HAS[#",VLOOKUP(L$1,ModuleTypes!$A$2:$C$23,2,FALSE()),"[",IF(L$1="HullCamera","photo-",$A91),"]]]:NEEDS[!FeatureScience]:FOR[zKiwiTechTree]",CHAR(10),"{",CHAR(10),"    @MODULE[",L$1,"]:HAS[#",VLOOKUP(L$1,ModuleTypes!$A$2:$C$23,2,FALSE()),"[",IF(L$1="HullCamera","photo-",$A91),"]]",CHAR(10),"    {",CHAR(10),"        @",VLOOKUP(L$1,ModuleTypes!$A$2:$C$23,3,FALSE())," = ",VLOOKUP($A91,Default!$B$3:$H$251,7,FALSE()),CHAR(10),"    }",CHAR(10),"}"),""),"")</f>
        <v/>
      </c>
      <c r="M91" s="4" t="str">
        <f>IF($A91&lt;&gt;"",IF(OR(Original!$L92=M$1,Original!$M92=M$1,Original!$N92=M$1,Original!$O92=M$1)=TRUE(),_xlfn.CONCAT("@PART[*]:HAS[~scienceDifficulty[stock],@MODULE[",M$1,"]:HAS[#",VLOOKUP(M$1,ModuleTypes!$A$2:$C$23,2,FALSE()),"[",IF(M$1="HullCamera","photo-",$A91),"]]]:NEEDS[!FeatureScience]:FOR[zKiwiTechTree]",CHAR(10),"{",CHAR(10),"    @MODULE[",M$1,"]:HAS[#",VLOOKUP(M$1,ModuleTypes!$A$2:$C$23,2,FALSE()),"[",IF(M$1="HullCamera","photo-",$A91),"]]",CHAR(10),"    {",CHAR(10),"        @",VLOOKUP(M$1,ModuleTypes!$A$2:$C$23,3,FALSE())," = ",VLOOKUP($A91,Default!$B$3:$H$251,7,FALSE()),CHAR(10),"    }",CHAR(10),"}"),""),"")</f>
        <v/>
      </c>
      <c r="N91" s="4" t="str">
        <f>IF($A91&lt;&gt;"",IF(OR(Original!$L92=N$1,Original!$M92=N$1,Original!$N92=N$1,Original!$O92=N$1)=TRUE(),_xlfn.CONCAT("@PART[*]:HAS[~scienceDifficulty[stock],@MODULE[",N$1,"]:HAS[#",VLOOKUP(N$1,ModuleTypes!$A$2:$C$23,2,FALSE()),"[",IF(N$1="HullCamera","photo-",$A91),"]]]:NEEDS[!FeatureScience]:FOR[zKiwiTechTree]",CHAR(10),"{",CHAR(10),"    @MODULE[",N$1,"]:HAS[#",VLOOKUP(N$1,ModuleTypes!$A$2:$C$23,2,FALSE()),"[",IF(N$1="HullCamera","photo-",$A91),"]]",CHAR(10),"    {",CHAR(10),"        @",VLOOKUP(N$1,ModuleTypes!$A$2:$C$23,3,FALSE())," = ",VLOOKUP($A91,Default!$B$3:$H$251,7,FALSE()),CHAR(10),"    }",CHAR(10),"}"),""),"")</f>
        <v/>
      </c>
      <c r="O91" s="4" t="str">
        <f>IF($A91&lt;&gt;"",IF(OR(Original!$L92=O$1,Original!$M92=O$1,Original!$N92=O$1,Original!$O92=O$1)=TRUE(),_xlfn.CONCAT("@PART[*]:HAS[~scienceDifficulty[stock],@MODULE[",O$1,"]:HAS[#",VLOOKUP(O$1,ModuleTypes!$A$2:$C$23,2,FALSE()),"[",IF(O$1="HullCamera","photo-",$A91),"]]]:NEEDS[!FeatureScience]:FOR[zKiwiTechTree]",CHAR(10),"{",CHAR(10),"    @MODULE[",O$1,"]:HAS[#",VLOOKUP(O$1,ModuleTypes!$A$2:$C$23,2,FALSE()),"[",IF(O$1="HullCamera","photo-",$A91),"]]",CHAR(10),"    {",CHAR(10),"        @",VLOOKUP(O$1,ModuleTypes!$A$2:$C$23,3,FALSE())," = ",VLOOKUP($A91,Default!$B$3:$H$251,7,FALSE()),CHAR(10),"    }",CHAR(10),"}"),""),"")</f>
        <v/>
      </c>
      <c r="P91" s="4" t="str">
        <f>IF($A91&lt;&gt;"",IF(OR(Original!$L92=P$1,Original!$M92=P$1,Original!$N92=P$1,Original!$O92=P$1)=TRUE(),_xlfn.CONCAT("@PART[*]:HAS[~scienceDifficulty[stock],@MODULE[",P$1,"]:HAS[#",VLOOKUP(P$1,ModuleTypes!$A$2:$C$23,2,FALSE()),"[",IF(P$1="HullCamera","photo-",$A91),"]]]:NEEDS[!FeatureScience]:FOR[zKiwiTechTree]",CHAR(10),"{",CHAR(10),"    @MODULE[",P$1,"]:HAS[#",VLOOKUP(P$1,ModuleTypes!$A$2:$C$23,2,FALSE()),"[",IF(P$1="HullCamera","photo-",$A91),"]]",CHAR(10),"    {",CHAR(10),"        @",VLOOKUP(P$1,ModuleTypes!$A$2:$C$23,3,FALSE())," = ",VLOOKUP($A91,Default!$B$3:$H$251,7,FALSE()),CHAR(10),"    }",CHAR(10),"}"),""),"")</f>
        <v/>
      </c>
      <c r="Q91" s="4" t="str">
        <f>IF($A91&lt;&gt;"",IF(OR(Original!$L92=Q$1,Original!$M92=Q$1,Original!$N92=Q$1,Original!$O92=Q$1)=TRUE(),_xlfn.CONCAT("@PART[*]:HAS[~scienceDifficulty[stock],@MODULE[",Q$1,"]:HAS[#",VLOOKUP(Q$1,ModuleTypes!$A$2:$C$23,2,FALSE()),"[",IF(Q$1="HullCamera","photo-",$A91),"]]]:NEEDS[!FeatureScience]:FOR[zKiwiTechTree]",CHAR(10),"{",CHAR(10),"    @MODULE[",Q$1,"]:HAS[#",VLOOKUP(Q$1,ModuleTypes!$A$2:$C$23,2,FALSE()),"[",IF(Q$1="HullCamera","photo-",$A91),"]]",CHAR(10),"    {",CHAR(10),"        @",VLOOKUP(Q$1,ModuleTypes!$A$2:$C$23,3,FALSE())," = ",VLOOKUP($A91,Default!$B$3:$H$251,7,FALSE()),CHAR(10),"    }",CHAR(10),"}"),""),"")</f>
        <v/>
      </c>
      <c r="R91" s="4" t="str">
        <f>IF($A91&lt;&gt;"",IF(OR(Original!$L92=R$1,Original!$M92=R$1,Original!$N92=R$1,Original!$O92=R$1)=TRUE(),_xlfn.CONCAT("@PART[*]:HAS[~scienceDifficulty[stock],@MODULE[",R$1,"]:HAS[#",VLOOKUP(R$1,ModuleTypes!$A$2:$C$23,2,FALSE()),"[",IF(R$1="HullCamera","photo-",$A91),"]]]:NEEDS[!FeatureScience]:FOR[zKiwiTechTree]",CHAR(10),"{",CHAR(10),"    @MODULE[",R$1,"]:HAS[#",VLOOKUP(R$1,ModuleTypes!$A$2:$C$23,2,FALSE()),"[",IF(R$1="HullCamera","photo-",$A91),"]]",CHAR(10),"    {",CHAR(10),"        @",VLOOKUP(R$1,ModuleTypes!$A$2:$C$23,3,FALSE())," = ",VLOOKUP($A91,Default!$B$3:$H$251,7,FALSE()),CHAR(10),"    }",CHAR(10),"}"),""),"")</f>
        <v/>
      </c>
      <c r="S91" s="4" t="str">
        <f>IF($A91&lt;&gt;"",IF(OR(Original!$L92=S$1,Original!$M92=S$1,Original!$N92=S$1,Original!$O92=S$1)=TRUE(),_xlfn.CONCAT("@PART[*]:HAS[~scienceDifficulty[stock],@MODULE[",S$1,"]:HAS[#",VLOOKUP(S$1,ModuleTypes!$A$2:$C$23,2,FALSE()),"[",IF(S$1="HullCamera","photo-",$A91),"]]]:NEEDS[!FeatureScience]:FOR[zKiwiTechTree]",CHAR(10),"{",CHAR(10),"    @MODULE[",S$1,"]:HAS[#",VLOOKUP(S$1,ModuleTypes!$A$2:$C$23,2,FALSE()),"[",IF(S$1="HullCamera","photo-",$A91),"]]",CHAR(10),"    {",CHAR(10),"        @",VLOOKUP(S$1,ModuleTypes!$A$2:$C$23,3,FALSE())," = ",VLOOKUP($A91,Default!$B$3:$H$251,7,FALSE()),CHAR(10),"    }",CHAR(10),"}"),""),"")</f>
        <v/>
      </c>
      <c r="T91" s="4" t="str">
        <f>IF($A91&lt;&gt;"",IF(OR(Original!$L92=T$1,Original!$M92=T$1,Original!$N92=T$1,Original!$O92=T$1)=TRUE(),_xlfn.CONCAT("@PART[*]:HAS[~scienceDifficulty[stock],@MODULE[",T$1,"]:HAS[#",VLOOKUP(T$1,ModuleTypes!$A$2:$C$23,2,FALSE()),"[",IF(T$1="HullCamera","photo-",$A91),"]]]:NEEDS[!FeatureScience]:FOR[zKiwiTechTree]",CHAR(10),"{",CHAR(10),"    @MODULE[",T$1,"]:HAS[#",VLOOKUP(T$1,ModuleTypes!$A$2:$C$23,2,FALSE()),"[",IF(T$1="HullCamera","photo-",$A91),"]]",CHAR(10),"    {",CHAR(10),"        @",VLOOKUP(T$1,ModuleTypes!$A$2:$C$23,3,FALSE())," = ",VLOOKUP($A91,Default!$B$3:$H$251,7,FALSE()),CHAR(10),"    }",CHAR(10),"}"),""),"")</f>
        <v/>
      </c>
      <c r="U91" s="4" t="str">
        <f>IF($A91&lt;&gt;"",IF(OR(Original!$L92=U$1,Original!$M92=U$1,Original!$N92=U$1,Original!$O92=U$1)=TRUE(),_xlfn.CONCAT("@PART[*]:HAS[~scienceDifficulty[stock],@MODULE[",U$1,"]:HAS[#",VLOOKUP(U$1,ModuleTypes!$A$2:$C$23,2,FALSE()),"[",IF(U$1="HullCamera","photo-",$A91),"]]]:NEEDS[!FeatureScience]:FOR[zKiwiTechTree]",CHAR(10),"{",CHAR(10),"    @MODULE[",U$1,"]:HAS[#",VLOOKUP(U$1,ModuleTypes!$A$2:$C$23,2,FALSE()),"[",IF(U$1="HullCamera","photo-",$A91),"]]",CHAR(10),"    {",CHAR(10),"        @",VLOOKUP(U$1,ModuleTypes!$A$2:$C$23,3,FALSE())," = ",VLOOKUP($A91,Default!$B$3:$H$251,7,FALSE()),CHAR(10),"    }",CHAR(10),"}"),""),"")</f>
        <v/>
      </c>
      <c r="V91" s="4" t="str">
        <f>IF($A91&lt;&gt;"",IF(OR(Original!$L92=V$1,Original!$M92=V$1,Original!$N92=V$1,Original!$O92=V$1)=TRUE(),_xlfn.CONCAT("@PART[*]:HAS[~scienceDifficulty[stock],@MODULE[",V$1,"]:HAS[#",VLOOKUP(V$1,ModuleTypes!$A$2:$C$23,2,FALSE()),"[",IF(V$1="HullCamera","photo-",$A91),"]]]:NEEDS[!FeatureScience]:FOR[zKiwiTechTree]",CHAR(10),"{",CHAR(10),"    @MODULE[",V$1,"]:HAS[#",VLOOKUP(V$1,ModuleTypes!$A$2:$C$23,2,FALSE()),"[",IF(V$1="HullCamera","photo-",$A91),"]]",CHAR(10),"    {",CHAR(10),"        @",VLOOKUP(V$1,ModuleTypes!$A$2:$C$23,3,FALSE())," = ",VLOOKUP($A91,Default!$B$3:$H$251,7,FALSE()),CHAR(10),"    }",CHAR(10),"}"),""),"")</f>
        <v/>
      </c>
      <c r="W91" s="4" t="str">
        <f>IF($A91&lt;&gt;"",IF(OR(Original!$L92=W$1,Original!$M92=W$1,Original!$N92=W$1,Original!$O92=W$1)=TRUE(),_xlfn.CONCAT("@PART[*]:HAS[~scienceDifficulty[stock],@MODULE[",W$1,"]:HAS[#",VLOOKUP(W$1,ModuleTypes!$A$2:$C$23,2,FALSE()),"[",IF(W$1="HullCamera","photo-",$A91),"]]]:NEEDS[!FeatureScience]:FOR[zKiwiTechTree]",CHAR(10),"{",CHAR(10),"    @MODULE[",W$1,"]:HAS[#",VLOOKUP(W$1,ModuleTypes!$A$2:$C$23,2,FALSE()),"[",IF(W$1="HullCamera","photo-",$A91),"]]",CHAR(10),"    {",CHAR(10),"        @",VLOOKUP(W$1,ModuleTypes!$A$2:$C$23,3,FALSE())," = ",VLOOKUP($A91,Default!$B$3:$H$251,7,FALSE()),CHAR(10),"    }",CHAR(10),"}"),""),"")</f>
        <v/>
      </c>
    </row>
    <row r="92" spans="1:23" ht="101.5" x14ac:dyDescent="0.35">
      <c r="A92" t="str">
        <f>IF(Original!A93&lt;&gt;"",Original!A93,"")</f>
        <v>Incubator</v>
      </c>
      <c r="B92" s="4" t="str">
        <f>IF($A92&lt;&gt;"",IF(OR(Original!$L93=B$1,Original!$M93=B$1,Original!$N93=B$1,Original!$O93=B$1)=TRUE(),_xlfn.CONCAT("@PART[*]:HAS[~scienceDifficulty[stock],@MODULE[",B$1,"]:HAS[#",VLOOKUP(B$1,ModuleTypes!$A$2:$C$23,2,FALSE()),"[",IF(B$1="HullCamera","photo-",$A92),"]]]:NEEDS[!FeatureScience]:FOR[zKiwiTechTree]",CHAR(10),"{",CHAR(10),"    @MODULE[",B$1,"]:HAS[#",VLOOKUP(B$1,ModuleTypes!$A$2:$C$23,2,FALSE()),"[",IF(B$1="HullCamera","photo-",$A92),"]]",CHAR(10),"    {",CHAR(10),"        @",VLOOKUP(B$1,ModuleTypes!$A$2:$C$23,3,FALSE())," = ",VLOOKUP($A92,Default!$B$3:$H$251,7,FALSE()),CHAR(10),"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4" t="str">
        <f>IF($A92&lt;&gt;"",IF(OR(Original!$L93=C$1,Original!$M93=C$1,Original!$N93=C$1,Original!$O93=C$1)=TRUE(),_xlfn.CONCAT("@PART[*]:HAS[~scienceDifficulty[stock],@MODULE[",C$1,"]:HAS[#",VLOOKUP(C$1,ModuleTypes!$A$2:$C$23,2,FALSE()),"[",IF(C$1="HullCamera","photo-",$A92),"]]]:NEEDS[!FeatureScience]:FOR[zKiwiTechTree]",CHAR(10),"{",CHAR(10),"    @MODULE[",C$1,"]:HAS[#",VLOOKUP(C$1,ModuleTypes!$A$2:$C$23,2,FALSE()),"[",IF(C$1="HullCamera","photo-",$A92),"]]",CHAR(10),"    {",CHAR(10),"        @",VLOOKUP(C$1,ModuleTypes!$A$2:$C$23,3,FALSE())," = ",VLOOKUP($A92,Default!$B$3:$H$251,7,FALSE()),CHAR(10),"    }",CHAR(10),"}"),""),"")</f>
        <v/>
      </c>
      <c r="D92" s="4" t="str">
        <f>IF($A92&lt;&gt;"",IF(OR(Original!$L93=D$1,Original!$M93=D$1,Original!$N93=D$1,Original!$O93=D$1)=TRUE(),_xlfn.CONCAT("@PART[*]:HAS[~scienceDifficulty[stock],@MODULE[",D$1,"]:HAS[#",VLOOKUP(D$1,ModuleTypes!$A$2:$C$23,2,FALSE()),"[",IF(D$1="HullCamera","photo-",$A92),"]]]:NEEDS[!FeatureScience]:FOR[zKiwiTechTree]",CHAR(10),"{",CHAR(10),"    @MODULE[",D$1,"]:HAS[#",VLOOKUP(D$1,ModuleTypes!$A$2:$C$23,2,FALSE()),"[",IF(D$1="HullCamera","photo-",$A92),"]]",CHAR(10),"    {",CHAR(10),"        @",VLOOKUP(D$1,ModuleTypes!$A$2:$C$23,3,FALSE())," = ",VLOOKUP($A92,Default!$B$3:$H$251,7,FALSE()),CHAR(10),"    }",CHAR(10),"}"),""),"")</f>
        <v/>
      </c>
      <c r="E92" s="4" t="str">
        <f>IF($A92&lt;&gt;"",IF(OR(Original!$L93=E$1,Original!$M93=E$1,Original!$N93=E$1,Original!$O93=E$1)=TRUE(),_xlfn.CONCAT("@PART[*]:HAS[~scienceDifficulty[stock],@MODULE[",E$1,"]:HAS[#",VLOOKUP(E$1,ModuleTypes!$A$2:$C$23,2,FALSE()),"[",IF(E$1="HullCamera","photo-",$A92),"]]]:NEEDS[!FeatureScience]:FOR[zKiwiTechTree]",CHAR(10),"{",CHAR(10),"    @MODULE[",E$1,"]:HAS[#",VLOOKUP(E$1,ModuleTypes!$A$2:$C$23,2,FALSE()),"[",IF(E$1="HullCamera","photo-",$A92),"]]",CHAR(10),"    {",CHAR(10),"        @",VLOOKUP(E$1,ModuleTypes!$A$2:$C$23,3,FALSE())," = ",VLOOKUP($A92,Default!$B$3:$H$251,7,FALSE()),CHAR(10),"    }",CHAR(10),"}"),""),"")</f>
        <v/>
      </c>
      <c r="F92" s="4" t="str">
        <f>IF($A92&lt;&gt;"",IF(OR(Original!$L93=F$1,Original!$M93=F$1,Original!$N93=F$1,Original!$O93=F$1)=TRUE(),_xlfn.CONCAT("@PART[*]:HAS[~scienceDifficulty[stock],@MODULE[",F$1,"]:HAS[#",VLOOKUP(F$1,ModuleTypes!$A$2:$C$23,2,FALSE()),"[",IF(F$1="HullCamera","photo-",$A92),"]]]:NEEDS[!FeatureScience]:FOR[zKiwiTechTree]",CHAR(10),"{",CHAR(10),"    @MODULE[",F$1,"]:HAS[#",VLOOKUP(F$1,ModuleTypes!$A$2:$C$23,2,FALSE()),"[",IF(F$1="HullCamera","photo-",$A92),"]]",CHAR(10),"    {",CHAR(10),"        @",VLOOKUP(F$1,ModuleTypes!$A$2:$C$23,3,FALSE())," = ",VLOOKUP($A92,Default!$B$3:$H$251,7,FALSE()),CHAR(10),"    }",CHAR(10),"}"),""),"")</f>
        <v/>
      </c>
      <c r="G92" s="4" t="str">
        <f>IF($A92&lt;&gt;"",IF(OR(Original!$L93=G$1,Original!$M93=G$1,Original!$N93=G$1,Original!$O93=G$1)=TRUE(),_xlfn.CONCAT("@PART[*]:HAS[~scienceDifficulty[stock],@MODULE[",G$1,"]:HAS[#",VLOOKUP(G$1,ModuleTypes!$A$2:$C$23,2,FALSE()),"[",IF(G$1="HullCamera","photo-",$A92),"]]]:NEEDS[!FeatureScience]:FOR[zKiwiTechTree]",CHAR(10),"{",CHAR(10),"    @MODULE[",G$1,"]:HAS[#",VLOOKUP(G$1,ModuleTypes!$A$2:$C$23,2,FALSE()),"[",IF(G$1="HullCamera","photo-",$A92),"]]",CHAR(10),"    {",CHAR(10),"        @",VLOOKUP(G$1,ModuleTypes!$A$2:$C$23,3,FALSE())," = ",VLOOKUP($A92,Default!$B$3:$H$251,7,FALSE()),CHAR(10),"    }",CHAR(10),"}"),""),"")</f>
        <v/>
      </c>
      <c r="H92" s="4" t="str">
        <f>IF($A92&lt;&gt;"",IF(OR(Original!$L93=H$1,Original!$M93=H$1,Original!$N93=H$1,Original!$O93=H$1)=TRUE(),_xlfn.CONCAT("@PART[*]:HAS[~scienceDifficulty[stock],@MODULE[",H$1,"]:HAS[#",VLOOKUP(H$1,ModuleTypes!$A$2:$C$23,2,FALSE()),"[",IF(H$1="HullCamera","photo-",$A92),"]]]:NEEDS[!FeatureScience]:FOR[zKiwiTechTree]",CHAR(10),"{",CHAR(10),"    @MODULE[",H$1,"]:HAS[#",VLOOKUP(H$1,ModuleTypes!$A$2:$C$23,2,FALSE()),"[",IF(H$1="HullCamera","photo-",$A92),"]]",CHAR(10),"    {",CHAR(10),"        @",VLOOKUP(H$1,ModuleTypes!$A$2:$C$23,3,FALSE())," = ",VLOOKUP($A92,Default!$B$3:$H$251,7,FALSE()),CHAR(10),"    }",CHAR(10),"}"),""),"")</f>
        <v/>
      </c>
      <c r="I92" s="4" t="str">
        <f>IF($A92&lt;&gt;"",IF(OR(Original!$L93=I$1,Original!$M93=I$1,Original!$N93=I$1,Original!$O93=I$1)=TRUE(),_xlfn.CONCAT("@PART[*]:HAS[~scienceDifficulty[stock],@MODULE[",I$1,"]:HAS[#",VLOOKUP(I$1,ModuleTypes!$A$2:$C$23,2,FALSE()),"[",IF(I$1="HullCamera","photo-",$A92),"]]]:NEEDS[!FeatureScience]:FOR[zKiwiTechTree]",CHAR(10),"{",CHAR(10),"    @MODULE[",I$1,"]:HAS[#",VLOOKUP(I$1,ModuleTypes!$A$2:$C$23,2,FALSE()),"[",IF(I$1="HullCamera","photo-",$A92),"]]",CHAR(10),"    {",CHAR(10),"        @",VLOOKUP(I$1,ModuleTypes!$A$2:$C$23,3,FALSE())," = ",VLOOKUP($A92,Default!$B$3:$H$251,7,FALSE()),CHAR(10),"    }",CHAR(10),"}"),""),"")</f>
        <v/>
      </c>
      <c r="J92" s="4" t="str">
        <f>IF($A92&lt;&gt;"",IF(OR(Original!$L93=J$1,Original!$M93=J$1,Original!$N93=J$1,Original!$O93=J$1)=TRUE(),_xlfn.CONCAT("@PART[*]:HAS[~scienceDifficulty[stock],@MODULE[",J$1,"]:HAS[#",VLOOKUP(J$1,ModuleTypes!$A$2:$C$23,2,FALSE()),"[",IF(J$1="HullCamera","photo-",$A92),"]]]:NEEDS[!FeatureScience]:FOR[zKiwiTechTree]",CHAR(10),"{",CHAR(10),"    @MODULE[",J$1,"]:HAS[#",VLOOKUP(J$1,ModuleTypes!$A$2:$C$23,2,FALSE()),"[",IF(J$1="HullCamera","photo-",$A92),"]]",CHAR(10),"    {",CHAR(10),"        @",VLOOKUP(J$1,ModuleTypes!$A$2:$C$23,3,FALSE())," = ",VLOOKUP($A92,Default!$B$3:$H$251,7,FALSE()),CHAR(10),"    }",CHAR(10),"}"),""),"")</f>
        <v/>
      </c>
      <c r="K92" s="4" t="str">
        <f>IF($A92&lt;&gt;"",IF(OR(Original!$L93=K$1,Original!$M93=K$1,Original!$N93=K$1,Original!$O93=K$1)=TRUE(),_xlfn.CONCAT("@PART[*]:HAS[~scienceDifficulty[stock],@MODULE[",K$1,"]:HAS[#",VLOOKUP(K$1,ModuleTypes!$A$2:$C$23,2,FALSE()),"[",IF(K$1="HullCamera","photo-",$A92),"]]]:NEEDS[!FeatureScience]:FOR[zKiwiTechTree]",CHAR(10),"{",CHAR(10),"    @MODULE[",K$1,"]:HAS[#",VLOOKUP(K$1,ModuleTypes!$A$2:$C$23,2,FALSE()),"[",IF(K$1="HullCamera","photo-",$A92),"]]",CHAR(10),"    {",CHAR(10),"        @",VLOOKUP(K$1,ModuleTypes!$A$2:$C$23,3,FALSE())," = ",VLOOKUP($A92,Default!$B$3:$H$251,7,FALSE()),CHAR(10),"    }",CHAR(10),"}"),""),"")</f>
        <v/>
      </c>
      <c r="L92" s="4" t="str">
        <f>IF($A92&lt;&gt;"",IF(OR(Original!$L93=L$1,Original!$M93=L$1,Original!$N93=L$1,Original!$O93=L$1)=TRUE(),_xlfn.CONCAT("@PART[*]:HAS[~scienceDifficulty[stock],@MODULE[",L$1,"]:HAS[#",VLOOKUP(L$1,ModuleTypes!$A$2:$C$23,2,FALSE()),"[",IF(L$1="HullCamera","photo-",$A92),"]]]:NEEDS[!FeatureScience]:FOR[zKiwiTechTree]",CHAR(10),"{",CHAR(10),"    @MODULE[",L$1,"]:HAS[#",VLOOKUP(L$1,ModuleTypes!$A$2:$C$23,2,FALSE()),"[",IF(L$1="HullCamera","photo-",$A92),"]]",CHAR(10),"    {",CHAR(10),"        @",VLOOKUP(L$1,ModuleTypes!$A$2:$C$23,3,FALSE())," = ",VLOOKUP($A92,Default!$B$3:$H$251,7,FALSE()),CHAR(10),"    }",CHAR(10),"}"),""),"")</f>
        <v/>
      </c>
      <c r="M92" s="4" t="str">
        <f>IF($A92&lt;&gt;"",IF(OR(Original!$L93=M$1,Original!$M93=M$1,Original!$N93=M$1,Original!$O93=M$1)=TRUE(),_xlfn.CONCAT("@PART[*]:HAS[~scienceDifficulty[stock],@MODULE[",M$1,"]:HAS[#",VLOOKUP(M$1,ModuleTypes!$A$2:$C$23,2,FALSE()),"[",IF(M$1="HullCamera","photo-",$A92),"]]]:NEEDS[!FeatureScience]:FOR[zKiwiTechTree]",CHAR(10),"{",CHAR(10),"    @MODULE[",M$1,"]:HAS[#",VLOOKUP(M$1,ModuleTypes!$A$2:$C$23,2,FALSE()),"[",IF(M$1="HullCamera","photo-",$A92),"]]",CHAR(10),"    {",CHAR(10),"        @",VLOOKUP(M$1,ModuleTypes!$A$2:$C$23,3,FALSE())," = ",VLOOKUP($A92,Default!$B$3:$H$251,7,FALSE()),CHAR(10),"    }",CHAR(10),"}"),""),"")</f>
        <v/>
      </c>
      <c r="N92" s="4" t="str">
        <f>IF($A92&lt;&gt;"",IF(OR(Original!$L93=N$1,Original!$M93=N$1,Original!$N93=N$1,Original!$O93=N$1)=TRUE(),_xlfn.CONCAT("@PART[*]:HAS[~scienceDifficulty[stock],@MODULE[",N$1,"]:HAS[#",VLOOKUP(N$1,ModuleTypes!$A$2:$C$23,2,FALSE()),"[",IF(N$1="HullCamera","photo-",$A92),"]]]:NEEDS[!FeatureScience]:FOR[zKiwiTechTree]",CHAR(10),"{",CHAR(10),"    @MODULE[",N$1,"]:HAS[#",VLOOKUP(N$1,ModuleTypes!$A$2:$C$23,2,FALSE()),"[",IF(N$1="HullCamera","photo-",$A92),"]]",CHAR(10),"    {",CHAR(10),"        @",VLOOKUP(N$1,ModuleTypes!$A$2:$C$23,3,FALSE())," = ",VLOOKUP($A92,Default!$B$3:$H$251,7,FALSE()),CHAR(10),"    }",CHAR(10),"}"),""),"")</f>
        <v/>
      </c>
      <c r="O92" s="4" t="str">
        <f>IF($A92&lt;&gt;"",IF(OR(Original!$L93=O$1,Original!$M93=O$1,Original!$N93=O$1,Original!$O93=O$1)=TRUE(),_xlfn.CONCAT("@PART[*]:HAS[~scienceDifficulty[stock],@MODULE[",O$1,"]:HAS[#",VLOOKUP(O$1,ModuleTypes!$A$2:$C$23,2,FALSE()),"[",IF(O$1="HullCamera","photo-",$A92),"]]]:NEEDS[!FeatureScience]:FOR[zKiwiTechTree]",CHAR(10),"{",CHAR(10),"    @MODULE[",O$1,"]:HAS[#",VLOOKUP(O$1,ModuleTypes!$A$2:$C$23,2,FALSE()),"[",IF(O$1="HullCamera","photo-",$A92),"]]",CHAR(10),"    {",CHAR(10),"        @",VLOOKUP(O$1,ModuleTypes!$A$2:$C$23,3,FALSE())," = ",VLOOKUP($A92,Default!$B$3:$H$251,7,FALSE()),CHAR(10),"    }",CHAR(10),"}"),""),"")</f>
        <v/>
      </c>
      <c r="P92" s="4" t="str">
        <f>IF($A92&lt;&gt;"",IF(OR(Original!$L93=P$1,Original!$M93=P$1,Original!$N93=P$1,Original!$O93=P$1)=TRUE(),_xlfn.CONCAT("@PART[*]:HAS[~scienceDifficulty[stock],@MODULE[",P$1,"]:HAS[#",VLOOKUP(P$1,ModuleTypes!$A$2:$C$23,2,FALSE()),"[",IF(P$1="HullCamera","photo-",$A92),"]]]:NEEDS[!FeatureScience]:FOR[zKiwiTechTree]",CHAR(10),"{",CHAR(10),"    @MODULE[",P$1,"]:HAS[#",VLOOKUP(P$1,ModuleTypes!$A$2:$C$23,2,FALSE()),"[",IF(P$1="HullCamera","photo-",$A92),"]]",CHAR(10),"    {",CHAR(10),"        @",VLOOKUP(P$1,ModuleTypes!$A$2:$C$23,3,FALSE())," = ",VLOOKUP($A92,Default!$B$3:$H$251,7,FALSE()),CHAR(10),"    }",CHAR(10),"}"),""),"")</f>
        <v/>
      </c>
      <c r="Q92" s="4" t="str">
        <f>IF($A92&lt;&gt;"",IF(OR(Original!$L93=Q$1,Original!$M93=Q$1,Original!$N93=Q$1,Original!$O93=Q$1)=TRUE(),_xlfn.CONCAT("@PART[*]:HAS[~scienceDifficulty[stock],@MODULE[",Q$1,"]:HAS[#",VLOOKUP(Q$1,ModuleTypes!$A$2:$C$23,2,FALSE()),"[",IF(Q$1="HullCamera","photo-",$A92),"]]]:NEEDS[!FeatureScience]:FOR[zKiwiTechTree]",CHAR(10),"{",CHAR(10),"    @MODULE[",Q$1,"]:HAS[#",VLOOKUP(Q$1,ModuleTypes!$A$2:$C$23,2,FALSE()),"[",IF(Q$1="HullCamera","photo-",$A92),"]]",CHAR(10),"    {",CHAR(10),"        @",VLOOKUP(Q$1,ModuleTypes!$A$2:$C$23,3,FALSE())," = ",VLOOKUP($A92,Default!$B$3:$H$251,7,FALSE()),CHAR(10),"    }",CHAR(10),"}"),""),"")</f>
        <v/>
      </c>
      <c r="R92" s="4" t="str">
        <f>IF($A92&lt;&gt;"",IF(OR(Original!$L93=R$1,Original!$M93=R$1,Original!$N93=R$1,Original!$O93=R$1)=TRUE(),_xlfn.CONCAT("@PART[*]:HAS[~scienceDifficulty[stock],@MODULE[",R$1,"]:HAS[#",VLOOKUP(R$1,ModuleTypes!$A$2:$C$23,2,FALSE()),"[",IF(R$1="HullCamera","photo-",$A92),"]]]:NEEDS[!FeatureScience]:FOR[zKiwiTechTree]",CHAR(10),"{",CHAR(10),"    @MODULE[",R$1,"]:HAS[#",VLOOKUP(R$1,ModuleTypes!$A$2:$C$23,2,FALSE()),"[",IF(R$1="HullCamera","photo-",$A92),"]]",CHAR(10),"    {",CHAR(10),"        @",VLOOKUP(R$1,ModuleTypes!$A$2:$C$23,3,FALSE())," = ",VLOOKUP($A92,Default!$B$3:$H$251,7,FALSE()),CHAR(10),"    }",CHAR(10),"}"),""),"")</f>
        <v/>
      </c>
      <c r="S92" s="4" t="str">
        <f>IF($A92&lt;&gt;"",IF(OR(Original!$L93=S$1,Original!$M93=S$1,Original!$N93=S$1,Original!$O93=S$1)=TRUE(),_xlfn.CONCAT("@PART[*]:HAS[~scienceDifficulty[stock],@MODULE[",S$1,"]:HAS[#",VLOOKUP(S$1,ModuleTypes!$A$2:$C$23,2,FALSE()),"[",IF(S$1="HullCamera","photo-",$A92),"]]]:NEEDS[!FeatureScience]:FOR[zKiwiTechTree]",CHAR(10),"{",CHAR(10),"    @MODULE[",S$1,"]:HAS[#",VLOOKUP(S$1,ModuleTypes!$A$2:$C$23,2,FALSE()),"[",IF(S$1="HullCamera","photo-",$A92),"]]",CHAR(10),"    {",CHAR(10),"        @",VLOOKUP(S$1,ModuleTypes!$A$2:$C$23,3,FALSE())," = ",VLOOKUP($A92,Default!$B$3:$H$251,7,FALSE()),CHAR(10),"    }",CHAR(10),"}"),""),"")</f>
        <v/>
      </c>
      <c r="T92" s="4" t="str">
        <f>IF($A92&lt;&gt;"",IF(OR(Original!$L93=T$1,Original!$M93=T$1,Original!$N93=T$1,Original!$O93=T$1)=TRUE(),_xlfn.CONCAT("@PART[*]:HAS[~scienceDifficulty[stock],@MODULE[",T$1,"]:HAS[#",VLOOKUP(T$1,ModuleTypes!$A$2:$C$23,2,FALSE()),"[",IF(T$1="HullCamera","photo-",$A92),"]]]:NEEDS[!FeatureScience]:FOR[zKiwiTechTree]",CHAR(10),"{",CHAR(10),"    @MODULE[",T$1,"]:HAS[#",VLOOKUP(T$1,ModuleTypes!$A$2:$C$23,2,FALSE()),"[",IF(T$1="HullCamera","photo-",$A92),"]]",CHAR(10),"    {",CHAR(10),"        @",VLOOKUP(T$1,ModuleTypes!$A$2:$C$23,3,FALSE())," = ",VLOOKUP($A92,Default!$B$3:$H$251,7,FALSE()),CHAR(10),"    }",CHAR(10),"}"),""),"")</f>
        <v/>
      </c>
      <c r="U92" s="4" t="str">
        <f>IF($A92&lt;&gt;"",IF(OR(Original!$L93=U$1,Original!$M93=U$1,Original!$N93=U$1,Original!$O93=U$1)=TRUE(),_xlfn.CONCAT("@PART[*]:HAS[~scienceDifficulty[stock],@MODULE[",U$1,"]:HAS[#",VLOOKUP(U$1,ModuleTypes!$A$2:$C$23,2,FALSE()),"[",IF(U$1="HullCamera","photo-",$A92),"]]]:NEEDS[!FeatureScience]:FOR[zKiwiTechTree]",CHAR(10),"{",CHAR(10),"    @MODULE[",U$1,"]:HAS[#",VLOOKUP(U$1,ModuleTypes!$A$2:$C$23,2,FALSE()),"[",IF(U$1="HullCamera","photo-",$A92),"]]",CHAR(10),"    {",CHAR(10),"        @",VLOOKUP(U$1,ModuleTypes!$A$2:$C$23,3,FALSE())," = ",VLOOKUP($A92,Default!$B$3:$H$251,7,FALSE()),CHAR(10),"    }",CHAR(10),"}"),""),"")</f>
        <v/>
      </c>
      <c r="V92" s="4" t="str">
        <f>IF($A92&lt;&gt;"",IF(OR(Original!$L93=V$1,Original!$M93=V$1,Original!$N93=V$1,Original!$O93=V$1)=TRUE(),_xlfn.CONCAT("@PART[*]:HAS[~scienceDifficulty[stock],@MODULE[",V$1,"]:HAS[#",VLOOKUP(V$1,ModuleTypes!$A$2:$C$23,2,FALSE()),"[",IF(V$1="HullCamera","photo-",$A92),"]]]:NEEDS[!FeatureScience]:FOR[zKiwiTechTree]",CHAR(10),"{",CHAR(10),"    @MODULE[",V$1,"]:HAS[#",VLOOKUP(V$1,ModuleTypes!$A$2:$C$23,2,FALSE()),"[",IF(V$1="HullCamera","photo-",$A92),"]]",CHAR(10),"    {",CHAR(10),"        @",VLOOKUP(V$1,ModuleTypes!$A$2:$C$23,3,FALSE())," = ",VLOOKUP($A92,Default!$B$3:$H$251,7,FALSE()),CHAR(10),"    }",CHAR(10),"}"),""),"")</f>
        <v/>
      </c>
      <c r="W92" s="4" t="str">
        <f>IF($A92&lt;&gt;"",IF(OR(Original!$L93=W$1,Original!$M93=W$1,Original!$N93=W$1,Original!$O93=W$1)=TRUE(),_xlfn.CONCAT("@PART[*]:HAS[~scienceDifficulty[stock],@MODULE[",W$1,"]:HAS[#",VLOOKUP(W$1,ModuleTypes!$A$2:$C$23,2,FALSE()),"[",IF(W$1="HullCamera","photo-",$A92),"]]]:NEEDS[!FeatureScience]:FOR[zKiwiTechTree]",CHAR(10),"{",CHAR(10),"    @MODULE[",W$1,"]:HAS[#",VLOOKUP(W$1,ModuleTypes!$A$2:$C$23,2,FALSE()),"[",IF(W$1="HullCamera","photo-",$A92),"]]",CHAR(10),"    {",CHAR(10),"        @",VLOOKUP(W$1,ModuleTypes!$A$2:$C$23,3,FALSE())," = ",VLOOKUP($A92,Default!$B$3:$H$251,7,FALSE()),CHAR(10),"    }",CHAR(10),"}"),""),"")</f>
        <v/>
      </c>
    </row>
    <row r="93" spans="1:23" ht="116" x14ac:dyDescent="0.35">
      <c r="A93" t="str">
        <f>IF(Original!A94&lt;&gt;"",Original!A94,"")</f>
        <v>TentacleSample</v>
      </c>
      <c r="B93" s="4" t="str">
        <f>IF($A93&lt;&gt;"",IF(OR(Original!$L94=B$1,Original!$M94=B$1,Original!$N94=B$1,Original!$O94=B$1)=TRUE(),_xlfn.CONCAT("@PART[*]:HAS[~scienceDifficulty[stock],@MODULE[",B$1,"]:HAS[#",VLOOKUP(B$1,ModuleTypes!$A$2:$C$23,2,FALSE()),"[",IF(B$1="HullCamera","photo-",$A93),"]]]:NEEDS[!FeatureScience]:FOR[zKiwiTechTree]",CHAR(10),"{",CHAR(10),"    @MODULE[",B$1,"]:HAS[#",VLOOKUP(B$1,ModuleTypes!$A$2:$C$23,2,FALSE()),"[",IF(B$1="HullCamera","photo-",$A93),"]]",CHAR(10),"    {",CHAR(10),"        @",VLOOKUP(B$1,ModuleTypes!$A$2:$C$23,3,FALSE())," = ",VLOOKUP($A93,Default!$B$3:$H$251,7,FALSE()),CHAR(10),"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4" t="str">
        <f>IF($A93&lt;&gt;"",IF(OR(Original!$L94=C$1,Original!$M94=C$1,Original!$N94=C$1,Original!$O94=C$1)=TRUE(),_xlfn.CONCAT("@PART[*]:HAS[~scienceDifficulty[stock],@MODULE[",C$1,"]:HAS[#",VLOOKUP(C$1,ModuleTypes!$A$2:$C$23,2,FALSE()),"[",IF(C$1="HullCamera","photo-",$A93),"]]]:NEEDS[!FeatureScience]:FOR[zKiwiTechTree]",CHAR(10),"{",CHAR(10),"    @MODULE[",C$1,"]:HAS[#",VLOOKUP(C$1,ModuleTypes!$A$2:$C$23,2,FALSE()),"[",IF(C$1="HullCamera","photo-",$A93),"]]",CHAR(10),"    {",CHAR(10),"        @",VLOOKUP(C$1,ModuleTypes!$A$2:$C$23,3,FALSE())," = ",VLOOKUP($A93,Default!$B$3:$H$251,7,FALSE()),CHAR(10),"    }",CHAR(10),"}"),""),"")</f>
        <v/>
      </c>
      <c r="D93" s="4" t="str">
        <f>IF($A93&lt;&gt;"",IF(OR(Original!$L94=D$1,Original!$M94=D$1,Original!$N94=D$1,Original!$O94=D$1)=TRUE(),_xlfn.CONCAT("@PART[*]:HAS[~scienceDifficulty[stock],@MODULE[",D$1,"]:HAS[#",VLOOKUP(D$1,ModuleTypes!$A$2:$C$23,2,FALSE()),"[",IF(D$1="HullCamera","photo-",$A93),"]]]:NEEDS[!FeatureScience]:FOR[zKiwiTechTree]",CHAR(10),"{",CHAR(10),"    @MODULE[",D$1,"]:HAS[#",VLOOKUP(D$1,ModuleTypes!$A$2:$C$23,2,FALSE()),"[",IF(D$1="HullCamera","photo-",$A93),"]]",CHAR(10),"    {",CHAR(10),"        @",VLOOKUP(D$1,ModuleTypes!$A$2:$C$23,3,FALSE())," = ",VLOOKUP($A93,Default!$B$3:$H$251,7,FALSE()),CHAR(10),"    }",CHAR(10),"}"),""),"")</f>
        <v/>
      </c>
      <c r="E93" s="4" t="str">
        <f>IF($A93&lt;&gt;"",IF(OR(Original!$L94=E$1,Original!$M94=E$1,Original!$N94=E$1,Original!$O94=E$1)=TRUE(),_xlfn.CONCAT("@PART[*]:HAS[~scienceDifficulty[stock],@MODULE[",E$1,"]:HAS[#",VLOOKUP(E$1,ModuleTypes!$A$2:$C$23,2,FALSE()),"[",IF(E$1="HullCamera","photo-",$A93),"]]]:NEEDS[!FeatureScience]:FOR[zKiwiTechTree]",CHAR(10),"{",CHAR(10),"    @MODULE[",E$1,"]:HAS[#",VLOOKUP(E$1,ModuleTypes!$A$2:$C$23,2,FALSE()),"[",IF(E$1="HullCamera","photo-",$A93),"]]",CHAR(10),"    {",CHAR(10),"        @",VLOOKUP(E$1,ModuleTypes!$A$2:$C$23,3,FALSE())," = ",VLOOKUP($A93,Default!$B$3:$H$251,7,FALSE()),CHAR(10),"    }",CHAR(10),"}"),""),"")</f>
        <v/>
      </c>
      <c r="F93" s="4" t="str">
        <f>IF($A93&lt;&gt;"",IF(OR(Original!$L94=F$1,Original!$M94=F$1,Original!$N94=F$1,Original!$O94=F$1)=TRUE(),_xlfn.CONCAT("@PART[*]:HAS[~scienceDifficulty[stock],@MODULE[",F$1,"]:HAS[#",VLOOKUP(F$1,ModuleTypes!$A$2:$C$23,2,FALSE()),"[",IF(F$1="HullCamera","photo-",$A93),"]]]:NEEDS[!FeatureScience]:FOR[zKiwiTechTree]",CHAR(10),"{",CHAR(10),"    @MODULE[",F$1,"]:HAS[#",VLOOKUP(F$1,ModuleTypes!$A$2:$C$23,2,FALSE()),"[",IF(F$1="HullCamera","photo-",$A93),"]]",CHAR(10),"    {",CHAR(10),"        @",VLOOKUP(F$1,ModuleTypes!$A$2:$C$23,3,FALSE())," = ",VLOOKUP($A93,Default!$B$3:$H$251,7,FALSE()),CHAR(10),"    }",CHAR(10),"}"),""),"")</f>
        <v/>
      </c>
      <c r="G93" s="4" t="str">
        <f>IF($A93&lt;&gt;"",IF(OR(Original!$L94=G$1,Original!$M94=G$1,Original!$N94=G$1,Original!$O94=G$1)=TRUE(),_xlfn.CONCAT("@PART[*]:HAS[~scienceDifficulty[stock],@MODULE[",G$1,"]:HAS[#",VLOOKUP(G$1,ModuleTypes!$A$2:$C$23,2,FALSE()),"[",IF(G$1="HullCamera","photo-",$A93),"]]]:NEEDS[!FeatureScience]:FOR[zKiwiTechTree]",CHAR(10),"{",CHAR(10),"    @MODULE[",G$1,"]:HAS[#",VLOOKUP(G$1,ModuleTypes!$A$2:$C$23,2,FALSE()),"[",IF(G$1="HullCamera","photo-",$A93),"]]",CHAR(10),"    {",CHAR(10),"        @",VLOOKUP(G$1,ModuleTypes!$A$2:$C$23,3,FALSE())," = ",VLOOKUP($A93,Default!$B$3:$H$251,7,FALSE()),CHAR(10),"    }",CHAR(10),"}"),""),"")</f>
        <v/>
      </c>
      <c r="H93" s="4" t="str">
        <f>IF($A93&lt;&gt;"",IF(OR(Original!$L94=H$1,Original!$M94=H$1,Original!$N94=H$1,Original!$O94=H$1)=TRUE(),_xlfn.CONCAT("@PART[*]:HAS[~scienceDifficulty[stock],@MODULE[",H$1,"]:HAS[#",VLOOKUP(H$1,ModuleTypes!$A$2:$C$23,2,FALSE()),"[",IF(H$1="HullCamera","photo-",$A93),"]]]:NEEDS[!FeatureScience]:FOR[zKiwiTechTree]",CHAR(10),"{",CHAR(10),"    @MODULE[",H$1,"]:HAS[#",VLOOKUP(H$1,ModuleTypes!$A$2:$C$23,2,FALSE()),"[",IF(H$1="HullCamera","photo-",$A93),"]]",CHAR(10),"    {",CHAR(10),"        @",VLOOKUP(H$1,ModuleTypes!$A$2:$C$23,3,FALSE())," = ",VLOOKUP($A93,Default!$B$3:$H$251,7,FALSE()),CHAR(10),"    }",CHAR(10),"}"),""),"")</f>
        <v/>
      </c>
      <c r="I93" s="4" t="str">
        <f>IF($A93&lt;&gt;"",IF(OR(Original!$L94=I$1,Original!$M94=I$1,Original!$N94=I$1,Original!$O94=I$1)=TRUE(),_xlfn.CONCAT("@PART[*]:HAS[~scienceDifficulty[stock],@MODULE[",I$1,"]:HAS[#",VLOOKUP(I$1,ModuleTypes!$A$2:$C$23,2,FALSE()),"[",IF(I$1="HullCamera","photo-",$A93),"]]]:NEEDS[!FeatureScience]:FOR[zKiwiTechTree]",CHAR(10),"{",CHAR(10),"    @MODULE[",I$1,"]:HAS[#",VLOOKUP(I$1,ModuleTypes!$A$2:$C$23,2,FALSE()),"[",IF(I$1="HullCamera","photo-",$A93),"]]",CHAR(10),"    {",CHAR(10),"        @",VLOOKUP(I$1,ModuleTypes!$A$2:$C$23,3,FALSE())," = ",VLOOKUP($A93,Default!$B$3:$H$251,7,FALSE()),CHAR(10),"    }",CHAR(10),"}"),""),"")</f>
        <v/>
      </c>
      <c r="J93" s="4" t="str">
        <f>IF($A93&lt;&gt;"",IF(OR(Original!$L94=J$1,Original!$M94=J$1,Original!$N94=J$1,Original!$O94=J$1)=TRUE(),_xlfn.CONCAT("@PART[*]:HAS[~scienceDifficulty[stock],@MODULE[",J$1,"]:HAS[#",VLOOKUP(J$1,ModuleTypes!$A$2:$C$23,2,FALSE()),"[",IF(J$1="HullCamera","photo-",$A93),"]]]:NEEDS[!FeatureScience]:FOR[zKiwiTechTree]",CHAR(10),"{",CHAR(10),"    @MODULE[",J$1,"]:HAS[#",VLOOKUP(J$1,ModuleTypes!$A$2:$C$23,2,FALSE()),"[",IF(J$1="HullCamera","photo-",$A93),"]]",CHAR(10),"    {",CHAR(10),"        @",VLOOKUP(J$1,ModuleTypes!$A$2:$C$23,3,FALSE())," = ",VLOOKUP($A93,Default!$B$3:$H$251,7,FALSE()),CHAR(10),"    }",CHAR(10),"}"),""),"")</f>
        <v/>
      </c>
      <c r="K93" s="4" t="str">
        <f>IF($A93&lt;&gt;"",IF(OR(Original!$L94=K$1,Original!$M94=K$1,Original!$N94=K$1,Original!$O94=K$1)=TRUE(),_xlfn.CONCAT("@PART[*]:HAS[~scienceDifficulty[stock],@MODULE[",K$1,"]:HAS[#",VLOOKUP(K$1,ModuleTypes!$A$2:$C$23,2,FALSE()),"[",IF(K$1="HullCamera","photo-",$A93),"]]]:NEEDS[!FeatureScience]:FOR[zKiwiTechTree]",CHAR(10),"{",CHAR(10),"    @MODULE[",K$1,"]:HAS[#",VLOOKUP(K$1,ModuleTypes!$A$2:$C$23,2,FALSE()),"[",IF(K$1="HullCamera","photo-",$A93),"]]",CHAR(10),"    {",CHAR(10),"        @",VLOOKUP(K$1,ModuleTypes!$A$2:$C$23,3,FALSE())," = ",VLOOKUP($A93,Default!$B$3:$H$251,7,FALSE()),CHAR(10),"    }",CHAR(10),"}"),""),"")</f>
        <v/>
      </c>
      <c r="L93" s="4" t="str">
        <f>IF($A93&lt;&gt;"",IF(OR(Original!$L94=L$1,Original!$M94=L$1,Original!$N94=L$1,Original!$O94=L$1)=TRUE(),_xlfn.CONCAT("@PART[*]:HAS[~scienceDifficulty[stock],@MODULE[",L$1,"]:HAS[#",VLOOKUP(L$1,ModuleTypes!$A$2:$C$23,2,FALSE()),"[",IF(L$1="HullCamera","photo-",$A93),"]]]:NEEDS[!FeatureScience]:FOR[zKiwiTechTree]",CHAR(10),"{",CHAR(10),"    @MODULE[",L$1,"]:HAS[#",VLOOKUP(L$1,ModuleTypes!$A$2:$C$23,2,FALSE()),"[",IF(L$1="HullCamera","photo-",$A93),"]]",CHAR(10),"    {",CHAR(10),"        @",VLOOKUP(L$1,ModuleTypes!$A$2:$C$23,3,FALSE())," = ",VLOOKUP($A93,Default!$B$3:$H$251,7,FALSE()),CHAR(10),"    }",CHAR(10),"}"),""),"")</f>
        <v/>
      </c>
      <c r="M93" s="4" t="str">
        <f>IF($A93&lt;&gt;"",IF(OR(Original!$L94=M$1,Original!$M94=M$1,Original!$N94=M$1,Original!$O94=M$1)=TRUE(),_xlfn.CONCAT("@PART[*]:HAS[~scienceDifficulty[stock],@MODULE[",M$1,"]:HAS[#",VLOOKUP(M$1,ModuleTypes!$A$2:$C$23,2,FALSE()),"[",IF(M$1="HullCamera","photo-",$A93),"]]]:NEEDS[!FeatureScience]:FOR[zKiwiTechTree]",CHAR(10),"{",CHAR(10),"    @MODULE[",M$1,"]:HAS[#",VLOOKUP(M$1,ModuleTypes!$A$2:$C$23,2,FALSE()),"[",IF(M$1="HullCamera","photo-",$A93),"]]",CHAR(10),"    {",CHAR(10),"        @",VLOOKUP(M$1,ModuleTypes!$A$2:$C$23,3,FALSE())," = ",VLOOKUP($A93,Default!$B$3:$H$251,7,FALSE()),CHAR(10),"    }",CHAR(10),"}"),""),"")</f>
        <v/>
      </c>
      <c r="N93" s="4" t="str">
        <f>IF($A93&lt;&gt;"",IF(OR(Original!$L94=N$1,Original!$M94=N$1,Original!$N94=N$1,Original!$O94=N$1)=TRUE(),_xlfn.CONCAT("@PART[*]:HAS[~scienceDifficulty[stock],@MODULE[",N$1,"]:HAS[#",VLOOKUP(N$1,ModuleTypes!$A$2:$C$23,2,FALSE()),"[",IF(N$1="HullCamera","photo-",$A93),"]]]:NEEDS[!FeatureScience]:FOR[zKiwiTechTree]",CHAR(10),"{",CHAR(10),"    @MODULE[",N$1,"]:HAS[#",VLOOKUP(N$1,ModuleTypes!$A$2:$C$23,2,FALSE()),"[",IF(N$1="HullCamera","photo-",$A93),"]]",CHAR(10),"    {",CHAR(10),"        @",VLOOKUP(N$1,ModuleTypes!$A$2:$C$23,3,FALSE())," = ",VLOOKUP($A93,Default!$B$3:$H$251,7,FALSE()),CHAR(10),"    }",CHAR(10),"}"),""),"")</f>
        <v/>
      </c>
      <c r="O93" s="4" t="str">
        <f>IF($A93&lt;&gt;"",IF(OR(Original!$L94=O$1,Original!$M94=O$1,Original!$N94=O$1,Original!$O94=O$1)=TRUE(),_xlfn.CONCAT("@PART[*]:HAS[~scienceDifficulty[stock],@MODULE[",O$1,"]:HAS[#",VLOOKUP(O$1,ModuleTypes!$A$2:$C$23,2,FALSE()),"[",IF(O$1="HullCamera","photo-",$A93),"]]]:NEEDS[!FeatureScience]:FOR[zKiwiTechTree]",CHAR(10),"{",CHAR(10),"    @MODULE[",O$1,"]:HAS[#",VLOOKUP(O$1,ModuleTypes!$A$2:$C$23,2,FALSE()),"[",IF(O$1="HullCamera","photo-",$A93),"]]",CHAR(10),"    {",CHAR(10),"        @",VLOOKUP(O$1,ModuleTypes!$A$2:$C$23,3,FALSE())," = ",VLOOKUP($A93,Default!$B$3:$H$251,7,FALSE()),CHAR(10),"    }",CHAR(10),"}"),""),"")</f>
        <v/>
      </c>
      <c r="P93" s="4" t="str">
        <f>IF($A93&lt;&gt;"",IF(OR(Original!$L94=P$1,Original!$M94=P$1,Original!$N94=P$1,Original!$O94=P$1)=TRUE(),_xlfn.CONCAT("@PART[*]:HAS[~scienceDifficulty[stock],@MODULE[",P$1,"]:HAS[#",VLOOKUP(P$1,ModuleTypes!$A$2:$C$23,2,FALSE()),"[",IF(P$1="HullCamera","photo-",$A93),"]]]:NEEDS[!FeatureScience]:FOR[zKiwiTechTree]",CHAR(10),"{",CHAR(10),"    @MODULE[",P$1,"]:HAS[#",VLOOKUP(P$1,ModuleTypes!$A$2:$C$23,2,FALSE()),"[",IF(P$1="HullCamera","photo-",$A93),"]]",CHAR(10),"    {",CHAR(10),"        @",VLOOKUP(P$1,ModuleTypes!$A$2:$C$23,3,FALSE())," = ",VLOOKUP($A93,Default!$B$3:$H$251,7,FALSE()),CHAR(10),"    }",CHAR(10),"}"),""),"")</f>
        <v/>
      </c>
      <c r="Q93" s="4" t="str">
        <f>IF($A93&lt;&gt;"",IF(OR(Original!$L94=Q$1,Original!$M94=Q$1,Original!$N94=Q$1,Original!$O94=Q$1)=TRUE(),_xlfn.CONCAT("@PART[*]:HAS[~scienceDifficulty[stock],@MODULE[",Q$1,"]:HAS[#",VLOOKUP(Q$1,ModuleTypes!$A$2:$C$23,2,FALSE()),"[",IF(Q$1="HullCamera","photo-",$A93),"]]]:NEEDS[!FeatureScience]:FOR[zKiwiTechTree]",CHAR(10),"{",CHAR(10),"    @MODULE[",Q$1,"]:HAS[#",VLOOKUP(Q$1,ModuleTypes!$A$2:$C$23,2,FALSE()),"[",IF(Q$1="HullCamera","photo-",$A93),"]]",CHAR(10),"    {",CHAR(10),"        @",VLOOKUP(Q$1,ModuleTypes!$A$2:$C$23,3,FALSE())," = ",VLOOKUP($A93,Default!$B$3:$H$251,7,FALSE()),CHAR(10),"    }",CHAR(10),"}"),""),"")</f>
        <v/>
      </c>
      <c r="R93" s="4" t="str">
        <f>IF($A93&lt;&gt;"",IF(OR(Original!$L94=R$1,Original!$M94=R$1,Original!$N94=R$1,Original!$O94=R$1)=TRUE(),_xlfn.CONCAT("@PART[*]:HAS[~scienceDifficulty[stock],@MODULE[",R$1,"]:HAS[#",VLOOKUP(R$1,ModuleTypes!$A$2:$C$23,2,FALSE()),"[",IF(R$1="HullCamera","photo-",$A93),"]]]:NEEDS[!FeatureScience]:FOR[zKiwiTechTree]",CHAR(10),"{",CHAR(10),"    @MODULE[",R$1,"]:HAS[#",VLOOKUP(R$1,ModuleTypes!$A$2:$C$23,2,FALSE()),"[",IF(R$1="HullCamera","photo-",$A93),"]]",CHAR(10),"    {",CHAR(10),"        @",VLOOKUP(R$1,ModuleTypes!$A$2:$C$23,3,FALSE())," = ",VLOOKUP($A93,Default!$B$3:$H$251,7,FALSE()),CHAR(10),"    }",CHAR(10),"}"),""),"")</f>
        <v/>
      </c>
      <c r="S93" s="4" t="str">
        <f>IF($A93&lt;&gt;"",IF(OR(Original!$L94=S$1,Original!$M94=S$1,Original!$N94=S$1,Original!$O94=S$1)=TRUE(),_xlfn.CONCAT("@PART[*]:HAS[~scienceDifficulty[stock],@MODULE[",S$1,"]:HAS[#",VLOOKUP(S$1,ModuleTypes!$A$2:$C$23,2,FALSE()),"[",IF(S$1="HullCamera","photo-",$A93),"]]]:NEEDS[!FeatureScience]:FOR[zKiwiTechTree]",CHAR(10),"{",CHAR(10),"    @MODULE[",S$1,"]:HAS[#",VLOOKUP(S$1,ModuleTypes!$A$2:$C$23,2,FALSE()),"[",IF(S$1="HullCamera","photo-",$A93),"]]",CHAR(10),"    {",CHAR(10),"        @",VLOOKUP(S$1,ModuleTypes!$A$2:$C$23,3,FALSE())," = ",VLOOKUP($A93,Default!$B$3:$H$251,7,FALSE()),CHAR(10),"    }",CHAR(10),"}"),""),"")</f>
        <v/>
      </c>
      <c r="T93" s="4" t="str">
        <f>IF($A93&lt;&gt;"",IF(OR(Original!$L94=T$1,Original!$M94=T$1,Original!$N94=T$1,Original!$O94=T$1)=TRUE(),_xlfn.CONCAT("@PART[*]:HAS[~scienceDifficulty[stock],@MODULE[",T$1,"]:HAS[#",VLOOKUP(T$1,ModuleTypes!$A$2:$C$23,2,FALSE()),"[",IF(T$1="HullCamera","photo-",$A93),"]]]:NEEDS[!FeatureScience]:FOR[zKiwiTechTree]",CHAR(10),"{",CHAR(10),"    @MODULE[",T$1,"]:HAS[#",VLOOKUP(T$1,ModuleTypes!$A$2:$C$23,2,FALSE()),"[",IF(T$1="HullCamera","photo-",$A93),"]]",CHAR(10),"    {",CHAR(10),"        @",VLOOKUP(T$1,ModuleTypes!$A$2:$C$23,3,FALSE())," = ",VLOOKUP($A93,Default!$B$3:$H$251,7,FALSE()),CHAR(10),"    }",CHAR(10),"}"),""),"")</f>
        <v/>
      </c>
      <c r="U93" s="4" t="str">
        <f>IF($A93&lt;&gt;"",IF(OR(Original!$L94=U$1,Original!$M94=U$1,Original!$N94=U$1,Original!$O94=U$1)=TRUE(),_xlfn.CONCAT("@PART[*]:HAS[~scienceDifficulty[stock],@MODULE[",U$1,"]:HAS[#",VLOOKUP(U$1,ModuleTypes!$A$2:$C$23,2,FALSE()),"[",IF(U$1="HullCamera","photo-",$A93),"]]]:NEEDS[!FeatureScience]:FOR[zKiwiTechTree]",CHAR(10),"{",CHAR(10),"    @MODULE[",U$1,"]:HAS[#",VLOOKUP(U$1,ModuleTypes!$A$2:$C$23,2,FALSE()),"[",IF(U$1="HullCamera","photo-",$A93),"]]",CHAR(10),"    {",CHAR(10),"        @",VLOOKUP(U$1,ModuleTypes!$A$2:$C$23,3,FALSE())," = ",VLOOKUP($A93,Default!$B$3:$H$251,7,FALSE()),CHAR(10),"    }",CHAR(10),"}"),""),"")</f>
        <v/>
      </c>
      <c r="V93" s="4" t="str">
        <f>IF($A93&lt;&gt;"",IF(OR(Original!$L94=V$1,Original!$M94=V$1,Original!$N94=V$1,Original!$O94=V$1)=TRUE(),_xlfn.CONCAT("@PART[*]:HAS[~scienceDifficulty[stock],@MODULE[",V$1,"]:HAS[#",VLOOKUP(V$1,ModuleTypes!$A$2:$C$23,2,FALSE()),"[",IF(V$1="HullCamera","photo-",$A93),"]]]:NEEDS[!FeatureScience]:FOR[zKiwiTechTree]",CHAR(10),"{",CHAR(10),"    @MODULE[",V$1,"]:HAS[#",VLOOKUP(V$1,ModuleTypes!$A$2:$C$23,2,FALSE()),"[",IF(V$1="HullCamera","photo-",$A93),"]]",CHAR(10),"    {",CHAR(10),"        @",VLOOKUP(V$1,ModuleTypes!$A$2:$C$23,3,FALSE())," = ",VLOOKUP($A93,Default!$B$3:$H$251,7,FALSE()),CHAR(10),"    }",CHAR(10),"}"),""),"")</f>
        <v/>
      </c>
      <c r="W93" s="4" t="str">
        <f>IF($A93&lt;&gt;"",IF(OR(Original!$L94=W$1,Original!$M94=W$1,Original!$N94=W$1,Original!$O94=W$1)=TRUE(),_xlfn.CONCAT("@PART[*]:HAS[~scienceDifficulty[stock],@MODULE[",W$1,"]:HAS[#",VLOOKUP(W$1,ModuleTypes!$A$2:$C$23,2,FALSE()),"[",IF(W$1="HullCamera","photo-",$A93),"]]]:NEEDS[!FeatureScience]:FOR[zKiwiTechTree]",CHAR(10),"{",CHAR(10),"    @MODULE[",W$1,"]:HAS[#",VLOOKUP(W$1,ModuleTypes!$A$2:$C$23,2,FALSE()),"[",IF(W$1="HullCamera","photo-",$A93),"]]",CHAR(10),"    {",CHAR(10),"        @",VLOOKUP(W$1,ModuleTypes!$A$2:$C$23,3,FALSE())," = ",VLOOKUP($A93,Default!$B$3:$H$251,7,FALSE()),CHAR(10),"    }",CHAR(10),"}"),""),"")</f>
        <v/>
      </c>
    </row>
    <row r="94" spans="1:23" ht="116" x14ac:dyDescent="0.35">
      <c r="A94" t="str">
        <f>IF(Original!A95&lt;&gt;"",Original!A95,"")</f>
        <v>SkinSample</v>
      </c>
      <c r="B94" s="4" t="str">
        <f>IF($A94&lt;&gt;"",IF(OR(Original!$L95=B$1,Original!$M95=B$1,Original!$N95=B$1,Original!$O95=B$1)=TRUE(),_xlfn.CONCAT("@PART[*]:HAS[~scienceDifficulty[stock],@MODULE[",B$1,"]:HAS[#",VLOOKUP(B$1,ModuleTypes!$A$2:$C$23,2,FALSE()),"[",IF(B$1="HullCamera","photo-",$A94),"]]]:NEEDS[!FeatureScience]:FOR[zKiwiTechTree]",CHAR(10),"{",CHAR(10),"    @MODULE[",B$1,"]:HAS[#",VLOOKUP(B$1,ModuleTypes!$A$2:$C$23,2,FALSE()),"[",IF(B$1="HullCamera","photo-",$A94),"]]",CHAR(10),"    {",CHAR(10),"        @",VLOOKUP(B$1,ModuleTypes!$A$2:$C$23,3,FALSE())," = ",VLOOKUP($A94,Default!$B$3:$H$251,7,FALSE()),CHAR(10),"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4" t="str">
        <f>IF($A94&lt;&gt;"",IF(OR(Original!$L95=C$1,Original!$M95=C$1,Original!$N95=C$1,Original!$O95=C$1)=TRUE(),_xlfn.CONCAT("@PART[*]:HAS[~scienceDifficulty[stock],@MODULE[",C$1,"]:HAS[#",VLOOKUP(C$1,ModuleTypes!$A$2:$C$23,2,FALSE()),"[",IF(C$1="HullCamera","photo-",$A94),"]]]:NEEDS[!FeatureScience]:FOR[zKiwiTechTree]",CHAR(10),"{",CHAR(10),"    @MODULE[",C$1,"]:HAS[#",VLOOKUP(C$1,ModuleTypes!$A$2:$C$23,2,FALSE()),"[",IF(C$1="HullCamera","photo-",$A94),"]]",CHAR(10),"    {",CHAR(10),"        @",VLOOKUP(C$1,ModuleTypes!$A$2:$C$23,3,FALSE())," = ",VLOOKUP($A94,Default!$B$3:$H$251,7,FALSE()),CHAR(10),"    }",CHAR(10),"}"),""),"")</f>
        <v/>
      </c>
      <c r="D94" s="4" t="str">
        <f>IF($A94&lt;&gt;"",IF(OR(Original!$L95=D$1,Original!$M95=D$1,Original!$N95=D$1,Original!$O95=D$1)=TRUE(),_xlfn.CONCAT("@PART[*]:HAS[~scienceDifficulty[stock],@MODULE[",D$1,"]:HAS[#",VLOOKUP(D$1,ModuleTypes!$A$2:$C$23,2,FALSE()),"[",IF(D$1="HullCamera","photo-",$A94),"]]]:NEEDS[!FeatureScience]:FOR[zKiwiTechTree]",CHAR(10),"{",CHAR(10),"    @MODULE[",D$1,"]:HAS[#",VLOOKUP(D$1,ModuleTypes!$A$2:$C$23,2,FALSE()),"[",IF(D$1="HullCamera","photo-",$A94),"]]",CHAR(10),"    {",CHAR(10),"        @",VLOOKUP(D$1,ModuleTypes!$A$2:$C$23,3,FALSE())," = ",VLOOKUP($A94,Default!$B$3:$H$251,7,FALSE()),CHAR(10),"    }",CHAR(10),"}"),""),"")</f>
        <v/>
      </c>
      <c r="E94" s="4" t="str">
        <f>IF($A94&lt;&gt;"",IF(OR(Original!$L95=E$1,Original!$M95=E$1,Original!$N95=E$1,Original!$O95=E$1)=TRUE(),_xlfn.CONCAT("@PART[*]:HAS[~scienceDifficulty[stock],@MODULE[",E$1,"]:HAS[#",VLOOKUP(E$1,ModuleTypes!$A$2:$C$23,2,FALSE()),"[",IF(E$1="HullCamera","photo-",$A94),"]]]:NEEDS[!FeatureScience]:FOR[zKiwiTechTree]",CHAR(10),"{",CHAR(10),"    @MODULE[",E$1,"]:HAS[#",VLOOKUP(E$1,ModuleTypes!$A$2:$C$23,2,FALSE()),"[",IF(E$1="HullCamera","photo-",$A94),"]]",CHAR(10),"    {",CHAR(10),"        @",VLOOKUP(E$1,ModuleTypes!$A$2:$C$23,3,FALSE())," = ",VLOOKUP($A94,Default!$B$3:$H$251,7,FALSE()),CHAR(10),"    }",CHAR(10),"}"),""),"")</f>
        <v/>
      </c>
      <c r="F94" s="4" t="str">
        <f>IF($A94&lt;&gt;"",IF(OR(Original!$L95=F$1,Original!$M95=F$1,Original!$N95=F$1,Original!$O95=F$1)=TRUE(),_xlfn.CONCAT("@PART[*]:HAS[~scienceDifficulty[stock],@MODULE[",F$1,"]:HAS[#",VLOOKUP(F$1,ModuleTypes!$A$2:$C$23,2,FALSE()),"[",IF(F$1="HullCamera","photo-",$A94),"]]]:NEEDS[!FeatureScience]:FOR[zKiwiTechTree]",CHAR(10),"{",CHAR(10),"    @MODULE[",F$1,"]:HAS[#",VLOOKUP(F$1,ModuleTypes!$A$2:$C$23,2,FALSE()),"[",IF(F$1="HullCamera","photo-",$A94),"]]",CHAR(10),"    {",CHAR(10),"        @",VLOOKUP(F$1,ModuleTypes!$A$2:$C$23,3,FALSE())," = ",VLOOKUP($A94,Default!$B$3:$H$251,7,FALSE()),CHAR(10),"    }",CHAR(10),"}"),""),"")</f>
        <v/>
      </c>
      <c r="G94" s="4" t="str">
        <f>IF($A94&lt;&gt;"",IF(OR(Original!$L95=G$1,Original!$M95=G$1,Original!$N95=G$1,Original!$O95=G$1)=TRUE(),_xlfn.CONCAT("@PART[*]:HAS[~scienceDifficulty[stock],@MODULE[",G$1,"]:HAS[#",VLOOKUP(G$1,ModuleTypes!$A$2:$C$23,2,FALSE()),"[",IF(G$1="HullCamera","photo-",$A94),"]]]:NEEDS[!FeatureScience]:FOR[zKiwiTechTree]",CHAR(10),"{",CHAR(10),"    @MODULE[",G$1,"]:HAS[#",VLOOKUP(G$1,ModuleTypes!$A$2:$C$23,2,FALSE()),"[",IF(G$1="HullCamera","photo-",$A94),"]]",CHAR(10),"    {",CHAR(10),"        @",VLOOKUP(G$1,ModuleTypes!$A$2:$C$23,3,FALSE())," = ",VLOOKUP($A94,Default!$B$3:$H$251,7,FALSE()),CHAR(10),"    }",CHAR(10),"}"),""),"")</f>
        <v/>
      </c>
      <c r="H94" s="4" t="str">
        <f>IF($A94&lt;&gt;"",IF(OR(Original!$L95=H$1,Original!$M95=H$1,Original!$N95=H$1,Original!$O95=H$1)=TRUE(),_xlfn.CONCAT("@PART[*]:HAS[~scienceDifficulty[stock],@MODULE[",H$1,"]:HAS[#",VLOOKUP(H$1,ModuleTypes!$A$2:$C$23,2,FALSE()),"[",IF(H$1="HullCamera","photo-",$A94),"]]]:NEEDS[!FeatureScience]:FOR[zKiwiTechTree]",CHAR(10),"{",CHAR(10),"    @MODULE[",H$1,"]:HAS[#",VLOOKUP(H$1,ModuleTypes!$A$2:$C$23,2,FALSE()),"[",IF(H$1="HullCamera","photo-",$A94),"]]",CHAR(10),"    {",CHAR(10),"        @",VLOOKUP(H$1,ModuleTypes!$A$2:$C$23,3,FALSE())," = ",VLOOKUP($A94,Default!$B$3:$H$251,7,FALSE()),CHAR(10),"    }",CHAR(10),"}"),""),"")</f>
        <v/>
      </c>
      <c r="I94" s="4" t="str">
        <f>IF($A94&lt;&gt;"",IF(OR(Original!$L95=I$1,Original!$M95=I$1,Original!$N95=I$1,Original!$O95=I$1)=TRUE(),_xlfn.CONCAT("@PART[*]:HAS[~scienceDifficulty[stock],@MODULE[",I$1,"]:HAS[#",VLOOKUP(I$1,ModuleTypes!$A$2:$C$23,2,FALSE()),"[",IF(I$1="HullCamera","photo-",$A94),"]]]:NEEDS[!FeatureScience]:FOR[zKiwiTechTree]",CHAR(10),"{",CHAR(10),"    @MODULE[",I$1,"]:HAS[#",VLOOKUP(I$1,ModuleTypes!$A$2:$C$23,2,FALSE()),"[",IF(I$1="HullCamera","photo-",$A94),"]]",CHAR(10),"    {",CHAR(10),"        @",VLOOKUP(I$1,ModuleTypes!$A$2:$C$23,3,FALSE())," = ",VLOOKUP($A94,Default!$B$3:$H$251,7,FALSE()),CHAR(10),"    }",CHAR(10),"}"),""),"")</f>
        <v/>
      </c>
      <c r="J94" s="4" t="str">
        <f>IF($A94&lt;&gt;"",IF(OR(Original!$L95=J$1,Original!$M95=J$1,Original!$N95=J$1,Original!$O95=J$1)=TRUE(),_xlfn.CONCAT("@PART[*]:HAS[~scienceDifficulty[stock],@MODULE[",J$1,"]:HAS[#",VLOOKUP(J$1,ModuleTypes!$A$2:$C$23,2,FALSE()),"[",IF(J$1="HullCamera","photo-",$A94),"]]]:NEEDS[!FeatureScience]:FOR[zKiwiTechTree]",CHAR(10),"{",CHAR(10),"    @MODULE[",J$1,"]:HAS[#",VLOOKUP(J$1,ModuleTypes!$A$2:$C$23,2,FALSE()),"[",IF(J$1="HullCamera","photo-",$A94),"]]",CHAR(10),"    {",CHAR(10),"        @",VLOOKUP(J$1,ModuleTypes!$A$2:$C$23,3,FALSE())," = ",VLOOKUP($A94,Default!$B$3:$H$251,7,FALSE()),CHAR(10),"    }",CHAR(10),"}"),""),"")</f>
        <v/>
      </c>
      <c r="K94" s="4" t="str">
        <f>IF($A94&lt;&gt;"",IF(OR(Original!$L95=K$1,Original!$M95=K$1,Original!$N95=K$1,Original!$O95=K$1)=TRUE(),_xlfn.CONCAT("@PART[*]:HAS[~scienceDifficulty[stock],@MODULE[",K$1,"]:HAS[#",VLOOKUP(K$1,ModuleTypes!$A$2:$C$23,2,FALSE()),"[",IF(K$1="HullCamera","photo-",$A94),"]]]:NEEDS[!FeatureScience]:FOR[zKiwiTechTree]",CHAR(10),"{",CHAR(10),"    @MODULE[",K$1,"]:HAS[#",VLOOKUP(K$1,ModuleTypes!$A$2:$C$23,2,FALSE()),"[",IF(K$1="HullCamera","photo-",$A94),"]]",CHAR(10),"    {",CHAR(10),"        @",VLOOKUP(K$1,ModuleTypes!$A$2:$C$23,3,FALSE())," = ",VLOOKUP($A94,Default!$B$3:$H$251,7,FALSE()),CHAR(10),"    }",CHAR(10),"}"),""),"")</f>
        <v/>
      </c>
      <c r="L94" s="4" t="str">
        <f>IF($A94&lt;&gt;"",IF(OR(Original!$L95=L$1,Original!$M95=L$1,Original!$N95=L$1,Original!$O95=L$1)=TRUE(),_xlfn.CONCAT("@PART[*]:HAS[~scienceDifficulty[stock],@MODULE[",L$1,"]:HAS[#",VLOOKUP(L$1,ModuleTypes!$A$2:$C$23,2,FALSE()),"[",IF(L$1="HullCamera","photo-",$A94),"]]]:NEEDS[!FeatureScience]:FOR[zKiwiTechTree]",CHAR(10),"{",CHAR(10),"    @MODULE[",L$1,"]:HAS[#",VLOOKUP(L$1,ModuleTypes!$A$2:$C$23,2,FALSE()),"[",IF(L$1="HullCamera","photo-",$A94),"]]",CHAR(10),"    {",CHAR(10),"        @",VLOOKUP(L$1,ModuleTypes!$A$2:$C$23,3,FALSE())," = ",VLOOKUP($A94,Default!$B$3:$H$251,7,FALSE()),CHAR(10),"    }",CHAR(10),"}"),""),"")</f>
        <v/>
      </c>
      <c r="M94" s="4" t="str">
        <f>IF($A94&lt;&gt;"",IF(OR(Original!$L95=M$1,Original!$M95=M$1,Original!$N95=M$1,Original!$O95=M$1)=TRUE(),_xlfn.CONCAT("@PART[*]:HAS[~scienceDifficulty[stock],@MODULE[",M$1,"]:HAS[#",VLOOKUP(M$1,ModuleTypes!$A$2:$C$23,2,FALSE()),"[",IF(M$1="HullCamera","photo-",$A94),"]]]:NEEDS[!FeatureScience]:FOR[zKiwiTechTree]",CHAR(10),"{",CHAR(10),"    @MODULE[",M$1,"]:HAS[#",VLOOKUP(M$1,ModuleTypes!$A$2:$C$23,2,FALSE()),"[",IF(M$1="HullCamera","photo-",$A94),"]]",CHAR(10),"    {",CHAR(10),"        @",VLOOKUP(M$1,ModuleTypes!$A$2:$C$23,3,FALSE())," = ",VLOOKUP($A94,Default!$B$3:$H$251,7,FALSE()),CHAR(10),"    }",CHAR(10),"}"),""),"")</f>
        <v/>
      </c>
      <c r="N94" s="4" t="str">
        <f>IF($A94&lt;&gt;"",IF(OR(Original!$L95=N$1,Original!$M95=N$1,Original!$N95=N$1,Original!$O95=N$1)=TRUE(),_xlfn.CONCAT("@PART[*]:HAS[~scienceDifficulty[stock],@MODULE[",N$1,"]:HAS[#",VLOOKUP(N$1,ModuleTypes!$A$2:$C$23,2,FALSE()),"[",IF(N$1="HullCamera","photo-",$A94),"]]]:NEEDS[!FeatureScience]:FOR[zKiwiTechTree]",CHAR(10),"{",CHAR(10),"    @MODULE[",N$1,"]:HAS[#",VLOOKUP(N$1,ModuleTypes!$A$2:$C$23,2,FALSE()),"[",IF(N$1="HullCamera","photo-",$A94),"]]",CHAR(10),"    {",CHAR(10),"        @",VLOOKUP(N$1,ModuleTypes!$A$2:$C$23,3,FALSE())," = ",VLOOKUP($A94,Default!$B$3:$H$251,7,FALSE()),CHAR(10),"    }",CHAR(10),"}"),""),"")</f>
        <v/>
      </c>
      <c r="O94" s="4" t="str">
        <f>IF($A94&lt;&gt;"",IF(OR(Original!$L95=O$1,Original!$M95=O$1,Original!$N95=O$1,Original!$O95=O$1)=TRUE(),_xlfn.CONCAT("@PART[*]:HAS[~scienceDifficulty[stock],@MODULE[",O$1,"]:HAS[#",VLOOKUP(O$1,ModuleTypes!$A$2:$C$23,2,FALSE()),"[",IF(O$1="HullCamera","photo-",$A94),"]]]:NEEDS[!FeatureScience]:FOR[zKiwiTechTree]",CHAR(10),"{",CHAR(10),"    @MODULE[",O$1,"]:HAS[#",VLOOKUP(O$1,ModuleTypes!$A$2:$C$23,2,FALSE()),"[",IF(O$1="HullCamera","photo-",$A94),"]]",CHAR(10),"    {",CHAR(10),"        @",VLOOKUP(O$1,ModuleTypes!$A$2:$C$23,3,FALSE())," = ",VLOOKUP($A94,Default!$B$3:$H$251,7,FALSE()),CHAR(10),"    }",CHAR(10),"}"),""),"")</f>
        <v/>
      </c>
      <c r="P94" s="4" t="str">
        <f>IF($A94&lt;&gt;"",IF(OR(Original!$L95=P$1,Original!$M95=P$1,Original!$N95=P$1,Original!$O95=P$1)=TRUE(),_xlfn.CONCAT("@PART[*]:HAS[~scienceDifficulty[stock],@MODULE[",P$1,"]:HAS[#",VLOOKUP(P$1,ModuleTypes!$A$2:$C$23,2,FALSE()),"[",IF(P$1="HullCamera","photo-",$A94),"]]]:NEEDS[!FeatureScience]:FOR[zKiwiTechTree]",CHAR(10),"{",CHAR(10),"    @MODULE[",P$1,"]:HAS[#",VLOOKUP(P$1,ModuleTypes!$A$2:$C$23,2,FALSE()),"[",IF(P$1="HullCamera","photo-",$A94),"]]",CHAR(10),"    {",CHAR(10),"        @",VLOOKUP(P$1,ModuleTypes!$A$2:$C$23,3,FALSE())," = ",VLOOKUP($A94,Default!$B$3:$H$251,7,FALSE()),CHAR(10),"    }",CHAR(10),"}"),""),"")</f>
        <v/>
      </c>
      <c r="Q94" s="4" t="str">
        <f>IF($A94&lt;&gt;"",IF(OR(Original!$L95=Q$1,Original!$M95=Q$1,Original!$N95=Q$1,Original!$O95=Q$1)=TRUE(),_xlfn.CONCAT("@PART[*]:HAS[~scienceDifficulty[stock],@MODULE[",Q$1,"]:HAS[#",VLOOKUP(Q$1,ModuleTypes!$A$2:$C$23,2,FALSE()),"[",IF(Q$1="HullCamera","photo-",$A94),"]]]:NEEDS[!FeatureScience]:FOR[zKiwiTechTree]",CHAR(10),"{",CHAR(10),"    @MODULE[",Q$1,"]:HAS[#",VLOOKUP(Q$1,ModuleTypes!$A$2:$C$23,2,FALSE()),"[",IF(Q$1="HullCamera","photo-",$A94),"]]",CHAR(10),"    {",CHAR(10),"        @",VLOOKUP(Q$1,ModuleTypes!$A$2:$C$23,3,FALSE())," = ",VLOOKUP($A94,Default!$B$3:$H$251,7,FALSE()),CHAR(10),"    }",CHAR(10),"}"),""),"")</f>
        <v/>
      </c>
      <c r="R94" s="4" t="str">
        <f>IF($A94&lt;&gt;"",IF(OR(Original!$L95=R$1,Original!$M95=R$1,Original!$N95=R$1,Original!$O95=R$1)=TRUE(),_xlfn.CONCAT("@PART[*]:HAS[~scienceDifficulty[stock],@MODULE[",R$1,"]:HAS[#",VLOOKUP(R$1,ModuleTypes!$A$2:$C$23,2,FALSE()),"[",IF(R$1="HullCamera","photo-",$A94),"]]]:NEEDS[!FeatureScience]:FOR[zKiwiTechTree]",CHAR(10),"{",CHAR(10),"    @MODULE[",R$1,"]:HAS[#",VLOOKUP(R$1,ModuleTypes!$A$2:$C$23,2,FALSE()),"[",IF(R$1="HullCamera","photo-",$A94),"]]",CHAR(10),"    {",CHAR(10),"        @",VLOOKUP(R$1,ModuleTypes!$A$2:$C$23,3,FALSE())," = ",VLOOKUP($A94,Default!$B$3:$H$251,7,FALSE()),CHAR(10),"    }",CHAR(10),"}"),""),"")</f>
        <v/>
      </c>
      <c r="S94" s="4" t="str">
        <f>IF($A94&lt;&gt;"",IF(OR(Original!$L95=S$1,Original!$M95=S$1,Original!$N95=S$1,Original!$O95=S$1)=TRUE(),_xlfn.CONCAT("@PART[*]:HAS[~scienceDifficulty[stock],@MODULE[",S$1,"]:HAS[#",VLOOKUP(S$1,ModuleTypes!$A$2:$C$23,2,FALSE()),"[",IF(S$1="HullCamera","photo-",$A94),"]]]:NEEDS[!FeatureScience]:FOR[zKiwiTechTree]",CHAR(10),"{",CHAR(10),"    @MODULE[",S$1,"]:HAS[#",VLOOKUP(S$1,ModuleTypes!$A$2:$C$23,2,FALSE()),"[",IF(S$1="HullCamera","photo-",$A94),"]]",CHAR(10),"    {",CHAR(10),"        @",VLOOKUP(S$1,ModuleTypes!$A$2:$C$23,3,FALSE())," = ",VLOOKUP($A94,Default!$B$3:$H$251,7,FALSE()),CHAR(10),"    }",CHAR(10),"}"),""),"")</f>
        <v/>
      </c>
      <c r="T94" s="4" t="str">
        <f>IF($A94&lt;&gt;"",IF(OR(Original!$L95=T$1,Original!$M95=T$1,Original!$N95=T$1,Original!$O95=T$1)=TRUE(),_xlfn.CONCAT("@PART[*]:HAS[~scienceDifficulty[stock],@MODULE[",T$1,"]:HAS[#",VLOOKUP(T$1,ModuleTypes!$A$2:$C$23,2,FALSE()),"[",IF(T$1="HullCamera","photo-",$A94),"]]]:NEEDS[!FeatureScience]:FOR[zKiwiTechTree]",CHAR(10),"{",CHAR(10),"    @MODULE[",T$1,"]:HAS[#",VLOOKUP(T$1,ModuleTypes!$A$2:$C$23,2,FALSE()),"[",IF(T$1="HullCamera","photo-",$A94),"]]",CHAR(10),"    {",CHAR(10),"        @",VLOOKUP(T$1,ModuleTypes!$A$2:$C$23,3,FALSE())," = ",VLOOKUP($A94,Default!$B$3:$H$251,7,FALSE()),CHAR(10),"    }",CHAR(10),"}"),""),"")</f>
        <v/>
      </c>
      <c r="U94" s="4" t="str">
        <f>IF($A94&lt;&gt;"",IF(OR(Original!$L95=U$1,Original!$M95=U$1,Original!$N95=U$1,Original!$O95=U$1)=TRUE(),_xlfn.CONCAT("@PART[*]:HAS[~scienceDifficulty[stock],@MODULE[",U$1,"]:HAS[#",VLOOKUP(U$1,ModuleTypes!$A$2:$C$23,2,FALSE()),"[",IF(U$1="HullCamera","photo-",$A94),"]]]:NEEDS[!FeatureScience]:FOR[zKiwiTechTree]",CHAR(10),"{",CHAR(10),"    @MODULE[",U$1,"]:HAS[#",VLOOKUP(U$1,ModuleTypes!$A$2:$C$23,2,FALSE()),"[",IF(U$1="HullCamera","photo-",$A94),"]]",CHAR(10),"    {",CHAR(10),"        @",VLOOKUP(U$1,ModuleTypes!$A$2:$C$23,3,FALSE())," = ",VLOOKUP($A94,Default!$B$3:$H$251,7,FALSE()),CHAR(10),"    }",CHAR(10),"}"),""),"")</f>
        <v/>
      </c>
      <c r="V94" s="4" t="str">
        <f>IF($A94&lt;&gt;"",IF(OR(Original!$L95=V$1,Original!$M95=V$1,Original!$N95=V$1,Original!$O95=V$1)=TRUE(),_xlfn.CONCAT("@PART[*]:HAS[~scienceDifficulty[stock],@MODULE[",V$1,"]:HAS[#",VLOOKUP(V$1,ModuleTypes!$A$2:$C$23,2,FALSE()),"[",IF(V$1="HullCamera","photo-",$A94),"]]]:NEEDS[!FeatureScience]:FOR[zKiwiTechTree]",CHAR(10),"{",CHAR(10),"    @MODULE[",V$1,"]:HAS[#",VLOOKUP(V$1,ModuleTypes!$A$2:$C$23,2,FALSE()),"[",IF(V$1="HullCamera","photo-",$A94),"]]",CHAR(10),"    {",CHAR(10),"        @",VLOOKUP(V$1,ModuleTypes!$A$2:$C$23,3,FALSE())," = ",VLOOKUP($A94,Default!$B$3:$H$251,7,FALSE()),CHAR(10),"    }",CHAR(10),"}"),""),"")</f>
        <v/>
      </c>
      <c r="W94" s="4" t="str">
        <f>IF($A94&lt;&gt;"",IF(OR(Original!$L95=W$1,Original!$M95=W$1,Original!$N95=W$1,Original!$O95=W$1)=TRUE(),_xlfn.CONCAT("@PART[*]:HAS[~scienceDifficulty[stock],@MODULE[",W$1,"]:HAS[#",VLOOKUP(W$1,ModuleTypes!$A$2:$C$23,2,FALSE()),"[",IF(W$1="HullCamera","photo-",$A94),"]]]:NEEDS[!FeatureScience]:FOR[zKiwiTechTree]",CHAR(10),"{",CHAR(10),"    @MODULE[",W$1,"]:HAS[#",VLOOKUP(W$1,ModuleTypes!$A$2:$C$23,2,FALSE()),"[",IF(W$1="HullCamera","photo-",$A94),"]]",CHAR(10),"    {",CHAR(10),"        @",VLOOKUP(W$1,ModuleTypes!$A$2:$C$23,3,FALSE())," = ",VLOOKUP($A94,Default!$B$3:$H$251,7,FALSE()),CHAR(10),"    }",CHAR(10),"}"),""),"")</f>
        <v/>
      </c>
    </row>
    <row r="95" spans="1:23" ht="101.5" x14ac:dyDescent="0.35">
      <c r="A95" t="str">
        <f>IF(Original!A96&lt;&gt;"",Original!A96,"")</f>
        <v>EyeSample</v>
      </c>
      <c r="B95" s="4" t="str">
        <f>IF($A95&lt;&gt;"",IF(OR(Original!$L96=B$1,Original!$M96=B$1,Original!$N96=B$1,Original!$O96=B$1)=TRUE(),_xlfn.CONCAT("@PART[*]:HAS[~scienceDifficulty[stock],@MODULE[",B$1,"]:HAS[#",VLOOKUP(B$1,ModuleTypes!$A$2:$C$23,2,FALSE()),"[",IF(B$1="HullCamera","photo-",$A95),"]]]:NEEDS[!FeatureScience]:FOR[zKiwiTechTree]",CHAR(10),"{",CHAR(10),"    @MODULE[",B$1,"]:HAS[#",VLOOKUP(B$1,ModuleTypes!$A$2:$C$23,2,FALSE()),"[",IF(B$1="HullCamera","photo-",$A95),"]]",CHAR(10),"    {",CHAR(10),"        @",VLOOKUP(B$1,ModuleTypes!$A$2:$C$23,3,FALSE())," = ",VLOOKUP($A95,Default!$B$3:$H$251,7,FALSE()),CHAR(10),"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4" t="str">
        <f>IF($A95&lt;&gt;"",IF(OR(Original!$L96=C$1,Original!$M96=C$1,Original!$N96=C$1,Original!$O96=C$1)=TRUE(),_xlfn.CONCAT("@PART[*]:HAS[~scienceDifficulty[stock],@MODULE[",C$1,"]:HAS[#",VLOOKUP(C$1,ModuleTypes!$A$2:$C$23,2,FALSE()),"[",IF(C$1="HullCamera","photo-",$A95),"]]]:NEEDS[!FeatureScience]:FOR[zKiwiTechTree]",CHAR(10),"{",CHAR(10),"    @MODULE[",C$1,"]:HAS[#",VLOOKUP(C$1,ModuleTypes!$A$2:$C$23,2,FALSE()),"[",IF(C$1="HullCamera","photo-",$A95),"]]",CHAR(10),"    {",CHAR(10),"        @",VLOOKUP(C$1,ModuleTypes!$A$2:$C$23,3,FALSE())," = ",VLOOKUP($A95,Default!$B$3:$H$251,7,FALSE()),CHAR(10),"    }",CHAR(10),"}"),""),"")</f>
        <v/>
      </c>
      <c r="D95" s="4" t="str">
        <f>IF($A95&lt;&gt;"",IF(OR(Original!$L96=D$1,Original!$M96=D$1,Original!$N96=D$1,Original!$O96=D$1)=TRUE(),_xlfn.CONCAT("@PART[*]:HAS[~scienceDifficulty[stock],@MODULE[",D$1,"]:HAS[#",VLOOKUP(D$1,ModuleTypes!$A$2:$C$23,2,FALSE()),"[",IF(D$1="HullCamera","photo-",$A95),"]]]:NEEDS[!FeatureScience]:FOR[zKiwiTechTree]",CHAR(10),"{",CHAR(10),"    @MODULE[",D$1,"]:HAS[#",VLOOKUP(D$1,ModuleTypes!$A$2:$C$23,2,FALSE()),"[",IF(D$1="HullCamera","photo-",$A95),"]]",CHAR(10),"    {",CHAR(10),"        @",VLOOKUP(D$1,ModuleTypes!$A$2:$C$23,3,FALSE())," = ",VLOOKUP($A95,Default!$B$3:$H$251,7,FALSE()),CHAR(10),"    }",CHAR(10),"}"),""),"")</f>
        <v/>
      </c>
      <c r="E95" s="4" t="str">
        <f>IF($A95&lt;&gt;"",IF(OR(Original!$L96=E$1,Original!$M96=E$1,Original!$N96=E$1,Original!$O96=E$1)=TRUE(),_xlfn.CONCAT("@PART[*]:HAS[~scienceDifficulty[stock],@MODULE[",E$1,"]:HAS[#",VLOOKUP(E$1,ModuleTypes!$A$2:$C$23,2,FALSE()),"[",IF(E$1="HullCamera","photo-",$A95),"]]]:NEEDS[!FeatureScience]:FOR[zKiwiTechTree]",CHAR(10),"{",CHAR(10),"    @MODULE[",E$1,"]:HAS[#",VLOOKUP(E$1,ModuleTypes!$A$2:$C$23,2,FALSE()),"[",IF(E$1="HullCamera","photo-",$A95),"]]",CHAR(10),"    {",CHAR(10),"        @",VLOOKUP(E$1,ModuleTypes!$A$2:$C$23,3,FALSE())," = ",VLOOKUP($A95,Default!$B$3:$H$251,7,FALSE()),CHAR(10),"    }",CHAR(10),"}"),""),"")</f>
        <v/>
      </c>
      <c r="F95" s="4" t="str">
        <f>IF($A95&lt;&gt;"",IF(OR(Original!$L96=F$1,Original!$M96=F$1,Original!$N96=F$1,Original!$O96=F$1)=TRUE(),_xlfn.CONCAT("@PART[*]:HAS[~scienceDifficulty[stock],@MODULE[",F$1,"]:HAS[#",VLOOKUP(F$1,ModuleTypes!$A$2:$C$23,2,FALSE()),"[",IF(F$1="HullCamera","photo-",$A95),"]]]:NEEDS[!FeatureScience]:FOR[zKiwiTechTree]",CHAR(10),"{",CHAR(10),"    @MODULE[",F$1,"]:HAS[#",VLOOKUP(F$1,ModuleTypes!$A$2:$C$23,2,FALSE()),"[",IF(F$1="HullCamera","photo-",$A95),"]]",CHAR(10),"    {",CHAR(10),"        @",VLOOKUP(F$1,ModuleTypes!$A$2:$C$23,3,FALSE())," = ",VLOOKUP($A95,Default!$B$3:$H$251,7,FALSE()),CHAR(10),"    }",CHAR(10),"}"),""),"")</f>
        <v/>
      </c>
      <c r="G95" s="4" t="str">
        <f>IF($A95&lt;&gt;"",IF(OR(Original!$L96=G$1,Original!$M96=G$1,Original!$N96=G$1,Original!$O96=G$1)=TRUE(),_xlfn.CONCAT("@PART[*]:HAS[~scienceDifficulty[stock],@MODULE[",G$1,"]:HAS[#",VLOOKUP(G$1,ModuleTypes!$A$2:$C$23,2,FALSE()),"[",IF(G$1="HullCamera","photo-",$A95),"]]]:NEEDS[!FeatureScience]:FOR[zKiwiTechTree]",CHAR(10),"{",CHAR(10),"    @MODULE[",G$1,"]:HAS[#",VLOOKUP(G$1,ModuleTypes!$A$2:$C$23,2,FALSE()),"[",IF(G$1="HullCamera","photo-",$A95),"]]",CHAR(10),"    {",CHAR(10),"        @",VLOOKUP(G$1,ModuleTypes!$A$2:$C$23,3,FALSE())," = ",VLOOKUP($A95,Default!$B$3:$H$251,7,FALSE()),CHAR(10),"    }",CHAR(10),"}"),""),"")</f>
        <v/>
      </c>
      <c r="H95" s="4" t="str">
        <f>IF($A95&lt;&gt;"",IF(OR(Original!$L96=H$1,Original!$M96=H$1,Original!$N96=H$1,Original!$O96=H$1)=TRUE(),_xlfn.CONCAT("@PART[*]:HAS[~scienceDifficulty[stock],@MODULE[",H$1,"]:HAS[#",VLOOKUP(H$1,ModuleTypes!$A$2:$C$23,2,FALSE()),"[",IF(H$1="HullCamera","photo-",$A95),"]]]:NEEDS[!FeatureScience]:FOR[zKiwiTechTree]",CHAR(10),"{",CHAR(10),"    @MODULE[",H$1,"]:HAS[#",VLOOKUP(H$1,ModuleTypes!$A$2:$C$23,2,FALSE()),"[",IF(H$1="HullCamera","photo-",$A95),"]]",CHAR(10),"    {",CHAR(10),"        @",VLOOKUP(H$1,ModuleTypes!$A$2:$C$23,3,FALSE())," = ",VLOOKUP($A95,Default!$B$3:$H$251,7,FALSE()),CHAR(10),"    }",CHAR(10),"}"),""),"")</f>
        <v/>
      </c>
      <c r="I95" s="4" t="str">
        <f>IF($A95&lt;&gt;"",IF(OR(Original!$L96=I$1,Original!$M96=I$1,Original!$N96=I$1,Original!$O96=I$1)=TRUE(),_xlfn.CONCAT("@PART[*]:HAS[~scienceDifficulty[stock],@MODULE[",I$1,"]:HAS[#",VLOOKUP(I$1,ModuleTypes!$A$2:$C$23,2,FALSE()),"[",IF(I$1="HullCamera","photo-",$A95),"]]]:NEEDS[!FeatureScience]:FOR[zKiwiTechTree]",CHAR(10),"{",CHAR(10),"    @MODULE[",I$1,"]:HAS[#",VLOOKUP(I$1,ModuleTypes!$A$2:$C$23,2,FALSE()),"[",IF(I$1="HullCamera","photo-",$A95),"]]",CHAR(10),"    {",CHAR(10),"        @",VLOOKUP(I$1,ModuleTypes!$A$2:$C$23,3,FALSE())," = ",VLOOKUP($A95,Default!$B$3:$H$251,7,FALSE()),CHAR(10),"    }",CHAR(10),"}"),""),"")</f>
        <v/>
      </c>
      <c r="J95" s="4" t="str">
        <f>IF($A95&lt;&gt;"",IF(OR(Original!$L96=J$1,Original!$M96=J$1,Original!$N96=J$1,Original!$O96=J$1)=TRUE(),_xlfn.CONCAT("@PART[*]:HAS[~scienceDifficulty[stock],@MODULE[",J$1,"]:HAS[#",VLOOKUP(J$1,ModuleTypes!$A$2:$C$23,2,FALSE()),"[",IF(J$1="HullCamera","photo-",$A95),"]]]:NEEDS[!FeatureScience]:FOR[zKiwiTechTree]",CHAR(10),"{",CHAR(10),"    @MODULE[",J$1,"]:HAS[#",VLOOKUP(J$1,ModuleTypes!$A$2:$C$23,2,FALSE()),"[",IF(J$1="HullCamera","photo-",$A95),"]]",CHAR(10),"    {",CHAR(10),"        @",VLOOKUP(J$1,ModuleTypes!$A$2:$C$23,3,FALSE())," = ",VLOOKUP($A95,Default!$B$3:$H$251,7,FALSE()),CHAR(10),"    }",CHAR(10),"}"),""),"")</f>
        <v/>
      </c>
      <c r="K95" s="4" t="str">
        <f>IF($A95&lt;&gt;"",IF(OR(Original!$L96=K$1,Original!$M96=K$1,Original!$N96=K$1,Original!$O96=K$1)=TRUE(),_xlfn.CONCAT("@PART[*]:HAS[~scienceDifficulty[stock],@MODULE[",K$1,"]:HAS[#",VLOOKUP(K$1,ModuleTypes!$A$2:$C$23,2,FALSE()),"[",IF(K$1="HullCamera","photo-",$A95),"]]]:NEEDS[!FeatureScience]:FOR[zKiwiTechTree]",CHAR(10),"{",CHAR(10),"    @MODULE[",K$1,"]:HAS[#",VLOOKUP(K$1,ModuleTypes!$A$2:$C$23,2,FALSE()),"[",IF(K$1="HullCamera","photo-",$A95),"]]",CHAR(10),"    {",CHAR(10),"        @",VLOOKUP(K$1,ModuleTypes!$A$2:$C$23,3,FALSE())," = ",VLOOKUP($A95,Default!$B$3:$H$251,7,FALSE()),CHAR(10),"    }",CHAR(10),"}"),""),"")</f>
        <v/>
      </c>
      <c r="L95" s="4" t="str">
        <f>IF($A95&lt;&gt;"",IF(OR(Original!$L96=L$1,Original!$M96=L$1,Original!$N96=L$1,Original!$O96=L$1)=TRUE(),_xlfn.CONCAT("@PART[*]:HAS[~scienceDifficulty[stock],@MODULE[",L$1,"]:HAS[#",VLOOKUP(L$1,ModuleTypes!$A$2:$C$23,2,FALSE()),"[",IF(L$1="HullCamera","photo-",$A95),"]]]:NEEDS[!FeatureScience]:FOR[zKiwiTechTree]",CHAR(10),"{",CHAR(10),"    @MODULE[",L$1,"]:HAS[#",VLOOKUP(L$1,ModuleTypes!$A$2:$C$23,2,FALSE()),"[",IF(L$1="HullCamera","photo-",$A95),"]]",CHAR(10),"    {",CHAR(10),"        @",VLOOKUP(L$1,ModuleTypes!$A$2:$C$23,3,FALSE())," = ",VLOOKUP($A95,Default!$B$3:$H$251,7,FALSE()),CHAR(10),"    }",CHAR(10),"}"),""),"")</f>
        <v/>
      </c>
      <c r="M95" s="4" t="str">
        <f>IF($A95&lt;&gt;"",IF(OR(Original!$L96=M$1,Original!$M96=M$1,Original!$N96=M$1,Original!$O96=M$1)=TRUE(),_xlfn.CONCAT("@PART[*]:HAS[~scienceDifficulty[stock],@MODULE[",M$1,"]:HAS[#",VLOOKUP(M$1,ModuleTypes!$A$2:$C$23,2,FALSE()),"[",IF(M$1="HullCamera","photo-",$A95),"]]]:NEEDS[!FeatureScience]:FOR[zKiwiTechTree]",CHAR(10),"{",CHAR(10),"    @MODULE[",M$1,"]:HAS[#",VLOOKUP(M$1,ModuleTypes!$A$2:$C$23,2,FALSE()),"[",IF(M$1="HullCamera","photo-",$A95),"]]",CHAR(10),"    {",CHAR(10),"        @",VLOOKUP(M$1,ModuleTypes!$A$2:$C$23,3,FALSE())," = ",VLOOKUP($A95,Default!$B$3:$H$251,7,FALSE()),CHAR(10),"    }",CHAR(10),"}"),""),"")</f>
        <v/>
      </c>
      <c r="N95" s="4" t="str">
        <f>IF($A95&lt;&gt;"",IF(OR(Original!$L96=N$1,Original!$M96=N$1,Original!$N96=N$1,Original!$O96=N$1)=TRUE(),_xlfn.CONCAT("@PART[*]:HAS[~scienceDifficulty[stock],@MODULE[",N$1,"]:HAS[#",VLOOKUP(N$1,ModuleTypes!$A$2:$C$23,2,FALSE()),"[",IF(N$1="HullCamera","photo-",$A95),"]]]:NEEDS[!FeatureScience]:FOR[zKiwiTechTree]",CHAR(10),"{",CHAR(10),"    @MODULE[",N$1,"]:HAS[#",VLOOKUP(N$1,ModuleTypes!$A$2:$C$23,2,FALSE()),"[",IF(N$1="HullCamera","photo-",$A95),"]]",CHAR(10),"    {",CHAR(10),"        @",VLOOKUP(N$1,ModuleTypes!$A$2:$C$23,3,FALSE())," = ",VLOOKUP($A95,Default!$B$3:$H$251,7,FALSE()),CHAR(10),"    }",CHAR(10),"}"),""),"")</f>
        <v/>
      </c>
      <c r="O95" s="4" t="str">
        <f>IF($A95&lt;&gt;"",IF(OR(Original!$L96=O$1,Original!$M96=O$1,Original!$N96=O$1,Original!$O96=O$1)=TRUE(),_xlfn.CONCAT("@PART[*]:HAS[~scienceDifficulty[stock],@MODULE[",O$1,"]:HAS[#",VLOOKUP(O$1,ModuleTypes!$A$2:$C$23,2,FALSE()),"[",IF(O$1="HullCamera","photo-",$A95),"]]]:NEEDS[!FeatureScience]:FOR[zKiwiTechTree]",CHAR(10),"{",CHAR(10),"    @MODULE[",O$1,"]:HAS[#",VLOOKUP(O$1,ModuleTypes!$A$2:$C$23,2,FALSE()),"[",IF(O$1="HullCamera","photo-",$A95),"]]",CHAR(10),"    {",CHAR(10),"        @",VLOOKUP(O$1,ModuleTypes!$A$2:$C$23,3,FALSE())," = ",VLOOKUP($A95,Default!$B$3:$H$251,7,FALSE()),CHAR(10),"    }",CHAR(10),"}"),""),"")</f>
        <v/>
      </c>
      <c r="P95" s="4" t="str">
        <f>IF($A95&lt;&gt;"",IF(OR(Original!$L96=P$1,Original!$M96=P$1,Original!$N96=P$1,Original!$O96=P$1)=TRUE(),_xlfn.CONCAT("@PART[*]:HAS[~scienceDifficulty[stock],@MODULE[",P$1,"]:HAS[#",VLOOKUP(P$1,ModuleTypes!$A$2:$C$23,2,FALSE()),"[",IF(P$1="HullCamera","photo-",$A95),"]]]:NEEDS[!FeatureScience]:FOR[zKiwiTechTree]",CHAR(10),"{",CHAR(10),"    @MODULE[",P$1,"]:HAS[#",VLOOKUP(P$1,ModuleTypes!$A$2:$C$23,2,FALSE()),"[",IF(P$1="HullCamera","photo-",$A95),"]]",CHAR(10),"    {",CHAR(10),"        @",VLOOKUP(P$1,ModuleTypes!$A$2:$C$23,3,FALSE())," = ",VLOOKUP($A95,Default!$B$3:$H$251,7,FALSE()),CHAR(10),"    }",CHAR(10),"}"),""),"")</f>
        <v/>
      </c>
      <c r="Q95" s="4" t="str">
        <f>IF($A95&lt;&gt;"",IF(OR(Original!$L96=Q$1,Original!$M96=Q$1,Original!$N96=Q$1,Original!$O96=Q$1)=TRUE(),_xlfn.CONCAT("@PART[*]:HAS[~scienceDifficulty[stock],@MODULE[",Q$1,"]:HAS[#",VLOOKUP(Q$1,ModuleTypes!$A$2:$C$23,2,FALSE()),"[",IF(Q$1="HullCamera","photo-",$A95),"]]]:NEEDS[!FeatureScience]:FOR[zKiwiTechTree]",CHAR(10),"{",CHAR(10),"    @MODULE[",Q$1,"]:HAS[#",VLOOKUP(Q$1,ModuleTypes!$A$2:$C$23,2,FALSE()),"[",IF(Q$1="HullCamera","photo-",$A95),"]]",CHAR(10),"    {",CHAR(10),"        @",VLOOKUP(Q$1,ModuleTypes!$A$2:$C$23,3,FALSE())," = ",VLOOKUP($A95,Default!$B$3:$H$251,7,FALSE()),CHAR(10),"    }",CHAR(10),"}"),""),"")</f>
        <v/>
      </c>
      <c r="R95" s="4" t="str">
        <f>IF($A95&lt;&gt;"",IF(OR(Original!$L96=R$1,Original!$M96=R$1,Original!$N96=R$1,Original!$O96=R$1)=TRUE(),_xlfn.CONCAT("@PART[*]:HAS[~scienceDifficulty[stock],@MODULE[",R$1,"]:HAS[#",VLOOKUP(R$1,ModuleTypes!$A$2:$C$23,2,FALSE()),"[",IF(R$1="HullCamera","photo-",$A95),"]]]:NEEDS[!FeatureScience]:FOR[zKiwiTechTree]",CHAR(10),"{",CHAR(10),"    @MODULE[",R$1,"]:HAS[#",VLOOKUP(R$1,ModuleTypes!$A$2:$C$23,2,FALSE()),"[",IF(R$1="HullCamera","photo-",$A95),"]]",CHAR(10),"    {",CHAR(10),"        @",VLOOKUP(R$1,ModuleTypes!$A$2:$C$23,3,FALSE())," = ",VLOOKUP($A95,Default!$B$3:$H$251,7,FALSE()),CHAR(10),"    }",CHAR(10),"}"),""),"")</f>
        <v/>
      </c>
      <c r="S95" s="4" t="str">
        <f>IF($A95&lt;&gt;"",IF(OR(Original!$L96=S$1,Original!$M96=S$1,Original!$N96=S$1,Original!$O96=S$1)=TRUE(),_xlfn.CONCAT("@PART[*]:HAS[~scienceDifficulty[stock],@MODULE[",S$1,"]:HAS[#",VLOOKUP(S$1,ModuleTypes!$A$2:$C$23,2,FALSE()),"[",IF(S$1="HullCamera","photo-",$A95),"]]]:NEEDS[!FeatureScience]:FOR[zKiwiTechTree]",CHAR(10),"{",CHAR(10),"    @MODULE[",S$1,"]:HAS[#",VLOOKUP(S$1,ModuleTypes!$A$2:$C$23,2,FALSE()),"[",IF(S$1="HullCamera","photo-",$A95),"]]",CHAR(10),"    {",CHAR(10),"        @",VLOOKUP(S$1,ModuleTypes!$A$2:$C$23,3,FALSE())," = ",VLOOKUP($A95,Default!$B$3:$H$251,7,FALSE()),CHAR(10),"    }",CHAR(10),"}"),""),"")</f>
        <v/>
      </c>
      <c r="T95" s="4" t="str">
        <f>IF($A95&lt;&gt;"",IF(OR(Original!$L96=T$1,Original!$M96=T$1,Original!$N96=T$1,Original!$O96=T$1)=TRUE(),_xlfn.CONCAT("@PART[*]:HAS[~scienceDifficulty[stock],@MODULE[",T$1,"]:HAS[#",VLOOKUP(T$1,ModuleTypes!$A$2:$C$23,2,FALSE()),"[",IF(T$1="HullCamera","photo-",$A95),"]]]:NEEDS[!FeatureScience]:FOR[zKiwiTechTree]",CHAR(10),"{",CHAR(10),"    @MODULE[",T$1,"]:HAS[#",VLOOKUP(T$1,ModuleTypes!$A$2:$C$23,2,FALSE()),"[",IF(T$1="HullCamera","photo-",$A95),"]]",CHAR(10),"    {",CHAR(10),"        @",VLOOKUP(T$1,ModuleTypes!$A$2:$C$23,3,FALSE())," = ",VLOOKUP($A95,Default!$B$3:$H$251,7,FALSE()),CHAR(10),"    }",CHAR(10),"}"),""),"")</f>
        <v/>
      </c>
      <c r="U95" s="4" t="str">
        <f>IF($A95&lt;&gt;"",IF(OR(Original!$L96=U$1,Original!$M96=U$1,Original!$N96=U$1,Original!$O96=U$1)=TRUE(),_xlfn.CONCAT("@PART[*]:HAS[~scienceDifficulty[stock],@MODULE[",U$1,"]:HAS[#",VLOOKUP(U$1,ModuleTypes!$A$2:$C$23,2,FALSE()),"[",IF(U$1="HullCamera","photo-",$A95),"]]]:NEEDS[!FeatureScience]:FOR[zKiwiTechTree]",CHAR(10),"{",CHAR(10),"    @MODULE[",U$1,"]:HAS[#",VLOOKUP(U$1,ModuleTypes!$A$2:$C$23,2,FALSE()),"[",IF(U$1="HullCamera","photo-",$A95),"]]",CHAR(10),"    {",CHAR(10),"        @",VLOOKUP(U$1,ModuleTypes!$A$2:$C$23,3,FALSE())," = ",VLOOKUP($A95,Default!$B$3:$H$251,7,FALSE()),CHAR(10),"    }",CHAR(10),"}"),""),"")</f>
        <v/>
      </c>
      <c r="V95" s="4" t="str">
        <f>IF($A95&lt;&gt;"",IF(OR(Original!$L96=V$1,Original!$M96=V$1,Original!$N96=V$1,Original!$O96=V$1)=TRUE(),_xlfn.CONCAT("@PART[*]:HAS[~scienceDifficulty[stock],@MODULE[",V$1,"]:HAS[#",VLOOKUP(V$1,ModuleTypes!$A$2:$C$23,2,FALSE()),"[",IF(V$1="HullCamera","photo-",$A95),"]]]:NEEDS[!FeatureScience]:FOR[zKiwiTechTree]",CHAR(10),"{",CHAR(10),"    @MODULE[",V$1,"]:HAS[#",VLOOKUP(V$1,ModuleTypes!$A$2:$C$23,2,FALSE()),"[",IF(V$1="HullCamera","photo-",$A95),"]]",CHAR(10),"    {",CHAR(10),"        @",VLOOKUP(V$1,ModuleTypes!$A$2:$C$23,3,FALSE())," = ",VLOOKUP($A95,Default!$B$3:$H$251,7,FALSE()),CHAR(10),"    }",CHAR(10),"}"),""),"")</f>
        <v/>
      </c>
      <c r="W95" s="4" t="str">
        <f>IF($A95&lt;&gt;"",IF(OR(Original!$L96=W$1,Original!$M96=W$1,Original!$N96=W$1,Original!$O96=W$1)=TRUE(),_xlfn.CONCAT("@PART[*]:HAS[~scienceDifficulty[stock],@MODULE[",W$1,"]:HAS[#",VLOOKUP(W$1,ModuleTypes!$A$2:$C$23,2,FALSE()),"[",IF(W$1="HullCamera","photo-",$A95),"]]]:NEEDS[!FeatureScience]:FOR[zKiwiTechTree]",CHAR(10),"{",CHAR(10),"    @MODULE[",W$1,"]:HAS[#",VLOOKUP(W$1,ModuleTypes!$A$2:$C$23,2,FALSE()),"[",IF(W$1="HullCamera","photo-",$A95),"]]",CHAR(10),"    {",CHAR(10),"        @",VLOOKUP(W$1,ModuleTypes!$A$2:$C$23,3,FALSE())," = ",VLOOKUP($A95,Default!$B$3:$H$251,7,FALSE()),CHAR(10),"    }",CHAR(10),"}"),""),"")</f>
        <v/>
      </c>
    </row>
    <row r="96" spans="1:23" ht="116" x14ac:dyDescent="0.35">
      <c r="A96" t="str">
        <f>IF(Original!A97&lt;&gt;"",Original!A97,"")</f>
        <v>BloodSample</v>
      </c>
      <c r="B96" s="4" t="str">
        <f>IF($A96&lt;&gt;"",IF(OR(Original!$L97=B$1,Original!$M97=B$1,Original!$N97=B$1,Original!$O97=B$1)=TRUE(),_xlfn.CONCAT("@PART[*]:HAS[~scienceDifficulty[stock],@MODULE[",B$1,"]:HAS[#",VLOOKUP(B$1,ModuleTypes!$A$2:$C$23,2,FALSE()),"[",IF(B$1="HullCamera","photo-",$A96),"]]]:NEEDS[!FeatureScience]:FOR[zKiwiTechTree]",CHAR(10),"{",CHAR(10),"    @MODULE[",B$1,"]:HAS[#",VLOOKUP(B$1,ModuleTypes!$A$2:$C$23,2,FALSE()),"[",IF(B$1="HullCamera","photo-",$A96),"]]",CHAR(10),"    {",CHAR(10),"        @",VLOOKUP(B$1,ModuleTypes!$A$2:$C$23,3,FALSE())," = ",VLOOKUP($A96,Default!$B$3:$H$251,7,FALSE()),CHAR(10),"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4" t="str">
        <f>IF($A96&lt;&gt;"",IF(OR(Original!$L97=C$1,Original!$M97=C$1,Original!$N97=C$1,Original!$O97=C$1)=TRUE(),_xlfn.CONCAT("@PART[*]:HAS[~scienceDifficulty[stock],@MODULE[",C$1,"]:HAS[#",VLOOKUP(C$1,ModuleTypes!$A$2:$C$23,2,FALSE()),"[",IF(C$1="HullCamera","photo-",$A96),"]]]:NEEDS[!FeatureScience]:FOR[zKiwiTechTree]",CHAR(10),"{",CHAR(10),"    @MODULE[",C$1,"]:HAS[#",VLOOKUP(C$1,ModuleTypes!$A$2:$C$23,2,FALSE()),"[",IF(C$1="HullCamera","photo-",$A96),"]]",CHAR(10),"    {",CHAR(10),"        @",VLOOKUP(C$1,ModuleTypes!$A$2:$C$23,3,FALSE())," = ",VLOOKUP($A96,Default!$B$3:$H$251,7,FALSE()),CHAR(10),"    }",CHAR(10),"}"),""),"")</f>
        <v/>
      </c>
      <c r="D96" s="4" t="str">
        <f>IF($A96&lt;&gt;"",IF(OR(Original!$L97=D$1,Original!$M97=D$1,Original!$N97=D$1,Original!$O97=D$1)=TRUE(),_xlfn.CONCAT("@PART[*]:HAS[~scienceDifficulty[stock],@MODULE[",D$1,"]:HAS[#",VLOOKUP(D$1,ModuleTypes!$A$2:$C$23,2,FALSE()),"[",IF(D$1="HullCamera","photo-",$A96),"]]]:NEEDS[!FeatureScience]:FOR[zKiwiTechTree]",CHAR(10),"{",CHAR(10),"    @MODULE[",D$1,"]:HAS[#",VLOOKUP(D$1,ModuleTypes!$A$2:$C$23,2,FALSE()),"[",IF(D$1="HullCamera","photo-",$A96),"]]",CHAR(10),"    {",CHAR(10),"        @",VLOOKUP(D$1,ModuleTypes!$A$2:$C$23,3,FALSE())," = ",VLOOKUP($A96,Default!$B$3:$H$251,7,FALSE()),CHAR(10),"    }",CHAR(10),"}"),""),"")</f>
        <v/>
      </c>
      <c r="E96" s="4" t="str">
        <f>IF($A96&lt;&gt;"",IF(OR(Original!$L97=E$1,Original!$M97=E$1,Original!$N97=E$1,Original!$O97=E$1)=TRUE(),_xlfn.CONCAT("@PART[*]:HAS[~scienceDifficulty[stock],@MODULE[",E$1,"]:HAS[#",VLOOKUP(E$1,ModuleTypes!$A$2:$C$23,2,FALSE()),"[",IF(E$1="HullCamera","photo-",$A96),"]]]:NEEDS[!FeatureScience]:FOR[zKiwiTechTree]",CHAR(10),"{",CHAR(10),"    @MODULE[",E$1,"]:HAS[#",VLOOKUP(E$1,ModuleTypes!$A$2:$C$23,2,FALSE()),"[",IF(E$1="HullCamera","photo-",$A96),"]]",CHAR(10),"    {",CHAR(10),"        @",VLOOKUP(E$1,ModuleTypes!$A$2:$C$23,3,FALSE())," = ",VLOOKUP($A96,Default!$B$3:$H$251,7,FALSE()),CHAR(10),"    }",CHAR(10),"}"),""),"")</f>
        <v/>
      </c>
      <c r="F96" s="4" t="str">
        <f>IF($A96&lt;&gt;"",IF(OR(Original!$L97=F$1,Original!$M97=F$1,Original!$N97=F$1,Original!$O97=F$1)=TRUE(),_xlfn.CONCAT("@PART[*]:HAS[~scienceDifficulty[stock],@MODULE[",F$1,"]:HAS[#",VLOOKUP(F$1,ModuleTypes!$A$2:$C$23,2,FALSE()),"[",IF(F$1="HullCamera","photo-",$A96),"]]]:NEEDS[!FeatureScience]:FOR[zKiwiTechTree]",CHAR(10),"{",CHAR(10),"    @MODULE[",F$1,"]:HAS[#",VLOOKUP(F$1,ModuleTypes!$A$2:$C$23,2,FALSE()),"[",IF(F$1="HullCamera","photo-",$A96),"]]",CHAR(10),"    {",CHAR(10),"        @",VLOOKUP(F$1,ModuleTypes!$A$2:$C$23,3,FALSE())," = ",VLOOKUP($A96,Default!$B$3:$H$251,7,FALSE()),CHAR(10),"    }",CHAR(10),"}"),""),"")</f>
        <v/>
      </c>
      <c r="G96" s="4" t="str">
        <f>IF($A96&lt;&gt;"",IF(OR(Original!$L97=G$1,Original!$M97=G$1,Original!$N97=G$1,Original!$O97=G$1)=TRUE(),_xlfn.CONCAT("@PART[*]:HAS[~scienceDifficulty[stock],@MODULE[",G$1,"]:HAS[#",VLOOKUP(G$1,ModuleTypes!$A$2:$C$23,2,FALSE()),"[",IF(G$1="HullCamera","photo-",$A96),"]]]:NEEDS[!FeatureScience]:FOR[zKiwiTechTree]",CHAR(10),"{",CHAR(10),"    @MODULE[",G$1,"]:HAS[#",VLOOKUP(G$1,ModuleTypes!$A$2:$C$23,2,FALSE()),"[",IF(G$1="HullCamera","photo-",$A96),"]]",CHAR(10),"    {",CHAR(10),"        @",VLOOKUP(G$1,ModuleTypes!$A$2:$C$23,3,FALSE())," = ",VLOOKUP($A96,Default!$B$3:$H$251,7,FALSE()),CHAR(10),"    }",CHAR(10),"}"),""),"")</f>
        <v/>
      </c>
      <c r="H96" s="4" t="str">
        <f>IF($A96&lt;&gt;"",IF(OR(Original!$L97=H$1,Original!$M97=H$1,Original!$N97=H$1,Original!$O97=H$1)=TRUE(),_xlfn.CONCAT("@PART[*]:HAS[~scienceDifficulty[stock],@MODULE[",H$1,"]:HAS[#",VLOOKUP(H$1,ModuleTypes!$A$2:$C$23,2,FALSE()),"[",IF(H$1="HullCamera","photo-",$A96),"]]]:NEEDS[!FeatureScience]:FOR[zKiwiTechTree]",CHAR(10),"{",CHAR(10),"    @MODULE[",H$1,"]:HAS[#",VLOOKUP(H$1,ModuleTypes!$A$2:$C$23,2,FALSE()),"[",IF(H$1="HullCamera","photo-",$A96),"]]",CHAR(10),"    {",CHAR(10),"        @",VLOOKUP(H$1,ModuleTypes!$A$2:$C$23,3,FALSE())," = ",VLOOKUP($A96,Default!$B$3:$H$251,7,FALSE()),CHAR(10),"    }",CHAR(10),"}"),""),"")</f>
        <v/>
      </c>
      <c r="I96" s="4" t="str">
        <f>IF($A96&lt;&gt;"",IF(OR(Original!$L97=I$1,Original!$M97=I$1,Original!$N97=I$1,Original!$O97=I$1)=TRUE(),_xlfn.CONCAT("@PART[*]:HAS[~scienceDifficulty[stock],@MODULE[",I$1,"]:HAS[#",VLOOKUP(I$1,ModuleTypes!$A$2:$C$23,2,FALSE()),"[",IF(I$1="HullCamera","photo-",$A96),"]]]:NEEDS[!FeatureScience]:FOR[zKiwiTechTree]",CHAR(10),"{",CHAR(10),"    @MODULE[",I$1,"]:HAS[#",VLOOKUP(I$1,ModuleTypes!$A$2:$C$23,2,FALSE()),"[",IF(I$1="HullCamera","photo-",$A96),"]]",CHAR(10),"    {",CHAR(10),"        @",VLOOKUP(I$1,ModuleTypes!$A$2:$C$23,3,FALSE())," = ",VLOOKUP($A96,Default!$B$3:$H$251,7,FALSE()),CHAR(10),"    }",CHAR(10),"}"),""),"")</f>
        <v/>
      </c>
      <c r="J96" s="4" t="str">
        <f>IF($A96&lt;&gt;"",IF(OR(Original!$L97=J$1,Original!$M97=J$1,Original!$N97=J$1,Original!$O97=J$1)=TRUE(),_xlfn.CONCAT("@PART[*]:HAS[~scienceDifficulty[stock],@MODULE[",J$1,"]:HAS[#",VLOOKUP(J$1,ModuleTypes!$A$2:$C$23,2,FALSE()),"[",IF(J$1="HullCamera","photo-",$A96),"]]]:NEEDS[!FeatureScience]:FOR[zKiwiTechTree]",CHAR(10),"{",CHAR(10),"    @MODULE[",J$1,"]:HAS[#",VLOOKUP(J$1,ModuleTypes!$A$2:$C$23,2,FALSE()),"[",IF(J$1="HullCamera","photo-",$A96),"]]",CHAR(10),"    {",CHAR(10),"        @",VLOOKUP(J$1,ModuleTypes!$A$2:$C$23,3,FALSE())," = ",VLOOKUP($A96,Default!$B$3:$H$251,7,FALSE()),CHAR(10),"    }",CHAR(10),"}"),""),"")</f>
        <v/>
      </c>
      <c r="K96" s="4" t="str">
        <f>IF($A96&lt;&gt;"",IF(OR(Original!$L97=K$1,Original!$M97=K$1,Original!$N97=K$1,Original!$O97=K$1)=TRUE(),_xlfn.CONCAT("@PART[*]:HAS[~scienceDifficulty[stock],@MODULE[",K$1,"]:HAS[#",VLOOKUP(K$1,ModuleTypes!$A$2:$C$23,2,FALSE()),"[",IF(K$1="HullCamera","photo-",$A96),"]]]:NEEDS[!FeatureScience]:FOR[zKiwiTechTree]",CHAR(10),"{",CHAR(10),"    @MODULE[",K$1,"]:HAS[#",VLOOKUP(K$1,ModuleTypes!$A$2:$C$23,2,FALSE()),"[",IF(K$1="HullCamera","photo-",$A96),"]]",CHAR(10),"    {",CHAR(10),"        @",VLOOKUP(K$1,ModuleTypes!$A$2:$C$23,3,FALSE())," = ",VLOOKUP($A96,Default!$B$3:$H$251,7,FALSE()),CHAR(10),"    }",CHAR(10),"}"),""),"")</f>
        <v/>
      </c>
      <c r="L96" s="4" t="str">
        <f>IF($A96&lt;&gt;"",IF(OR(Original!$L97=L$1,Original!$M97=L$1,Original!$N97=L$1,Original!$O97=L$1)=TRUE(),_xlfn.CONCAT("@PART[*]:HAS[~scienceDifficulty[stock],@MODULE[",L$1,"]:HAS[#",VLOOKUP(L$1,ModuleTypes!$A$2:$C$23,2,FALSE()),"[",IF(L$1="HullCamera","photo-",$A96),"]]]:NEEDS[!FeatureScience]:FOR[zKiwiTechTree]",CHAR(10),"{",CHAR(10),"    @MODULE[",L$1,"]:HAS[#",VLOOKUP(L$1,ModuleTypes!$A$2:$C$23,2,FALSE()),"[",IF(L$1="HullCamera","photo-",$A96),"]]",CHAR(10),"    {",CHAR(10),"        @",VLOOKUP(L$1,ModuleTypes!$A$2:$C$23,3,FALSE())," = ",VLOOKUP($A96,Default!$B$3:$H$251,7,FALSE()),CHAR(10),"    }",CHAR(10),"}"),""),"")</f>
        <v/>
      </c>
      <c r="M96" s="4" t="str">
        <f>IF($A96&lt;&gt;"",IF(OR(Original!$L97=M$1,Original!$M97=M$1,Original!$N97=M$1,Original!$O97=M$1)=TRUE(),_xlfn.CONCAT("@PART[*]:HAS[~scienceDifficulty[stock],@MODULE[",M$1,"]:HAS[#",VLOOKUP(M$1,ModuleTypes!$A$2:$C$23,2,FALSE()),"[",IF(M$1="HullCamera","photo-",$A96),"]]]:NEEDS[!FeatureScience]:FOR[zKiwiTechTree]",CHAR(10),"{",CHAR(10),"    @MODULE[",M$1,"]:HAS[#",VLOOKUP(M$1,ModuleTypes!$A$2:$C$23,2,FALSE()),"[",IF(M$1="HullCamera","photo-",$A96),"]]",CHAR(10),"    {",CHAR(10),"        @",VLOOKUP(M$1,ModuleTypes!$A$2:$C$23,3,FALSE())," = ",VLOOKUP($A96,Default!$B$3:$H$251,7,FALSE()),CHAR(10),"    }",CHAR(10),"}"),""),"")</f>
        <v/>
      </c>
      <c r="N96" s="4" t="str">
        <f>IF($A96&lt;&gt;"",IF(OR(Original!$L97=N$1,Original!$M97=N$1,Original!$N97=N$1,Original!$O97=N$1)=TRUE(),_xlfn.CONCAT("@PART[*]:HAS[~scienceDifficulty[stock],@MODULE[",N$1,"]:HAS[#",VLOOKUP(N$1,ModuleTypes!$A$2:$C$23,2,FALSE()),"[",IF(N$1="HullCamera","photo-",$A96),"]]]:NEEDS[!FeatureScience]:FOR[zKiwiTechTree]",CHAR(10),"{",CHAR(10),"    @MODULE[",N$1,"]:HAS[#",VLOOKUP(N$1,ModuleTypes!$A$2:$C$23,2,FALSE()),"[",IF(N$1="HullCamera","photo-",$A96),"]]",CHAR(10),"    {",CHAR(10),"        @",VLOOKUP(N$1,ModuleTypes!$A$2:$C$23,3,FALSE())," = ",VLOOKUP($A96,Default!$B$3:$H$251,7,FALSE()),CHAR(10),"    }",CHAR(10),"}"),""),"")</f>
        <v/>
      </c>
      <c r="O96" s="4" t="str">
        <f>IF($A96&lt;&gt;"",IF(OR(Original!$L97=O$1,Original!$M97=O$1,Original!$N97=O$1,Original!$O97=O$1)=TRUE(),_xlfn.CONCAT("@PART[*]:HAS[~scienceDifficulty[stock],@MODULE[",O$1,"]:HAS[#",VLOOKUP(O$1,ModuleTypes!$A$2:$C$23,2,FALSE()),"[",IF(O$1="HullCamera","photo-",$A96),"]]]:NEEDS[!FeatureScience]:FOR[zKiwiTechTree]",CHAR(10),"{",CHAR(10),"    @MODULE[",O$1,"]:HAS[#",VLOOKUP(O$1,ModuleTypes!$A$2:$C$23,2,FALSE()),"[",IF(O$1="HullCamera","photo-",$A96),"]]",CHAR(10),"    {",CHAR(10),"        @",VLOOKUP(O$1,ModuleTypes!$A$2:$C$23,3,FALSE())," = ",VLOOKUP($A96,Default!$B$3:$H$251,7,FALSE()),CHAR(10),"    }",CHAR(10),"}"),""),"")</f>
        <v/>
      </c>
      <c r="P96" s="4" t="str">
        <f>IF($A96&lt;&gt;"",IF(OR(Original!$L97=P$1,Original!$M97=P$1,Original!$N97=P$1,Original!$O97=P$1)=TRUE(),_xlfn.CONCAT("@PART[*]:HAS[~scienceDifficulty[stock],@MODULE[",P$1,"]:HAS[#",VLOOKUP(P$1,ModuleTypes!$A$2:$C$23,2,FALSE()),"[",IF(P$1="HullCamera","photo-",$A96),"]]]:NEEDS[!FeatureScience]:FOR[zKiwiTechTree]",CHAR(10),"{",CHAR(10),"    @MODULE[",P$1,"]:HAS[#",VLOOKUP(P$1,ModuleTypes!$A$2:$C$23,2,FALSE()),"[",IF(P$1="HullCamera","photo-",$A96),"]]",CHAR(10),"    {",CHAR(10),"        @",VLOOKUP(P$1,ModuleTypes!$A$2:$C$23,3,FALSE())," = ",VLOOKUP($A96,Default!$B$3:$H$251,7,FALSE()),CHAR(10),"    }",CHAR(10),"}"),""),"")</f>
        <v/>
      </c>
      <c r="Q96" s="4" t="str">
        <f>IF($A96&lt;&gt;"",IF(OR(Original!$L97=Q$1,Original!$M97=Q$1,Original!$N97=Q$1,Original!$O97=Q$1)=TRUE(),_xlfn.CONCAT("@PART[*]:HAS[~scienceDifficulty[stock],@MODULE[",Q$1,"]:HAS[#",VLOOKUP(Q$1,ModuleTypes!$A$2:$C$23,2,FALSE()),"[",IF(Q$1="HullCamera","photo-",$A96),"]]]:NEEDS[!FeatureScience]:FOR[zKiwiTechTree]",CHAR(10),"{",CHAR(10),"    @MODULE[",Q$1,"]:HAS[#",VLOOKUP(Q$1,ModuleTypes!$A$2:$C$23,2,FALSE()),"[",IF(Q$1="HullCamera","photo-",$A96),"]]",CHAR(10),"    {",CHAR(10),"        @",VLOOKUP(Q$1,ModuleTypes!$A$2:$C$23,3,FALSE())," = ",VLOOKUP($A96,Default!$B$3:$H$251,7,FALSE()),CHAR(10),"    }",CHAR(10),"}"),""),"")</f>
        <v/>
      </c>
      <c r="R96" s="4" t="str">
        <f>IF($A96&lt;&gt;"",IF(OR(Original!$L97=R$1,Original!$M97=R$1,Original!$N97=R$1,Original!$O97=R$1)=TRUE(),_xlfn.CONCAT("@PART[*]:HAS[~scienceDifficulty[stock],@MODULE[",R$1,"]:HAS[#",VLOOKUP(R$1,ModuleTypes!$A$2:$C$23,2,FALSE()),"[",IF(R$1="HullCamera","photo-",$A96),"]]]:NEEDS[!FeatureScience]:FOR[zKiwiTechTree]",CHAR(10),"{",CHAR(10),"    @MODULE[",R$1,"]:HAS[#",VLOOKUP(R$1,ModuleTypes!$A$2:$C$23,2,FALSE()),"[",IF(R$1="HullCamera","photo-",$A96),"]]",CHAR(10),"    {",CHAR(10),"        @",VLOOKUP(R$1,ModuleTypes!$A$2:$C$23,3,FALSE())," = ",VLOOKUP($A96,Default!$B$3:$H$251,7,FALSE()),CHAR(10),"    }",CHAR(10),"}"),""),"")</f>
        <v/>
      </c>
      <c r="S96" s="4" t="str">
        <f>IF($A96&lt;&gt;"",IF(OR(Original!$L97=S$1,Original!$M97=S$1,Original!$N97=S$1,Original!$O97=S$1)=TRUE(),_xlfn.CONCAT("@PART[*]:HAS[~scienceDifficulty[stock],@MODULE[",S$1,"]:HAS[#",VLOOKUP(S$1,ModuleTypes!$A$2:$C$23,2,FALSE()),"[",IF(S$1="HullCamera","photo-",$A96),"]]]:NEEDS[!FeatureScience]:FOR[zKiwiTechTree]",CHAR(10),"{",CHAR(10),"    @MODULE[",S$1,"]:HAS[#",VLOOKUP(S$1,ModuleTypes!$A$2:$C$23,2,FALSE()),"[",IF(S$1="HullCamera","photo-",$A96),"]]",CHAR(10),"    {",CHAR(10),"        @",VLOOKUP(S$1,ModuleTypes!$A$2:$C$23,3,FALSE())," = ",VLOOKUP($A96,Default!$B$3:$H$251,7,FALSE()),CHAR(10),"    }",CHAR(10),"}"),""),"")</f>
        <v/>
      </c>
      <c r="T96" s="4" t="str">
        <f>IF($A96&lt;&gt;"",IF(OR(Original!$L97=T$1,Original!$M97=T$1,Original!$N97=T$1,Original!$O97=T$1)=TRUE(),_xlfn.CONCAT("@PART[*]:HAS[~scienceDifficulty[stock],@MODULE[",T$1,"]:HAS[#",VLOOKUP(T$1,ModuleTypes!$A$2:$C$23,2,FALSE()),"[",IF(T$1="HullCamera","photo-",$A96),"]]]:NEEDS[!FeatureScience]:FOR[zKiwiTechTree]",CHAR(10),"{",CHAR(10),"    @MODULE[",T$1,"]:HAS[#",VLOOKUP(T$1,ModuleTypes!$A$2:$C$23,2,FALSE()),"[",IF(T$1="HullCamera","photo-",$A96),"]]",CHAR(10),"    {",CHAR(10),"        @",VLOOKUP(T$1,ModuleTypes!$A$2:$C$23,3,FALSE())," = ",VLOOKUP($A96,Default!$B$3:$H$251,7,FALSE()),CHAR(10),"    }",CHAR(10),"}"),""),"")</f>
        <v/>
      </c>
      <c r="U96" s="4" t="str">
        <f>IF($A96&lt;&gt;"",IF(OR(Original!$L97=U$1,Original!$M97=U$1,Original!$N97=U$1,Original!$O97=U$1)=TRUE(),_xlfn.CONCAT("@PART[*]:HAS[~scienceDifficulty[stock],@MODULE[",U$1,"]:HAS[#",VLOOKUP(U$1,ModuleTypes!$A$2:$C$23,2,FALSE()),"[",IF(U$1="HullCamera","photo-",$A96),"]]]:NEEDS[!FeatureScience]:FOR[zKiwiTechTree]",CHAR(10),"{",CHAR(10),"    @MODULE[",U$1,"]:HAS[#",VLOOKUP(U$1,ModuleTypes!$A$2:$C$23,2,FALSE()),"[",IF(U$1="HullCamera","photo-",$A96),"]]",CHAR(10),"    {",CHAR(10),"        @",VLOOKUP(U$1,ModuleTypes!$A$2:$C$23,3,FALSE())," = ",VLOOKUP($A96,Default!$B$3:$H$251,7,FALSE()),CHAR(10),"    }",CHAR(10),"}"),""),"")</f>
        <v/>
      </c>
      <c r="V96" s="4" t="str">
        <f>IF($A96&lt;&gt;"",IF(OR(Original!$L97=V$1,Original!$M97=V$1,Original!$N97=V$1,Original!$O97=V$1)=TRUE(),_xlfn.CONCAT("@PART[*]:HAS[~scienceDifficulty[stock],@MODULE[",V$1,"]:HAS[#",VLOOKUP(V$1,ModuleTypes!$A$2:$C$23,2,FALSE()),"[",IF(V$1="HullCamera","photo-",$A96),"]]]:NEEDS[!FeatureScience]:FOR[zKiwiTechTree]",CHAR(10),"{",CHAR(10),"    @MODULE[",V$1,"]:HAS[#",VLOOKUP(V$1,ModuleTypes!$A$2:$C$23,2,FALSE()),"[",IF(V$1="HullCamera","photo-",$A96),"]]",CHAR(10),"    {",CHAR(10),"        @",VLOOKUP(V$1,ModuleTypes!$A$2:$C$23,3,FALSE())," = ",VLOOKUP($A96,Default!$B$3:$H$251,7,FALSE()),CHAR(10),"    }",CHAR(10),"}"),""),"")</f>
        <v/>
      </c>
      <c r="W96" s="4" t="str">
        <f>IF($A96&lt;&gt;"",IF(OR(Original!$L97=W$1,Original!$M97=W$1,Original!$N97=W$1,Original!$O97=W$1)=TRUE(),_xlfn.CONCAT("@PART[*]:HAS[~scienceDifficulty[stock],@MODULE[",W$1,"]:HAS[#",VLOOKUP(W$1,ModuleTypes!$A$2:$C$23,2,FALSE()),"[",IF(W$1="HullCamera","photo-",$A96),"]]]:NEEDS[!FeatureScience]:FOR[zKiwiTechTree]",CHAR(10),"{",CHAR(10),"    @MODULE[",W$1,"]:HAS[#",VLOOKUP(W$1,ModuleTypes!$A$2:$C$23,2,FALSE()),"[",IF(W$1="HullCamera","photo-",$A96),"]]",CHAR(10),"    {",CHAR(10),"        @",VLOOKUP(W$1,ModuleTypes!$A$2:$C$23,3,FALSE())," = ",VLOOKUP($A96,Default!$B$3:$H$251,7,FALSE()),CHAR(10),"    }",CHAR(10),"}"),""),"")</f>
        <v/>
      </c>
    </row>
    <row r="97" spans="1:23" ht="116" x14ac:dyDescent="0.35">
      <c r="A97" t="str">
        <f>IF(Original!A98&lt;&gt;"",Original!A98,"")</f>
        <v>Microwaves</v>
      </c>
      <c r="B97" s="4" t="str">
        <f>IF($A97&lt;&gt;"",IF(OR(Original!$L98=B$1,Original!$M98=B$1,Original!$N98=B$1,Original!$O98=B$1)=TRUE(),_xlfn.CONCAT("@PART[*]:HAS[~scienceDifficulty[stock],@MODULE[",B$1,"]:HAS[#",VLOOKUP(B$1,ModuleTypes!$A$2:$C$23,2,FALSE()),"[",IF(B$1="HullCamera","photo-",$A97),"]]]:NEEDS[!FeatureScience]:FOR[zKiwiTechTree]",CHAR(10),"{",CHAR(10),"    @MODULE[",B$1,"]:HAS[#",VLOOKUP(B$1,ModuleTypes!$A$2:$C$23,2,FALSE()),"[",IF(B$1="HullCamera","photo-",$A97),"]]",CHAR(10),"    {",CHAR(10),"        @",VLOOKUP(B$1,ModuleTypes!$A$2:$C$23,3,FALSE())," = ",VLOOKUP($A97,Default!$B$3:$H$251,7,FALSE()),CHAR(10),"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4" t="str">
        <f>IF($A97&lt;&gt;"",IF(OR(Original!$L98=C$1,Original!$M98=C$1,Original!$N98=C$1,Original!$O98=C$1)=TRUE(),_xlfn.CONCAT("@PART[*]:HAS[~scienceDifficulty[stock],@MODULE[",C$1,"]:HAS[#",VLOOKUP(C$1,ModuleTypes!$A$2:$C$23,2,FALSE()),"[",IF(C$1="HullCamera","photo-",$A97),"]]]:NEEDS[!FeatureScience]:FOR[zKiwiTechTree]",CHAR(10),"{",CHAR(10),"    @MODULE[",C$1,"]:HAS[#",VLOOKUP(C$1,ModuleTypes!$A$2:$C$23,2,FALSE()),"[",IF(C$1="HullCamera","photo-",$A97),"]]",CHAR(10),"    {",CHAR(10),"        @",VLOOKUP(C$1,ModuleTypes!$A$2:$C$23,3,FALSE())," = ",VLOOKUP($A97,Default!$B$3:$H$251,7,FALSE()),CHAR(10),"    }",CHAR(10),"}"),""),"")</f>
        <v/>
      </c>
      <c r="D97" s="4" t="str">
        <f>IF($A97&lt;&gt;"",IF(OR(Original!$L98=D$1,Original!$M98=D$1,Original!$N98=D$1,Original!$O98=D$1)=TRUE(),_xlfn.CONCAT("@PART[*]:HAS[~scienceDifficulty[stock],@MODULE[",D$1,"]:HAS[#",VLOOKUP(D$1,ModuleTypes!$A$2:$C$23,2,FALSE()),"[",IF(D$1="HullCamera","photo-",$A97),"]]]:NEEDS[!FeatureScience]:FOR[zKiwiTechTree]",CHAR(10),"{",CHAR(10),"    @MODULE[",D$1,"]:HAS[#",VLOOKUP(D$1,ModuleTypes!$A$2:$C$23,2,FALSE()),"[",IF(D$1="HullCamera","photo-",$A97),"]]",CHAR(10),"    {",CHAR(10),"        @",VLOOKUP(D$1,ModuleTypes!$A$2:$C$23,3,FALSE())," = ",VLOOKUP($A97,Default!$B$3:$H$251,7,FALSE()),CHAR(10),"    }",CHAR(10),"}"),""),"")</f>
        <v/>
      </c>
      <c r="E97" s="4" t="str">
        <f>IF($A97&lt;&gt;"",IF(OR(Original!$L98=E$1,Original!$M98=E$1,Original!$N98=E$1,Original!$O98=E$1)=TRUE(),_xlfn.CONCAT("@PART[*]:HAS[~scienceDifficulty[stock],@MODULE[",E$1,"]:HAS[#",VLOOKUP(E$1,ModuleTypes!$A$2:$C$23,2,FALSE()),"[",IF(E$1="HullCamera","photo-",$A97),"]]]:NEEDS[!FeatureScience]:FOR[zKiwiTechTree]",CHAR(10),"{",CHAR(10),"    @MODULE[",E$1,"]:HAS[#",VLOOKUP(E$1,ModuleTypes!$A$2:$C$23,2,FALSE()),"[",IF(E$1="HullCamera","photo-",$A97),"]]",CHAR(10),"    {",CHAR(10),"        @",VLOOKUP(E$1,ModuleTypes!$A$2:$C$23,3,FALSE())," = ",VLOOKUP($A97,Default!$B$3:$H$251,7,FALSE()),CHAR(10),"    }",CHAR(10),"}"),""),"")</f>
        <v/>
      </c>
      <c r="F97" s="4" t="str">
        <f>IF($A97&lt;&gt;"",IF(OR(Original!$L98=F$1,Original!$M98=F$1,Original!$N98=F$1,Original!$O98=F$1)=TRUE(),_xlfn.CONCAT("@PART[*]:HAS[~scienceDifficulty[stock],@MODULE[",F$1,"]:HAS[#",VLOOKUP(F$1,ModuleTypes!$A$2:$C$23,2,FALSE()),"[",IF(F$1="HullCamera","photo-",$A97),"]]]:NEEDS[!FeatureScience]:FOR[zKiwiTechTree]",CHAR(10),"{",CHAR(10),"    @MODULE[",F$1,"]:HAS[#",VLOOKUP(F$1,ModuleTypes!$A$2:$C$23,2,FALSE()),"[",IF(F$1="HullCamera","photo-",$A97),"]]",CHAR(10),"    {",CHAR(10),"        @",VLOOKUP(F$1,ModuleTypes!$A$2:$C$23,3,FALSE())," = ",VLOOKUP($A97,Default!$B$3:$H$251,7,FALSE()),CHAR(10),"    }",CHAR(10),"}"),""),"")</f>
        <v/>
      </c>
      <c r="G97" s="4" t="str">
        <f>IF($A97&lt;&gt;"",IF(OR(Original!$L98=G$1,Original!$M98=G$1,Original!$N98=G$1,Original!$O98=G$1)=TRUE(),_xlfn.CONCAT("@PART[*]:HAS[~scienceDifficulty[stock],@MODULE[",G$1,"]:HAS[#",VLOOKUP(G$1,ModuleTypes!$A$2:$C$23,2,FALSE()),"[",IF(G$1="HullCamera","photo-",$A97),"]]]:NEEDS[!FeatureScience]:FOR[zKiwiTechTree]",CHAR(10),"{",CHAR(10),"    @MODULE[",G$1,"]:HAS[#",VLOOKUP(G$1,ModuleTypes!$A$2:$C$23,2,FALSE()),"[",IF(G$1="HullCamera","photo-",$A97),"]]",CHAR(10),"    {",CHAR(10),"        @",VLOOKUP(G$1,ModuleTypes!$A$2:$C$23,3,FALSE())," = ",VLOOKUP($A97,Default!$B$3:$H$251,7,FALSE()),CHAR(10),"    }",CHAR(10),"}"),""),"")</f>
        <v/>
      </c>
      <c r="H97" s="4" t="str">
        <f>IF($A97&lt;&gt;"",IF(OR(Original!$L98=H$1,Original!$M98=H$1,Original!$N98=H$1,Original!$O98=H$1)=TRUE(),_xlfn.CONCAT("@PART[*]:HAS[~scienceDifficulty[stock],@MODULE[",H$1,"]:HAS[#",VLOOKUP(H$1,ModuleTypes!$A$2:$C$23,2,FALSE()),"[",IF(H$1="HullCamera","photo-",$A97),"]]]:NEEDS[!FeatureScience]:FOR[zKiwiTechTree]",CHAR(10),"{",CHAR(10),"    @MODULE[",H$1,"]:HAS[#",VLOOKUP(H$1,ModuleTypes!$A$2:$C$23,2,FALSE()),"[",IF(H$1="HullCamera","photo-",$A97),"]]",CHAR(10),"    {",CHAR(10),"        @",VLOOKUP(H$1,ModuleTypes!$A$2:$C$23,3,FALSE())," = ",VLOOKUP($A97,Default!$B$3:$H$251,7,FALSE()),CHAR(10),"    }",CHAR(10),"}"),""),"")</f>
        <v/>
      </c>
      <c r="I97" s="4" t="str">
        <f>IF($A97&lt;&gt;"",IF(OR(Original!$L98=I$1,Original!$M98=I$1,Original!$N98=I$1,Original!$O98=I$1)=TRUE(),_xlfn.CONCAT("@PART[*]:HAS[~scienceDifficulty[stock],@MODULE[",I$1,"]:HAS[#",VLOOKUP(I$1,ModuleTypes!$A$2:$C$23,2,FALSE()),"[",IF(I$1="HullCamera","photo-",$A97),"]]]:NEEDS[!FeatureScience]:FOR[zKiwiTechTree]",CHAR(10),"{",CHAR(10),"    @MODULE[",I$1,"]:HAS[#",VLOOKUP(I$1,ModuleTypes!$A$2:$C$23,2,FALSE()),"[",IF(I$1="HullCamera","photo-",$A97),"]]",CHAR(10),"    {",CHAR(10),"        @",VLOOKUP(I$1,ModuleTypes!$A$2:$C$23,3,FALSE())," = ",VLOOKUP($A97,Default!$B$3:$H$251,7,FALSE()),CHAR(10),"    }",CHAR(10),"}"),""),"")</f>
        <v/>
      </c>
      <c r="J97" s="4" t="str">
        <f>IF($A97&lt;&gt;"",IF(OR(Original!$L98=J$1,Original!$M98=J$1,Original!$N98=J$1,Original!$O98=J$1)=TRUE(),_xlfn.CONCAT("@PART[*]:HAS[~scienceDifficulty[stock],@MODULE[",J$1,"]:HAS[#",VLOOKUP(J$1,ModuleTypes!$A$2:$C$23,2,FALSE()),"[",IF(J$1="HullCamera","photo-",$A97),"]]]:NEEDS[!FeatureScience]:FOR[zKiwiTechTree]",CHAR(10),"{",CHAR(10),"    @MODULE[",J$1,"]:HAS[#",VLOOKUP(J$1,ModuleTypes!$A$2:$C$23,2,FALSE()),"[",IF(J$1="HullCamera","photo-",$A97),"]]",CHAR(10),"    {",CHAR(10),"        @",VLOOKUP(J$1,ModuleTypes!$A$2:$C$23,3,FALSE())," = ",VLOOKUP($A97,Default!$B$3:$H$251,7,FALSE()),CHAR(10),"    }",CHAR(10),"}"),""),"")</f>
        <v/>
      </c>
      <c r="K97" s="4" t="str">
        <f>IF($A97&lt;&gt;"",IF(OR(Original!$L98=K$1,Original!$M98=K$1,Original!$N98=K$1,Original!$O98=K$1)=TRUE(),_xlfn.CONCAT("@PART[*]:HAS[~scienceDifficulty[stock],@MODULE[",K$1,"]:HAS[#",VLOOKUP(K$1,ModuleTypes!$A$2:$C$23,2,FALSE()),"[",IF(K$1="HullCamera","photo-",$A97),"]]]:NEEDS[!FeatureScience]:FOR[zKiwiTechTree]",CHAR(10),"{",CHAR(10),"    @MODULE[",K$1,"]:HAS[#",VLOOKUP(K$1,ModuleTypes!$A$2:$C$23,2,FALSE()),"[",IF(K$1="HullCamera","photo-",$A97),"]]",CHAR(10),"    {",CHAR(10),"        @",VLOOKUP(K$1,ModuleTypes!$A$2:$C$23,3,FALSE())," = ",VLOOKUP($A97,Default!$B$3:$H$251,7,FALSE()),CHAR(10),"    }",CHAR(10),"}"),""),"")</f>
        <v/>
      </c>
      <c r="L97" s="4" t="str">
        <f>IF($A97&lt;&gt;"",IF(OR(Original!$L98=L$1,Original!$M98=L$1,Original!$N98=L$1,Original!$O98=L$1)=TRUE(),_xlfn.CONCAT("@PART[*]:HAS[~scienceDifficulty[stock],@MODULE[",L$1,"]:HAS[#",VLOOKUP(L$1,ModuleTypes!$A$2:$C$23,2,FALSE()),"[",IF(L$1="HullCamera","photo-",$A97),"]]]:NEEDS[!FeatureScience]:FOR[zKiwiTechTree]",CHAR(10),"{",CHAR(10),"    @MODULE[",L$1,"]:HAS[#",VLOOKUP(L$1,ModuleTypes!$A$2:$C$23,2,FALSE()),"[",IF(L$1="HullCamera","photo-",$A97),"]]",CHAR(10),"    {",CHAR(10),"        @",VLOOKUP(L$1,ModuleTypes!$A$2:$C$23,3,FALSE())," = ",VLOOKUP($A97,Default!$B$3:$H$251,7,FALSE()),CHAR(10),"    }",CHAR(10),"}"),""),"")</f>
        <v/>
      </c>
      <c r="M97" s="4" t="str">
        <f>IF($A97&lt;&gt;"",IF(OR(Original!$L98=M$1,Original!$M98=M$1,Original!$N98=M$1,Original!$O98=M$1)=TRUE(),_xlfn.CONCAT("@PART[*]:HAS[~scienceDifficulty[stock],@MODULE[",M$1,"]:HAS[#",VLOOKUP(M$1,ModuleTypes!$A$2:$C$23,2,FALSE()),"[",IF(M$1="HullCamera","photo-",$A97),"]]]:NEEDS[!FeatureScience]:FOR[zKiwiTechTree]",CHAR(10),"{",CHAR(10),"    @MODULE[",M$1,"]:HAS[#",VLOOKUP(M$1,ModuleTypes!$A$2:$C$23,2,FALSE()),"[",IF(M$1="HullCamera","photo-",$A97),"]]",CHAR(10),"    {",CHAR(10),"        @",VLOOKUP(M$1,ModuleTypes!$A$2:$C$23,3,FALSE())," = ",VLOOKUP($A97,Default!$B$3:$H$251,7,FALSE()),CHAR(10),"    }",CHAR(10),"}"),""),"")</f>
        <v/>
      </c>
      <c r="N97" s="4" t="str">
        <f>IF($A97&lt;&gt;"",IF(OR(Original!$L98=N$1,Original!$M98=N$1,Original!$N98=N$1,Original!$O98=N$1)=TRUE(),_xlfn.CONCAT("@PART[*]:HAS[~scienceDifficulty[stock],@MODULE[",N$1,"]:HAS[#",VLOOKUP(N$1,ModuleTypes!$A$2:$C$23,2,FALSE()),"[",IF(N$1="HullCamera","photo-",$A97),"]]]:NEEDS[!FeatureScience]:FOR[zKiwiTechTree]",CHAR(10),"{",CHAR(10),"    @MODULE[",N$1,"]:HAS[#",VLOOKUP(N$1,ModuleTypes!$A$2:$C$23,2,FALSE()),"[",IF(N$1="HullCamera","photo-",$A97),"]]",CHAR(10),"    {",CHAR(10),"        @",VLOOKUP(N$1,ModuleTypes!$A$2:$C$23,3,FALSE())," = ",VLOOKUP($A97,Default!$B$3:$H$251,7,FALSE()),CHAR(10),"    }",CHAR(10),"}"),""),"")</f>
        <v/>
      </c>
      <c r="O97" s="4" t="str">
        <f>IF($A97&lt;&gt;"",IF(OR(Original!$L98=O$1,Original!$M98=O$1,Original!$N98=O$1,Original!$O98=O$1)=TRUE(),_xlfn.CONCAT("@PART[*]:HAS[~scienceDifficulty[stock],@MODULE[",O$1,"]:HAS[#",VLOOKUP(O$1,ModuleTypes!$A$2:$C$23,2,FALSE()),"[",IF(O$1="HullCamera","photo-",$A97),"]]]:NEEDS[!FeatureScience]:FOR[zKiwiTechTree]",CHAR(10),"{",CHAR(10),"    @MODULE[",O$1,"]:HAS[#",VLOOKUP(O$1,ModuleTypes!$A$2:$C$23,2,FALSE()),"[",IF(O$1="HullCamera","photo-",$A97),"]]",CHAR(10),"    {",CHAR(10),"        @",VLOOKUP(O$1,ModuleTypes!$A$2:$C$23,3,FALSE())," = ",VLOOKUP($A97,Default!$B$3:$H$251,7,FALSE()),CHAR(10),"    }",CHAR(10),"}"),""),"")</f>
        <v/>
      </c>
      <c r="P97" s="4" t="str">
        <f>IF($A97&lt;&gt;"",IF(OR(Original!$L98=P$1,Original!$M98=P$1,Original!$N98=P$1,Original!$O98=P$1)=TRUE(),_xlfn.CONCAT("@PART[*]:HAS[~scienceDifficulty[stock],@MODULE[",P$1,"]:HAS[#",VLOOKUP(P$1,ModuleTypes!$A$2:$C$23,2,FALSE()),"[",IF(P$1="HullCamera","photo-",$A97),"]]]:NEEDS[!FeatureScience]:FOR[zKiwiTechTree]",CHAR(10),"{",CHAR(10),"    @MODULE[",P$1,"]:HAS[#",VLOOKUP(P$1,ModuleTypes!$A$2:$C$23,2,FALSE()),"[",IF(P$1="HullCamera","photo-",$A97),"]]",CHAR(10),"    {",CHAR(10),"        @",VLOOKUP(P$1,ModuleTypes!$A$2:$C$23,3,FALSE())," = ",VLOOKUP($A97,Default!$B$3:$H$251,7,FALSE()),CHAR(10),"    }",CHAR(10),"}"),""),"")</f>
        <v/>
      </c>
      <c r="Q97" s="4" t="str">
        <f>IF($A97&lt;&gt;"",IF(OR(Original!$L98=Q$1,Original!$M98=Q$1,Original!$N98=Q$1,Original!$O98=Q$1)=TRUE(),_xlfn.CONCAT("@PART[*]:HAS[~scienceDifficulty[stock],@MODULE[",Q$1,"]:HAS[#",VLOOKUP(Q$1,ModuleTypes!$A$2:$C$23,2,FALSE()),"[",IF(Q$1="HullCamera","photo-",$A97),"]]]:NEEDS[!FeatureScience]:FOR[zKiwiTechTree]",CHAR(10),"{",CHAR(10),"    @MODULE[",Q$1,"]:HAS[#",VLOOKUP(Q$1,ModuleTypes!$A$2:$C$23,2,FALSE()),"[",IF(Q$1="HullCamera","photo-",$A97),"]]",CHAR(10),"    {",CHAR(10),"        @",VLOOKUP(Q$1,ModuleTypes!$A$2:$C$23,3,FALSE())," = ",VLOOKUP($A97,Default!$B$3:$H$251,7,FALSE()),CHAR(10),"    }",CHAR(10),"}"),""),"")</f>
        <v/>
      </c>
      <c r="R97" s="4" t="str">
        <f>IF($A97&lt;&gt;"",IF(OR(Original!$L98=R$1,Original!$M98=R$1,Original!$N98=R$1,Original!$O98=R$1)=TRUE(),_xlfn.CONCAT("@PART[*]:HAS[~scienceDifficulty[stock],@MODULE[",R$1,"]:HAS[#",VLOOKUP(R$1,ModuleTypes!$A$2:$C$23,2,FALSE()),"[",IF(R$1="HullCamera","photo-",$A97),"]]]:NEEDS[!FeatureScience]:FOR[zKiwiTechTree]",CHAR(10),"{",CHAR(10),"    @MODULE[",R$1,"]:HAS[#",VLOOKUP(R$1,ModuleTypes!$A$2:$C$23,2,FALSE()),"[",IF(R$1="HullCamera","photo-",$A97),"]]",CHAR(10),"    {",CHAR(10),"        @",VLOOKUP(R$1,ModuleTypes!$A$2:$C$23,3,FALSE())," = ",VLOOKUP($A97,Default!$B$3:$H$251,7,FALSE()),CHAR(10),"    }",CHAR(10),"}"),""),"")</f>
        <v/>
      </c>
      <c r="S97" s="4" t="str">
        <f>IF($A97&lt;&gt;"",IF(OR(Original!$L98=S$1,Original!$M98=S$1,Original!$N98=S$1,Original!$O98=S$1)=TRUE(),_xlfn.CONCAT("@PART[*]:HAS[~scienceDifficulty[stock],@MODULE[",S$1,"]:HAS[#",VLOOKUP(S$1,ModuleTypes!$A$2:$C$23,2,FALSE()),"[",IF(S$1="HullCamera","photo-",$A97),"]]]:NEEDS[!FeatureScience]:FOR[zKiwiTechTree]",CHAR(10),"{",CHAR(10),"    @MODULE[",S$1,"]:HAS[#",VLOOKUP(S$1,ModuleTypes!$A$2:$C$23,2,FALSE()),"[",IF(S$1="HullCamera","photo-",$A97),"]]",CHAR(10),"    {",CHAR(10),"        @",VLOOKUP(S$1,ModuleTypes!$A$2:$C$23,3,FALSE())," = ",VLOOKUP($A97,Default!$B$3:$H$251,7,FALSE()),CHAR(10),"    }",CHAR(10),"}"),""),"")</f>
        <v/>
      </c>
      <c r="T97" s="4" t="str">
        <f>IF($A97&lt;&gt;"",IF(OR(Original!$L98=T$1,Original!$M98=T$1,Original!$N98=T$1,Original!$O98=T$1)=TRUE(),_xlfn.CONCAT("@PART[*]:HAS[~scienceDifficulty[stock],@MODULE[",T$1,"]:HAS[#",VLOOKUP(T$1,ModuleTypes!$A$2:$C$23,2,FALSE()),"[",IF(T$1="HullCamera","photo-",$A97),"]]]:NEEDS[!FeatureScience]:FOR[zKiwiTechTree]",CHAR(10),"{",CHAR(10),"    @MODULE[",T$1,"]:HAS[#",VLOOKUP(T$1,ModuleTypes!$A$2:$C$23,2,FALSE()),"[",IF(T$1="HullCamera","photo-",$A97),"]]",CHAR(10),"    {",CHAR(10),"        @",VLOOKUP(T$1,ModuleTypes!$A$2:$C$23,3,FALSE())," = ",VLOOKUP($A97,Default!$B$3:$H$251,7,FALSE()),CHAR(10),"    }",CHAR(10),"}"),""),"")</f>
        <v/>
      </c>
      <c r="U97" s="4" t="str">
        <f>IF($A97&lt;&gt;"",IF(OR(Original!$L98=U$1,Original!$M98=U$1,Original!$N98=U$1,Original!$O98=U$1)=TRUE(),_xlfn.CONCAT("@PART[*]:HAS[~scienceDifficulty[stock],@MODULE[",U$1,"]:HAS[#",VLOOKUP(U$1,ModuleTypes!$A$2:$C$23,2,FALSE()),"[",IF(U$1="HullCamera","photo-",$A97),"]]]:NEEDS[!FeatureScience]:FOR[zKiwiTechTree]",CHAR(10),"{",CHAR(10),"    @MODULE[",U$1,"]:HAS[#",VLOOKUP(U$1,ModuleTypes!$A$2:$C$23,2,FALSE()),"[",IF(U$1="HullCamera","photo-",$A97),"]]",CHAR(10),"    {",CHAR(10),"        @",VLOOKUP(U$1,ModuleTypes!$A$2:$C$23,3,FALSE())," = ",VLOOKUP($A97,Default!$B$3:$H$251,7,FALSE()),CHAR(10),"    }",CHAR(10),"}"),""),"")</f>
        <v/>
      </c>
      <c r="V97" s="4" t="str">
        <f>IF($A97&lt;&gt;"",IF(OR(Original!$L98=V$1,Original!$M98=V$1,Original!$N98=V$1,Original!$O98=V$1)=TRUE(),_xlfn.CONCAT("@PART[*]:HAS[~scienceDifficulty[stock],@MODULE[",V$1,"]:HAS[#",VLOOKUP(V$1,ModuleTypes!$A$2:$C$23,2,FALSE()),"[",IF(V$1="HullCamera","photo-",$A97),"]]]:NEEDS[!FeatureScience]:FOR[zKiwiTechTree]",CHAR(10),"{",CHAR(10),"    @MODULE[",V$1,"]:HAS[#",VLOOKUP(V$1,ModuleTypes!$A$2:$C$23,2,FALSE()),"[",IF(V$1="HullCamera","photo-",$A97),"]]",CHAR(10),"    {",CHAR(10),"        @",VLOOKUP(V$1,ModuleTypes!$A$2:$C$23,3,FALSE())," = ",VLOOKUP($A97,Default!$B$3:$H$251,7,FALSE()),CHAR(10),"    }",CHAR(10),"}"),""),"")</f>
        <v/>
      </c>
      <c r="W97" s="4" t="str">
        <f>IF($A97&lt;&gt;"",IF(OR(Original!$L98=W$1,Original!$M98=W$1,Original!$N98=W$1,Original!$O98=W$1)=TRUE(),_xlfn.CONCAT("@PART[*]:HAS[~scienceDifficulty[stock],@MODULE[",W$1,"]:HAS[#",VLOOKUP(W$1,ModuleTypes!$A$2:$C$23,2,FALSE()),"[",IF(W$1="HullCamera","photo-",$A97),"]]]:NEEDS[!FeatureScience]:FOR[zKiwiTechTree]",CHAR(10),"{",CHAR(10),"    @MODULE[",W$1,"]:HAS[#",VLOOKUP(W$1,ModuleTypes!$A$2:$C$23,2,FALSE()),"[",IF(W$1="HullCamera","photo-",$A97),"]]",CHAR(10),"    {",CHAR(10),"        @",VLOOKUP(W$1,ModuleTypes!$A$2:$C$23,3,FALSE())," = ",VLOOKUP($A97,Default!$B$3:$H$251,7,FALSE()),CHAR(10),"    }",CHAR(10),"}"),""),"")</f>
        <v/>
      </c>
    </row>
    <row r="98" spans="1:23" ht="116" x14ac:dyDescent="0.35">
      <c r="A98" t="str">
        <f>IF(Original!A99&lt;&gt;"",Original!A99,"")</f>
        <v>ScienceRackBio</v>
      </c>
      <c r="B98" s="4" t="str">
        <f>IF($A98&lt;&gt;"",IF(OR(Original!$L99=B$1,Original!$M99=B$1,Original!$N99=B$1,Original!$O99=B$1)=TRUE(),_xlfn.CONCAT("@PART[*]:HAS[~scienceDifficulty[stock],@MODULE[",B$1,"]:HAS[#",VLOOKUP(B$1,ModuleTypes!$A$2:$C$23,2,FALSE()),"[",IF(B$1="HullCamera","photo-",$A98),"]]]:NEEDS[!FeatureScience]:FOR[zKiwiTechTree]",CHAR(10),"{",CHAR(10),"    @MODULE[",B$1,"]:HAS[#",VLOOKUP(B$1,ModuleTypes!$A$2:$C$23,2,FALSE()),"[",IF(B$1="HullCamera","photo-",$A98),"]]",CHAR(10),"    {",CHAR(10),"        @",VLOOKUP(B$1,ModuleTypes!$A$2:$C$23,3,FALSE())," = ",VLOOKUP($A98,Default!$B$3:$H$251,7,FALSE()),CHAR(10),"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4" t="str">
        <f>IF($A98&lt;&gt;"",IF(OR(Original!$L99=C$1,Original!$M99=C$1,Original!$N99=C$1,Original!$O99=C$1)=TRUE(),_xlfn.CONCAT("@PART[*]:HAS[~scienceDifficulty[stock],@MODULE[",C$1,"]:HAS[#",VLOOKUP(C$1,ModuleTypes!$A$2:$C$23,2,FALSE()),"[",IF(C$1="HullCamera","photo-",$A98),"]]]:NEEDS[!FeatureScience]:FOR[zKiwiTechTree]",CHAR(10),"{",CHAR(10),"    @MODULE[",C$1,"]:HAS[#",VLOOKUP(C$1,ModuleTypes!$A$2:$C$23,2,FALSE()),"[",IF(C$1="HullCamera","photo-",$A98),"]]",CHAR(10),"    {",CHAR(10),"        @",VLOOKUP(C$1,ModuleTypes!$A$2:$C$23,3,FALSE())," = ",VLOOKUP($A98,Default!$B$3:$H$251,7,FALSE()),CHAR(10),"    }",CHAR(10),"}"),""),"")</f>
        <v/>
      </c>
      <c r="D98" s="4" t="str">
        <f>IF($A98&lt;&gt;"",IF(OR(Original!$L99=D$1,Original!$M99=D$1,Original!$N99=D$1,Original!$O99=D$1)=TRUE(),_xlfn.CONCAT("@PART[*]:HAS[~scienceDifficulty[stock],@MODULE[",D$1,"]:HAS[#",VLOOKUP(D$1,ModuleTypes!$A$2:$C$23,2,FALSE()),"[",IF(D$1="HullCamera","photo-",$A98),"]]]:NEEDS[!FeatureScience]:FOR[zKiwiTechTree]",CHAR(10),"{",CHAR(10),"    @MODULE[",D$1,"]:HAS[#",VLOOKUP(D$1,ModuleTypes!$A$2:$C$23,2,FALSE()),"[",IF(D$1="HullCamera","photo-",$A98),"]]",CHAR(10),"    {",CHAR(10),"        @",VLOOKUP(D$1,ModuleTypes!$A$2:$C$23,3,FALSE())," = ",VLOOKUP($A98,Default!$B$3:$H$251,7,FALSE()),CHAR(10),"    }",CHAR(10),"}"),""),"")</f>
        <v/>
      </c>
      <c r="E98" s="4" t="str">
        <f>IF($A98&lt;&gt;"",IF(OR(Original!$L99=E$1,Original!$M99=E$1,Original!$N99=E$1,Original!$O99=E$1)=TRUE(),_xlfn.CONCAT("@PART[*]:HAS[~scienceDifficulty[stock],@MODULE[",E$1,"]:HAS[#",VLOOKUP(E$1,ModuleTypes!$A$2:$C$23,2,FALSE()),"[",IF(E$1="HullCamera","photo-",$A98),"]]]:NEEDS[!FeatureScience]:FOR[zKiwiTechTree]",CHAR(10),"{",CHAR(10),"    @MODULE[",E$1,"]:HAS[#",VLOOKUP(E$1,ModuleTypes!$A$2:$C$23,2,FALSE()),"[",IF(E$1="HullCamera","photo-",$A98),"]]",CHAR(10),"    {",CHAR(10),"        @",VLOOKUP(E$1,ModuleTypes!$A$2:$C$23,3,FALSE())," = ",VLOOKUP($A98,Default!$B$3:$H$251,7,FALSE()),CHAR(10),"    }",CHAR(10),"}"),""),"")</f>
        <v/>
      </c>
      <c r="F98" s="4" t="str">
        <f>IF($A98&lt;&gt;"",IF(OR(Original!$L99=F$1,Original!$M99=F$1,Original!$N99=F$1,Original!$O99=F$1)=TRUE(),_xlfn.CONCAT("@PART[*]:HAS[~scienceDifficulty[stock],@MODULE[",F$1,"]:HAS[#",VLOOKUP(F$1,ModuleTypes!$A$2:$C$23,2,FALSE()),"[",IF(F$1="HullCamera","photo-",$A98),"]]]:NEEDS[!FeatureScience]:FOR[zKiwiTechTree]",CHAR(10),"{",CHAR(10),"    @MODULE[",F$1,"]:HAS[#",VLOOKUP(F$1,ModuleTypes!$A$2:$C$23,2,FALSE()),"[",IF(F$1="HullCamera","photo-",$A98),"]]",CHAR(10),"    {",CHAR(10),"        @",VLOOKUP(F$1,ModuleTypes!$A$2:$C$23,3,FALSE())," = ",VLOOKUP($A98,Default!$B$3:$H$251,7,FALSE()),CHAR(10),"    }",CHAR(10),"}"),""),"")</f>
        <v/>
      </c>
      <c r="G98" s="4" t="str">
        <f>IF($A98&lt;&gt;"",IF(OR(Original!$L99=G$1,Original!$M99=G$1,Original!$N99=G$1,Original!$O99=G$1)=TRUE(),_xlfn.CONCAT("@PART[*]:HAS[~scienceDifficulty[stock],@MODULE[",G$1,"]:HAS[#",VLOOKUP(G$1,ModuleTypes!$A$2:$C$23,2,FALSE()),"[",IF(G$1="HullCamera","photo-",$A98),"]]]:NEEDS[!FeatureScience]:FOR[zKiwiTechTree]",CHAR(10),"{",CHAR(10),"    @MODULE[",G$1,"]:HAS[#",VLOOKUP(G$1,ModuleTypes!$A$2:$C$23,2,FALSE()),"[",IF(G$1="HullCamera","photo-",$A98),"]]",CHAR(10),"    {",CHAR(10),"        @",VLOOKUP(G$1,ModuleTypes!$A$2:$C$23,3,FALSE())," = ",VLOOKUP($A98,Default!$B$3:$H$251,7,FALSE()),CHAR(10),"    }",CHAR(10),"}"),""),"")</f>
        <v/>
      </c>
      <c r="H98" s="4" t="str">
        <f>IF($A98&lt;&gt;"",IF(OR(Original!$L99=H$1,Original!$M99=H$1,Original!$N99=H$1,Original!$O99=H$1)=TRUE(),_xlfn.CONCAT("@PART[*]:HAS[~scienceDifficulty[stock],@MODULE[",H$1,"]:HAS[#",VLOOKUP(H$1,ModuleTypes!$A$2:$C$23,2,FALSE()),"[",IF(H$1="HullCamera","photo-",$A98),"]]]:NEEDS[!FeatureScience]:FOR[zKiwiTechTree]",CHAR(10),"{",CHAR(10),"    @MODULE[",H$1,"]:HAS[#",VLOOKUP(H$1,ModuleTypes!$A$2:$C$23,2,FALSE()),"[",IF(H$1="HullCamera","photo-",$A98),"]]",CHAR(10),"    {",CHAR(10),"        @",VLOOKUP(H$1,ModuleTypes!$A$2:$C$23,3,FALSE())," = ",VLOOKUP($A98,Default!$B$3:$H$251,7,FALSE()),CHAR(10),"    }",CHAR(10),"}"),""),"")</f>
        <v/>
      </c>
      <c r="I98" s="4" t="str">
        <f>IF($A98&lt;&gt;"",IF(OR(Original!$L99=I$1,Original!$M99=I$1,Original!$N99=I$1,Original!$O99=I$1)=TRUE(),_xlfn.CONCAT("@PART[*]:HAS[~scienceDifficulty[stock],@MODULE[",I$1,"]:HAS[#",VLOOKUP(I$1,ModuleTypes!$A$2:$C$23,2,FALSE()),"[",IF(I$1="HullCamera","photo-",$A98),"]]]:NEEDS[!FeatureScience]:FOR[zKiwiTechTree]",CHAR(10),"{",CHAR(10),"    @MODULE[",I$1,"]:HAS[#",VLOOKUP(I$1,ModuleTypes!$A$2:$C$23,2,FALSE()),"[",IF(I$1="HullCamera","photo-",$A98),"]]",CHAR(10),"    {",CHAR(10),"        @",VLOOKUP(I$1,ModuleTypes!$A$2:$C$23,3,FALSE())," = ",VLOOKUP($A98,Default!$B$3:$H$251,7,FALSE()),CHAR(10),"    }",CHAR(10),"}"),""),"")</f>
        <v/>
      </c>
      <c r="J98" s="4" t="str">
        <f>IF($A98&lt;&gt;"",IF(OR(Original!$L99=J$1,Original!$M99=J$1,Original!$N99=J$1,Original!$O99=J$1)=TRUE(),_xlfn.CONCAT("@PART[*]:HAS[~scienceDifficulty[stock],@MODULE[",J$1,"]:HAS[#",VLOOKUP(J$1,ModuleTypes!$A$2:$C$23,2,FALSE()),"[",IF(J$1="HullCamera","photo-",$A98),"]]]:NEEDS[!FeatureScience]:FOR[zKiwiTechTree]",CHAR(10),"{",CHAR(10),"    @MODULE[",J$1,"]:HAS[#",VLOOKUP(J$1,ModuleTypes!$A$2:$C$23,2,FALSE()),"[",IF(J$1="HullCamera","photo-",$A98),"]]",CHAR(10),"    {",CHAR(10),"        @",VLOOKUP(J$1,ModuleTypes!$A$2:$C$23,3,FALSE())," = ",VLOOKUP($A98,Default!$B$3:$H$251,7,FALSE()),CHAR(10),"    }",CHAR(10),"}"),""),"")</f>
        <v/>
      </c>
      <c r="K98" s="4" t="str">
        <f>IF($A98&lt;&gt;"",IF(OR(Original!$L99=K$1,Original!$M99=K$1,Original!$N99=K$1,Original!$O99=K$1)=TRUE(),_xlfn.CONCAT("@PART[*]:HAS[~scienceDifficulty[stock],@MODULE[",K$1,"]:HAS[#",VLOOKUP(K$1,ModuleTypes!$A$2:$C$23,2,FALSE()),"[",IF(K$1="HullCamera","photo-",$A98),"]]]:NEEDS[!FeatureScience]:FOR[zKiwiTechTree]",CHAR(10),"{",CHAR(10),"    @MODULE[",K$1,"]:HAS[#",VLOOKUP(K$1,ModuleTypes!$A$2:$C$23,2,FALSE()),"[",IF(K$1="HullCamera","photo-",$A98),"]]",CHAR(10),"    {",CHAR(10),"        @",VLOOKUP(K$1,ModuleTypes!$A$2:$C$23,3,FALSE())," = ",VLOOKUP($A98,Default!$B$3:$H$251,7,FALSE()),CHAR(10),"    }",CHAR(10),"}"),""),"")</f>
        <v/>
      </c>
      <c r="L98" s="4" t="str">
        <f>IF($A98&lt;&gt;"",IF(OR(Original!$L99=L$1,Original!$M99=L$1,Original!$N99=L$1,Original!$O99=L$1)=TRUE(),_xlfn.CONCAT("@PART[*]:HAS[~scienceDifficulty[stock],@MODULE[",L$1,"]:HAS[#",VLOOKUP(L$1,ModuleTypes!$A$2:$C$23,2,FALSE()),"[",IF(L$1="HullCamera","photo-",$A98),"]]]:NEEDS[!FeatureScience]:FOR[zKiwiTechTree]",CHAR(10),"{",CHAR(10),"    @MODULE[",L$1,"]:HAS[#",VLOOKUP(L$1,ModuleTypes!$A$2:$C$23,2,FALSE()),"[",IF(L$1="HullCamera","photo-",$A98),"]]",CHAR(10),"    {",CHAR(10),"        @",VLOOKUP(L$1,ModuleTypes!$A$2:$C$23,3,FALSE())," = ",VLOOKUP($A98,Default!$B$3:$H$251,7,FALSE()),CHAR(10),"    }",CHAR(10),"}"),""),"")</f>
        <v/>
      </c>
      <c r="M98" s="4" t="str">
        <f>IF($A98&lt;&gt;"",IF(OR(Original!$L99=M$1,Original!$M99=M$1,Original!$N99=M$1,Original!$O99=M$1)=TRUE(),_xlfn.CONCAT("@PART[*]:HAS[~scienceDifficulty[stock],@MODULE[",M$1,"]:HAS[#",VLOOKUP(M$1,ModuleTypes!$A$2:$C$23,2,FALSE()),"[",IF(M$1="HullCamera","photo-",$A98),"]]]:NEEDS[!FeatureScience]:FOR[zKiwiTechTree]",CHAR(10),"{",CHAR(10),"    @MODULE[",M$1,"]:HAS[#",VLOOKUP(M$1,ModuleTypes!$A$2:$C$23,2,FALSE()),"[",IF(M$1="HullCamera","photo-",$A98),"]]",CHAR(10),"    {",CHAR(10),"        @",VLOOKUP(M$1,ModuleTypes!$A$2:$C$23,3,FALSE())," = ",VLOOKUP($A98,Default!$B$3:$H$251,7,FALSE()),CHAR(10),"    }",CHAR(10),"}"),""),"")</f>
        <v/>
      </c>
      <c r="N98" s="4" t="str">
        <f>IF($A98&lt;&gt;"",IF(OR(Original!$L99=N$1,Original!$M99=N$1,Original!$N99=N$1,Original!$O99=N$1)=TRUE(),_xlfn.CONCAT("@PART[*]:HAS[~scienceDifficulty[stock],@MODULE[",N$1,"]:HAS[#",VLOOKUP(N$1,ModuleTypes!$A$2:$C$23,2,FALSE()),"[",IF(N$1="HullCamera","photo-",$A98),"]]]:NEEDS[!FeatureScience]:FOR[zKiwiTechTree]",CHAR(10),"{",CHAR(10),"    @MODULE[",N$1,"]:HAS[#",VLOOKUP(N$1,ModuleTypes!$A$2:$C$23,2,FALSE()),"[",IF(N$1="HullCamera","photo-",$A98),"]]",CHAR(10),"    {",CHAR(10),"        @",VLOOKUP(N$1,ModuleTypes!$A$2:$C$23,3,FALSE())," = ",VLOOKUP($A98,Default!$B$3:$H$251,7,FALSE()),CHAR(10),"    }",CHAR(10),"}"),""),"")</f>
        <v/>
      </c>
      <c r="O98" s="4" t="str">
        <f>IF($A98&lt;&gt;"",IF(OR(Original!$L99=O$1,Original!$M99=O$1,Original!$N99=O$1,Original!$O99=O$1)=TRUE(),_xlfn.CONCAT("@PART[*]:HAS[~scienceDifficulty[stock],@MODULE[",O$1,"]:HAS[#",VLOOKUP(O$1,ModuleTypes!$A$2:$C$23,2,FALSE()),"[",IF(O$1="HullCamera","photo-",$A98),"]]]:NEEDS[!FeatureScience]:FOR[zKiwiTechTree]",CHAR(10),"{",CHAR(10),"    @MODULE[",O$1,"]:HAS[#",VLOOKUP(O$1,ModuleTypes!$A$2:$C$23,2,FALSE()),"[",IF(O$1="HullCamera","photo-",$A98),"]]",CHAR(10),"    {",CHAR(10),"        @",VLOOKUP(O$1,ModuleTypes!$A$2:$C$23,3,FALSE())," = ",VLOOKUP($A98,Default!$B$3:$H$251,7,FALSE()),CHAR(10),"    }",CHAR(10),"}"),""),"")</f>
        <v/>
      </c>
      <c r="P98" s="4" t="str">
        <f>IF($A98&lt;&gt;"",IF(OR(Original!$L99=P$1,Original!$M99=P$1,Original!$N99=P$1,Original!$O99=P$1)=TRUE(),_xlfn.CONCAT("@PART[*]:HAS[~scienceDifficulty[stock],@MODULE[",P$1,"]:HAS[#",VLOOKUP(P$1,ModuleTypes!$A$2:$C$23,2,FALSE()),"[",IF(P$1="HullCamera","photo-",$A98),"]]]:NEEDS[!FeatureScience]:FOR[zKiwiTechTree]",CHAR(10),"{",CHAR(10),"    @MODULE[",P$1,"]:HAS[#",VLOOKUP(P$1,ModuleTypes!$A$2:$C$23,2,FALSE()),"[",IF(P$1="HullCamera","photo-",$A98),"]]",CHAR(10),"    {",CHAR(10),"        @",VLOOKUP(P$1,ModuleTypes!$A$2:$C$23,3,FALSE())," = ",VLOOKUP($A98,Default!$B$3:$H$251,7,FALSE()),CHAR(10),"    }",CHAR(10),"}"),""),"")</f>
        <v/>
      </c>
      <c r="Q98" s="4" t="str">
        <f>IF($A98&lt;&gt;"",IF(OR(Original!$L99=Q$1,Original!$M99=Q$1,Original!$N99=Q$1,Original!$O99=Q$1)=TRUE(),_xlfn.CONCAT("@PART[*]:HAS[~scienceDifficulty[stock],@MODULE[",Q$1,"]:HAS[#",VLOOKUP(Q$1,ModuleTypes!$A$2:$C$23,2,FALSE()),"[",IF(Q$1="HullCamera","photo-",$A98),"]]]:NEEDS[!FeatureScience]:FOR[zKiwiTechTree]",CHAR(10),"{",CHAR(10),"    @MODULE[",Q$1,"]:HAS[#",VLOOKUP(Q$1,ModuleTypes!$A$2:$C$23,2,FALSE()),"[",IF(Q$1="HullCamera","photo-",$A98),"]]",CHAR(10),"    {",CHAR(10),"        @",VLOOKUP(Q$1,ModuleTypes!$A$2:$C$23,3,FALSE())," = ",VLOOKUP($A98,Default!$B$3:$H$251,7,FALSE()),CHAR(10),"    }",CHAR(10),"}"),""),"")</f>
        <v/>
      </c>
      <c r="R98" s="4" t="str">
        <f>IF($A98&lt;&gt;"",IF(OR(Original!$L99=R$1,Original!$M99=R$1,Original!$N99=R$1,Original!$O99=R$1)=TRUE(),_xlfn.CONCAT("@PART[*]:HAS[~scienceDifficulty[stock],@MODULE[",R$1,"]:HAS[#",VLOOKUP(R$1,ModuleTypes!$A$2:$C$23,2,FALSE()),"[",IF(R$1="HullCamera","photo-",$A98),"]]]:NEEDS[!FeatureScience]:FOR[zKiwiTechTree]",CHAR(10),"{",CHAR(10),"    @MODULE[",R$1,"]:HAS[#",VLOOKUP(R$1,ModuleTypes!$A$2:$C$23,2,FALSE()),"[",IF(R$1="HullCamera","photo-",$A98),"]]",CHAR(10),"    {",CHAR(10),"        @",VLOOKUP(R$1,ModuleTypes!$A$2:$C$23,3,FALSE())," = ",VLOOKUP($A98,Default!$B$3:$H$251,7,FALSE()),CHAR(10),"    }",CHAR(10),"}"),""),"")</f>
        <v/>
      </c>
      <c r="S98" s="4" t="str">
        <f>IF($A98&lt;&gt;"",IF(OR(Original!$L99=S$1,Original!$M99=S$1,Original!$N99=S$1,Original!$O99=S$1)=TRUE(),_xlfn.CONCAT("@PART[*]:HAS[~scienceDifficulty[stock],@MODULE[",S$1,"]:HAS[#",VLOOKUP(S$1,ModuleTypes!$A$2:$C$23,2,FALSE()),"[",IF(S$1="HullCamera","photo-",$A98),"]]]:NEEDS[!FeatureScience]:FOR[zKiwiTechTree]",CHAR(10),"{",CHAR(10),"    @MODULE[",S$1,"]:HAS[#",VLOOKUP(S$1,ModuleTypes!$A$2:$C$23,2,FALSE()),"[",IF(S$1="HullCamera","photo-",$A98),"]]",CHAR(10),"    {",CHAR(10),"        @",VLOOKUP(S$1,ModuleTypes!$A$2:$C$23,3,FALSE())," = ",VLOOKUP($A98,Default!$B$3:$H$251,7,FALSE()),CHAR(10),"    }",CHAR(10),"}"),""),"")</f>
        <v/>
      </c>
      <c r="T98" s="4" t="str">
        <f>IF($A98&lt;&gt;"",IF(OR(Original!$L99=T$1,Original!$M99=T$1,Original!$N99=T$1,Original!$O99=T$1)=TRUE(),_xlfn.CONCAT("@PART[*]:HAS[~scienceDifficulty[stock],@MODULE[",T$1,"]:HAS[#",VLOOKUP(T$1,ModuleTypes!$A$2:$C$23,2,FALSE()),"[",IF(T$1="HullCamera","photo-",$A98),"]]]:NEEDS[!FeatureScience]:FOR[zKiwiTechTree]",CHAR(10),"{",CHAR(10),"    @MODULE[",T$1,"]:HAS[#",VLOOKUP(T$1,ModuleTypes!$A$2:$C$23,2,FALSE()),"[",IF(T$1="HullCamera","photo-",$A98),"]]",CHAR(10),"    {",CHAR(10),"        @",VLOOKUP(T$1,ModuleTypes!$A$2:$C$23,3,FALSE())," = ",VLOOKUP($A98,Default!$B$3:$H$251,7,FALSE()),CHAR(10),"    }",CHAR(10),"}"),""),"")</f>
        <v/>
      </c>
      <c r="U98" s="4" t="str">
        <f>IF($A98&lt;&gt;"",IF(OR(Original!$L99=U$1,Original!$M99=U$1,Original!$N99=U$1,Original!$O99=U$1)=TRUE(),_xlfn.CONCAT("@PART[*]:HAS[~scienceDifficulty[stock],@MODULE[",U$1,"]:HAS[#",VLOOKUP(U$1,ModuleTypes!$A$2:$C$23,2,FALSE()),"[",IF(U$1="HullCamera","photo-",$A98),"]]]:NEEDS[!FeatureScience]:FOR[zKiwiTechTree]",CHAR(10),"{",CHAR(10),"    @MODULE[",U$1,"]:HAS[#",VLOOKUP(U$1,ModuleTypes!$A$2:$C$23,2,FALSE()),"[",IF(U$1="HullCamera","photo-",$A98),"]]",CHAR(10),"    {",CHAR(10),"        @",VLOOKUP(U$1,ModuleTypes!$A$2:$C$23,3,FALSE())," = ",VLOOKUP($A98,Default!$B$3:$H$251,7,FALSE()),CHAR(10),"    }",CHAR(10),"}"),""),"")</f>
        <v/>
      </c>
      <c r="V98" s="4" t="str">
        <f>IF($A98&lt;&gt;"",IF(OR(Original!$L99=V$1,Original!$M99=V$1,Original!$N99=V$1,Original!$O99=V$1)=TRUE(),_xlfn.CONCAT("@PART[*]:HAS[~scienceDifficulty[stock],@MODULE[",V$1,"]:HAS[#",VLOOKUP(V$1,ModuleTypes!$A$2:$C$23,2,FALSE()),"[",IF(V$1="HullCamera","photo-",$A98),"]]]:NEEDS[!FeatureScience]:FOR[zKiwiTechTree]",CHAR(10),"{",CHAR(10),"    @MODULE[",V$1,"]:HAS[#",VLOOKUP(V$1,ModuleTypes!$A$2:$C$23,2,FALSE()),"[",IF(V$1="HullCamera","photo-",$A98),"]]",CHAR(10),"    {",CHAR(10),"        @",VLOOKUP(V$1,ModuleTypes!$A$2:$C$23,3,FALSE())," = ",VLOOKUP($A98,Default!$B$3:$H$251,7,FALSE()),CHAR(10),"    }",CHAR(10),"}"),""),"")</f>
        <v/>
      </c>
      <c r="W98" s="4" t="str">
        <f>IF($A98&lt;&gt;"",IF(OR(Original!$L99=W$1,Original!$M99=W$1,Original!$N99=W$1,Original!$O99=W$1)=TRUE(),_xlfn.CONCAT("@PART[*]:HAS[~scienceDifficulty[stock],@MODULE[",W$1,"]:HAS[#",VLOOKUP(W$1,ModuleTypes!$A$2:$C$23,2,FALSE()),"[",IF(W$1="HullCamera","photo-",$A98),"]]]:NEEDS[!FeatureScience]:FOR[zKiwiTechTree]",CHAR(10),"{",CHAR(10),"    @MODULE[",W$1,"]:HAS[#",VLOOKUP(W$1,ModuleTypes!$A$2:$C$23,2,FALSE()),"[",IF(W$1="HullCamera","photo-",$A98),"]]",CHAR(10),"    {",CHAR(10),"        @",VLOOKUP(W$1,ModuleTypes!$A$2:$C$23,3,FALSE())," = ",VLOOKUP($A98,Default!$B$3:$H$251,7,FALSE()),CHAR(10),"    }",CHAR(10),"}"),""),"")</f>
        <v/>
      </c>
    </row>
    <row r="99" spans="1:23" ht="116" x14ac:dyDescent="0.35">
      <c r="A99" t="str">
        <f>IF(Original!A100&lt;&gt;"",Original!A100,"")</f>
        <v>ScienceRackExp</v>
      </c>
      <c r="B99" s="4" t="str">
        <f>IF($A99&lt;&gt;"",IF(OR(Original!$L100=B$1,Original!$M100=B$1,Original!$N100=B$1,Original!$O100=B$1)=TRUE(),_xlfn.CONCAT("@PART[*]:HAS[~scienceDifficulty[stock],@MODULE[",B$1,"]:HAS[#",VLOOKUP(B$1,ModuleTypes!$A$2:$C$23,2,FALSE()),"[",IF(B$1="HullCamera","photo-",$A99),"]]]:NEEDS[!FeatureScience]:FOR[zKiwiTechTree]",CHAR(10),"{",CHAR(10),"    @MODULE[",B$1,"]:HAS[#",VLOOKUP(B$1,ModuleTypes!$A$2:$C$23,2,FALSE()),"[",IF(B$1="HullCamera","photo-",$A99),"]]",CHAR(10),"    {",CHAR(10),"        @",VLOOKUP(B$1,ModuleTypes!$A$2:$C$23,3,FALSE())," = ",VLOOKUP($A99,Default!$B$3:$H$251,7,FALSE()),CHAR(10),"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4" t="str">
        <f>IF($A99&lt;&gt;"",IF(OR(Original!$L100=C$1,Original!$M100=C$1,Original!$N100=C$1,Original!$O100=C$1)=TRUE(),_xlfn.CONCAT("@PART[*]:HAS[~scienceDifficulty[stock],@MODULE[",C$1,"]:HAS[#",VLOOKUP(C$1,ModuleTypes!$A$2:$C$23,2,FALSE()),"[",IF(C$1="HullCamera","photo-",$A99),"]]]:NEEDS[!FeatureScience]:FOR[zKiwiTechTree]",CHAR(10),"{",CHAR(10),"    @MODULE[",C$1,"]:HAS[#",VLOOKUP(C$1,ModuleTypes!$A$2:$C$23,2,FALSE()),"[",IF(C$1="HullCamera","photo-",$A99),"]]",CHAR(10),"    {",CHAR(10),"        @",VLOOKUP(C$1,ModuleTypes!$A$2:$C$23,3,FALSE())," = ",VLOOKUP($A99,Default!$B$3:$H$251,7,FALSE()),CHAR(10),"    }",CHAR(10),"}"),""),"")</f>
        <v/>
      </c>
      <c r="D99" s="4" t="str">
        <f>IF($A99&lt;&gt;"",IF(OR(Original!$L100=D$1,Original!$M100=D$1,Original!$N100=D$1,Original!$O100=D$1)=TRUE(),_xlfn.CONCAT("@PART[*]:HAS[~scienceDifficulty[stock],@MODULE[",D$1,"]:HAS[#",VLOOKUP(D$1,ModuleTypes!$A$2:$C$23,2,FALSE()),"[",IF(D$1="HullCamera","photo-",$A99),"]]]:NEEDS[!FeatureScience]:FOR[zKiwiTechTree]",CHAR(10),"{",CHAR(10),"    @MODULE[",D$1,"]:HAS[#",VLOOKUP(D$1,ModuleTypes!$A$2:$C$23,2,FALSE()),"[",IF(D$1="HullCamera","photo-",$A99),"]]",CHAR(10),"    {",CHAR(10),"        @",VLOOKUP(D$1,ModuleTypes!$A$2:$C$23,3,FALSE())," = ",VLOOKUP($A99,Default!$B$3:$H$251,7,FALSE()),CHAR(10),"    }",CHAR(10),"}"),""),"")</f>
        <v/>
      </c>
      <c r="E99" s="4" t="str">
        <f>IF($A99&lt;&gt;"",IF(OR(Original!$L100=E$1,Original!$M100=E$1,Original!$N100=E$1,Original!$O100=E$1)=TRUE(),_xlfn.CONCAT("@PART[*]:HAS[~scienceDifficulty[stock],@MODULE[",E$1,"]:HAS[#",VLOOKUP(E$1,ModuleTypes!$A$2:$C$23,2,FALSE()),"[",IF(E$1="HullCamera","photo-",$A99),"]]]:NEEDS[!FeatureScience]:FOR[zKiwiTechTree]",CHAR(10),"{",CHAR(10),"    @MODULE[",E$1,"]:HAS[#",VLOOKUP(E$1,ModuleTypes!$A$2:$C$23,2,FALSE()),"[",IF(E$1="HullCamera","photo-",$A99),"]]",CHAR(10),"    {",CHAR(10),"        @",VLOOKUP(E$1,ModuleTypes!$A$2:$C$23,3,FALSE())," = ",VLOOKUP($A99,Default!$B$3:$H$251,7,FALSE()),CHAR(10),"    }",CHAR(10),"}"),""),"")</f>
        <v/>
      </c>
      <c r="F99" s="4" t="str">
        <f>IF($A99&lt;&gt;"",IF(OR(Original!$L100=F$1,Original!$M100=F$1,Original!$N100=F$1,Original!$O100=F$1)=TRUE(),_xlfn.CONCAT("@PART[*]:HAS[~scienceDifficulty[stock],@MODULE[",F$1,"]:HAS[#",VLOOKUP(F$1,ModuleTypes!$A$2:$C$23,2,FALSE()),"[",IF(F$1="HullCamera","photo-",$A99),"]]]:NEEDS[!FeatureScience]:FOR[zKiwiTechTree]",CHAR(10),"{",CHAR(10),"    @MODULE[",F$1,"]:HAS[#",VLOOKUP(F$1,ModuleTypes!$A$2:$C$23,2,FALSE()),"[",IF(F$1="HullCamera","photo-",$A99),"]]",CHAR(10),"    {",CHAR(10),"        @",VLOOKUP(F$1,ModuleTypes!$A$2:$C$23,3,FALSE())," = ",VLOOKUP($A99,Default!$B$3:$H$251,7,FALSE()),CHAR(10),"    }",CHAR(10),"}"),""),"")</f>
        <v/>
      </c>
      <c r="G99" s="4" t="str">
        <f>IF($A99&lt;&gt;"",IF(OR(Original!$L100=G$1,Original!$M100=G$1,Original!$N100=G$1,Original!$O100=G$1)=TRUE(),_xlfn.CONCAT("@PART[*]:HAS[~scienceDifficulty[stock],@MODULE[",G$1,"]:HAS[#",VLOOKUP(G$1,ModuleTypes!$A$2:$C$23,2,FALSE()),"[",IF(G$1="HullCamera","photo-",$A99),"]]]:NEEDS[!FeatureScience]:FOR[zKiwiTechTree]",CHAR(10),"{",CHAR(10),"    @MODULE[",G$1,"]:HAS[#",VLOOKUP(G$1,ModuleTypes!$A$2:$C$23,2,FALSE()),"[",IF(G$1="HullCamera","photo-",$A99),"]]",CHAR(10),"    {",CHAR(10),"        @",VLOOKUP(G$1,ModuleTypes!$A$2:$C$23,3,FALSE())," = ",VLOOKUP($A99,Default!$B$3:$H$251,7,FALSE()),CHAR(10),"    }",CHAR(10),"}"),""),"")</f>
        <v/>
      </c>
      <c r="H99" s="4" t="str">
        <f>IF($A99&lt;&gt;"",IF(OR(Original!$L100=H$1,Original!$M100=H$1,Original!$N100=H$1,Original!$O100=H$1)=TRUE(),_xlfn.CONCAT("@PART[*]:HAS[~scienceDifficulty[stock],@MODULE[",H$1,"]:HAS[#",VLOOKUP(H$1,ModuleTypes!$A$2:$C$23,2,FALSE()),"[",IF(H$1="HullCamera","photo-",$A99),"]]]:NEEDS[!FeatureScience]:FOR[zKiwiTechTree]",CHAR(10),"{",CHAR(10),"    @MODULE[",H$1,"]:HAS[#",VLOOKUP(H$1,ModuleTypes!$A$2:$C$23,2,FALSE()),"[",IF(H$1="HullCamera","photo-",$A99),"]]",CHAR(10),"    {",CHAR(10),"        @",VLOOKUP(H$1,ModuleTypes!$A$2:$C$23,3,FALSE())," = ",VLOOKUP($A99,Default!$B$3:$H$251,7,FALSE()),CHAR(10),"    }",CHAR(10),"}"),""),"")</f>
        <v/>
      </c>
      <c r="I99" s="4" t="str">
        <f>IF($A99&lt;&gt;"",IF(OR(Original!$L100=I$1,Original!$M100=I$1,Original!$N100=I$1,Original!$O100=I$1)=TRUE(),_xlfn.CONCAT("@PART[*]:HAS[~scienceDifficulty[stock],@MODULE[",I$1,"]:HAS[#",VLOOKUP(I$1,ModuleTypes!$A$2:$C$23,2,FALSE()),"[",IF(I$1="HullCamera","photo-",$A99),"]]]:NEEDS[!FeatureScience]:FOR[zKiwiTechTree]",CHAR(10),"{",CHAR(10),"    @MODULE[",I$1,"]:HAS[#",VLOOKUP(I$1,ModuleTypes!$A$2:$C$23,2,FALSE()),"[",IF(I$1="HullCamera","photo-",$A99),"]]",CHAR(10),"    {",CHAR(10),"        @",VLOOKUP(I$1,ModuleTypes!$A$2:$C$23,3,FALSE())," = ",VLOOKUP($A99,Default!$B$3:$H$251,7,FALSE()),CHAR(10),"    }",CHAR(10),"}"),""),"")</f>
        <v/>
      </c>
      <c r="J99" s="4" t="str">
        <f>IF($A99&lt;&gt;"",IF(OR(Original!$L100=J$1,Original!$M100=J$1,Original!$N100=J$1,Original!$O100=J$1)=TRUE(),_xlfn.CONCAT("@PART[*]:HAS[~scienceDifficulty[stock],@MODULE[",J$1,"]:HAS[#",VLOOKUP(J$1,ModuleTypes!$A$2:$C$23,2,FALSE()),"[",IF(J$1="HullCamera","photo-",$A99),"]]]:NEEDS[!FeatureScience]:FOR[zKiwiTechTree]",CHAR(10),"{",CHAR(10),"    @MODULE[",J$1,"]:HAS[#",VLOOKUP(J$1,ModuleTypes!$A$2:$C$23,2,FALSE()),"[",IF(J$1="HullCamera","photo-",$A99),"]]",CHAR(10),"    {",CHAR(10),"        @",VLOOKUP(J$1,ModuleTypes!$A$2:$C$23,3,FALSE())," = ",VLOOKUP($A99,Default!$B$3:$H$251,7,FALSE()),CHAR(10),"    }",CHAR(10),"}"),""),"")</f>
        <v/>
      </c>
      <c r="K99" s="4" t="str">
        <f>IF($A99&lt;&gt;"",IF(OR(Original!$L100=K$1,Original!$M100=K$1,Original!$N100=K$1,Original!$O100=K$1)=TRUE(),_xlfn.CONCAT("@PART[*]:HAS[~scienceDifficulty[stock],@MODULE[",K$1,"]:HAS[#",VLOOKUP(K$1,ModuleTypes!$A$2:$C$23,2,FALSE()),"[",IF(K$1="HullCamera","photo-",$A99),"]]]:NEEDS[!FeatureScience]:FOR[zKiwiTechTree]",CHAR(10),"{",CHAR(10),"    @MODULE[",K$1,"]:HAS[#",VLOOKUP(K$1,ModuleTypes!$A$2:$C$23,2,FALSE()),"[",IF(K$1="HullCamera","photo-",$A99),"]]",CHAR(10),"    {",CHAR(10),"        @",VLOOKUP(K$1,ModuleTypes!$A$2:$C$23,3,FALSE())," = ",VLOOKUP($A99,Default!$B$3:$H$251,7,FALSE()),CHAR(10),"    }",CHAR(10),"}"),""),"")</f>
        <v/>
      </c>
      <c r="L99" s="4" t="str">
        <f>IF($A99&lt;&gt;"",IF(OR(Original!$L100=L$1,Original!$M100=L$1,Original!$N100=L$1,Original!$O100=L$1)=TRUE(),_xlfn.CONCAT("@PART[*]:HAS[~scienceDifficulty[stock],@MODULE[",L$1,"]:HAS[#",VLOOKUP(L$1,ModuleTypes!$A$2:$C$23,2,FALSE()),"[",IF(L$1="HullCamera","photo-",$A99),"]]]:NEEDS[!FeatureScience]:FOR[zKiwiTechTree]",CHAR(10),"{",CHAR(10),"    @MODULE[",L$1,"]:HAS[#",VLOOKUP(L$1,ModuleTypes!$A$2:$C$23,2,FALSE()),"[",IF(L$1="HullCamera","photo-",$A99),"]]",CHAR(10),"    {",CHAR(10),"        @",VLOOKUP(L$1,ModuleTypes!$A$2:$C$23,3,FALSE())," = ",VLOOKUP($A99,Default!$B$3:$H$251,7,FALSE()),CHAR(10),"    }",CHAR(10),"}"),""),"")</f>
        <v/>
      </c>
      <c r="M99" s="4" t="str">
        <f>IF($A99&lt;&gt;"",IF(OR(Original!$L100=M$1,Original!$M100=M$1,Original!$N100=M$1,Original!$O100=M$1)=TRUE(),_xlfn.CONCAT("@PART[*]:HAS[~scienceDifficulty[stock],@MODULE[",M$1,"]:HAS[#",VLOOKUP(M$1,ModuleTypes!$A$2:$C$23,2,FALSE()),"[",IF(M$1="HullCamera","photo-",$A99),"]]]:NEEDS[!FeatureScience]:FOR[zKiwiTechTree]",CHAR(10),"{",CHAR(10),"    @MODULE[",M$1,"]:HAS[#",VLOOKUP(M$1,ModuleTypes!$A$2:$C$23,2,FALSE()),"[",IF(M$1="HullCamera","photo-",$A99),"]]",CHAR(10),"    {",CHAR(10),"        @",VLOOKUP(M$1,ModuleTypes!$A$2:$C$23,3,FALSE())," = ",VLOOKUP($A99,Default!$B$3:$H$251,7,FALSE()),CHAR(10),"    }",CHAR(10),"}"),""),"")</f>
        <v/>
      </c>
      <c r="N99" s="4" t="str">
        <f>IF($A99&lt;&gt;"",IF(OR(Original!$L100=N$1,Original!$M100=N$1,Original!$N100=N$1,Original!$O100=N$1)=TRUE(),_xlfn.CONCAT("@PART[*]:HAS[~scienceDifficulty[stock],@MODULE[",N$1,"]:HAS[#",VLOOKUP(N$1,ModuleTypes!$A$2:$C$23,2,FALSE()),"[",IF(N$1="HullCamera","photo-",$A99),"]]]:NEEDS[!FeatureScience]:FOR[zKiwiTechTree]",CHAR(10),"{",CHAR(10),"    @MODULE[",N$1,"]:HAS[#",VLOOKUP(N$1,ModuleTypes!$A$2:$C$23,2,FALSE()),"[",IF(N$1="HullCamera","photo-",$A99),"]]",CHAR(10),"    {",CHAR(10),"        @",VLOOKUP(N$1,ModuleTypes!$A$2:$C$23,3,FALSE())," = ",VLOOKUP($A99,Default!$B$3:$H$251,7,FALSE()),CHAR(10),"    }",CHAR(10),"}"),""),"")</f>
        <v/>
      </c>
      <c r="O99" s="4" t="str">
        <f>IF($A99&lt;&gt;"",IF(OR(Original!$L100=O$1,Original!$M100=O$1,Original!$N100=O$1,Original!$O100=O$1)=TRUE(),_xlfn.CONCAT("@PART[*]:HAS[~scienceDifficulty[stock],@MODULE[",O$1,"]:HAS[#",VLOOKUP(O$1,ModuleTypes!$A$2:$C$23,2,FALSE()),"[",IF(O$1="HullCamera","photo-",$A99),"]]]:NEEDS[!FeatureScience]:FOR[zKiwiTechTree]",CHAR(10),"{",CHAR(10),"    @MODULE[",O$1,"]:HAS[#",VLOOKUP(O$1,ModuleTypes!$A$2:$C$23,2,FALSE()),"[",IF(O$1="HullCamera","photo-",$A99),"]]",CHAR(10),"    {",CHAR(10),"        @",VLOOKUP(O$1,ModuleTypes!$A$2:$C$23,3,FALSE())," = ",VLOOKUP($A99,Default!$B$3:$H$251,7,FALSE()),CHAR(10),"    }",CHAR(10),"}"),""),"")</f>
        <v/>
      </c>
      <c r="P99" s="4" t="str">
        <f>IF($A99&lt;&gt;"",IF(OR(Original!$L100=P$1,Original!$M100=P$1,Original!$N100=P$1,Original!$O100=P$1)=TRUE(),_xlfn.CONCAT("@PART[*]:HAS[~scienceDifficulty[stock],@MODULE[",P$1,"]:HAS[#",VLOOKUP(P$1,ModuleTypes!$A$2:$C$23,2,FALSE()),"[",IF(P$1="HullCamera","photo-",$A99),"]]]:NEEDS[!FeatureScience]:FOR[zKiwiTechTree]",CHAR(10),"{",CHAR(10),"    @MODULE[",P$1,"]:HAS[#",VLOOKUP(P$1,ModuleTypes!$A$2:$C$23,2,FALSE()),"[",IF(P$1="HullCamera","photo-",$A99),"]]",CHAR(10),"    {",CHAR(10),"        @",VLOOKUP(P$1,ModuleTypes!$A$2:$C$23,3,FALSE())," = ",VLOOKUP($A99,Default!$B$3:$H$251,7,FALSE()),CHAR(10),"    }",CHAR(10),"}"),""),"")</f>
        <v/>
      </c>
      <c r="Q99" s="4" t="str">
        <f>IF($A99&lt;&gt;"",IF(OR(Original!$L100=Q$1,Original!$M100=Q$1,Original!$N100=Q$1,Original!$O100=Q$1)=TRUE(),_xlfn.CONCAT("@PART[*]:HAS[~scienceDifficulty[stock],@MODULE[",Q$1,"]:HAS[#",VLOOKUP(Q$1,ModuleTypes!$A$2:$C$23,2,FALSE()),"[",IF(Q$1="HullCamera","photo-",$A99),"]]]:NEEDS[!FeatureScience]:FOR[zKiwiTechTree]",CHAR(10),"{",CHAR(10),"    @MODULE[",Q$1,"]:HAS[#",VLOOKUP(Q$1,ModuleTypes!$A$2:$C$23,2,FALSE()),"[",IF(Q$1="HullCamera","photo-",$A99),"]]",CHAR(10),"    {",CHAR(10),"        @",VLOOKUP(Q$1,ModuleTypes!$A$2:$C$23,3,FALSE())," = ",VLOOKUP($A99,Default!$B$3:$H$251,7,FALSE()),CHAR(10),"    }",CHAR(10),"}"),""),"")</f>
        <v/>
      </c>
      <c r="R99" s="4" t="str">
        <f>IF($A99&lt;&gt;"",IF(OR(Original!$L100=R$1,Original!$M100=R$1,Original!$N100=R$1,Original!$O100=R$1)=TRUE(),_xlfn.CONCAT("@PART[*]:HAS[~scienceDifficulty[stock],@MODULE[",R$1,"]:HAS[#",VLOOKUP(R$1,ModuleTypes!$A$2:$C$23,2,FALSE()),"[",IF(R$1="HullCamera","photo-",$A99),"]]]:NEEDS[!FeatureScience]:FOR[zKiwiTechTree]",CHAR(10),"{",CHAR(10),"    @MODULE[",R$1,"]:HAS[#",VLOOKUP(R$1,ModuleTypes!$A$2:$C$23,2,FALSE()),"[",IF(R$1="HullCamera","photo-",$A99),"]]",CHAR(10),"    {",CHAR(10),"        @",VLOOKUP(R$1,ModuleTypes!$A$2:$C$23,3,FALSE())," = ",VLOOKUP($A99,Default!$B$3:$H$251,7,FALSE()),CHAR(10),"    }",CHAR(10),"}"),""),"")</f>
        <v/>
      </c>
      <c r="S99" s="4" t="str">
        <f>IF($A99&lt;&gt;"",IF(OR(Original!$L100=S$1,Original!$M100=S$1,Original!$N100=S$1,Original!$O100=S$1)=TRUE(),_xlfn.CONCAT("@PART[*]:HAS[~scienceDifficulty[stock],@MODULE[",S$1,"]:HAS[#",VLOOKUP(S$1,ModuleTypes!$A$2:$C$23,2,FALSE()),"[",IF(S$1="HullCamera","photo-",$A99),"]]]:NEEDS[!FeatureScience]:FOR[zKiwiTechTree]",CHAR(10),"{",CHAR(10),"    @MODULE[",S$1,"]:HAS[#",VLOOKUP(S$1,ModuleTypes!$A$2:$C$23,2,FALSE()),"[",IF(S$1="HullCamera","photo-",$A99),"]]",CHAR(10),"    {",CHAR(10),"        @",VLOOKUP(S$1,ModuleTypes!$A$2:$C$23,3,FALSE())," = ",VLOOKUP($A99,Default!$B$3:$H$251,7,FALSE()),CHAR(10),"    }",CHAR(10),"}"),""),"")</f>
        <v/>
      </c>
      <c r="T99" s="4" t="str">
        <f>IF($A99&lt;&gt;"",IF(OR(Original!$L100=T$1,Original!$M100=T$1,Original!$N100=T$1,Original!$O100=T$1)=TRUE(),_xlfn.CONCAT("@PART[*]:HAS[~scienceDifficulty[stock],@MODULE[",T$1,"]:HAS[#",VLOOKUP(T$1,ModuleTypes!$A$2:$C$23,2,FALSE()),"[",IF(T$1="HullCamera","photo-",$A99),"]]]:NEEDS[!FeatureScience]:FOR[zKiwiTechTree]",CHAR(10),"{",CHAR(10),"    @MODULE[",T$1,"]:HAS[#",VLOOKUP(T$1,ModuleTypes!$A$2:$C$23,2,FALSE()),"[",IF(T$1="HullCamera","photo-",$A99),"]]",CHAR(10),"    {",CHAR(10),"        @",VLOOKUP(T$1,ModuleTypes!$A$2:$C$23,3,FALSE())," = ",VLOOKUP($A99,Default!$B$3:$H$251,7,FALSE()),CHAR(10),"    }",CHAR(10),"}"),""),"")</f>
        <v/>
      </c>
      <c r="U99" s="4" t="str">
        <f>IF($A99&lt;&gt;"",IF(OR(Original!$L100=U$1,Original!$M100=U$1,Original!$N100=U$1,Original!$O100=U$1)=TRUE(),_xlfn.CONCAT("@PART[*]:HAS[~scienceDifficulty[stock],@MODULE[",U$1,"]:HAS[#",VLOOKUP(U$1,ModuleTypes!$A$2:$C$23,2,FALSE()),"[",IF(U$1="HullCamera","photo-",$A99),"]]]:NEEDS[!FeatureScience]:FOR[zKiwiTechTree]",CHAR(10),"{",CHAR(10),"    @MODULE[",U$1,"]:HAS[#",VLOOKUP(U$1,ModuleTypes!$A$2:$C$23,2,FALSE()),"[",IF(U$1="HullCamera","photo-",$A99),"]]",CHAR(10),"    {",CHAR(10),"        @",VLOOKUP(U$1,ModuleTypes!$A$2:$C$23,3,FALSE())," = ",VLOOKUP($A99,Default!$B$3:$H$251,7,FALSE()),CHAR(10),"    }",CHAR(10),"}"),""),"")</f>
        <v/>
      </c>
      <c r="V99" s="4" t="str">
        <f>IF($A99&lt;&gt;"",IF(OR(Original!$L100=V$1,Original!$M100=V$1,Original!$N100=V$1,Original!$O100=V$1)=TRUE(),_xlfn.CONCAT("@PART[*]:HAS[~scienceDifficulty[stock],@MODULE[",V$1,"]:HAS[#",VLOOKUP(V$1,ModuleTypes!$A$2:$C$23,2,FALSE()),"[",IF(V$1="HullCamera","photo-",$A99),"]]]:NEEDS[!FeatureScience]:FOR[zKiwiTechTree]",CHAR(10),"{",CHAR(10),"    @MODULE[",V$1,"]:HAS[#",VLOOKUP(V$1,ModuleTypes!$A$2:$C$23,2,FALSE()),"[",IF(V$1="HullCamera","photo-",$A99),"]]",CHAR(10),"    {",CHAR(10),"        @",VLOOKUP(V$1,ModuleTypes!$A$2:$C$23,3,FALSE())," = ",VLOOKUP($A99,Default!$B$3:$H$251,7,FALSE()),CHAR(10),"    }",CHAR(10),"}"),""),"")</f>
        <v/>
      </c>
      <c r="W99" s="4" t="str">
        <f>IF($A99&lt;&gt;"",IF(OR(Original!$L100=W$1,Original!$M100=W$1,Original!$N100=W$1,Original!$O100=W$1)=TRUE(),_xlfn.CONCAT("@PART[*]:HAS[~scienceDifficulty[stock],@MODULE[",W$1,"]:HAS[#",VLOOKUP(W$1,ModuleTypes!$A$2:$C$23,2,FALSE()),"[",IF(W$1="HullCamera","photo-",$A99),"]]]:NEEDS[!FeatureScience]:FOR[zKiwiTechTree]",CHAR(10),"{",CHAR(10),"    @MODULE[",W$1,"]:HAS[#",VLOOKUP(W$1,ModuleTypes!$A$2:$C$23,2,FALSE()),"[",IF(W$1="HullCamera","photo-",$A99),"]]",CHAR(10),"    {",CHAR(10),"        @",VLOOKUP(W$1,ModuleTypes!$A$2:$C$23,3,FALSE())," = ",VLOOKUP($A99,Default!$B$3:$H$251,7,FALSE()),CHAR(10),"    }",CHAR(10),"}"),""),"")</f>
        <v/>
      </c>
    </row>
    <row r="100" spans="1:23" ht="116" x14ac:dyDescent="0.35">
      <c r="A100" t="str">
        <f>IF(Original!A101&lt;&gt;"",Original!A101,"")</f>
        <v>KrakenSpecimen1</v>
      </c>
      <c r="B100" s="4" t="str">
        <f>IF($A100&lt;&gt;"",IF(OR(Original!$L101=B$1,Original!$M101=B$1,Original!$N101=B$1,Original!$O101=B$1)=TRUE(),_xlfn.CONCAT("@PART[*]:HAS[~scienceDifficulty[stock],@MODULE[",B$1,"]:HAS[#",VLOOKUP(B$1,ModuleTypes!$A$2:$C$23,2,FALSE()),"[",IF(B$1="HullCamera","photo-",$A100),"]]]:NEEDS[!FeatureScience]:FOR[zKiwiTechTree]",CHAR(10),"{",CHAR(10),"    @MODULE[",B$1,"]:HAS[#",VLOOKUP(B$1,ModuleTypes!$A$2:$C$23,2,FALSE()),"[",IF(B$1="HullCamera","photo-",$A100),"]]",CHAR(10),"    {",CHAR(10),"        @",VLOOKUP(B$1,ModuleTypes!$A$2:$C$23,3,FALSE())," = ",VLOOKUP($A100,Default!$B$3:$H$251,7,FALSE()),CHAR(10),"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4" t="str">
        <f>IF($A100&lt;&gt;"",IF(OR(Original!$L101=C$1,Original!$M101=C$1,Original!$N101=C$1,Original!$O101=C$1)=TRUE(),_xlfn.CONCAT("@PART[*]:HAS[~scienceDifficulty[stock],@MODULE[",C$1,"]:HAS[#",VLOOKUP(C$1,ModuleTypes!$A$2:$C$23,2,FALSE()),"[",IF(C$1="HullCamera","photo-",$A100),"]]]:NEEDS[!FeatureScience]:FOR[zKiwiTechTree]",CHAR(10),"{",CHAR(10),"    @MODULE[",C$1,"]:HAS[#",VLOOKUP(C$1,ModuleTypes!$A$2:$C$23,2,FALSE()),"[",IF(C$1="HullCamera","photo-",$A100),"]]",CHAR(10),"    {",CHAR(10),"        @",VLOOKUP(C$1,ModuleTypes!$A$2:$C$23,3,FALSE())," = ",VLOOKUP($A100,Default!$B$3:$H$251,7,FALSE()),CHAR(10),"    }",CHAR(10),"}"),""),"")</f>
        <v/>
      </c>
      <c r="D100" s="4" t="str">
        <f>IF($A100&lt;&gt;"",IF(OR(Original!$L101=D$1,Original!$M101=D$1,Original!$N101=D$1,Original!$O101=D$1)=TRUE(),_xlfn.CONCAT("@PART[*]:HAS[~scienceDifficulty[stock],@MODULE[",D$1,"]:HAS[#",VLOOKUP(D$1,ModuleTypes!$A$2:$C$23,2,FALSE()),"[",IF(D$1="HullCamera","photo-",$A100),"]]]:NEEDS[!FeatureScience]:FOR[zKiwiTechTree]",CHAR(10),"{",CHAR(10),"    @MODULE[",D$1,"]:HAS[#",VLOOKUP(D$1,ModuleTypes!$A$2:$C$23,2,FALSE()),"[",IF(D$1="HullCamera","photo-",$A100),"]]",CHAR(10),"    {",CHAR(10),"        @",VLOOKUP(D$1,ModuleTypes!$A$2:$C$23,3,FALSE())," = ",VLOOKUP($A100,Default!$B$3:$H$251,7,FALSE()),CHAR(10),"    }",CHAR(10),"}"),""),"")</f>
        <v/>
      </c>
      <c r="E100" s="4" t="str">
        <f>IF($A100&lt;&gt;"",IF(OR(Original!$L101=E$1,Original!$M101=E$1,Original!$N101=E$1,Original!$O101=E$1)=TRUE(),_xlfn.CONCAT("@PART[*]:HAS[~scienceDifficulty[stock],@MODULE[",E$1,"]:HAS[#",VLOOKUP(E$1,ModuleTypes!$A$2:$C$23,2,FALSE()),"[",IF(E$1="HullCamera","photo-",$A100),"]]]:NEEDS[!FeatureScience]:FOR[zKiwiTechTree]",CHAR(10),"{",CHAR(10),"    @MODULE[",E$1,"]:HAS[#",VLOOKUP(E$1,ModuleTypes!$A$2:$C$23,2,FALSE()),"[",IF(E$1="HullCamera","photo-",$A100),"]]",CHAR(10),"    {",CHAR(10),"        @",VLOOKUP(E$1,ModuleTypes!$A$2:$C$23,3,FALSE())," = ",VLOOKUP($A100,Default!$B$3:$H$251,7,FALSE()),CHAR(10),"    }",CHAR(10),"}"),""),"")</f>
        <v/>
      </c>
      <c r="F100" s="4" t="str">
        <f>IF($A100&lt;&gt;"",IF(OR(Original!$L101=F$1,Original!$M101=F$1,Original!$N101=F$1,Original!$O101=F$1)=TRUE(),_xlfn.CONCAT("@PART[*]:HAS[~scienceDifficulty[stock],@MODULE[",F$1,"]:HAS[#",VLOOKUP(F$1,ModuleTypes!$A$2:$C$23,2,FALSE()),"[",IF(F$1="HullCamera","photo-",$A100),"]]]:NEEDS[!FeatureScience]:FOR[zKiwiTechTree]",CHAR(10),"{",CHAR(10),"    @MODULE[",F$1,"]:HAS[#",VLOOKUP(F$1,ModuleTypes!$A$2:$C$23,2,FALSE()),"[",IF(F$1="HullCamera","photo-",$A100),"]]",CHAR(10),"    {",CHAR(10),"        @",VLOOKUP(F$1,ModuleTypes!$A$2:$C$23,3,FALSE())," = ",VLOOKUP($A100,Default!$B$3:$H$251,7,FALSE()),CHAR(10),"    }",CHAR(10),"}"),""),"")</f>
        <v/>
      </c>
      <c r="G100" s="4" t="str">
        <f>IF($A100&lt;&gt;"",IF(OR(Original!$L101=G$1,Original!$M101=G$1,Original!$N101=G$1,Original!$O101=G$1)=TRUE(),_xlfn.CONCAT("@PART[*]:HAS[~scienceDifficulty[stock],@MODULE[",G$1,"]:HAS[#",VLOOKUP(G$1,ModuleTypes!$A$2:$C$23,2,FALSE()),"[",IF(G$1="HullCamera","photo-",$A100),"]]]:NEEDS[!FeatureScience]:FOR[zKiwiTechTree]",CHAR(10),"{",CHAR(10),"    @MODULE[",G$1,"]:HAS[#",VLOOKUP(G$1,ModuleTypes!$A$2:$C$23,2,FALSE()),"[",IF(G$1="HullCamera","photo-",$A100),"]]",CHAR(10),"    {",CHAR(10),"        @",VLOOKUP(G$1,ModuleTypes!$A$2:$C$23,3,FALSE())," = ",VLOOKUP($A100,Default!$B$3:$H$251,7,FALSE()),CHAR(10),"    }",CHAR(10),"}"),""),"")</f>
        <v/>
      </c>
      <c r="H100" s="4" t="str">
        <f>IF($A100&lt;&gt;"",IF(OR(Original!$L101=H$1,Original!$M101=H$1,Original!$N101=H$1,Original!$O101=H$1)=TRUE(),_xlfn.CONCAT("@PART[*]:HAS[~scienceDifficulty[stock],@MODULE[",H$1,"]:HAS[#",VLOOKUP(H$1,ModuleTypes!$A$2:$C$23,2,FALSE()),"[",IF(H$1="HullCamera","photo-",$A100),"]]]:NEEDS[!FeatureScience]:FOR[zKiwiTechTree]",CHAR(10),"{",CHAR(10),"    @MODULE[",H$1,"]:HAS[#",VLOOKUP(H$1,ModuleTypes!$A$2:$C$23,2,FALSE()),"[",IF(H$1="HullCamera","photo-",$A100),"]]",CHAR(10),"    {",CHAR(10),"        @",VLOOKUP(H$1,ModuleTypes!$A$2:$C$23,3,FALSE())," = ",VLOOKUP($A100,Default!$B$3:$H$251,7,FALSE()),CHAR(10),"    }",CHAR(10),"}"),""),"")</f>
        <v/>
      </c>
      <c r="I100" s="4" t="str">
        <f>IF($A100&lt;&gt;"",IF(OR(Original!$L101=I$1,Original!$M101=I$1,Original!$N101=I$1,Original!$O101=I$1)=TRUE(),_xlfn.CONCAT("@PART[*]:HAS[~scienceDifficulty[stock],@MODULE[",I$1,"]:HAS[#",VLOOKUP(I$1,ModuleTypes!$A$2:$C$23,2,FALSE()),"[",IF(I$1="HullCamera","photo-",$A100),"]]]:NEEDS[!FeatureScience]:FOR[zKiwiTechTree]",CHAR(10),"{",CHAR(10),"    @MODULE[",I$1,"]:HAS[#",VLOOKUP(I$1,ModuleTypes!$A$2:$C$23,2,FALSE()),"[",IF(I$1="HullCamera","photo-",$A100),"]]",CHAR(10),"    {",CHAR(10),"        @",VLOOKUP(I$1,ModuleTypes!$A$2:$C$23,3,FALSE())," = ",VLOOKUP($A100,Default!$B$3:$H$251,7,FALSE()),CHAR(10),"    }",CHAR(10),"}"),""),"")</f>
        <v/>
      </c>
      <c r="J100" s="4" t="str">
        <f>IF($A100&lt;&gt;"",IF(OR(Original!$L101=J$1,Original!$M101=J$1,Original!$N101=J$1,Original!$O101=J$1)=TRUE(),_xlfn.CONCAT("@PART[*]:HAS[~scienceDifficulty[stock],@MODULE[",J$1,"]:HAS[#",VLOOKUP(J$1,ModuleTypes!$A$2:$C$23,2,FALSE()),"[",IF(J$1="HullCamera","photo-",$A100),"]]]:NEEDS[!FeatureScience]:FOR[zKiwiTechTree]",CHAR(10),"{",CHAR(10),"    @MODULE[",J$1,"]:HAS[#",VLOOKUP(J$1,ModuleTypes!$A$2:$C$23,2,FALSE()),"[",IF(J$1="HullCamera","photo-",$A100),"]]",CHAR(10),"    {",CHAR(10),"        @",VLOOKUP(J$1,ModuleTypes!$A$2:$C$23,3,FALSE())," = ",VLOOKUP($A100,Default!$B$3:$H$251,7,FALSE()),CHAR(10),"    }",CHAR(10),"}"),""),"")</f>
        <v/>
      </c>
      <c r="K100" s="4" t="str">
        <f>IF($A100&lt;&gt;"",IF(OR(Original!$L101=K$1,Original!$M101=K$1,Original!$N101=K$1,Original!$O101=K$1)=TRUE(),_xlfn.CONCAT("@PART[*]:HAS[~scienceDifficulty[stock],@MODULE[",K$1,"]:HAS[#",VLOOKUP(K$1,ModuleTypes!$A$2:$C$23,2,FALSE()),"[",IF(K$1="HullCamera","photo-",$A100),"]]]:NEEDS[!FeatureScience]:FOR[zKiwiTechTree]",CHAR(10),"{",CHAR(10),"    @MODULE[",K$1,"]:HAS[#",VLOOKUP(K$1,ModuleTypes!$A$2:$C$23,2,FALSE()),"[",IF(K$1="HullCamera","photo-",$A100),"]]",CHAR(10),"    {",CHAR(10),"        @",VLOOKUP(K$1,ModuleTypes!$A$2:$C$23,3,FALSE())," = ",VLOOKUP($A100,Default!$B$3:$H$251,7,FALSE()),CHAR(10),"    }",CHAR(10),"}"),""),"")</f>
        <v/>
      </c>
      <c r="L100" s="4" t="str">
        <f>IF($A100&lt;&gt;"",IF(OR(Original!$L101=L$1,Original!$M101=L$1,Original!$N101=L$1,Original!$O101=L$1)=TRUE(),_xlfn.CONCAT("@PART[*]:HAS[~scienceDifficulty[stock],@MODULE[",L$1,"]:HAS[#",VLOOKUP(L$1,ModuleTypes!$A$2:$C$23,2,FALSE()),"[",IF(L$1="HullCamera","photo-",$A100),"]]]:NEEDS[!FeatureScience]:FOR[zKiwiTechTree]",CHAR(10),"{",CHAR(10),"    @MODULE[",L$1,"]:HAS[#",VLOOKUP(L$1,ModuleTypes!$A$2:$C$23,2,FALSE()),"[",IF(L$1="HullCamera","photo-",$A100),"]]",CHAR(10),"    {",CHAR(10),"        @",VLOOKUP(L$1,ModuleTypes!$A$2:$C$23,3,FALSE())," = ",VLOOKUP($A100,Default!$B$3:$H$251,7,FALSE()),CHAR(10),"    }",CHAR(10),"}"),""),"")</f>
        <v/>
      </c>
      <c r="M100" s="4" t="str">
        <f>IF($A100&lt;&gt;"",IF(OR(Original!$L101=M$1,Original!$M101=M$1,Original!$N101=M$1,Original!$O101=M$1)=TRUE(),_xlfn.CONCAT("@PART[*]:HAS[~scienceDifficulty[stock],@MODULE[",M$1,"]:HAS[#",VLOOKUP(M$1,ModuleTypes!$A$2:$C$23,2,FALSE()),"[",IF(M$1="HullCamera","photo-",$A100),"]]]:NEEDS[!FeatureScience]:FOR[zKiwiTechTree]",CHAR(10),"{",CHAR(10),"    @MODULE[",M$1,"]:HAS[#",VLOOKUP(M$1,ModuleTypes!$A$2:$C$23,2,FALSE()),"[",IF(M$1="HullCamera","photo-",$A100),"]]",CHAR(10),"    {",CHAR(10),"        @",VLOOKUP(M$1,ModuleTypes!$A$2:$C$23,3,FALSE())," = ",VLOOKUP($A100,Default!$B$3:$H$251,7,FALSE()),CHAR(10),"    }",CHAR(10),"}"),""),"")</f>
        <v/>
      </c>
      <c r="N100" s="4" t="str">
        <f>IF($A100&lt;&gt;"",IF(OR(Original!$L101=N$1,Original!$M101=N$1,Original!$N101=N$1,Original!$O101=N$1)=TRUE(),_xlfn.CONCAT("@PART[*]:HAS[~scienceDifficulty[stock],@MODULE[",N$1,"]:HAS[#",VLOOKUP(N$1,ModuleTypes!$A$2:$C$23,2,FALSE()),"[",IF(N$1="HullCamera","photo-",$A100),"]]]:NEEDS[!FeatureScience]:FOR[zKiwiTechTree]",CHAR(10),"{",CHAR(10),"    @MODULE[",N$1,"]:HAS[#",VLOOKUP(N$1,ModuleTypes!$A$2:$C$23,2,FALSE()),"[",IF(N$1="HullCamera","photo-",$A100),"]]",CHAR(10),"    {",CHAR(10),"        @",VLOOKUP(N$1,ModuleTypes!$A$2:$C$23,3,FALSE())," = ",VLOOKUP($A100,Default!$B$3:$H$251,7,FALSE()),CHAR(10),"    }",CHAR(10),"}"),""),"")</f>
        <v/>
      </c>
      <c r="O100" s="4" t="str">
        <f>IF($A100&lt;&gt;"",IF(OR(Original!$L101=O$1,Original!$M101=O$1,Original!$N101=O$1,Original!$O101=O$1)=TRUE(),_xlfn.CONCAT("@PART[*]:HAS[~scienceDifficulty[stock],@MODULE[",O$1,"]:HAS[#",VLOOKUP(O$1,ModuleTypes!$A$2:$C$23,2,FALSE()),"[",IF(O$1="HullCamera","photo-",$A100),"]]]:NEEDS[!FeatureScience]:FOR[zKiwiTechTree]",CHAR(10),"{",CHAR(10),"    @MODULE[",O$1,"]:HAS[#",VLOOKUP(O$1,ModuleTypes!$A$2:$C$23,2,FALSE()),"[",IF(O$1="HullCamera","photo-",$A100),"]]",CHAR(10),"    {",CHAR(10),"        @",VLOOKUP(O$1,ModuleTypes!$A$2:$C$23,3,FALSE())," = ",VLOOKUP($A100,Default!$B$3:$H$251,7,FALSE()),CHAR(10),"    }",CHAR(10),"}"),""),"")</f>
        <v/>
      </c>
      <c r="P100" s="4" t="str">
        <f>IF($A100&lt;&gt;"",IF(OR(Original!$L101=P$1,Original!$M101=P$1,Original!$N101=P$1,Original!$O101=P$1)=TRUE(),_xlfn.CONCAT("@PART[*]:HAS[~scienceDifficulty[stock],@MODULE[",P$1,"]:HAS[#",VLOOKUP(P$1,ModuleTypes!$A$2:$C$23,2,FALSE()),"[",IF(P$1="HullCamera","photo-",$A100),"]]]:NEEDS[!FeatureScience]:FOR[zKiwiTechTree]",CHAR(10),"{",CHAR(10),"    @MODULE[",P$1,"]:HAS[#",VLOOKUP(P$1,ModuleTypes!$A$2:$C$23,2,FALSE()),"[",IF(P$1="HullCamera","photo-",$A100),"]]",CHAR(10),"    {",CHAR(10),"        @",VLOOKUP(P$1,ModuleTypes!$A$2:$C$23,3,FALSE())," = ",VLOOKUP($A100,Default!$B$3:$H$251,7,FALSE()),CHAR(10),"    }",CHAR(10),"}"),""),"")</f>
        <v/>
      </c>
      <c r="Q100" s="4" t="str">
        <f>IF($A100&lt;&gt;"",IF(OR(Original!$L101=Q$1,Original!$M101=Q$1,Original!$N101=Q$1,Original!$O101=Q$1)=TRUE(),_xlfn.CONCAT("@PART[*]:HAS[~scienceDifficulty[stock],@MODULE[",Q$1,"]:HAS[#",VLOOKUP(Q$1,ModuleTypes!$A$2:$C$23,2,FALSE()),"[",IF(Q$1="HullCamera","photo-",$A100),"]]]:NEEDS[!FeatureScience]:FOR[zKiwiTechTree]",CHAR(10),"{",CHAR(10),"    @MODULE[",Q$1,"]:HAS[#",VLOOKUP(Q$1,ModuleTypes!$A$2:$C$23,2,FALSE()),"[",IF(Q$1="HullCamera","photo-",$A100),"]]",CHAR(10),"    {",CHAR(10),"        @",VLOOKUP(Q$1,ModuleTypes!$A$2:$C$23,3,FALSE())," = ",VLOOKUP($A100,Default!$B$3:$H$251,7,FALSE()),CHAR(10),"    }",CHAR(10),"}"),""),"")</f>
        <v/>
      </c>
      <c r="R100" s="4" t="str">
        <f>IF($A100&lt;&gt;"",IF(OR(Original!$L101=R$1,Original!$M101=R$1,Original!$N101=R$1,Original!$O101=R$1)=TRUE(),_xlfn.CONCAT("@PART[*]:HAS[~scienceDifficulty[stock],@MODULE[",R$1,"]:HAS[#",VLOOKUP(R$1,ModuleTypes!$A$2:$C$23,2,FALSE()),"[",IF(R$1="HullCamera","photo-",$A100),"]]]:NEEDS[!FeatureScience]:FOR[zKiwiTechTree]",CHAR(10),"{",CHAR(10),"    @MODULE[",R$1,"]:HAS[#",VLOOKUP(R$1,ModuleTypes!$A$2:$C$23,2,FALSE()),"[",IF(R$1="HullCamera","photo-",$A100),"]]",CHAR(10),"    {",CHAR(10),"        @",VLOOKUP(R$1,ModuleTypes!$A$2:$C$23,3,FALSE())," = ",VLOOKUP($A100,Default!$B$3:$H$251,7,FALSE()),CHAR(10),"    }",CHAR(10),"}"),""),"")</f>
        <v/>
      </c>
      <c r="S100" s="4" t="str">
        <f>IF($A100&lt;&gt;"",IF(OR(Original!$L101=S$1,Original!$M101=S$1,Original!$N101=S$1,Original!$O101=S$1)=TRUE(),_xlfn.CONCAT("@PART[*]:HAS[~scienceDifficulty[stock],@MODULE[",S$1,"]:HAS[#",VLOOKUP(S$1,ModuleTypes!$A$2:$C$23,2,FALSE()),"[",IF(S$1="HullCamera","photo-",$A100),"]]]:NEEDS[!FeatureScience]:FOR[zKiwiTechTree]",CHAR(10),"{",CHAR(10),"    @MODULE[",S$1,"]:HAS[#",VLOOKUP(S$1,ModuleTypes!$A$2:$C$23,2,FALSE()),"[",IF(S$1="HullCamera","photo-",$A100),"]]",CHAR(10),"    {",CHAR(10),"        @",VLOOKUP(S$1,ModuleTypes!$A$2:$C$23,3,FALSE())," = ",VLOOKUP($A100,Default!$B$3:$H$251,7,FALSE()),CHAR(10),"    }",CHAR(10),"}"),""),"")</f>
        <v/>
      </c>
      <c r="T100" s="4" t="str">
        <f>IF($A100&lt;&gt;"",IF(OR(Original!$L101=T$1,Original!$M101=T$1,Original!$N101=T$1,Original!$O101=T$1)=TRUE(),_xlfn.CONCAT("@PART[*]:HAS[~scienceDifficulty[stock],@MODULE[",T$1,"]:HAS[#",VLOOKUP(T$1,ModuleTypes!$A$2:$C$23,2,FALSE()),"[",IF(T$1="HullCamera","photo-",$A100),"]]]:NEEDS[!FeatureScience]:FOR[zKiwiTechTree]",CHAR(10),"{",CHAR(10),"    @MODULE[",T$1,"]:HAS[#",VLOOKUP(T$1,ModuleTypes!$A$2:$C$23,2,FALSE()),"[",IF(T$1="HullCamera","photo-",$A100),"]]",CHAR(10),"    {",CHAR(10),"        @",VLOOKUP(T$1,ModuleTypes!$A$2:$C$23,3,FALSE())," = ",VLOOKUP($A100,Default!$B$3:$H$251,7,FALSE()),CHAR(10),"    }",CHAR(10),"}"),""),"")</f>
        <v/>
      </c>
      <c r="U100" s="4" t="str">
        <f>IF($A100&lt;&gt;"",IF(OR(Original!$L101=U$1,Original!$M101=U$1,Original!$N101=U$1,Original!$O101=U$1)=TRUE(),_xlfn.CONCAT("@PART[*]:HAS[~scienceDifficulty[stock],@MODULE[",U$1,"]:HAS[#",VLOOKUP(U$1,ModuleTypes!$A$2:$C$23,2,FALSE()),"[",IF(U$1="HullCamera","photo-",$A100),"]]]:NEEDS[!FeatureScience]:FOR[zKiwiTechTree]",CHAR(10),"{",CHAR(10),"    @MODULE[",U$1,"]:HAS[#",VLOOKUP(U$1,ModuleTypes!$A$2:$C$23,2,FALSE()),"[",IF(U$1="HullCamera","photo-",$A100),"]]",CHAR(10),"    {",CHAR(10),"        @",VLOOKUP(U$1,ModuleTypes!$A$2:$C$23,3,FALSE())," = ",VLOOKUP($A100,Default!$B$3:$H$251,7,FALSE()),CHAR(10),"    }",CHAR(10),"}"),""),"")</f>
        <v/>
      </c>
      <c r="V100" s="4" t="str">
        <f>IF($A100&lt;&gt;"",IF(OR(Original!$L101=V$1,Original!$M101=V$1,Original!$N101=V$1,Original!$O101=V$1)=TRUE(),_xlfn.CONCAT("@PART[*]:HAS[~scienceDifficulty[stock],@MODULE[",V$1,"]:HAS[#",VLOOKUP(V$1,ModuleTypes!$A$2:$C$23,2,FALSE()),"[",IF(V$1="HullCamera","photo-",$A100),"]]]:NEEDS[!FeatureScience]:FOR[zKiwiTechTree]",CHAR(10),"{",CHAR(10),"    @MODULE[",V$1,"]:HAS[#",VLOOKUP(V$1,ModuleTypes!$A$2:$C$23,2,FALSE()),"[",IF(V$1="HullCamera","photo-",$A100),"]]",CHAR(10),"    {",CHAR(10),"        @",VLOOKUP(V$1,ModuleTypes!$A$2:$C$23,3,FALSE())," = ",VLOOKUP($A100,Default!$B$3:$H$251,7,FALSE()),CHAR(10),"    }",CHAR(10),"}"),""),"")</f>
        <v/>
      </c>
      <c r="W100" s="4" t="str">
        <f>IF($A100&lt;&gt;"",IF(OR(Original!$L101=W$1,Original!$M101=W$1,Original!$N101=W$1,Original!$O101=W$1)=TRUE(),_xlfn.CONCAT("@PART[*]:HAS[~scienceDifficulty[stock],@MODULE[",W$1,"]:HAS[#",VLOOKUP(W$1,ModuleTypes!$A$2:$C$23,2,FALSE()),"[",IF(W$1="HullCamera","photo-",$A100),"]]]:NEEDS[!FeatureScience]:FOR[zKiwiTechTree]",CHAR(10),"{",CHAR(10),"    @MODULE[",W$1,"]:HAS[#",VLOOKUP(W$1,ModuleTypes!$A$2:$C$23,2,FALSE()),"[",IF(W$1="HullCamera","photo-",$A100),"]]",CHAR(10),"    {",CHAR(10),"        @",VLOOKUP(W$1,ModuleTypes!$A$2:$C$23,3,FALSE())," = ",VLOOKUP($A100,Default!$B$3:$H$251,7,FALSE()),CHAR(10),"    }",CHAR(10),"}"),""),"")</f>
        <v/>
      </c>
    </row>
    <row r="101" spans="1:23" ht="116" x14ac:dyDescent="0.35">
      <c r="A101" t="str">
        <f>IF(Original!A102&lt;&gt;"",Original!A102,"")</f>
        <v>KrakenSpecimen2</v>
      </c>
      <c r="B101" s="4" t="str">
        <f>IF($A101&lt;&gt;"",IF(OR(Original!$L102=B$1,Original!$M102=B$1,Original!$N102=B$1,Original!$O102=B$1)=TRUE(),_xlfn.CONCAT("@PART[*]:HAS[~scienceDifficulty[stock],@MODULE[",B$1,"]:HAS[#",VLOOKUP(B$1,ModuleTypes!$A$2:$C$23,2,FALSE()),"[",IF(B$1="HullCamera","photo-",$A101),"]]]:NEEDS[!FeatureScience]:FOR[zKiwiTechTree]",CHAR(10),"{",CHAR(10),"    @MODULE[",B$1,"]:HAS[#",VLOOKUP(B$1,ModuleTypes!$A$2:$C$23,2,FALSE()),"[",IF(B$1="HullCamera","photo-",$A101),"]]",CHAR(10),"    {",CHAR(10),"        @",VLOOKUP(B$1,ModuleTypes!$A$2:$C$23,3,FALSE())," = ",VLOOKUP($A101,Default!$B$3:$H$251,7,FALSE()),CHAR(10),"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4" t="str">
        <f>IF($A101&lt;&gt;"",IF(OR(Original!$L102=C$1,Original!$M102=C$1,Original!$N102=C$1,Original!$O102=C$1)=TRUE(),_xlfn.CONCAT("@PART[*]:HAS[~scienceDifficulty[stock],@MODULE[",C$1,"]:HAS[#",VLOOKUP(C$1,ModuleTypes!$A$2:$C$23,2,FALSE()),"[",IF(C$1="HullCamera","photo-",$A101),"]]]:NEEDS[!FeatureScience]:FOR[zKiwiTechTree]",CHAR(10),"{",CHAR(10),"    @MODULE[",C$1,"]:HAS[#",VLOOKUP(C$1,ModuleTypes!$A$2:$C$23,2,FALSE()),"[",IF(C$1="HullCamera","photo-",$A101),"]]",CHAR(10),"    {",CHAR(10),"        @",VLOOKUP(C$1,ModuleTypes!$A$2:$C$23,3,FALSE())," = ",VLOOKUP($A101,Default!$B$3:$H$251,7,FALSE()),CHAR(10),"    }",CHAR(10),"}"),""),"")</f>
        <v/>
      </c>
      <c r="D101" s="4" t="str">
        <f>IF($A101&lt;&gt;"",IF(OR(Original!$L102=D$1,Original!$M102=D$1,Original!$N102=D$1,Original!$O102=D$1)=TRUE(),_xlfn.CONCAT("@PART[*]:HAS[~scienceDifficulty[stock],@MODULE[",D$1,"]:HAS[#",VLOOKUP(D$1,ModuleTypes!$A$2:$C$23,2,FALSE()),"[",IF(D$1="HullCamera","photo-",$A101),"]]]:NEEDS[!FeatureScience]:FOR[zKiwiTechTree]",CHAR(10),"{",CHAR(10),"    @MODULE[",D$1,"]:HAS[#",VLOOKUP(D$1,ModuleTypes!$A$2:$C$23,2,FALSE()),"[",IF(D$1="HullCamera","photo-",$A101),"]]",CHAR(10),"    {",CHAR(10),"        @",VLOOKUP(D$1,ModuleTypes!$A$2:$C$23,3,FALSE())," = ",VLOOKUP($A101,Default!$B$3:$H$251,7,FALSE()),CHAR(10),"    }",CHAR(10),"}"),""),"")</f>
        <v/>
      </c>
      <c r="E101" s="4" t="str">
        <f>IF($A101&lt;&gt;"",IF(OR(Original!$L102=E$1,Original!$M102=E$1,Original!$N102=E$1,Original!$O102=E$1)=TRUE(),_xlfn.CONCAT("@PART[*]:HAS[~scienceDifficulty[stock],@MODULE[",E$1,"]:HAS[#",VLOOKUP(E$1,ModuleTypes!$A$2:$C$23,2,FALSE()),"[",IF(E$1="HullCamera","photo-",$A101),"]]]:NEEDS[!FeatureScience]:FOR[zKiwiTechTree]",CHAR(10),"{",CHAR(10),"    @MODULE[",E$1,"]:HAS[#",VLOOKUP(E$1,ModuleTypes!$A$2:$C$23,2,FALSE()),"[",IF(E$1="HullCamera","photo-",$A101),"]]",CHAR(10),"    {",CHAR(10),"        @",VLOOKUP(E$1,ModuleTypes!$A$2:$C$23,3,FALSE())," = ",VLOOKUP($A101,Default!$B$3:$H$251,7,FALSE()),CHAR(10),"    }",CHAR(10),"}"),""),"")</f>
        <v/>
      </c>
      <c r="F101" s="4" t="str">
        <f>IF($A101&lt;&gt;"",IF(OR(Original!$L102=F$1,Original!$M102=F$1,Original!$N102=F$1,Original!$O102=F$1)=TRUE(),_xlfn.CONCAT("@PART[*]:HAS[~scienceDifficulty[stock],@MODULE[",F$1,"]:HAS[#",VLOOKUP(F$1,ModuleTypes!$A$2:$C$23,2,FALSE()),"[",IF(F$1="HullCamera","photo-",$A101),"]]]:NEEDS[!FeatureScience]:FOR[zKiwiTechTree]",CHAR(10),"{",CHAR(10),"    @MODULE[",F$1,"]:HAS[#",VLOOKUP(F$1,ModuleTypes!$A$2:$C$23,2,FALSE()),"[",IF(F$1="HullCamera","photo-",$A101),"]]",CHAR(10),"    {",CHAR(10),"        @",VLOOKUP(F$1,ModuleTypes!$A$2:$C$23,3,FALSE())," = ",VLOOKUP($A101,Default!$B$3:$H$251,7,FALSE()),CHAR(10),"    }",CHAR(10),"}"),""),"")</f>
        <v/>
      </c>
      <c r="G101" s="4" t="str">
        <f>IF($A101&lt;&gt;"",IF(OR(Original!$L102=G$1,Original!$M102=G$1,Original!$N102=G$1,Original!$O102=G$1)=TRUE(),_xlfn.CONCAT("@PART[*]:HAS[~scienceDifficulty[stock],@MODULE[",G$1,"]:HAS[#",VLOOKUP(G$1,ModuleTypes!$A$2:$C$23,2,FALSE()),"[",IF(G$1="HullCamera","photo-",$A101),"]]]:NEEDS[!FeatureScience]:FOR[zKiwiTechTree]",CHAR(10),"{",CHAR(10),"    @MODULE[",G$1,"]:HAS[#",VLOOKUP(G$1,ModuleTypes!$A$2:$C$23,2,FALSE()),"[",IF(G$1="HullCamera","photo-",$A101),"]]",CHAR(10),"    {",CHAR(10),"        @",VLOOKUP(G$1,ModuleTypes!$A$2:$C$23,3,FALSE())," = ",VLOOKUP($A101,Default!$B$3:$H$251,7,FALSE()),CHAR(10),"    }",CHAR(10),"}"),""),"")</f>
        <v/>
      </c>
      <c r="H101" s="4" t="str">
        <f>IF($A101&lt;&gt;"",IF(OR(Original!$L102=H$1,Original!$M102=H$1,Original!$N102=H$1,Original!$O102=H$1)=TRUE(),_xlfn.CONCAT("@PART[*]:HAS[~scienceDifficulty[stock],@MODULE[",H$1,"]:HAS[#",VLOOKUP(H$1,ModuleTypes!$A$2:$C$23,2,FALSE()),"[",IF(H$1="HullCamera","photo-",$A101),"]]]:NEEDS[!FeatureScience]:FOR[zKiwiTechTree]",CHAR(10),"{",CHAR(10),"    @MODULE[",H$1,"]:HAS[#",VLOOKUP(H$1,ModuleTypes!$A$2:$C$23,2,FALSE()),"[",IF(H$1="HullCamera","photo-",$A101),"]]",CHAR(10),"    {",CHAR(10),"        @",VLOOKUP(H$1,ModuleTypes!$A$2:$C$23,3,FALSE())," = ",VLOOKUP($A101,Default!$B$3:$H$251,7,FALSE()),CHAR(10),"    }",CHAR(10),"}"),""),"")</f>
        <v/>
      </c>
      <c r="I101" s="4" t="str">
        <f>IF($A101&lt;&gt;"",IF(OR(Original!$L102=I$1,Original!$M102=I$1,Original!$N102=I$1,Original!$O102=I$1)=TRUE(),_xlfn.CONCAT("@PART[*]:HAS[~scienceDifficulty[stock],@MODULE[",I$1,"]:HAS[#",VLOOKUP(I$1,ModuleTypes!$A$2:$C$23,2,FALSE()),"[",IF(I$1="HullCamera","photo-",$A101),"]]]:NEEDS[!FeatureScience]:FOR[zKiwiTechTree]",CHAR(10),"{",CHAR(10),"    @MODULE[",I$1,"]:HAS[#",VLOOKUP(I$1,ModuleTypes!$A$2:$C$23,2,FALSE()),"[",IF(I$1="HullCamera","photo-",$A101),"]]",CHAR(10),"    {",CHAR(10),"        @",VLOOKUP(I$1,ModuleTypes!$A$2:$C$23,3,FALSE())," = ",VLOOKUP($A101,Default!$B$3:$H$251,7,FALSE()),CHAR(10),"    }",CHAR(10),"}"),""),"")</f>
        <v/>
      </c>
      <c r="J101" s="4" t="str">
        <f>IF($A101&lt;&gt;"",IF(OR(Original!$L102=J$1,Original!$M102=J$1,Original!$N102=J$1,Original!$O102=J$1)=TRUE(),_xlfn.CONCAT("@PART[*]:HAS[~scienceDifficulty[stock],@MODULE[",J$1,"]:HAS[#",VLOOKUP(J$1,ModuleTypes!$A$2:$C$23,2,FALSE()),"[",IF(J$1="HullCamera","photo-",$A101),"]]]:NEEDS[!FeatureScience]:FOR[zKiwiTechTree]",CHAR(10),"{",CHAR(10),"    @MODULE[",J$1,"]:HAS[#",VLOOKUP(J$1,ModuleTypes!$A$2:$C$23,2,FALSE()),"[",IF(J$1="HullCamera","photo-",$A101),"]]",CHAR(10),"    {",CHAR(10),"        @",VLOOKUP(J$1,ModuleTypes!$A$2:$C$23,3,FALSE())," = ",VLOOKUP($A101,Default!$B$3:$H$251,7,FALSE()),CHAR(10),"    }",CHAR(10),"}"),""),"")</f>
        <v/>
      </c>
      <c r="K101" s="4" t="str">
        <f>IF($A101&lt;&gt;"",IF(OR(Original!$L102=K$1,Original!$M102=K$1,Original!$N102=K$1,Original!$O102=K$1)=TRUE(),_xlfn.CONCAT("@PART[*]:HAS[~scienceDifficulty[stock],@MODULE[",K$1,"]:HAS[#",VLOOKUP(K$1,ModuleTypes!$A$2:$C$23,2,FALSE()),"[",IF(K$1="HullCamera","photo-",$A101),"]]]:NEEDS[!FeatureScience]:FOR[zKiwiTechTree]",CHAR(10),"{",CHAR(10),"    @MODULE[",K$1,"]:HAS[#",VLOOKUP(K$1,ModuleTypes!$A$2:$C$23,2,FALSE()),"[",IF(K$1="HullCamera","photo-",$A101),"]]",CHAR(10),"    {",CHAR(10),"        @",VLOOKUP(K$1,ModuleTypes!$A$2:$C$23,3,FALSE())," = ",VLOOKUP($A101,Default!$B$3:$H$251,7,FALSE()),CHAR(10),"    }",CHAR(10),"}"),""),"")</f>
        <v/>
      </c>
      <c r="L101" s="4" t="str">
        <f>IF($A101&lt;&gt;"",IF(OR(Original!$L102=L$1,Original!$M102=L$1,Original!$N102=L$1,Original!$O102=L$1)=TRUE(),_xlfn.CONCAT("@PART[*]:HAS[~scienceDifficulty[stock],@MODULE[",L$1,"]:HAS[#",VLOOKUP(L$1,ModuleTypes!$A$2:$C$23,2,FALSE()),"[",IF(L$1="HullCamera","photo-",$A101),"]]]:NEEDS[!FeatureScience]:FOR[zKiwiTechTree]",CHAR(10),"{",CHAR(10),"    @MODULE[",L$1,"]:HAS[#",VLOOKUP(L$1,ModuleTypes!$A$2:$C$23,2,FALSE()),"[",IF(L$1="HullCamera","photo-",$A101),"]]",CHAR(10),"    {",CHAR(10),"        @",VLOOKUP(L$1,ModuleTypes!$A$2:$C$23,3,FALSE())," = ",VLOOKUP($A101,Default!$B$3:$H$251,7,FALSE()),CHAR(10),"    }",CHAR(10),"}"),""),"")</f>
        <v/>
      </c>
      <c r="M101" s="4" t="str">
        <f>IF($A101&lt;&gt;"",IF(OR(Original!$L102=M$1,Original!$M102=M$1,Original!$N102=M$1,Original!$O102=M$1)=TRUE(),_xlfn.CONCAT("@PART[*]:HAS[~scienceDifficulty[stock],@MODULE[",M$1,"]:HAS[#",VLOOKUP(M$1,ModuleTypes!$A$2:$C$23,2,FALSE()),"[",IF(M$1="HullCamera","photo-",$A101),"]]]:NEEDS[!FeatureScience]:FOR[zKiwiTechTree]",CHAR(10),"{",CHAR(10),"    @MODULE[",M$1,"]:HAS[#",VLOOKUP(M$1,ModuleTypes!$A$2:$C$23,2,FALSE()),"[",IF(M$1="HullCamera","photo-",$A101),"]]",CHAR(10),"    {",CHAR(10),"        @",VLOOKUP(M$1,ModuleTypes!$A$2:$C$23,3,FALSE())," = ",VLOOKUP($A101,Default!$B$3:$H$251,7,FALSE()),CHAR(10),"    }",CHAR(10),"}"),""),"")</f>
        <v/>
      </c>
      <c r="N101" s="4" t="str">
        <f>IF($A101&lt;&gt;"",IF(OR(Original!$L102=N$1,Original!$M102=N$1,Original!$N102=N$1,Original!$O102=N$1)=TRUE(),_xlfn.CONCAT("@PART[*]:HAS[~scienceDifficulty[stock],@MODULE[",N$1,"]:HAS[#",VLOOKUP(N$1,ModuleTypes!$A$2:$C$23,2,FALSE()),"[",IF(N$1="HullCamera","photo-",$A101),"]]]:NEEDS[!FeatureScience]:FOR[zKiwiTechTree]",CHAR(10),"{",CHAR(10),"    @MODULE[",N$1,"]:HAS[#",VLOOKUP(N$1,ModuleTypes!$A$2:$C$23,2,FALSE()),"[",IF(N$1="HullCamera","photo-",$A101),"]]",CHAR(10),"    {",CHAR(10),"        @",VLOOKUP(N$1,ModuleTypes!$A$2:$C$23,3,FALSE())," = ",VLOOKUP($A101,Default!$B$3:$H$251,7,FALSE()),CHAR(10),"    }",CHAR(10),"}"),""),"")</f>
        <v/>
      </c>
      <c r="O101" s="4" t="str">
        <f>IF($A101&lt;&gt;"",IF(OR(Original!$L102=O$1,Original!$M102=O$1,Original!$N102=O$1,Original!$O102=O$1)=TRUE(),_xlfn.CONCAT("@PART[*]:HAS[~scienceDifficulty[stock],@MODULE[",O$1,"]:HAS[#",VLOOKUP(O$1,ModuleTypes!$A$2:$C$23,2,FALSE()),"[",IF(O$1="HullCamera","photo-",$A101),"]]]:NEEDS[!FeatureScience]:FOR[zKiwiTechTree]",CHAR(10),"{",CHAR(10),"    @MODULE[",O$1,"]:HAS[#",VLOOKUP(O$1,ModuleTypes!$A$2:$C$23,2,FALSE()),"[",IF(O$1="HullCamera","photo-",$A101),"]]",CHAR(10),"    {",CHAR(10),"        @",VLOOKUP(O$1,ModuleTypes!$A$2:$C$23,3,FALSE())," = ",VLOOKUP($A101,Default!$B$3:$H$251,7,FALSE()),CHAR(10),"    }",CHAR(10),"}"),""),"")</f>
        <v/>
      </c>
      <c r="P101" s="4" t="str">
        <f>IF($A101&lt;&gt;"",IF(OR(Original!$L102=P$1,Original!$M102=P$1,Original!$N102=P$1,Original!$O102=P$1)=TRUE(),_xlfn.CONCAT("@PART[*]:HAS[~scienceDifficulty[stock],@MODULE[",P$1,"]:HAS[#",VLOOKUP(P$1,ModuleTypes!$A$2:$C$23,2,FALSE()),"[",IF(P$1="HullCamera","photo-",$A101),"]]]:NEEDS[!FeatureScience]:FOR[zKiwiTechTree]",CHAR(10),"{",CHAR(10),"    @MODULE[",P$1,"]:HAS[#",VLOOKUP(P$1,ModuleTypes!$A$2:$C$23,2,FALSE()),"[",IF(P$1="HullCamera","photo-",$A101),"]]",CHAR(10),"    {",CHAR(10),"        @",VLOOKUP(P$1,ModuleTypes!$A$2:$C$23,3,FALSE())," = ",VLOOKUP($A101,Default!$B$3:$H$251,7,FALSE()),CHAR(10),"    }",CHAR(10),"}"),""),"")</f>
        <v/>
      </c>
      <c r="Q101" s="4" t="str">
        <f>IF($A101&lt;&gt;"",IF(OR(Original!$L102=Q$1,Original!$M102=Q$1,Original!$N102=Q$1,Original!$O102=Q$1)=TRUE(),_xlfn.CONCAT("@PART[*]:HAS[~scienceDifficulty[stock],@MODULE[",Q$1,"]:HAS[#",VLOOKUP(Q$1,ModuleTypes!$A$2:$C$23,2,FALSE()),"[",IF(Q$1="HullCamera","photo-",$A101),"]]]:NEEDS[!FeatureScience]:FOR[zKiwiTechTree]",CHAR(10),"{",CHAR(10),"    @MODULE[",Q$1,"]:HAS[#",VLOOKUP(Q$1,ModuleTypes!$A$2:$C$23,2,FALSE()),"[",IF(Q$1="HullCamera","photo-",$A101),"]]",CHAR(10),"    {",CHAR(10),"        @",VLOOKUP(Q$1,ModuleTypes!$A$2:$C$23,3,FALSE())," = ",VLOOKUP($A101,Default!$B$3:$H$251,7,FALSE()),CHAR(10),"    }",CHAR(10),"}"),""),"")</f>
        <v/>
      </c>
      <c r="R101" s="4" t="str">
        <f>IF($A101&lt;&gt;"",IF(OR(Original!$L102=R$1,Original!$M102=R$1,Original!$N102=R$1,Original!$O102=R$1)=TRUE(),_xlfn.CONCAT("@PART[*]:HAS[~scienceDifficulty[stock],@MODULE[",R$1,"]:HAS[#",VLOOKUP(R$1,ModuleTypes!$A$2:$C$23,2,FALSE()),"[",IF(R$1="HullCamera","photo-",$A101),"]]]:NEEDS[!FeatureScience]:FOR[zKiwiTechTree]",CHAR(10),"{",CHAR(10),"    @MODULE[",R$1,"]:HAS[#",VLOOKUP(R$1,ModuleTypes!$A$2:$C$23,2,FALSE()),"[",IF(R$1="HullCamera","photo-",$A101),"]]",CHAR(10),"    {",CHAR(10),"        @",VLOOKUP(R$1,ModuleTypes!$A$2:$C$23,3,FALSE())," = ",VLOOKUP($A101,Default!$B$3:$H$251,7,FALSE()),CHAR(10),"    }",CHAR(10),"}"),""),"")</f>
        <v/>
      </c>
      <c r="S101" s="4" t="str">
        <f>IF($A101&lt;&gt;"",IF(OR(Original!$L102=S$1,Original!$M102=S$1,Original!$N102=S$1,Original!$O102=S$1)=TRUE(),_xlfn.CONCAT("@PART[*]:HAS[~scienceDifficulty[stock],@MODULE[",S$1,"]:HAS[#",VLOOKUP(S$1,ModuleTypes!$A$2:$C$23,2,FALSE()),"[",IF(S$1="HullCamera","photo-",$A101),"]]]:NEEDS[!FeatureScience]:FOR[zKiwiTechTree]",CHAR(10),"{",CHAR(10),"    @MODULE[",S$1,"]:HAS[#",VLOOKUP(S$1,ModuleTypes!$A$2:$C$23,2,FALSE()),"[",IF(S$1="HullCamera","photo-",$A101),"]]",CHAR(10),"    {",CHAR(10),"        @",VLOOKUP(S$1,ModuleTypes!$A$2:$C$23,3,FALSE())," = ",VLOOKUP($A101,Default!$B$3:$H$251,7,FALSE()),CHAR(10),"    }",CHAR(10),"}"),""),"")</f>
        <v/>
      </c>
      <c r="T101" s="4" t="str">
        <f>IF($A101&lt;&gt;"",IF(OR(Original!$L102=T$1,Original!$M102=T$1,Original!$N102=T$1,Original!$O102=T$1)=TRUE(),_xlfn.CONCAT("@PART[*]:HAS[~scienceDifficulty[stock],@MODULE[",T$1,"]:HAS[#",VLOOKUP(T$1,ModuleTypes!$A$2:$C$23,2,FALSE()),"[",IF(T$1="HullCamera","photo-",$A101),"]]]:NEEDS[!FeatureScience]:FOR[zKiwiTechTree]",CHAR(10),"{",CHAR(10),"    @MODULE[",T$1,"]:HAS[#",VLOOKUP(T$1,ModuleTypes!$A$2:$C$23,2,FALSE()),"[",IF(T$1="HullCamera","photo-",$A101),"]]",CHAR(10),"    {",CHAR(10),"        @",VLOOKUP(T$1,ModuleTypes!$A$2:$C$23,3,FALSE())," = ",VLOOKUP($A101,Default!$B$3:$H$251,7,FALSE()),CHAR(10),"    }",CHAR(10),"}"),""),"")</f>
        <v/>
      </c>
      <c r="U101" s="4" t="str">
        <f>IF($A101&lt;&gt;"",IF(OR(Original!$L102=U$1,Original!$M102=U$1,Original!$N102=U$1,Original!$O102=U$1)=TRUE(),_xlfn.CONCAT("@PART[*]:HAS[~scienceDifficulty[stock],@MODULE[",U$1,"]:HAS[#",VLOOKUP(U$1,ModuleTypes!$A$2:$C$23,2,FALSE()),"[",IF(U$1="HullCamera","photo-",$A101),"]]]:NEEDS[!FeatureScience]:FOR[zKiwiTechTree]",CHAR(10),"{",CHAR(10),"    @MODULE[",U$1,"]:HAS[#",VLOOKUP(U$1,ModuleTypes!$A$2:$C$23,2,FALSE()),"[",IF(U$1="HullCamera","photo-",$A101),"]]",CHAR(10),"    {",CHAR(10),"        @",VLOOKUP(U$1,ModuleTypes!$A$2:$C$23,3,FALSE())," = ",VLOOKUP($A101,Default!$B$3:$H$251,7,FALSE()),CHAR(10),"    }",CHAR(10),"}"),""),"")</f>
        <v/>
      </c>
      <c r="V101" s="4" t="str">
        <f>IF($A101&lt;&gt;"",IF(OR(Original!$L102=V$1,Original!$M102=V$1,Original!$N102=V$1,Original!$O102=V$1)=TRUE(),_xlfn.CONCAT("@PART[*]:HAS[~scienceDifficulty[stock],@MODULE[",V$1,"]:HAS[#",VLOOKUP(V$1,ModuleTypes!$A$2:$C$23,2,FALSE()),"[",IF(V$1="HullCamera","photo-",$A101),"]]]:NEEDS[!FeatureScience]:FOR[zKiwiTechTree]",CHAR(10),"{",CHAR(10),"    @MODULE[",V$1,"]:HAS[#",VLOOKUP(V$1,ModuleTypes!$A$2:$C$23,2,FALSE()),"[",IF(V$1="HullCamera","photo-",$A101),"]]",CHAR(10),"    {",CHAR(10),"        @",VLOOKUP(V$1,ModuleTypes!$A$2:$C$23,3,FALSE())," = ",VLOOKUP($A101,Default!$B$3:$H$251,7,FALSE()),CHAR(10),"    }",CHAR(10),"}"),""),"")</f>
        <v/>
      </c>
      <c r="W101" s="4" t="str">
        <f>IF($A101&lt;&gt;"",IF(OR(Original!$L102=W$1,Original!$M102=W$1,Original!$N102=W$1,Original!$O102=W$1)=TRUE(),_xlfn.CONCAT("@PART[*]:HAS[~scienceDifficulty[stock],@MODULE[",W$1,"]:HAS[#",VLOOKUP(W$1,ModuleTypes!$A$2:$C$23,2,FALSE()),"[",IF(W$1="HullCamera","photo-",$A101),"]]]:NEEDS[!FeatureScience]:FOR[zKiwiTechTree]",CHAR(10),"{",CHAR(10),"    @MODULE[",W$1,"]:HAS[#",VLOOKUP(W$1,ModuleTypes!$A$2:$C$23,2,FALSE()),"[",IF(W$1="HullCamera","photo-",$A101),"]]",CHAR(10),"    {",CHAR(10),"        @",VLOOKUP(W$1,ModuleTypes!$A$2:$C$23,3,FALSE())," = ",VLOOKUP($A101,Default!$B$3:$H$251,7,FALSE()),CHAR(10),"    }",CHAR(10),"}"),""),"")</f>
        <v/>
      </c>
    </row>
    <row r="102" spans="1:23" ht="116" x14ac:dyDescent="0.35">
      <c r="A102" t="str">
        <f>IF(Original!A103&lt;&gt;"",Original!A103,"")</f>
        <v>KrakenSpecimen3</v>
      </c>
      <c r="B102" s="4" t="str">
        <f>IF($A102&lt;&gt;"",IF(OR(Original!$L103=B$1,Original!$M103=B$1,Original!$N103=B$1,Original!$O103=B$1)=TRUE(),_xlfn.CONCAT("@PART[*]:HAS[~scienceDifficulty[stock],@MODULE[",B$1,"]:HAS[#",VLOOKUP(B$1,ModuleTypes!$A$2:$C$23,2,FALSE()),"[",IF(B$1="HullCamera","photo-",$A102),"]]]:NEEDS[!FeatureScience]:FOR[zKiwiTechTree]",CHAR(10),"{",CHAR(10),"    @MODULE[",B$1,"]:HAS[#",VLOOKUP(B$1,ModuleTypes!$A$2:$C$23,2,FALSE()),"[",IF(B$1="HullCamera","photo-",$A102),"]]",CHAR(10),"    {",CHAR(10),"        @",VLOOKUP(B$1,ModuleTypes!$A$2:$C$23,3,FALSE())," = ",VLOOKUP($A102,Default!$B$3:$H$251,7,FALSE()),CHAR(10),"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4" t="str">
        <f>IF($A102&lt;&gt;"",IF(OR(Original!$L103=C$1,Original!$M103=C$1,Original!$N103=C$1,Original!$O103=C$1)=TRUE(),_xlfn.CONCAT("@PART[*]:HAS[~scienceDifficulty[stock],@MODULE[",C$1,"]:HAS[#",VLOOKUP(C$1,ModuleTypes!$A$2:$C$23,2,FALSE()),"[",IF(C$1="HullCamera","photo-",$A102),"]]]:NEEDS[!FeatureScience]:FOR[zKiwiTechTree]",CHAR(10),"{",CHAR(10),"    @MODULE[",C$1,"]:HAS[#",VLOOKUP(C$1,ModuleTypes!$A$2:$C$23,2,FALSE()),"[",IF(C$1="HullCamera","photo-",$A102),"]]",CHAR(10),"    {",CHAR(10),"        @",VLOOKUP(C$1,ModuleTypes!$A$2:$C$23,3,FALSE())," = ",VLOOKUP($A102,Default!$B$3:$H$251,7,FALSE()),CHAR(10),"    }",CHAR(10),"}"),""),"")</f>
        <v/>
      </c>
      <c r="D102" s="4" t="str">
        <f>IF($A102&lt;&gt;"",IF(OR(Original!$L103=D$1,Original!$M103=D$1,Original!$N103=D$1,Original!$O103=D$1)=TRUE(),_xlfn.CONCAT("@PART[*]:HAS[~scienceDifficulty[stock],@MODULE[",D$1,"]:HAS[#",VLOOKUP(D$1,ModuleTypes!$A$2:$C$23,2,FALSE()),"[",IF(D$1="HullCamera","photo-",$A102),"]]]:NEEDS[!FeatureScience]:FOR[zKiwiTechTree]",CHAR(10),"{",CHAR(10),"    @MODULE[",D$1,"]:HAS[#",VLOOKUP(D$1,ModuleTypes!$A$2:$C$23,2,FALSE()),"[",IF(D$1="HullCamera","photo-",$A102),"]]",CHAR(10),"    {",CHAR(10),"        @",VLOOKUP(D$1,ModuleTypes!$A$2:$C$23,3,FALSE())," = ",VLOOKUP($A102,Default!$B$3:$H$251,7,FALSE()),CHAR(10),"    }",CHAR(10),"}"),""),"")</f>
        <v/>
      </c>
      <c r="E102" s="4" t="str">
        <f>IF($A102&lt;&gt;"",IF(OR(Original!$L103=E$1,Original!$M103=E$1,Original!$N103=E$1,Original!$O103=E$1)=TRUE(),_xlfn.CONCAT("@PART[*]:HAS[~scienceDifficulty[stock],@MODULE[",E$1,"]:HAS[#",VLOOKUP(E$1,ModuleTypes!$A$2:$C$23,2,FALSE()),"[",IF(E$1="HullCamera","photo-",$A102),"]]]:NEEDS[!FeatureScience]:FOR[zKiwiTechTree]",CHAR(10),"{",CHAR(10),"    @MODULE[",E$1,"]:HAS[#",VLOOKUP(E$1,ModuleTypes!$A$2:$C$23,2,FALSE()),"[",IF(E$1="HullCamera","photo-",$A102),"]]",CHAR(10),"    {",CHAR(10),"        @",VLOOKUP(E$1,ModuleTypes!$A$2:$C$23,3,FALSE())," = ",VLOOKUP($A102,Default!$B$3:$H$251,7,FALSE()),CHAR(10),"    }",CHAR(10),"}"),""),"")</f>
        <v/>
      </c>
      <c r="F102" s="4" t="str">
        <f>IF($A102&lt;&gt;"",IF(OR(Original!$L103=F$1,Original!$M103=F$1,Original!$N103=F$1,Original!$O103=F$1)=TRUE(),_xlfn.CONCAT("@PART[*]:HAS[~scienceDifficulty[stock],@MODULE[",F$1,"]:HAS[#",VLOOKUP(F$1,ModuleTypes!$A$2:$C$23,2,FALSE()),"[",IF(F$1="HullCamera","photo-",$A102),"]]]:NEEDS[!FeatureScience]:FOR[zKiwiTechTree]",CHAR(10),"{",CHAR(10),"    @MODULE[",F$1,"]:HAS[#",VLOOKUP(F$1,ModuleTypes!$A$2:$C$23,2,FALSE()),"[",IF(F$1="HullCamera","photo-",$A102),"]]",CHAR(10),"    {",CHAR(10),"        @",VLOOKUP(F$1,ModuleTypes!$A$2:$C$23,3,FALSE())," = ",VLOOKUP($A102,Default!$B$3:$H$251,7,FALSE()),CHAR(10),"    }",CHAR(10),"}"),""),"")</f>
        <v/>
      </c>
      <c r="G102" s="4" t="str">
        <f>IF($A102&lt;&gt;"",IF(OR(Original!$L103=G$1,Original!$M103=G$1,Original!$N103=G$1,Original!$O103=G$1)=TRUE(),_xlfn.CONCAT("@PART[*]:HAS[~scienceDifficulty[stock],@MODULE[",G$1,"]:HAS[#",VLOOKUP(G$1,ModuleTypes!$A$2:$C$23,2,FALSE()),"[",IF(G$1="HullCamera","photo-",$A102),"]]]:NEEDS[!FeatureScience]:FOR[zKiwiTechTree]",CHAR(10),"{",CHAR(10),"    @MODULE[",G$1,"]:HAS[#",VLOOKUP(G$1,ModuleTypes!$A$2:$C$23,2,FALSE()),"[",IF(G$1="HullCamera","photo-",$A102),"]]",CHAR(10),"    {",CHAR(10),"        @",VLOOKUP(G$1,ModuleTypes!$A$2:$C$23,3,FALSE())," = ",VLOOKUP($A102,Default!$B$3:$H$251,7,FALSE()),CHAR(10),"    }",CHAR(10),"}"),""),"")</f>
        <v/>
      </c>
      <c r="H102" s="4" t="str">
        <f>IF($A102&lt;&gt;"",IF(OR(Original!$L103=H$1,Original!$M103=H$1,Original!$N103=H$1,Original!$O103=H$1)=TRUE(),_xlfn.CONCAT("@PART[*]:HAS[~scienceDifficulty[stock],@MODULE[",H$1,"]:HAS[#",VLOOKUP(H$1,ModuleTypes!$A$2:$C$23,2,FALSE()),"[",IF(H$1="HullCamera","photo-",$A102),"]]]:NEEDS[!FeatureScience]:FOR[zKiwiTechTree]",CHAR(10),"{",CHAR(10),"    @MODULE[",H$1,"]:HAS[#",VLOOKUP(H$1,ModuleTypes!$A$2:$C$23,2,FALSE()),"[",IF(H$1="HullCamera","photo-",$A102),"]]",CHAR(10),"    {",CHAR(10),"        @",VLOOKUP(H$1,ModuleTypes!$A$2:$C$23,3,FALSE())," = ",VLOOKUP($A102,Default!$B$3:$H$251,7,FALSE()),CHAR(10),"    }",CHAR(10),"}"),""),"")</f>
        <v/>
      </c>
      <c r="I102" s="4" t="str">
        <f>IF($A102&lt;&gt;"",IF(OR(Original!$L103=I$1,Original!$M103=I$1,Original!$N103=I$1,Original!$O103=I$1)=TRUE(),_xlfn.CONCAT("@PART[*]:HAS[~scienceDifficulty[stock],@MODULE[",I$1,"]:HAS[#",VLOOKUP(I$1,ModuleTypes!$A$2:$C$23,2,FALSE()),"[",IF(I$1="HullCamera","photo-",$A102),"]]]:NEEDS[!FeatureScience]:FOR[zKiwiTechTree]",CHAR(10),"{",CHAR(10),"    @MODULE[",I$1,"]:HAS[#",VLOOKUP(I$1,ModuleTypes!$A$2:$C$23,2,FALSE()),"[",IF(I$1="HullCamera","photo-",$A102),"]]",CHAR(10),"    {",CHAR(10),"        @",VLOOKUP(I$1,ModuleTypes!$A$2:$C$23,3,FALSE())," = ",VLOOKUP($A102,Default!$B$3:$H$251,7,FALSE()),CHAR(10),"    }",CHAR(10),"}"),""),"")</f>
        <v/>
      </c>
      <c r="J102" s="4" t="str">
        <f>IF($A102&lt;&gt;"",IF(OR(Original!$L103=J$1,Original!$M103=J$1,Original!$N103=J$1,Original!$O103=J$1)=TRUE(),_xlfn.CONCAT("@PART[*]:HAS[~scienceDifficulty[stock],@MODULE[",J$1,"]:HAS[#",VLOOKUP(J$1,ModuleTypes!$A$2:$C$23,2,FALSE()),"[",IF(J$1="HullCamera","photo-",$A102),"]]]:NEEDS[!FeatureScience]:FOR[zKiwiTechTree]",CHAR(10),"{",CHAR(10),"    @MODULE[",J$1,"]:HAS[#",VLOOKUP(J$1,ModuleTypes!$A$2:$C$23,2,FALSE()),"[",IF(J$1="HullCamera","photo-",$A102),"]]",CHAR(10),"    {",CHAR(10),"        @",VLOOKUP(J$1,ModuleTypes!$A$2:$C$23,3,FALSE())," = ",VLOOKUP($A102,Default!$B$3:$H$251,7,FALSE()),CHAR(10),"    }",CHAR(10),"}"),""),"")</f>
        <v/>
      </c>
      <c r="K102" s="4" t="str">
        <f>IF($A102&lt;&gt;"",IF(OR(Original!$L103=K$1,Original!$M103=K$1,Original!$N103=K$1,Original!$O103=K$1)=TRUE(),_xlfn.CONCAT("@PART[*]:HAS[~scienceDifficulty[stock],@MODULE[",K$1,"]:HAS[#",VLOOKUP(K$1,ModuleTypes!$A$2:$C$23,2,FALSE()),"[",IF(K$1="HullCamera","photo-",$A102),"]]]:NEEDS[!FeatureScience]:FOR[zKiwiTechTree]",CHAR(10),"{",CHAR(10),"    @MODULE[",K$1,"]:HAS[#",VLOOKUP(K$1,ModuleTypes!$A$2:$C$23,2,FALSE()),"[",IF(K$1="HullCamera","photo-",$A102),"]]",CHAR(10),"    {",CHAR(10),"        @",VLOOKUP(K$1,ModuleTypes!$A$2:$C$23,3,FALSE())," = ",VLOOKUP($A102,Default!$B$3:$H$251,7,FALSE()),CHAR(10),"    }",CHAR(10),"}"),""),"")</f>
        <v/>
      </c>
      <c r="L102" s="4" t="str">
        <f>IF($A102&lt;&gt;"",IF(OR(Original!$L103=L$1,Original!$M103=L$1,Original!$N103=L$1,Original!$O103=L$1)=TRUE(),_xlfn.CONCAT("@PART[*]:HAS[~scienceDifficulty[stock],@MODULE[",L$1,"]:HAS[#",VLOOKUP(L$1,ModuleTypes!$A$2:$C$23,2,FALSE()),"[",IF(L$1="HullCamera","photo-",$A102),"]]]:NEEDS[!FeatureScience]:FOR[zKiwiTechTree]",CHAR(10),"{",CHAR(10),"    @MODULE[",L$1,"]:HAS[#",VLOOKUP(L$1,ModuleTypes!$A$2:$C$23,2,FALSE()),"[",IF(L$1="HullCamera","photo-",$A102),"]]",CHAR(10),"    {",CHAR(10),"        @",VLOOKUP(L$1,ModuleTypes!$A$2:$C$23,3,FALSE())," = ",VLOOKUP($A102,Default!$B$3:$H$251,7,FALSE()),CHAR(10),"    }",CHAR(10),"}"),""),"")</f>
        <v/>
      </c>
      <c r="M102" s="4" t="str">
        <f>IF($A102&lt;&gt;"",IF(OR(Original!$L103=M$1,Original!$M103=M$1,Original!$N103=M$1,Original!$O103=M$1)=TRUE(),_xlfn.CONCAT("@PART[*]:HAS[~scienceDifficulty[stock],@MODULE[",M$1,"]:HAS[#",VLOOKUP(M$1,ModuleTypes!$A$2:$C$23,2,FALSE()),"[",IF(M$1="HullCamera","photo-",$A102),"]]]:NEEDS[!FeatureScience]:FOR[zKiwiTechTree]",CHAR(10),"{",CHAR(10),"    @MODULE[",M$1,"]:HAS[#",VLOOKUP(M$1,ModuleTypes!$A$2:$C$23,2,FALSE()),"[",IF(M$1="HullCamera","photo-",$A102),"]]",CHAR(10),"    {",CHAR(10),"        @",VLOOKUP(M$1,ModuleTypes!$A$2:$C$23,3,FALSE())," = ",VLOOKUP($A102,Default!$B$3:$H$251,7,FALSE()),CHAR(10),"    }",CHAR(10),"}"),""),"")</f>
        <v/>
      </c>
      <c r="N102" s="4" t="str">
        <f>IF($A102&lt;&gt;"",IF(OR(Original!$L103=N$1,Original!$M103=N$1,Original!$N103=N$1,Original!$O103=N$1)=TRUE(),_xlfn.CONCAT("@PART[*]:HAS[~scienceDifficulty[stock],@MODULE[",N$1,"]:HAS[#",VLOOKUP(N$1,ModuleTypes!$A$2:$C$23,2,FALSE()),"[",IF(N$1="HullCamera","photo-",$A102),"]]]:NEEDS[!FeatureScience]:FOR[zKiwiTechTree]",CHAR(10),"{",CHAR(10),"    @MODULE[",N$1,"]:HAS[#",VLOOKUP(N$1,ModuleTypes!$A$2:$C$23,2,FALSE()),"[",IF(N$1="HullCamera","photo-",$A102),"]]",CHAR(10),"    {",CHAR(10),"        @",VLOOKUP(N$1,ModuleTypes!$A$2:$C$23,3,FALSE())," = ",VLOOKUP($A102,Default!$B$3:$H$251,7,FALSE()),CHAR(10),"    }",CHAR(10),"}"),""),"")</f>
        <v/>
      </c>
      <c r="O102" s="4" t="str">
        <f>IF($A102&lt;&gt;"",IF(OR(Original!$L103=O$1,Original!$M103=O$1,Original!$N103=O$1,Original!$O103=O$1)=TRUE(),_xlfn.CONCAT("@PART[*]:HAS[~scienceDifficulty[stock],@MODULE[",O$1,"]:HAS[#",VLOOKUP(O$1,ModuleTypes!$A$2:$C$23,2,FALSE()),"[",IF(O$1="HullCamera","photo-",$A102),"]]]:NEEDS[!FeatureScience]:FOR[zKiwiTechTree]",CHAR(10),"{",CHAR(10),"    @MODULE[",O$1,"]:HAS[#",VLOOKUP(O$1,ModuleTypes!$A$2:$C$23,2,FALSE()),"[",IF(O$1="HullCamera","photo-",$A102),"]]",CHAR(10),"    {",CHAR(10),"        @",VLOOKUP(O$1,ModuleTypes!$A$2:$C$23,3,FALSE())," = ",VLOOKUP($A102,Default!$B$3:$H$251,7,FALSE()),CHAR(10),"    }",CHAR(10),"}"),""),"")</f>
        <v/>
      </c>
      <c r="P102" s="4" t="str">
        <f>IF($A102&lt;&gt;"",IF(OR(Original!$L103=P$1,Original!$M103=P$1,Original!$N103=P$1,Original!$O103=P$1)=TRUE(),_xlfn.CONCAT("@PART[*]:HAS[~scienceDifficulty[stock],@MODULE[",P$1,"]:HAS[#",VLOOKUP(P$1,ModuleTypes!$A$2:$C$23,2,FALSE()),"[",IF(P$1="HullCamera","photo-",$A102),"]]]:NEEDS[!FeatureScience]:FOR[zKiwiTechTree]",CHAR(10),"{",CHAR(10),"    @MODULE[",P$1,"]:HAS[#",VLOOKUP(P$1,ModuleTypes!$A$2:$C$23,2,FALSE()),"[",IF(P$1="HullCamera","photo-",$A102),"]]",CHAR(10),"    {",CHAR(10),"        @",VLOOKUP(P$1,ModuleTypes!$A$2:$C$23,3,FALSE())," = ",VLOOKUP($A102,Default!$B$3:$H$251,7,FALSE()),CHAR(10),"    }",CHAR(10),"}"),""),"")</f>
        <v/>
      </c>
      <c r="Q102" s="4" t="str">
        <f>IF($A102&lt;&gt;"",IF(OR(Original!$L103=Q$1,Original!$M103=Q$1,Original!$N103=Q$1,Original!$O103=Q$1)=TRUE(),_xlfn.CONCAT("@PART[*]:HAS[~scienceDifficulty[stock],@MODULE[",Q$1,"]:HAS[#",VLOOKUP(Q$1,ModuleTypes!$A$2:$C$23,2,FALSE()),"[",IF(Q$1="HullCamera","photo-",$A102),"]]]:NEEDS[!FeatureScience]:FOR[zKiwiTechTree]",CHAR(10),"{",CHAR(10),"    @MODULE[",Q$1,"]:HAS[#",VLOOKUP(Q$1,ModuleTypes!$A$2:$C$23,2,FALSE()),"[",IF(Q$1="HullCamera","photo-",$A102),"]]",CHAR(10),"    {",CHAR(10),"        @",VLOOKUP(Q$1,ModuleTypes!$A$2:$C$23,3,FALSE())," = ",VLOOKUP($A102,Default!$B$3:$H$251,7,FALSE()),CHAR(10),"    }",CHAR(10),"}"),""),"")</f>
        <v/>
      </c>
      <c r="R102" s="4" t="str">
        <f>IF($A102&lt;&gt;"",IF(OR(Original!$L103=R$1,Original!$M103=R$1,Original!$N103=R$1,Original!$O103=R$1)=TRUE(),_xlfn.CONCAT("@PART[*]:HAS[~scienceDifficulty[stock],@MODULE[",R$1,"]:HAS[#",VLOOKUP(R$1,ModuleTypes!$A$2:$C$23,2,FALSE()),"[",IF(R$1="HullCamera","photo-",$A102),"]]]:NEEDS[!FeatureScience]:FOR[zKiwiTechTree]",CHAR(10),"{",CHAR(10),"    @MODULE[",R$1,"]:HAS[#",VLOOKUP(R$1,ModuleTypes!$A$2:$C$23,2,FALSE()),"[",IF(R$1="HullCamera","photo-",$A102),"]]",CHAR(10),"    {",CHAR(10),"        @",VLOOKUP(R$1,ModuleTypes!$A$2:$C$23,3,FALSE())," = ",VLOOKUP($A102,Default!$B$3:$H$251,7,FALSE()),CHAR(10),"    }",CHAR(10),"}"),""),"")</f>
        <v/>
      </c>
      <c r="S102" s="4" t="str">
        <f>IF($A102&lt;&gt;"",IF(OR(Original!$L103=S$1,Original!$M103=S$1,Original!$N103=S$1,Original!$O103=S$1)=TRUE(),_xlfn.CONCAT("@PART[*]:HAS[~scienceDifficulty[stock],@MODULE[",S$1,"]:HAS[#",VLOOKUP(S$1,ModuleTypes!$A$2:$C$23,2,FALSE()),"[",IF(S$1="HullCamera","photo-",$A102),"]]]:NEEDS[!FeatureScience]:FOR[zKiwiTechTree]",CHAR(10),"{",CHAR(10),"    @MODULE[",S$1,"]:HAS[#",VLOOKUP(S$1,ModuleTypes!$A$2:$C$23,2,FALSE()),"[",IF(S$1="HullCamera","photo-",$A102),"]]",CHAR(10),"    {",CHAR(10),"        @",VLOOKUP(S$1,ModuleTypes!$A$2:$C$23,3,FALSE())," = ",VLOOKUP($A102,Default!$B$3:$H$251,7,FALSE()),CHAR(10),"    }",CHAR(10),"}"),""),"")</f>
        <v/>
      </c>
      <c r="T102" s="4" t="str">
        <f>IF($A102&lt;&gt;"",IF(OR(Original!$L103=T$1,Original!$M103=T$1,Original!$N103=T$1,Original!$O103=T$1)=TRUE(),_xlfn.CONCAT("@PART[*]:HAS[~scienceDifficulty[stock],@MODULE[",T$1,"]:HAS[#",VLOOKUP(T$1,ModuleTypes!$A$2:$C$23,2,FALSE()),"[",IF(T$1="HullCamera","photo-",$A102),"]]]:NEEDS[!FeatureScience]:FOR[zKiwiTechTree]",CHAR(10),"{",CHAR(10),"    @MODULE[",T$1,"]:HAS[#",VLOOKUP(T$1,ModuleTypes!$A$2:$C$23,2,FALSE()),"[",IF(T$1="HullCamera","photo-",$A102),"]]",CHAR(10),"    {",CHAR(10),"        @",VLOOKUP(T$1,ModuleTypes!$A$2:$C$23,3,FALSE())," = ",VLOOKUP($A102,Default!$B$3:$H$251,7,FALSE()),CHAR(10),"    }",CHAR(10),"}"),""),"")</f>
        <v/>
      </c>
      <c r="U102" s="4" t="str">
        <f>IF($A102&lt;&gt;"",IF(OR(Original!$L103=U$1,Original!$M103=U$1,Original!$N103=U$1,Original!$O103=U$1)=TRUE(),_xlfn.CONCAT("@PART[*]:HAS[~scienceDifficulty[stock],@MODULE[",U$1,"]:HAS[#",VLOOKUP(U$1,ModuleTypes!$A$2:$C$23,2,FALSE()),"[",IF(U$1="HullCamera","photo-",$A102),"]]]:NEEDS[!FeatureScience]:FOR[zKiwiTechTree]",CHAR(10),"{",CHAR(10),"    @MODULE[",U$1,"]:HAS[#",VLOOKUP(U$1,ModuleTypes!$A$2:$C$23,2,FALSE()),"[",IF(U$1="HullCamera","photo-",$A102),"]]",CHAR(10),"    {",CHAR(10),"        @",VLOOKUP(U$1,ModuleTypes!$A$2:$C$23,3,FALSE())," = ",VLOOKUP($A102,Default!$B$3:$H$251,7,FALSE()),CHAR(10),"    }",CHAR(10),"}"),""),"")</f>
        <v/>
      </c>
      <c r="V102" s="4" t="str">
        <f>IF($A102&lt;&gt;"",IF(OR(Original!$L103=V$1,Original!$M103=V$1,Original!$N103=V$1,Original!$O103=V$1)=TRUE(),_xlfn.CONCAT("@PART[*]:HAS[~scienceDifficulty[stock],@MODULE[",V$1,"]:HAS[#",VLOOKUP(V$1,ModuleTypes!$A$2:$C$23,2,FALSE()),"[",IF(V$1="HullCamera","photo-",$A102),"]]]:NEEDS[!FeatureScience]:FOR[zKiwiTechTree]",CHAR(10),"{",CHAR(10),"    @MODULE[",V$1,"]:HAS[#",VLOOKUP(V$1,ModuleTypes!$A$2:$C$23,2,FALSE()),"[",IF(V$1="HullCamera","photo-",$A102),"]]",CHAR(10),"    {",CHAR(10),"        @",VLOOKUP(V$1,ModuleTypes!$A$2:$C$23,3,FALSE())," = ",VLOOKUP($A102,Default!$B$3:$H$251,7,FALSE()),CHAR(10),"    }",CHAR(10),"}"),""),"")</f>
        <v/>
      </c>
      <c r="W102" s="4" t="str">
        <f>IF($A102&lt;&gt;"",IF(OR(Original!$L103=W$1,Original!$M103=W$1,Original!$N103=W$1,Original!$O103=W$1)=TRUE(),_xlfn.CONCAT("@PART[*]:HAS[~scienceDifficulty[stock],@MODULE[",W$1,"]:HAS[#",VLOOKUP(W$1,ModuleTypes!$A$2:$C$23,2,FALSE()),"[",IF(W$1="HullCamera","photo-",$A102),"]]]:NEEDS[!FeatureScience]:FOR[zKiwiTechTree]",CHAR(10),"{",CHAR(10),"    @MODULE[",W$1,"]:HAS[#",VLOOKUP(W$1,ModuleTypes!$A$2:$C$23,2,FALSE()),"[",IF(W$1="HullCamera","photo-",$A102),"]]",CHAR(10),"    {",CHAR(10),"        @",VLOOKUP(W$1,ModuleTypes!$A$2:$C$23,3,FALSE())," = ",VLOOKUP($A102,Default!$B$3:$H$251,7,FALSE()),CHAR(10),"    }",CHAR(10),"}"),""),"")</f>
        <v/>
      </c>
    </row>
    <row r="103" spans="1:23" ht="116" x14ac:dyDescent="0.35">
      <c r="A103" t="str">
        <f>IF(Original!A104&lt;&gt;"",Original!A104,"")</f>
        <v>Color?Samples</v>
      </c>
      <c r="B103" s="4" t="str">
        <f>IF($A103&lt;&gt;"",IF(OR(Original!$L104=B$1,Original!$M104=B$1,Original!$N104=B$1,Original!$O104=B$1)=TRUE(),_xlfn.CONCAT("@PART[*]:HAS[~scienceDifficulty[stock],@MODULE[",B$1,"]:HAS[#",VLOOKUP(B$1,ModuleTypes!$A$2:$C$23,2,FALSE()),"[",IF(B$1="HullCamera","photo-",$A103),"]]]:NEEDS[!FeatureScience]:FOR[zKiwiTechTree]",CHAR(10),"{",CHAR(10),"    @MODULE[",B$1,"]:HAS[#",VLOOKUP(B$1,ModuleTypes!$A$2:$C$23,2,FALSE()),"[",IF(B$1="HullCamera","photo-",$A103),"]]",CHAR(10),"    {",CHAR(10),"        @",VLOOKUP(B$1,ModuleTypes!$A$2:$C$23,3,FALSE())," = ",VLOOKUP($A103,Default!$B$3:$H$251,7,FALSE()),CHAR(10),"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4" t="str">
        <f>IF($A103&lt;&gt;"",IF(OR(Original!$L104=C$1,Original!$M104=C$1,Original!$N104=C$1,Original!$O104=C$1)=TRUE(),_xlfn.CONCAT("@PART[*]:HAS[~scienceDifficulty[stock],@MODULE[",C$1,"]:HAS[#",VLOOKUP(C$1,ModuleTypes!$A$2:$C$23,2,FALSE()),"[",IF(C$1="HullCamera","photo-",$A103),"]]]:NEEDS[!FeatureScience]:FOR[zKiwiTechTree]",CHAR(10),"{",CHAR(10),"    @MODULE[",C$1,"]:HAS[#",VLOOKUP(C$1,ModuleTypes!$A$2:$C$23,2,FALSE()),"[",IF(C$1="HullCamera","photo-",$A103),"]]",CHAR(10),"    {",CHAR(10),"        @",VLOOKUP(C$1,ModuleTypes!$A$2:$C$23,3,FALSE())," = ",VLOOKUP($A103,Default!$B$3:$H$251,7,FALSE()),CHAR(10),"    }",CHAR(10),"}"),""),"")</f>
        <v/>
      </c>
      <c r="D103" s="4" t="str">
        <f>IF($A103&lt;&gt;"",IF(OR(Original!$L104=D$1,Original!$M104=D$1,Original!$N104=D$1,Original!$O104=D$1)=TRUE(),_xlfn.CONCAT("@PART[*]:HAS[~scienceDifficulty[stock],@MODULE[",D$1,"]:HAS[#",VLOOKUP(D$1,ModuleTypes!$A$2:$C$23,2,FALSE()),"[",IF(D$1="HullCamera","photo-",$A103),"]]]:NEEDS[!FeatureScience]:FOR[zKiwiTechTree]",CHAR(10),"{",CHAR(10),"    @MODULE[",D$1,"]:HAS[#",VLOOKUP(D$1,ModuleTypes!$A$2:$C$23,2,FALSE()),"[",IF(D$1="HullCamera","photo-",$A103),"]]",CHAR(10),"    {",CHAR(10),"        @",VLOOKUP(D$1,ModuleTypes!$A$2:$C$23,3,FALSE())," = ",VLOOKUP($A103,Default!$B$3:$H$251,7,FALSE()),CHAR(10),"    }",CHAR(10),"}"),""),"")</f>
        <v/>
      </c>
      <c r="E103" s="4" t="str">
        <f>IF($A103&lt;&gt;"",IF(OR(Original!$L104=E$1,Original!$M104=E$1,Original!$N104=E$1,Original!$O104=E$1)=TRUE(),_xlfn.CONCAT("@PART[*]:HAS[~scienceDifficulty[stock],@MODULE[",E$1,"]:HAS[#",VLOOKUP(E$1,ModuleTypes!$A$2:$C$23,2,FALSE()),"[",IF(E$1="HullCamera","photo-",$A103),"]]]:NEEDS[!FeatureScience]:FOR[zKiwiTechTree]",CHAR(10),"{",CHAR(10),"    @MODULE[",E$1,"]:HAS[#",VLOOKUP(E$1,ModuleTypes!$A$2:$C$23,2,FALSE()),"[",IF(E$1="HullCamera","photo-",$A103),"]]",CHAR(10),"    {",CHAR(10),"        @",VLOOKUP(E$1,ModuleTypes!$A$2:$C$23,3,FALSE())," = ",VLOOKUP($A103,Default!$B$3:$H$251,7,FALSE()),CHAR(10),"    }",CHAR(10),"}"),""),"")</f>
        <v/>
      </c>
      <c r="F103" s="4" t="str">
        <f>IF($A103&lt;&gt;"",IF(OR(Original!$L104=F$1,Original!$M104=F$1,Original!$N104=F$1,Original!$O104=F$1)=TRUE(),_xlfn.CONCAT("@PART[*]:HAS[~scienceDifficulty[stock],@MODULE[",F$1,"]:HAS[#",VLOOKUP(F$1,ModuleTypes!$A$2:$C$23,2,FALSE()),"[",IF(F$1="HullCamera","photo-",$A103),"]]]:NEEDS[!FeatureScience]:FOR[zKiwiTechTree]",CHAR(10),"{",CHAR(10),"    @MODULE[",F$1,"]:HAS[#",VLOOKUP(F$1,ModuleTypes!$A$2:$C$23,2,FALSE()),"[",IF(F$1="HullCamera","photo-",$A103),"]]",CHAR(10),"    {",CHAR(10),"        @",VLOOKUP(F$1,ModuleTypes!$A$2:$C$23,3,FALSE())," = ",VLOOKUP($A103,Default!$B$3:$H$251,7,FALSE()),CHAR(10),"    }",CHAR(10),"}"),""),"")</f>
        <v/>
      </c>
      <c r="G103" s="4" t="str">
        <f>IF($A103&lt;&gt;"",IF(OR(Original!$L104=G$1,Original!$M104=G$1,Original!$N104=G$1,Original!$O104=G$1)=TRUE(),_xlfn.CONCAT("@PART[*]:HAS[~scienceDifficulty[stock],@MODULE[",G$1,"]:HAS[#",VLOOKUP(G$1,ModuleTypes!$A$2:$C$23,2,FALSE()),"[",IF(G$1="HullCamera","photo-",$A103),"]]]:NEEDS[!FeatureScience]:FOR[zKiwiTechTree]",CHAR(10),"{",CHAR(10),"    @MODULE[",G$1,"]:HAS[#",VLOOKUP(G$1,ModuleTypes!$A$2:$C$23,2,FALSE()),"[",IF(G$1="HullCamera","photo-",$A103),"]]",CHAR(10),"    {",CHAR(10),"        @",VLOOKUP(G$1,ModuleTypes!$A$2:$C$23,3,FALSE())," = ",VLOOKUP($A103,Default!$B$3:$H$251,7,FALSE()),CHAR(10),"    }",CHAR(10),"}"),""),"")</f>
        <v/>
      </c>
      <c r="H103" s="4" t="str">
        <f>IF($A103&lt;&gt;"",IF(OR(Original!$L104=H$1,Original!$M104=H$1,Original!$N104=H$1,Original!$O104=H$1)=TRUE(),_xlfn.CONCAT("@PART[*]:HAS[~scienceDifficulty[stock],@MODULE[",H$1,"]:HAS[#",VLOOKUP(H$1,ModuleTypes!$A$2:$C$23,2,FALSE()),"[",IF(H$1="HullCamera","photo-",$A103),"]]]:NEEDS[!FeatureScience]:FOR[zKiwiTechTree]",CHAR(10),"{",CHAR(10),"    @MODULE[",H$1,"]:HAS[#",VLOOKUP(H$1,ModuleTypes!$A$2:$C$23,2,FALSE()),"[",IF(H$1="HullCamera","photo-",$A103),"]]",CHAR(10),"    {",CHAR(10),"        @",VLOOKUP(H$1,ModuleTypes!$A$2:$C$23,3,FALSE())," = ",VLOOKUP($A103,Default!$B$3:$H$251,7,FALSE()),CHAR(10),"    }",CHAR(10),"}"),""),"")</f>
        <v/>
      </c>
      <c r="I103" s="4" t="str">
        <f>IF($A103&lt;&gt;"",IF(OR(Original!$L104=I$1,Original!$M104=I$1,Original!$N104=I$1,Original!$O104=I$1)=TRUE(),_xlfn.CONCAT("@PART[*]:HAS[~scienceDifficulty[stock],@MODULE[",I$1,"]:HAS[#",VLOOKUP(I$1,ModuleTypes!$A$2:$C$23,2,FALSE()),"[",IF(I$1="HullCamera","photo-",$A103),"]]]:NEEDS[!FeatureScience]:FOR[zKiwiTechTree]",CHAR(10),"{",CHAR(10),"    @MODULE[",I$1,"]:HAS[#",VLOOKUP(I$1,ModuleTypes!$A$2:$C$23,2,FALSE()),"[",IF(I$1="HullCamera","photo-",$A103),"]]",CHAR(10),"    {",CHAR(10),"        @",VLOOKUP(I$1,ModuleTypes!$A$2:$C$23,3,FALSE())," = ",VLOOKUP($A103,Default!$B$3:$H$251,7,FALSE()),CHAR(10),"    }",CHAR(10),"}"),""),"")</f>
        <v/>
      </c>
      <c r="J103" s="4" t="str">
        <f>IF($A103&lt;&gt;"",IF(OR(Original!$L104=J$1,Original!$M104=J$1,Original!$N104=J$1,Original!$O104=J$1)=TRUE(),_xlfn.CONCAT("@PART[*]:HAS[~scienceDifficulty[stock],@MODULE[",J$1,"]:HAS[#",VLOOKUP(J$1,ModuleTypes!$A$2:$C$23,2,FALSE()),"[",IF(J$1="HullCamera","photo-",$A103),"]]]:NEEDS[!FeatureScience]:FOR[zKiwiTechTree]",CHAR(10),"{",CHAR(10),"    @MODULE[",J$1,"]:HAS[#",VLOOKUP(J$1,ModuleTypes!$A$2:$C$23,2,FALSE()),"[",IF(J$1="HullCamera","photo-",$A103),"]]",CHAR(10),"    {",CHAR(10),"        @",VLOOKUP(J$1,ModuleTypes!$A$2:$C$23,3,FALSE())," = ",VLOOKUP($A103,Default!$B$3:$H$251,7,FALSE()),CHAR(10),"    }",CHAR(10),"}"),""),"")</f>
        <v/>
      </c>
      <c r="K103" s="4" t="str">
        <f>IF($A103&lt;&gt;"",IF(OR(Original!$L104=K$1,Original!$M104=K$1,Original!$N104=K$1,Original!$O104=K$1)=TRUE(),_xlfn.CONCAT("@PART[*]:HAS[~scienceDifficulty[stock],@MODULE[",K$1,"]:HAS[#",VLOOKUP(K$1,ModuleTypes!$A$2:$C$23,2,FALSE()),"[",IF(K$1="HullCamera","photo-",$A103),"]]]:NEEDS[!FeatureScience]:FOR[zKiwiTechTree]",CHAR(10),"{",CHAR(10),"    @MODULE[",K$1,"]:HAS[#",VLOOKUP(K$1,ModuleTypes!$A$2:$C$23,2,FALSE()),"[",IF(K$1="HullCamera","photo-",$A103),"]]",CHAR(10),"    {",CHAR(10),"        @",VLOOKUP(K$1,ModuleTypes!$A$2:$C$23,3,FALSE())," = ",VLOOKUP($A103,Default!$B$3:$H$251,7,FALSE()),CHAR(10),"    }",CHAR(10),"}"),""),"")</f>
        <v/>
      </c>
      <c r="L103" s="4" t="str">
        <f>IF($A103&lt;&gt;"",IF(OR(Original!$L104=L$1,Original!$M104=L$1,Original!$N104=L$1,Original!$O104=L$1)=TRUE(),_xlfn.CONCAT("@PART[*]:HAS[~scienceDifficulty[stock],@MODULE[",L$1,"]:HAS[#",VLOOKUP(L$1,ModuleTypes!$A$2:$C$23,2,FALSE()),"[",IF(L$1="HullCamera","photo-",$A103),"]]]:NEEDS[!FeatureScience]:FOR[zKiwiTechTree]",CHAR(10),"{",CHAR(10),"    @MODULE[",L$1,"]:HAS[#",VLOOKUP(L$1,ModuleTypes!$A$2:$C$23,2,FALSE()),"[",IF(L$1="HullCamera","photo-",$A103),"]]",CHAR(10),"    {",CHAR(10),"        @",VLOOKUP(L$1,ModuleTypes!$A$2:$C$23,3,FALSE())," = ",VLOOKUP($A103,Default!$B$3:$H$251,7,FALSE()),CHAR(10),"    }",CHAR(10),"}"),""),"")</f>
        <v/>
      </c>
      <c r="M103" s="4" t="str">
        <f>IF($A103&lt;&gt;"",IF(OR(Original!$L104=M$1,Original!$M104=M$1,Original!$N104=M$1,Original!$O104=M$1)=TRUE(),_xlfn.CONCAT("@PART[*]:HAS[~scienceDifficulty[stock],@MODULE[",M$1,"]:HAS[#",VLOOKUP(M$1,ModuleTypes!$A$2:$C$23,2,FALSE()),"[",IF(M$1="HullCamera","photo-",$A103),"]]]:NEEDS[!FeatureScience]:FOR[zKiwiTechTree]",CHAR(10),"{",CHAR(10),"    @MODULE[",M$1,"]:HAS[#",VLOOKUP(M$1,ModuleTypes!$A$2:$C$23,2,FALSE()),"[",IF(M$1="HullCamera","photo-",$A103),"]]",CHAR(10),"    {",CHAR(10),"        @",VLOOKUP(M$1,ModuleTypes!$A$2:$C$23,3,FALSE())," = ",VLOOKUP($A103,Default!$B$3:$H$251,7,FALSE()),CHAR(10),"    }",CHAR(10),"}"),""),"")</f>
        <v/>
      </c>
      <c r="N103" s="4" t="str">
        <f>IF($A103&lt;&gt;"",IF(OR(Original!$L104=N$1,Original!$M104=N$1,Original!$N104=N$1,Original!$O104=N$1)=TRUE(),_xlfn.CONCAT("@PART[*]:HAS[~scienceDifficulty[stock],@MODULE[",N$1,"]:HAS[#",VLOOKUP(N$1,ModuleTypes!$A$2:$C$23,2,FALSE()),"[",IF(N$1="HullCamera","photo-",$A103),"]]]:NEEDS[!FeatureScience]:FOR[zKiwiTechTree]",CHAR(10),"{",CHAR(10),"    @MODULE[",N$1,"]:HAS[#",VLOOKUP(N$1,ModuleTypes!$A$2:$C$23,2,FALSE()),"[",IF(N$1="HullCamera","photo-",$A103),"]]",CHAR(10),"    {",CHAR(10),"        @",VLOOKUP(N$1,ModuleTypes!$A$2:$C$23,3,FALSE())," = ",VLOOKUP($A103,Default!$B$3:$H$251,7,FALSE()),CHAR(10),"    }",CHAR(10),"}"),""),"")</f>
        <v/>
      </c>
      <c r="O103" s="4" t="str">
        <f>IF($A103&lt;&gt;"",IF(OR(Original!$L104=O$1,Original!$M104=O$1,Original!$N104=O$1,Original!$O104=O$1)=TRUE(),_xlfn.CONCAT("@PART[*]:HAS[~scienceDifficulty[stock],@MODULE[",O$1,"]:HAS[#",VLOOKUP(O$1,ModuleTypes!$A$2:$C$23,2,FALSE()),"[",IF(O$1="HullCamera","photo-",$A103),"]]]:NEEDS[!FeatureScience]:FOR[zKiwiTechTree]",CHAR(10),"{",CHAR(10),"    @MODULE[",O$1,"]:HAS[#",VLOOKUP(O$1,ModuleTypes!$A$2:$C$23,2,FALSE()),"[",IF(O$1="HullCamera","photo-",$A103),"]]",CHAR(10),"    {",CHAR(10),"        @",VLOOKUP(O$1,ModuleTypes!$A$2:$C$23,3,FALSE())," = ",VLOOKUP($A103,Default!$B$3:$H$251,7,FALSE()),CHAR(10),"    }",CHAR(10),"}"),""),"")</f>
        <v/>
      </c>
      <c r="P103" s="4" t="str">
        <f>IF($A103&lt;&gt;"",IF(OR(Original!$L104=P$1,Original!$M104=P$1,Original!$N104=P$1,Original!$O104=P$1)=TRUE(),_xlfn.CONCAT("@PART[*]:HAS[~scienceDifficulty[stock],@MODULE[",P$1,"]:HAS[#",VLOOKUP(P$1,ModuleTypes!$A$2:$C$23,2,FALSE()),"[",IF(P$1="HullCamera","photo-",$A103),"]]]:NEEDS[!FeatureScience]:FOR[zKiwiTechTree]",CHAR(10),"{",CHAR(10),"    @MODULE[",P$1,"]:HAS[#",VLOOKUP(P$1,ModuleTypes!$A$2:$C$23,2,FALSE()),"[",IF(P$1="HullCamera","photo-",$A103),"]]",CHAR(10),"    {",CHAR(10),"        @",VLOOKUP(P$1,ModuleTypes!$A$2:$C$23,3,FALSE())," = ",VLOOKUP($A103,Default!$B$3:$H$251,7,FALSE()),CHAR(10),"    }",CHAR(10),"}"),""),"")</f>
        <v/>
      </c>
      <c r="Q103" s="4" t="str">
        <f>IF($A103&lt;&gt;"",IF(OR(Original!$L104=Q$1,Original!$M104=Q$1,Original!$N104=Q$1,Original!$O104=Q$1)=TRUE(),_xlfn.CONCAT("@PART[*]:HAS[~scienceDifficulty[stock],@MODULE[",Q$1,"]:HAS[#",VLOOKUP(Q$1,ModuleTypes!$A$2:$C$23,2,FALSE()),"[",IF(Q$1="HullCamera","photo-",$A103),"]]]:NEEDS[!FeatureScience]:FOR[zKiwiTechTree]",CHAR(10),"{",CHAR(10),"    @MODULE[",Q$1,"]:HAS[#",VLOOKUP(Q$1,ModuleTypes!$A$2:$C$23,2,FALSE()),"[",IF(Q$1="HullCamera","photo-",$A103),"]]",CHAR(10),"    {",CHAR(10),"        @",VLOOKUP(Q$1,ModuleTypes!$A$2:$C$23,3,FALSE())," = ",VLOOKUP($A103,Default!$B$3:$H$251,7,FALSE()),CHAR(10),"    }",CHAR(10),"}"),""),"")</f>
        <v/>
      </c>
      <c r="R103" s="4" t="str">
        <f>IF($A103&lt;&gt;"",IF(OR(Original!$L104=R$1,Original!$M104=R$1,Original!$N104=R$1,Original!$O104=R$1)=TRUE(),_xlfn.CONCAT("@PART[*]:HAS[~scienceDifficulty[stock],@MODULE[",R$1,"]:HAS[#",VLOOKUP(R$1,ModuleTypes!$A$2:$C$23,2,FALSE()),"[",IF(R$1="HullCamera","photo-",$A103),"]]]:NEEDS[!FeatureScience]:FOR[zKiwiTechTree]",CHAR(10),"{",CHAR(10),"    @MODULE[",R$1,"]:HAS[#",VLOOKUP(R$1,ModuleTypes!$A$2:$C$23,2,FALSE()),"[",IF(R$1="HullCamera","photo-",$A103),"]]",CHAR(10),"    {",CHAR(10),"        @",VLOOKUP(R$1,ModuleTypes!$A$2:$C$23,3,FALSE())," = ",VLOOKUP($A103,Default!$B$3:$H$251,7,FALSE()),CHAR(10),"    }",CHAR(10),"}"),""),"")</f>
        <v/>
      </c>
      <c r="S103" s="4" t="str">
        <f>IF($A103&lt;&gt;"",IF(OR(Original!$L104=S$1,Original!$M104=S$1,Original!$N104=S$1,Original!$O104=S$1)=TRUE(),_xlfn.CONCAT("@PART[*]:HAS[~scienceDifficulty[stock],@MODULE[",S$1,"]:HAS[#",VLOOKUP(S$1,ModuleTypes!$A$2:$C$23,2,FALSE()),"[",IF(S$1="HullCamera","photo-",$A103),"]]]:NEEDS[!FeatureScience]:FOR[zKiwiTechTree]",CHAR(10),"{",CHAR(10),"    @MODULE[",S$1,"]:HAS[#",VLOOKUP(S$1,ModuleTypes!$A$2:$C$23,2,FALSE()),"[",IF(S$1="HullCamera","photo-",$A103),"]]",CHAR(10),"    {",CHAR(10),"        @",VLOOKUP(S$1,ModuleTypes!$A$2:$C$23,3,FALSE())," = ",VLOOKUP($A103,Default!$B$3:$H$251,7,FALSE()),CHAR(10),"    }",CHAR(10),"}"),""),"")</f>
        <v/>
      </c>
      <c r="T103" s="4" t="str">
        <f>IF($A103&lt;&gt;"",IF(OR(Original!$L104=T$1,Original!$M104=T$1,Original!$N104=T$1,Original!$O104=T$1)=TRUE(),_xlfn.CONCAT("@PART[*]:HAS[~scienceDifficulty[stock],@MODULE[",T$1,"]:HAS[#",VLOOKUP(T$1,ModuleTypes!$A$2:$C$23,2,FALSE()),"[",IF(T$1="HullCamera","photo-",$A103),"]]]:NEEDS[!FeatureScience]:FOR[zKiwiTechTree]",CHAR(10),"{",CHAR(10),"    @MODULE[",T$1,"]:HAS[#",VLOOKUP(T$1,ModuleTypes!$A$2:$C$23,2,FALSE()),"[",IF(T$1="HullCamera","photo-",$A103),"]]",CHAR(10),"    {",CHAR(10),"        @",VLOOKUP(T$1,ModuleTypes!$A$2:$C$23,3,FALSE())," = ",VLOOKUP($A103,Default!$B$3:$H$251,7,FALSE()),CHAR(10),"    }",CHAR(10),"}"),""),"")</f>
        <v/>
      </c>
      <c r="U103" s="4" t="str">
        <f>IF($A103&lt;&gt;"",IF(OR(Original!$L104=U$1,Original!$M104=U$1,Original!$N104=U$1,Original!$O104=U$1)=TRUE(),_xlfn.CONCAT("@PART[*]:HAS[~scienceDifficulty[stock],@MODULE[",U$1,"]:HAS[#",VLOOKUP(U$1,ModuleTypes!$A$2:$C$23,2,FALSE()),"[",IF(U$1="HullCamera","photo-",$A103),"]]]:NEEDS[!FeatureScience]:FOR[zKiwiTechTree]",CHAR(10),"{",CHAR(10),"    @MODULE[",U$1,"]:HAS[#",VLOOKUP(U$1,ModuleTypes!$A$2:$C$23,2,FALSE()),"[",IF(U$1="HullCamera","photo-",$A103),"]]",CHAR(10),"    {",CHAR(10),"        @",VLOOKUP(U$1,ModuleTypes!$A$2:$C$23,3,FALSE())," = ",VLOOKUP($A103,Default!$B$3:$H$251,7,FALSE()),CHAR(10),"    }",CHAR(10),"}"),""),"")</f>
        <v/>
      </c>
      <c r="V103" s="4" t="str">
        <f>IF($A103&lt;&gt;"",IF(OR(Original!$L104=V$1,Original!$M104=V$1,Original!$N104=V$1,Original!$O104=V$1)=TRUE(),_xlfn.CONCAT("@PART[*]:HAS[~scienceDifficulty[stock],@MODULE[",V$1,"]:HAS[#",VLOOKUP(V$1,ModuleTypes!$A$2:$C$23,2,FALSE()),"[",IF(V$1="HullCamera","photo-",$A103),"]]]:NEEDS[!FeatureScience]:FOR[zKiwiTechTree]",CHAR(10),"{",CHAR(10),"    @MODULE[",V$1,"]:HAS[#",VLOOKUP(V$1,ModuleTypes!$A$2:$C$23,2,FALSE()),"[",IF(V$1="HullCamera","photo-",$A103),"]]",CHAR(10),"    {",CHAR(10),"        @",VLOOKUP(V$1,ModuleTypes!$A$2:$C$23,3,FALSE())," = ",VLOOKUP($A103,Default!$B$3:$H$251,7,FALSE()),CHAR(10),"    }",CHAR(10),"}"),""),"")</f>
        <v/>
      </c>
      <c r="W103" s="4" t="str">
        <f>IF($A103&lt;&gt;"",IF(OR(Original!$L104=W$1,Original!$M104=W$1,Original!$N104=W$1,Original!$O104=W$1)=TRUE(),_xlfn.CONCAT("@PART[*]:HAS[~scienceDifficulty[stock],@MODULE[",W$1,"]:HAS[#",VLOOKUP(W$1,ModuleTypes!$A$2:$C$23,2,FALSE()),"[",IF(W$1="HullCamera","photo-",$A103),"]]]:NEEDS[!FeatureScience]:FOR[zKiwiTechTree]",CHAR(10),"{",CHAR(10),"    @MODULE[",W$1,"]:HAS[#",VLOOKUP(W$1,ModuleTypes!$A$2:$C$23,2,FALSE()),"[",IF(W$1="HullCamera","photo-",$A103),"]]",CHAR(10),"    {",CHAR(10),"        @",VLOOKUP(W$1,ModuleTypes!$A$2:$C$23,3,FALSE())," = ",VLOOKUP($A103,Default!$B$3:$H$251,7,FALSE()),CHAR(10),"    }",CHAR(10),"}"),""),"")</f>
        <v/>
      </c>
    </row>
    <row r="104" spans="1:23" ht="116" x14ac:dyDescent="0.35">
      <c r="A104" t="str">
        <f>IF(Original!A105&lt;&gt;"",Original!A105,"")</f>
        <v>ScienceRackBioExperiment</v>
      </c>
      <c r="B104" s="4" t="str">
        <f>IF($A104&lt;&gt;"",IF(OR(Original!$L105=B$1,Original!$M105=B$1,Original!$N105=B$1,Original!$O105=B$1)=TRUE(),_xlfn.CONCAT("@PART[*]:HAS[~scienceDifficulty[stock],@MODULE[",B$1,"]:HAS[#",VLOOKUP(B$1,ModuleTypes!$A$2:$C$23,2,FALSE()),"[",IF(B$1="HullCamera","photo-",$A104),"]]]:NEEDS[!FeatureScience]:FOR[zKiwiTechTree]",CHAR(10),"{",CHAR(10),"    @MODULE[",B$1,"]:HAS[#",VLOOKUP(B$1,ModuleTypes!$A$2:$C$23,2,FALSE()),"[",IF(B$1="HullCamera","photo-",$A104),"]]",CHAR(10),"    {",CHAR(10),"        @",VLOOKUP(B$1,ModuleTypes!$A$2:$C$23,3,FALSE())," = ",VLOOKUP($A104,Default!$B$3:$H$251,7,FALSE()),CHAR(10),"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4" t="str">
        <f>IF($A104&lt;&gt;"",IF(OR(Original!$L105=C$1,Original!$M105=C$1,Original!$N105=C$1,Original!$O105=C$1)=TRUE(),_xlfn.CONCAT("@PART[*]:HAS[~scienceDifficulty[stock],@MODULE[",C$1,"]:HAS[#",VLOOKUP(C$1,ModuleTypes!$A$2:$C$23,2,FALSE()),"[",IF(C$1="HullCamera","photo-",$A104),"]]]:NEEDS[!FeatureScience]:FOR[zKiwiTechTree]",CHAR(10),"{",CHAR(10),"    @MODULE[",C$1,"]:HAS[#",VLOOKUP(C$1,ModuleTypes!$A$2:$C$23,2,FALSE()),"[",IF(C$1="HullCamera","photo-",$A104),"]]",CHAR(10),"    {",CHAR(10),"        @",VLOOKUP(C$1,ModuleTypes!$A$2:$C$23,3,FALSE())," = ",VLOOKUP($A104,Default!$B$3:$H$251,7,FALSE()),CHAR(10),"    }",CHAR(10),"}"),""),"")</f>
        <v/>
      </c>
      <c r="D104" s="4" t="str">
        <f>IF($A104&lt;&gt;"",IF(OR(Original!$L105=D$1,Original!$M105=D$1,Original!$N105=D$1,Original!$O105=D$1)=TRUE(),_xlfn.CONCAT("@PART[*]:HAS[~scienceDifficulty[stock],@MODULE[",D$1,"]:HAS[#",VLOOKUP(D$1,ModuleTypes!$A$2:$C$23,2,FALSE()),"[",IF(D$1="HullCamera","photo-",$A104),"]]]:NEEDS[!FeatureScience]:FOR[zKiwiTechTree]",CHAR(10),"{",CHAR(10),"    @MODULE[",D$1,"]:HAS[#",VLOOKUP(D$1,ModuleTypes!$A$2:$C$23,2,FALSE()),"[",IF(D$1="HullCamera","photo-",$A104),"]]",CHAR(10),"    {",CHAR(10),"        @",VLOOKUP(D$1,ModuleTypes!$A$2:$C$23,3,FALSE())," = ",VLOOKUP($A104,Default!$B$3:$H$251,7,FALSE()),CHAR(10),"    }",CHAR(10),"}"),""),"")</f>
        <v/>
      </c>
      <c r="E104" s="4" t="str">
        <f>IF($A104&lt;&gt;"",IF(OR(Original!$L105=E$1,Original!$M105=E$1,Original!$N105=E$1,Original!$O105=E$1)=TRUE(),_xlfn.CONCAT("@PART[*]:HAS[~scienceDifficulty[stock],@MODULE[",E$1,"]:HAS[#",VLOOKUP(E$1,ModuleTypes!$A$2:$C$23,2,FALSE()),"[",IF(E$1="HullCamera","photo-",$A104),"]]]:NEEDS[!FeatureScience]:FOR[zKiwiTechTree]",CHAR(10),"{",CHAR(10),"    @MODULE[",E$1,"]:HAS[#",VLOOKUP(E$1,ModuleTypes!$A$2:$C$23,2,FALSE()),"[",IF(E$1="HullCamera","photo-",$A104),"]]",CHAR(10),"    {",CHAR(10),"        @",VLOOKUP(E$1,ModuleTypes!$A$2:$C$23,3,FALSE())," = ",VLOOKUP($A104,Default!$B$3:$H$251,7,FALSE()),CHAR(10),"    }",CHAR(10),"}"),""),"")</f>
        <v/>
      </c>
      <c r="F104" s="4" t="str">
        <f>IF($A104&lt;&gt;"",IF(OR(Original!$L105=F$1,Original!$M105=F$1,Original!$N105=F$1,Original!$O105=F$1)=TRUE(),_xlfn.CONCAT("@PART[*]:HAS[~scienceDifficulty[stock],@MODULE[",F$1,"]:HAS[#",VLOOKUP(F$1,ModuleTypes!$A$2:$C$23,2,FALSE()),"[",IF(F$1="HullCamera","photo-",$A104),"]]]:NEEDS[!FeatureScience]:FOR[zKiwiTechTree]",CHAR(10),"{",CHAR(10),"    @MODULE[",F$1,"]:HAS[#",VLOOKUP(F$1,ModuleTypes!$A$2:$C$23,2,FALSE()),"[",IF(F$1="HullCamera","photo-",$A104),"]]",CHAR(10),"    {",CHAR(10),"        @",VLOOKUP(F$1,ModuleTypes!$A$2:$C$23,3,FALSE())," = ",VLOOKUP($A104,Default!$B$3:$H$251,7,FALSE()),CHAR(10),"    }",CHAR(10),"}"),""),"")</f>
        <v/>
      </c>
      <c r="G104" s="4" t="str">
        <f>IF($A104&lt;&gt;"",IF(OR(Original!$L105=G$1,Original!$M105=G$1,Original!$N105=G$1,Original!$O105=G$1)=TRUE(),_xlfn.CONCAT("@PART[*]:HAS[~scienceDifficulty[stock],@MODULE[",G$1,"]:HAS[#",VLOOKUP(G$1,ModuleTypes!$A$2:$C$23,2,FALSE()),"[",IF(G$1="HullCamera","photo-",$A104),"]]]:NEEDS[!FeatureScience]:FOR[zKiwiTechTree]",CHAR(10),"{",CHAR(10),"    @MODULE[",G$1,"]:HAS[#",VLOOKUP(G$1,ModuleTypes!$A$2:$C$23,2,FALSE()),"[",IF(G$1="HullCamera","photo-",$A104),"]]",CHAR(10),"    {",CHAR(10),"        @",VLOOKUP(G$1,ModuleTypes!$A$2:$C$23,3,FALSE())," = ",VLOOKUP($A104,Default!$B$3:$H$251,7,FALSE()),CHAR(10),"    }",CHAR(10),"}"),""),"")</f>
        <v/>
      </c>
      <c r="H104" s="4" t="str">
        <f>IF($A104&lt;&gt;"",IF(OR(Original!$L105=H$1,Original!$M105=H$1,Original!$N105=H$1,Original!$O105=H$1)=TRUE(),_xlfn.CONCAT("@PART[*]:HAS[~scienceDifficulty[stock],@MODULE[",H$1,"]:HAS[#",VLOOKUP(H$1,ModuleTypes!$A$2:$C$23,2,FALSE()),"[",IF(H$1="HullCamera","photo-",$A104),"]]]:NEEDS[!FeatureScience]:FOR[zKiwiTechTree]",CHAR(10),"{",CHAR(10),"    @MODULE[",H$1,"]:HAS[#",VLOOKUP(H$1,ModuleTypes!$A$2:$C$23,2,FALSE()),"[",IF(H$1="HullCamera","photo-",$A104),"]]",CHAR(10),"    {",CHAR(10),"        @",VLOOKUP(H$1,ModuleTypes!$A$2:$C$23,3,FALSE())," = ",VLOOKUP($A104,Default!$B$3:$H$251,7,FALSE()),CHAR(10),"    }",CHAR(10),"}"),""),"")</f>
        <v/>
      </c>
      <c r="I104" s="4" t="str">
        <f>IF($A104&lt;&gt;"",IF(OR(Original!$L105=I$1,Original!$M105=I$1,Original!$N105=I$1,Original!$O105=I$1)=TRUE(),_xlfn.CONCAT("@PART[*]:HAS[~scienceDifficulty[stock],@MODULE[",I$1,"]:HAS[#",VLOOKUP(I$1,ModuleTypes!$A$2:$C$23,2,FALSE()),"[",IF(I$1="HullCamera","photo-",$A104),"]]]:NEEDS[!FeatureScience]:FOR[zKiwiTechTree]",CHAR(10),"{",CHAR(10),"    @MODULE[",I$1,"]:HAS[#",VLOOKUP(I$1,ModuleTypes!$A$2:$C$23,2,FALSE()),"[",IF(I$1="HullCamera","photo-",$A104),"]]",CHAR(10),"    {",CHAR(10),"        @",VLOOKUP(I$1,ModuleTypes!$A$2:$C$23,3,FALSE())," = ",VLOOKUP($A104,Default!$B$3:$H$251,7,FALSE()),CHAR(10),"    }",CHAR(10),"}"),""),"")</f>
        <v/>
      </c>
      <c r="J104" s="4" t="str">
        <f>IF($A104&lt;&gt;"",IF(OR(Original!$L105=J$1,Original!$M105=J$1,Original!$N105=J$1,Original!$O105=J$1)=TRUE(),_xlfn.CONCAT("@PART[*]:HAS[~scienceDifficulty[stock],@MODULE[",J$1,"]:HAS[#",VLOOKUP(J$1,ModuleTypes!$A$2:$C$23,2,FALSE()),"[",IF(J$1="HullCamera","photo-",$A104),"]]]:NEEDS[!FeatureScience]:FOR[zKiwiTechTree]",CHAR(10),"{",CHAR(10),"    @MODULE[",J$1,"]:HAS[#",VLOOKUP(J$1,ModuleTypes!$A$2:$C$23,2,FALSE()),"[",IF(J$1="HullCamera","photo-",$A104),"]]",CHAR(10),"    {",CHAR(10),"        @",VLOOKUP(J$1,ModuleTypes!$A$2:$C$23,3,FALSE())," = ",VLOOKUP($A104,Default!$B$3:$H$251,7,FALSE()),CHAR(10),"    }",CHAR(10),"}"),""),"")</f>
        <v/>
      </c>
      <c r="K104" s="4" t="str">
        <f>IF($A104&lt;&gt;"",IF(OR(Original!$L105=K$1,Original!$M105=K$1,Original!$N105=K$1,Original!$O105=K$1)=TRUE(),_xlfn.CONCAT("@PART[*]:HAS[~scienceDifficulty[stock],@MODULE[",K$1,"]:HAS[#",VLOOKUP(K$1,ModuleTypes!$A$2:$C$23,2,FALSE()),"[",IF(K$1="HullCamera","photo-",$A104),"]]]:NEEDS[!FeatureScience]:FOR[zKiwiTechTree]",CHAR(10),"{",CHAR(10),"    @MODULE[",K$1,"]:HAS[#",VLOOKUP(K$1,ModuleTypes!$A$2:$C$23,2,FALSE()),"[",IF(K$1="HullCamera","photo-",$A104),"]]",CHAR(10),"    {",CHAR(10),"        @",VLOOKUP(K$1,ModuleTypes!$A$2:$C$23,3,FALSE())," = ",VLOOKUP($A104,Default!$B$3:$H$251,7,FALSE()),CHAR(10),"    }",CHAR(10),"}"),""),"")</f>
        <v/>
      </c>
      <c r="L104" s="4" t="str">
        <f>IF($A104&lt;&gt;"",IF(OR(Original!$L105=L$1,Original!$M105=L$1,Original!$N105=L$1,Original!$O105=L$1)=TRUE(),_xlfn.CONCAT("@PART[*]:HAS[~scienceDifficulty[stock],@MODULE[",L$1,"]:HAS[#",VLOOKUP(L$1,ModuleTypes!$A$2:$C$23,2,FALSE()),"[",IF(L$1="HullCamera","photo-",$A104),"]]]:NEEDS[!FeatureScience]:FOR[zKiwiTechTree]",CHAR(10),"{",CHAR(10),"    @MODULE[",L$1,"]:HAS[#",VLOOKUP(L$1,ModuleTypes!$A$2:$C$23,2,FALSE()),"[",IF(L$1="HullCamera","photo-",$A104),"]]",CHAR(10),"    {",CHAR(10),"        @",VLOOKUP(L$1,ModuleTypes!$A$2:$C$23,3,FALSE())," = ",VLOOKUP($A104,Default!$B$3:$H$251,7,FALSE()),CHAR(10),"    }",CHAR(10),"}"),""),"")</f>
        <v/>
      </c>
      <c r="M104" s="4" t="str">
        <f>IF($A104&lt;&gt;"",IF(OR(Original!$L105=M$1,Original!$M105=M$1,Original!$N105=M$1,Original!$O105=M$1)=TRUE(),_xlfn.CONCAT("@PART[*]:HAS[~scienceDifficulty[stock],@MODULE[",M$1,"]:HAS[#",VLOOKUP(M$1,ModuleTypes!$A$2:$C$23,2,FALSE()),"[",IF(M$1="HullCamera","photo-",$A104),"]]]:NEEDS[!FeatureScience]:FOR[zKiwiTechTree]",CHAR(10),"{",CHAR(10),"    @MODULE[",M$1,"]:HAS[#",VLOOKUP(M$1,ModuleTypes!$A$2:$C$23,2,FALSE()),"[",IF(M$1="HullCamera","photo-",$A104),"]]",CHAR(10),"    {",CHAR(10),"        @",VLOOKUP(M$1,ModuleTypes!$A$2:$C$23,3,FALSE())," = ",VLOOKUP($A104,Default!$B$3:$H$251,7,FALSE()),CHAR(10),"    }",CHAR(10),"}"),""),"")</f>
        <v/>
      </c>
      <c r="N104" s="4" t="str">
        <f>IF($A104&lt;&gt;"",IF(OR(Original!$L105=N$1,Original!$M105=N$1,Original!$N105=N$1,Original!$O105=N$1)=TRUE(),_xlfn.CONCAT("@PART[*]:HAS[~scienceDifficulty[stock],@MODULE[",N$1,"]:HAS[#",VLOOKUP(N$1,ModuleTypes!$A$2:$C$23,2,FALSE()),"[",IF(N$1="HullCamera","photo-",$A104),"]]]:NEEDS[!FeatureScience]:FOR[zKiwiTechTree]",CHAR(10),"{",CHAR(10),"    @MODULE[",N$1,"]:HAS[#",VLOOKUP(N$1,ModuleTypes!$A$2:$C$23,2,FALSE()),"[",IF(N$1="HullCamera","photo-",$A104),"]]",CHAR(10),"    {",CHAR(10),"        @",VLOOKUP(N$1,ModuleTypes!$A$2:$C$23,3,FALSE())," = ",VLOOKUP($A104,Default!$B$3:$H$251,7,FALSE()),CHAR(10),"    }",CHAR(10),"}"),""),"")</f>
        <v/>
      </c>
      <c r="O104" s="4" t="str">
        <f>IF($A104&lt;&gt;"",IF(OR(Original!$L105=O$1,Original!$M105=O$1,Original!$N105=O$1,Original!$O105=O$1)=TRUE(),_xlfn.CONCAT("@PART[*]:HAS[~scienceDifficulty[stock],@MODULE[",O$1,"]:HAS[#",VLOOKUP(O$1,ModuleTypes!$A$2:$C$23,2,FALSE()),"[",IF(O$1="HullCamera","photo-",$A104),"]]]:NEEDS[!FeatureScience]:FOR[zKiwiTechTree]",CHAR(10),"{",CHAR(10),"    @MODULE[",O$1,"]:HAS[#",VLOOKUP(O$1,ModuleTypes!$A$2:$C$23,2,FALSE()),"[",IF(O$1="HullCamera","photo-",$A104),"]]",CHAR(10),"    {",CHAR(10),"        @",VLOOKUP(O$1,ModuleTypes!$A$2:$C$23,3,FALSE())," = ",VLOOKUP($A104,Default!$B$3:$H$251,7,FALSE()),CHAR(10),"    }",CHAR(10),"}"),""),"")</f>
        <v/>
      </c>
      <c r="P104" s="4" t="str">
        <f>IF($A104&lt;&gt;"",IF(OR(Original!$L105=P$1,Original!$M105=P$1,Original!$N105=P$1,Original!$O105=P$1)=TRUE(),_xlfn.CONCAT("@PART[*]:HAS[~scienceDifficulty[stock],@MODULE[",P$1,"]:HAS[#",VLOOKUP(P$1,ModuleTypes!$A$2:$C$23,2,FALSE()),"[",IF(P$1="HullCamera","photo-",$A104),"]]]:NEEDS[!FeatureScience]:FOR[zKiwiTechTree]",CHAR(10),"{",CHAR(10),"    @MODULE[",P$1,"]:HAS[#",VLOOKUP(P$1,ModuleTypes!$A$2:$C$23,2,FALSE()),"[",IF(P$1="HullCamera","photo-",$A104),"]]",CHAR(10),"    {",CHAR(10),"        @",VLOOKUP(P$1,ModuleTypes!$A$2:$C$23,3,FALSE())," = ",VLOOKUP($A104,Default!$B$3:$H$251,7,FALSE()),CHAR(10),"    }",CHAR(10),"}"),""),"")</f>
        <v/>
      </c>
      <c r="Q104" s="4" t="str">
        <f>IF($A104&lt;&gt;"",IF(OR(Original!$L105=Q$1,Original!$M105=Q$1,Original!$N105=Q$1,Original!$O105=Q$1)=TRUE(),_xlfn.CONCAT("@PART[*]:HAS[~scienceDifficulty[stock],@MODULE[",Q$1,"]:HAS[#",VLOOKUP(Q$1,ModuleTypes!$A$2:$C$23,2,FALSE()),"[",IF(Q$1="HullCamera","photo-",$A104),"]]]:NEEDS[!FeatureScience]:FOR[zKiwiTechTree]",CHAR(10),"{",CHAR(10),"    @MODULE[",Q$1,"]:HAS[#",VLOOKUP(Q$1,ModuleTypes!$A$2:$C$23,2,FALSE()),"[",IF(Q$1="HullCamera","photo-",$A104),"]]",CHAR(10),"    {",CHAR(10),"        @",VLOOKUP(Q$1,ModuleTypes!$A$2:$C$23,3,FALSE())," = ",VLOOKUP($A104,Default!$B$3:$H$251,7,FALSE()),CHAR(10),"    }",CHAR(10),"}"),""),"")</f>
        <v/>
      </c>
      <c r="R104" s="4" t="str">
        <f>IF($A104&lt;&gt;"",IF(OR(Original!$L105=R$1,Original!$M105=R$1,Original!$N105=R$1,Original!$O105=R$1)=TRUE(),_xlfn.CONCAT("@PART[*]:HAS[~scienceDifficulty[stock],@MODULE[",R$1,"]:HAS[#",VLOOKUP(R$1,ModuleTypes!$A$2:$C$23,2,FALSE()),"[",IF(R$1="HullCamera","photo-",$A104),"]]]:NEEDS[!FeatureScience]:FOR[zKiwiTechTree]",CHAR(10),"{",CHAR(10),"    @MODULE[",R$1,"]:HAS[#",VLOOKUP(R$1,ModuleTypes!$A$2:$C$23,2,FALSE()),"[",IF(R$1="HullCamera","photo-",$A104),"]]",CHAR(10),"    {",CHAR(10),"        @",VLOOKUP(R$1,ModuleTypes!$A$2:$C$23,3,FALSE())," = ",VLOOKUP($A104,Default!$B$3:$H$251,7,FALSE()),CHAR(10),"    }",CHAR(10),"}"),""),"")</f>
        <v/>
      </c>
      <c r="S104" s="4" t="str">
        <f>IF($A104&lt;&gt;"",IF(OR(Original!$L105=S$1,Original!$M105=S$1,Original!$N105=S$1,Original!$O105=S$1)=TRUE(),_xlfn.CONCAT("@PART[*]:HAS[~scienceDifficulty[stock],@MODULE[",S$1,"]:HAS[#",VLOOKUP(S$1,ModuleTypes!$A$2:$C$23,2,FALSE()),"[",IF(S$1="HullCamera","photo-",$A104),"]]]:NEEDS[!FeatureScience]:FOR[zKiwiTechTree]",CHAR(10),"{",CHAR(10),"    @MODULE[",S$1,"]:HAS[#",VLOOKUP(S$1,ModuleTypes!$A$2:$C$23,2,FALSE()),"[",IF(S$1="HullCamera","photo-",$A104),"]]",CHAR(10),"    {",CHAR(10),"        @",VLOOKUP(S$1,ModuleTypes!$A$2:$C$23,3,FALSE())," = ",VLOOKUP($A104,Default!$B$3:$H$251,7,FALSE()),CHAR(10),"    }",CHAR(10),"}"),""),"")</f>
        <v/>
      </c>
      <c r="T104" s="4" t="str">
        <f>IF($A104&lt;&gt;"",IF(OR(Original!$L105=T$1,Original!$M105=T$1,Original!$N105=T$1,Original!$O105=T$1)=TRUE(),_xlfn.CONCAT("@PART[*]:HAS[~scienceDifficulty[stock],@MODULE[",T$1,"]:HAS[#",VLOOKUP(T$1,ModuleTypes!$A$2:$C$23,2,FALSE()),"[",IF(T$1="HullCamera","photo-",$A104),"]]]:NEEDS[!FeatureScience]:FOR[zKiwiTechTree]",CHAR(10),"{",CHAR(10),"    @MODULE[",T$1,"]:HAS[#",VLOOKUP(T$1,ModuleTypes!$A$2:$C$23,2,FALSE()),"[",IF(T$1="HullCamera","photo-",$A104),"]]",CHAR(10),"    {",CHAR(10),"        @",VLOOKUP(T$1,ModuleTypes!$A$2:$C$23,3,FALSE())," = ",VLOOKUP($A104,Default!$B$3:$H$251,7,FALSE()),CHAR(10),"    }",CHAR(10),"}"),""),"")</f>
        <v/>
      </c>
      <c r="U104" s="4" t="str">
        <f>IF($A104&lt;&gt;"",IF(OR(Original!$L105=U$1,Original!$M105=U$1,Original!$N105=U$1,Original!$O105=U$1)=TRUE(),_xlfn.CONCAT("@PART[*]:HAS[~scienceDifficulty[stock],@MODULE[",U$1,"]:HAS[#",VLOOKUP(U$1,ModuleTypes!$A$2:$C$23,2,FALSE()),"[",IF(U$1="HullCamera","photo-",$A104),"]]]:NEEDS[!FeatureScience]:FOR[zKiwiTechTree]",CHAR(10),"{",CHAR(10),"    @MODULE[",U$1,"]:HAS[#",VLOOKUP(U$1,ModuleTypes!$A$2:$C$23,2,FALSE()),"[",IF(U$1="HullCamera","photo-",$A104),"]]",CHAR(10),"    {",CHAR(10),"        @",VLOOKUP(U$1,ModuleTypes!$A$2:$C$23,3,FALSE())," = ",VLOOKUP($A104,Default!$B$3:$H$251,7,FALSE()),CHAR(10),"    }",CHAR(10),"}"),""),"")</f>
        <v/>
      </c>
      <c r="V104" s="4" t="str">
        <f>IF($A104&lt;&gt;"",IF(OR(Original!$L105=V$1,Original!$M105=V$1,Original!$N105=V$1,Original!$O105=V$1)=TRUE(),_xlfn.CONCAT("@PART[*]:HAS[~scienceDifficulty[stock],@MODULE[",V$1,"]:HAS[#",VLOOKUP(V$1,ModuleTypes!$A$2:$C$23,2,FALSE()),"[",IF(V$1="HullCamera","photo-",$A104),"]]]:NEEDS[!FeatureScience]:FOR[zKiwiTechTree]",CHAR(10),"{",CHAR(10),"    @MODULE[",V$1,"]:HAS[#",VLOOKUP(V$1,ModuleTypes!$A$2:$C$23,2,FALSE()),"[",IF(V$1="HullCamera","photo-",$A104),"]]",CHAR(10),"    {",CHAR(10),"        @",VLOOKUP(V$1,ModuleTypes!$A$2:$C$23,3,FALSE())," = ",VLOOKUP($A104,Default!$B$3:$H$251,7,FALSE()),CHAR(10),"    }",CHAR(10),"}"),""),"")</f>
        <v/>
      </c>
      <c r="W104" s="4" t="str">
        <f>IF($A104&lt;&gt;"",IF(OR(Original!$L105=W$1,Original!$M105=W$1,Original!$N105=W$1,Original!$O105=W$1)=TRUE(),_xlfn.CONCAT("@PART[*]:HAS[~scienceDifficulty[stock],@MODULE[",W$1,"]:HAS[#",VLOOKUP(W$1,ModuleTypes!$A$2:$C$23,2,FALSE()),"[",IF(W$1="HullCamera","photo-",$A104),"]]]:NEEDS[!FeatureScience]:FOR[zKiwiTechTree]",CHAR(10),"{",CHAR(10),"    @MODULE[",W$1,"]:HAS[#",VLOOKUP(W$1,ModuleTypes!$A$2:$C$23,2,FALSE()),"[",IF(W$1="HullCamera","photo-",$A104),"]]",CHAR(10),"    {",CHAR(10),"        @",VLOOKUP(W$1,ModuleTypes!$A$2:$C$23,3,FALSE())," = ",VLOOKUP($A104,Default!$B$3:$H$251,7,FALSE()),CHAR(10),"    }",CHAR(10),"}"),""),"")</f>
        <v/>
      </c>
    </row>
    <row r="105" spans="1:23" ht="101.5" x14ac:dyDescent="0.35">
      <c r="A105" t="str">
        <f>IF(Original!A106&lt;&gt;"",Original!A106,"")</f>
        <v>CosmoCat</v>
      </c>
      <c r="B105" s="4" t="str">
        <f>IF($A105&lt;&gt;"",IF(OR(Original!$L106=B$1,Original!$M106=B$1,Original!$N106=B$1,Original!$O106=B$1)=TRUE(),_xlfn.CONCAT("@PART[*]:HAS[~scienceDifficulty[stock],@MODULE[",B$1,"]:HAS[#",VLOOKUP(B$1,ModuleTypes!$A$2:$C$23,2,FALSE()),"[",IF(B$1="HullCamera","photo-",$A105),"]]]:NEEDS[!FeatureScience]:FOR[zKiwiTechTree]",CHAR(10),"{",CHAR(10),"    @MODULE[",B$1,"]:HAS[#",VLOOKUP(B$1,ModuleTypes!$A$2:$C$23,2,FALSE()),"[",IF(B$1="HullCamera","photo-",$A105),"]]",CHAR(10),"    {",CHAR(10),"        @",VLOOKUP(B$1,ModuleTypes!$A$2:$C$23,3,FALSE())," = ",VLOOKUP($A105,Default!$B$3:$H$251,7,FALSE()),CHAR(10),"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4" t="str">
        <f>IF($A105&lt;&gt;"",IF(OR(Original!$L106=C$1,Original!$M106=C$1,Original!$N106=C$1,Original!$O106=C$1)=TRUE(),_xlfn.CONCAT("@PART[*]:HAS[~scienceDifficulty[stock],@MODULE[",C$1,"]:HAS[#",VLOOKUP(C$1,ModuleTypes!$A$2:$C$23,2,FALSE()),"[",IF(C$1="HullCamera","photo-",$A105),"]]]:NEEDS[!FeatureScience]:FOR[zKiwiTechTree]",CHAR(10),"{",CHAR(10),"    @MODULE[",C$1,"]:HAS[#",VLOOKUP(C$1,ModuleTypes!$A$2:$C$23,2,FALSE()),"[",IF(C$1="HullCamera","photo-",$A105),"]]",CHAR(10),"    {",CHAR(10),"        @",VLOOKUP(C$1,ModuleTypes!$A$2:$C$23,3,FALSE())," = ",VLOOKUP($A105,Default!$B$3:$H$251,7,FALSE()),CHAR(10),"    }",CHAR(10),"}"),""),"")</f>
        <v/>
      </c>
      <c r="D105" s="4" t="str">
        <f>IF($A105&lt;&gt;"",IF(OR(Original!$L106=D$1,Original!$M106=D$1,Original!$N106=D$1,Original!$O106=D$1)=TRUE(),_xlfn.CONCAT("@PART[*]:HAS[~scienceDifficulty[stock],@MODULE[",D$1,"]:HAS[#",VLOOKUP(D$1,ModuleTypes!$A$2:$C$23,2,FALSE()),"[",IF(D$1="HullCamera","photo-",$A105),"]]]:NEEDS[!FeatureScience]:FOR[zKiwiTechTree]",CHAR(10),"{",CHAR(10),"    @MODULE[",D$1,"]:HAS[#",VLOOKUP(D$1,ModuleTypes!$A$2:$C$23,2,FALSE()),"[",IF(D$1="HullCamera","photo-",$A105),"]]",CHAR(10),"    {",CHAR(10),"        @",VLOOKUP(D$1,ModuleTypes!$A$2:$C$23,3,FALSE())," = ",VLOOKUP($A105,Default!$B$3:$H$251,7,FALSE()),CHAR(10),"    }",CHAR(10),"}"),""),"")</f>
        <v/>
      </c>
      <c r="E105" s="4" t="str">
        <f>IF($A105&lt;&gt;"",IF(OR(Original!$L106=E$1,Original!$M106=E$1,Original!$N106=E$1,Original!$O106=E$1)=TRUE(),_xlfn.CONCAT("@PART[*]:HAS[~scienceDifficulty[stock],@MODULE[",E$1,"]:HAS[#",VLOOKUP(E$1,ModuleTypes!$A$2:$C$23,2,FALSE()),"[",IF(E$1="HullCamera","photo-",$A105),"]]]:NEEDS[!FeatureScience]:FOR[zKiwiTechTree]",CHAR(10),"{",CHAR(10),"    @MODULE[",E$1,"]:HAS[#",VLOOKUP(E$1,ModuleTypes!$A$2:$C$23,2,FALSE()),"[",IF(E$1="HullCamera","photo-",$A105),"]]",CHAR(10),"    {",CHAR(10),"        @",VLOOKUP(E$1,ModuleTypes!$A$2:$C$23,3,FALSE())," = ",VLOOKUP($A105,Default!$B$3:$H$251,7,FALSE()),CHAR(10),"    }",CHAR(10),"}"),""),"")</f>
        <v/>
      </c>
      <c r="F105" s="4" t="str">
        <f>IF($A105&lt;&gt;"",IF(OR(Original!$L106=F$1,Original!$M106=F$1,Original!$N106=F$1,Original!$O106=F$1)=TRUE(),_xlfn.CONCAT("@PART[*]:HAS[~scienceDifficulty[stock],@MODULE[",F$1,"]:HAS[#",VLOOKUP(F$1,ModuleTypes!$A$2:$C$23,2,FALSE()),"[",IF(F$1="HullCamera","photo-",$A105),"]]]:NEEDS[!FeatureScience]:FOR[zKiwiTechTree]",CHAR(10),"{",CHAR(10),"    @MODULE[",F$1,"]:HAS[#",VLOOKUP(F$1,ModuleTypes!$A$2:$C$23,2,FALSE()),"[",IF(F$1="HullCamera","photo-",$A105),"]]",CHAR(10),"    {",CHAR(10),"        @",VLOOKUP(F$1,ModuleTypes!$A$2:$C$23,3,FALSE())," = ",VLOOKUP($A105,Default!$B$3:$H$251,7,FALSE()),CHAR(10),"    }",CHAR(10),"}"),""),"")</f>
        <v/>
      </c>
      <c r="G105" s="4" t="str">
        <f>IF($A105&lt;&gt;"",IF(OR(Original!$L106=G$1,Original!$M106=G$1,Original!$N106=G$1,Original!$O106=G$1)=TRUE(),_xlfn.CONCAT("@PART[*]:HAS[~scienceDifficulty[stock],@MODULE[",G$1,"]:HAS[#",VLOOKUP(G$1,ModuleTypes!$A$2:$C$23,2,FALSE()),"[",IF(G$1="HullCamera","photo-",$A105),"]]]:NEEDS[!FeatureScience]:FOR[zKiwiTechTree]",CHAR(10),"{",CHAR(10),"    @MODULE[",G$1,"]:HAS[#",VLOOKUP(G$1,ModuleTypes!$A$2:$C$23,2,FALSE()),"[",IF(G$1="HullCamera","photo-",$A105),"]]",CHAR(10),"    {",CHAR(10),"        @",VLOOKUP(G$1,ModuleTypes!$A$2:$C$23,3,FALSE())," = ",VLOOKUP($A105,Default!$B$3:$H$251,7,FALSE()),CHAR(10),"    }",CHAR(10),"}"),""),"")</f>
        <v/>
      </c>
      <c r="H105" s="4" t="str">
        <f>IF($A105&lt;&gt;"",IF(OR(Original!$L106=H$1,Original!$M106=H$1,Original!$N106=H$1,Original!$O106=H$1)=TRUE(),_xlfn.CONCAT("@PART[*]:HAS[~scienceDifficulty[stock],@MODULE[",H$1,"]:HAS[#",VLOOKUP(H$1,ModuleTypes!$A$2:$C$23,2,FALSE()),"[",IF(H$1="HullCamera","photo-",$A105),"]]]:NEEDS[!FeatureScience]:FOR[zKiwiTechTree]",CHAR(10),"{",CHAR(10),"    @MODULE[",H$1,"]:HAS[#",VLOOKUP(H$1,ModuleTypes!$A$2:$C$23,2,FALSE()),"[",IF(H$1="HullCamera","photo-",$A105),"]]",CHAR(10),"    {",CHAR(10),"        @",VLOOKUP(H$1,ModuleTypes!$A$2:$C$23,3,FALSE())," = ",VLOOKUP($A105,Default!$B$3:$H$251,7,FALSE()),CHAR(10),"    }",CHAR(10),"}"),""),"")</f>
        <v/>
      </c>
      <c r="I105" s="4" t="str">
        <f>IF($A105&lt;&gt;"",IF(OR(Original!$L106=I$1,Original!$M106=I$1,Original!$N106=I$1,Original!$O106=I$1)=TRUE(),_xlfn.CONCAT("@PART[*]:HAS[~scienceDifficulty[stock],@MODULE[",I$1,"]:HAS[#",VLOOKUP(I$1,ModuleTypes!$A$2:$C$23,2,FALSE()),"[",IF(I$1="HullCamera","photo-",$A105),"]]]:NEEDS[!FeatureScience]:FOR[zKiwiTechTree]",CHAR(10),"{",CHAR(10),"    @MODULE[",I$1,"]:HAS[#",VLOOKUP(I$1,ModuleTypes!$A$2:$C$23,2,FALSE()),"[",IF(I$1="HullCamera","photo-",$A105),"]]",CHAR(10),"    {",CHAR(10),"        @",VLOOKUP(I$1,ModuleTypes!$A$2:$C$23,3,FALSE())," = ",VLOOKUP($A105,Default!$B$3:$H$251,7,FALSE()),CHAR(10),"    }",CHAR(10),"}"),""),"")</f>
        <v/>
      </c>
      <c r="J105" s="4" t="str">
        <f>IF($A105&lt;&gt;"",IF(OR(Original!$L106=J$1,Original!$M106=J$1,Original!$N106=J$1,Original!$O106=J$1)=TRUE(),_xlfn.CONCAT("@PART[*]:HAS[~scienceDifficulty[stock],@MODULE[",J$1,"]:HAS[#",VLOOKUP(J$1,ModuleTypes!$A$2:$C$23,2,FALSE()),"[",IF(J$1="HullCamera","photo-",$A105),"]]]:NEEDS[!FeatureScience]:FOR[zKiwiTechTree]",CHAR(10),"{",CHAR(10),"    @MODULE[",J$1,"]:HAS[#",VLOOKUP(J$1,ModuleTypes!$A$2:$C$23,2,FALSE()),"[",IF(J$1="HullCamera","photo-",$A105),"]]",CHAR(10),"    {",CHAR(10),"        @",VLOOKUP(J$1,ModuleTypes!$A$2:$C$23,3,FALSE())," = ",VLOOKUP($A105,Default!$B$3:$H$251,7,FALSE()),CHAR(10),"    }",CHAR(10),"}"),""),"")</f>
        <v/>
      </c>
      <c r="K105" s="4" t="str">
        <f>IF($A105&lt;&gt;"",IF(OR(Original!$L106=K$1,Original!$M106=K$1,Original!$N106=K$1,Original!$O106=K$1)=TRUE(),_xlfn.CONCAT("@PART[*]:HAS[~scienceDifficulty[stock],@MODULE[",K$1,"]:HAS[#",VLOOKUP(K$1,ModuleTypes!$A$2:$C$23,2,FALSE()),"[",IF(K$1="HullCamera","photo-",$A105),"]]]:NEEDS[!FeatureScience]:FOR[zKiwiTechTree]",CHAR(10),"{",CHAR(10),"    @MODULE[",K$1,"]:HAS[#",VLOOKUP(K$1,ModuleTypes!$A$2:$C$23,2,FALSE()),"[",IF(K$1="HullCamera","photo-",$A105),"]]",CHAR(10),"    {",CHAR(10),"        @",VLOOKUP(K$1,ModuleTypes!$A$2:$C$23,3,FALSE())," = ",VLOOKUP($A105,Default!$B$3:$H$251,7,FALSE()),CHAR(10),"    }",CHAR(10),"}"),""),"")</f>
        <v/>
      </c>
      <c r="L105" s="4" t="str">
        <f>IF($A105&lt;&gt;"",IF(OR(Original!$L106=L$1,Original!$M106=L$1,Original!$N106=L$1,Original!$O106=L$1)=TRUE(),_xlfn.CONCAT("@PART[*]:HAS[~scienceDifficulty[stock],@MODULE[",L$1,"]:HAS[#",VLOOKUP(L$1,ModuleTypes!$A$2:$C$23,2,FALSE()),"[",IF(L$1="HullCamera","photo-",$A105),"]]]:NEEDS[!FeatureScience]:FOR[zKiwiTechTree]",CHAR(10),"{",CHAR(10),"    @MODULE[",L$1,"]:HAS[#",VLOOKUP(L$1,ModuleTypes!$A$2:$C$23,2,FALSE()),"[",IF(L$1="HullCamera","photo-",$A105),"]]",CHAR(10),"    {",CHAR(10),"        @",VLOOKUP(L$1,ModuleTypes!$A$2:$C$23,3,FALSE())," = ",VLOOKUP($A105,Default!$B$3:$H$251,7,FALSE()),CHAR(10),"    }",CHAR(10),"}"),""),"")</f>
        <v/>
      </c>
      <c r="M105" s="4" t="str">
        <f>IF($A105&lt;&gt;"",IF(OR(Original!$L106=M$1,Original!$M106=M$1,Original!$N106=M$1,Original!$O106=M$1)=TRUE(),_xlfn.CONCAT("@PART[*]:HAS[~scienceDifficulty[stock],@MODULE[",M$1,"]:HAS[#",VLOOKUP(M$1,ModuleTypes!$A$2:$C$23,2,FALSE()),"[",IF(M$1="HullCamera","photo-",$A105),"]]]:NEEDS[!FeatureScience]:FOR[zKiwiTechTree]",CHAR(10),"{",CHAR(10),"    @MODULE[",M$1,"]:HAS[#",VLOOKUP(M$1,ModuleTypes!$A$2:$C$23,2,FALSE()),"[",IF(M$1="HullCamera","photo-",$A105),"]]",CHAR(10),"    {",CHAR(10),"        @",VLOOKUP(M$1,ModuleTypes!$A$2:$C$23,3,FALSE())," = ",VLOOKUP($A105,Default!$B$3:$H$251,7,FALSE()),CHAR(10),"    }",CHAR(10),"}"),""),"")</f>
        <v/>
      </c>
      <c r="N105" s="4" t="str">
        <f>IF($A105&lt;&gt;"",IF(OR(Original!$L106=N$1,Original!$M106=N$1,Original!$N106=N$1,Original!$O106=N$1)=TRUE(),_xlfn.CONCAT("@PART[*]:HAS[~scienceDifficulty[stock],@MODULE[",N$1,"]:HAS[#",VLOOKUP(N$1,ModuleTypes!$A$2:$C$23,2,FALSE()),"[",IF(N$1="HullCamera","photo-",$A105),"]]]:NEEDS[!FeatureScience]:FOR[zKiwiTechTree]",CHAR(10),"{",CHAR(10),"    @MODULE[",N$1,"]:HAS[#",VLOOKUP(N$1,ModuleTypes!$A$2:$C$23,2,FALSE()),"[",IF(N$1="HullCamera","photo-",$A105),"]]",CHAR(10),"    {",CHAR(10),"        @",VLOOKUP(N$1,ModuleTypes!$A$2:$C$23,3,FALSE())," = ",VLOOKUP($A105,Default!$B$3:$H$251,7,FALSE()),CHAR(10),"    }",CHAR(10),"}"),""),"")</f>
        <v/>
      </c>
      <c r="O105" s="4" t="str">
        <f>IF($A105&lt;&gt;"",IF(OR(Original!$L106=O$1,Original!$M106=O$1,Original!$N106=O$1,Original!$O106=O$1)=TRUE(),_xlfn.CONCAT("@PART[*]:HAS[~scienceDifficulty[stock],@MODULE[",O$1,"]:HAS[#",VLOOKUP(O$1,ModuleTypes!$A$2:$C$23,2,FALSE()),"[",IF(O$1="HullCamera","photo-",$A105),"]]]:NEEDS[!FeatureScience]:FOR[zKiwiTechTree]",CHAR(10),"{",CHAR(10),"    @MODULE[",O$1,"]:HAS[#",VLOOKUP(O$1,ModuleTypes!$A$2:$C$23,2,FALSE()),"[",IF(O$1="HullCamera","photo-",$A105),"]]",CHAR(10),"    {",CHAR(10),"        @",VLOOKUP(O$1,ModuleTypes!$A$2:$C$23,3,FALSE())," = ",VLOOKUP($A105,Default!$B$3:$H$251,7,FALSE()),CHAR(10),"    }",CHAR(10),"}"),""),"")</f>
        <v/>
      </c>
      <c r="P105" s="4" t="str">
        <f>IF($A105&lt;&gt;"",IF(OR(Original!$L106=P$1,Original!$M106=P$1,Original!$N106=P$1,Original!$O106=P$1)=TRUE(),_xlfn.CONCAT("@PART[*]:HAS[~scienceDifficulty[stock],@MODULE[",P$1,"]:HAS[#",VLOOKUP(P$1,ModuleTypes!$A$2:$C$23,2,FALSE()),"[",IF(P$1="HullCamera","photo-",$A105),"]]]:NEEDS[!FeatureScience]:FOR[zKiwiTechTree]",CHAR(10),"{",CHAR(10),"    @MODULE[",P$1,"]:HAS[#",VLOOKUP(P$1,ModuleTypes!$A$2:$C$23,2,FALSE()),"[",IF(P$1="HullCamera","photo-",$A105),"]]",CHAR(10),"    {",CHAR(10),"        @",VLOOKUP(P$1,ModuleTypes!$A$2:$C$23,3,FALSE())," = ",VLOOKUP($A105,Default!$B$3:$H$251,7,FALSE()),CHAR(10),"    }",CHAR(10),"}"),""),"")</f>
        <v/>
      </c>
      <c r="Q105" s="4" t="str">
        <f>IF($A105&lt;&gt;"",IF(OR(Original!$L106=Q$1,Original!$M106=Q$1,Original!$N106=Q$1,Original!$O106=Q$1)=TRUE(),_xlfn.CONCAT("@PART[*]:HAS[~scienceDifficulty[stock],@MODULE[",Q$1,"]:HAS[#",VLOOKUP(Q$1,ModuleTypes!$A$2:$C$23,2,FALSE()),"[",IF(Q$1="HullCamera","photo-",$A105),"]]]:NEEDS[!FeatureScience]:FOR[zKiwiTechTree]",CHAR(10),"{",CHAR(10),"    @MODULE[",Q$1,"]:HAS[#",VLOOKUP(Q$1,ModuleTypes!$A$2:$C$23,2,FALSE()),"[",IF(Q$1="HullCamera","photo-",$A105),"]]",CHAR(10),"    {",CHAR(10),"        @",VLOOKUP(Q$1,ModuleTypes!$A$2:$C$23,3,FALSE())," = ",VLOOKUP($A105,Default!$B$3:$H$251,7,FALSE()),CHAR(10),"    }",CHAR(10),"}"),""),"")</f>
        <v/>
      </c>
      <c r="R105" s="4" t="str">
        <f>IF($A105&lt;&gt;"",IF(OR(Original!$L106=R$1,Original!$M106=R$1,Original!$N106=R$1,Original!$O106=R$1)=TRUE(),_xlfn.CONCAT("@PART[*]:HAS[~scienceDifficulty[stock],@MODULE[",R$1,"]:HAS[#",VLOOKUP(R$1,ModuleTypes!$A$2:$C$23,2,FALSE()),"[",IF(R$1="HullCamera","photo-",$A105),"]]]:NEEDS[!FeatureScience]:FOR[zKiwiTechTree]",CHAR(10),"{",CHAR(10),"    @MODULE[",R$1,"]:HAS[#",VLOOKUP(R$1,ModuleTypes!$A$2:$C$23,2,FALSE()),"[",IF(R$1="HullCamera","photo-",$A105),"]]",CHAR(10),"    {",CHAR(10),"        @",VLOOKUP(R$1,ModuleTypes!$A$2:$C$23,3,FALSE())," = ",VLOOKUP($A105,Default!$B$3:$H$251,7,FALSE()),CHAR(10),"    }",CHAR(10),"}"),""),"")</f>
        <v/>
      </c>
      <c r="S105" s="4" t="str">
        <f>IF($A105&lt;&gt;"",IF(OR(Original!$L106=S$1,Original!$M106=S$1,Original!$N106=S$1,Original!$O106=S$1)=TRUE(),_xlfn.CONCAT("@PART[*]:HAS[~scienceDifficulty[stock],@MODULE[",S$1,"]:HAS[#",VLOOKUP(S$1,ModuleTypes!$A$2:$C$23,2,FALSE()),"[",IF(S$1="HullCamera","photo-",$A105),"]]]:NEEDS[!FeatureScience]:FOR[zKiwiTechTree]",CHAR(10),"{",CHAR(10),"    @MODULE[",S$1,"]:HAS[#",VLOOKUP(S$1,ModuleTypes!$A$2:$C$23,2,FALSE()),"[",IF(S$1="HullCamera","photo-",$A105),"]]",CHAR(10),"    {",CHAR(10),"        @",VLOOKUP(S$1,ModuleTypes!$A$2:$C$23,3,FALSE())," = ",VLOOKUP($A105,Default!$B$3:$H$251,7,FALSE()),CHAR(10),"    }",CHAR(10),"}"),""),"")</f>
        <v/>
      </c>
      <c r="T105" s="4" t="str">
        <f>IF($A105&lt;&gt;"",IF(OR(Original!$L106=T$1,Original!$M106=T$1,Original!$N106=T$1,Original!$O106=T$1)=TRUE(),_xlfn.CONCAT("@PART[*]:HAS[~scienceDifficulty[stock],@MODULE[",T$1,"]:HAS[#",VLOOKUP(T$1,ModuleTypes!$A$2:$C$23,2,FALSE()),"[",IF(T$1="HullCamera","photo-",$A105),"]]]:NEEDS[!FeatureScience]:FOR[zKiwiTechTree]",CHAR(10),"{",CHAR(10),"    @MODULE[",T$1,"]:HAS[#",VLOOKUP(T$1,ModuleTypes!$A$2:$C$23,2,FALSE()),"[",IF(T$1="HullCamera","photo-",$A105),"]]",CHAR(10),"    {",CHAR(10),"        @",VLOOKUP(T$1,ModuleTypes!$A$2:$C$23,3,FALSE())," = ",VLOOKUP($A105,Default!$B$3:$H$251,7,FALSE()),CHAR(10),"    }",CHAR(10),"}"),""),"")</f>
        <v/>
      </c>
      <c r="U105" s="4" t="str">
        <f>IF($A105&lt;&gt;"",IF(OR(Original!$L106=U$1,Original!$M106=U$1,Original!$N106=U$1,Original!$O106=U$1)=TRUE(),_xlfn.CONCAT("@PART[*]:HAS[~scienceDifficulty[stock],@MODULE[",U$1,"]:HAS[#",VLOOKUP(U$1,ModuleTypes!$A$2:$C$23,2,FALSE()),"[",IF(U$1="HullCamera","photo-",$A105),"]]]:NEEDS[!FeatureScience]:FOR[zKiwiTechTree]",CHAR(10),"{",CHAR(10),"    @MODULE[",U$1,"]:HAS[#",VLOOKUP(U$1,ModuleTypes!$A$2:$C$23,2,FALSE()),"[",IF(U$1="HullCamera","photo-",$A105),"]]",CHAR(10),"    {",CHAR(10),"        @",VLOOKUP(U$1,ModuleTypes!$A$2:$C$23,3,FALSE())," = ",VLOOKUP($A105,Default!$B$3:$H$251,7,FALSE()),CHAR(10),"    }",CHAR(10),"}"),""),"")</f>
        <v/>
      </c>
      <c r="V105" s="4" t="str">
        <f>IF($A105&lt;&gt;"",IF(OR(Original!$L106=V$1,Original!$M106=V$1,Original!$N106=V$1,Original!$O106=V$1)=TRUE(),_xlfn.CONCAT("@PART[*]:HAS[~scienceDifficulty[stock],@MODULE[",V$1,"]:HAS[#",VLOOKUP(V$1,ModuleTypes!$A$2:$C$23,2,FALSE()),"[",IF(V$1="HullCamera","photo-",$A105),"]]]:NEEDS[!FeatureScience]:FOR[zKiwiTechTree]",CHAR(10),"{",CHAR(10),"    @MODULE[",V$1,"]:HAS[#",VLOOKUP(V$1,ModuleTypes!$A$2:$C$23,2,FALSE()),"[",IF(V$1="HullCamera","photo-",$A105),"]]",CHAR(10),"    {",CHAR(10),"        @",VLOOKUP(V$1,ModuleTypes!$A$2:$C$23,3,FALSE())," = ",VLOOKUP($A105,Default!$B$3:$H$251,7,FALSE()),CHAR(10),"    }",CHAR(10),"}"),""),"")</f>
        <v/>
      </c>
      <c r="W105" s="4" t="str">
        <f>IF($A105&lt;&gt;"",IF(OR(Original!$L106=W$1,Original!$M106=W$1,Original!$N106=W$1,Original!$O106=W$1)=TRUE(),_xlfn.CONCAT("@PART[*]:HAS[~scienceDifficulty[stock],@MODULE[",W$1,"]:HAS[#",VLOOKUP(W$1,ModuleTypes!$A$2:$C$23,2,FALSE()),"[",IF(W$1="HullCamera","photo-",$A105),"]]]:NEEDS[!FeatureScience]:FOR[zKiwiTechTree]",CHAR(10),"{",CHAR(10),"    @MODULE[",W$1,"]:HAS[#",VLOOKUP(W$1,ModuleTypes!$A$2:$C$23,2,FALSE()),"[",IF(W$1="HullCamera","photo-",$A105),"]]",CHAR(10),"    {",CHAR(10),"        @",VLOOKUP(W$1,ModuleTypes!$A$2:$C$23,3,FALSE())," = ",VLOOKUP($A105,Default!$B$3:$H$251,7,FALSE()),CHAR(10),"    }",CHAR(10),"}"),""),"")</f>
        <v/>
      </c>
    </row>
    <row r="106" spans="1:23" ht="101.5" x14ac:dyDescent="0.35">
      <c r="A106" t="str">
        <f>IF(Original!A107&lt;&gt;"",Original!A107,"")</f>
        <v>Telemetry</v>
      </c>
      <c r="B106" s="4" t="str">
        <f>IF($A106&lt;&gt;"",IF(OR(Original!$L107=B$1,Original!$M107=B$1,Original!$N107=B$1,Original!$O107=B$1)=TRUE(),_xlfn.CONCAT("@PART[*]:HAS[~scienceDifficulty[stock],@MODULE[",B$1,"]:HAS[#",VLOOKUP(B$1,ModuleTypes!$A$2:$C$23,2,FALSE()),"[",IF(B$1="HullCamera","photo-",$A106),"]]]:NEEDS[!FeatureScience]:FOR[zKiwiTechTree]",CHAR(10),"{",CHAR(10),"    @MODULE[",B$1,"]:HAS[#",VLOOKUP(B$1,ModuleTypes!$A$2:$C$23,2,FALSE()),"[",IF(B$1="HullCamera","photo-",$A106),"]]",CHAR(10),"    {",CHAR(10),"        @",VLOOKUP(B$1,ModuleTypes!$A$2:$C$23,3,FALSE())," = ",VLOOKUP($A106,Default!$B$3:$H$251,7,FALSE()),CHAR(10),"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4" t="str">
        <f>IF($A106&lt;&gt;"",IF(OR(Original!$L107=C$1,Original!$M107=C$1,Original!$N107=C$1,Original!$O107=C$1)=TRUE(),_xlfn.CONCAT("@PART[*]:HAS[~scienceDifficulty[stock],@MODULE[",C$1,"]:HAS[#",VLOOKUP(C$1,ModuleTypes!$A$2:$C$23,2,FALSE()),"[",IF(C$1="HullCamera","photo-",$A106),"]]]:NEEDS[!FeatureScience]:FOR[zKiwiTechTree]",CHAR(10),"{",CHAR(10),"    @MODULE[",C$1,"]:HAS[#",VLOOKUP(C$1,ModuleTypes!$A$2:$C$23,2,FALSE()),"[",IF(C$1="HullCamera","photo-",$A106),"]]",CHAR(10),"    {",CHAR(10),"        @",VLOOKUP(C$1,ModuleTypes!$A$2:$C$23,3,FALSE())," = ",VLOOKUP($A106,Default!$B$3:$H$251,7,FALSE()),CHAR(10),"    }",CHAR(10),"}"),""),"")</f>
        <v/>
      </c>
      <c r="D106" s="4" t="str">
        <f>IF($A106&lt;&gt;"",IF(OR(Original!$L107=D$1,Original!$M107=D$1,Original!$N107=D$1,Original!$O107=D$1)=TRUE(),_xlfn.CONCAT("@PART[*]:HAS[~scienceDifficulty[stock],@MODULE[",D$1,"]:HAS[#",VLOOKUP(D$1,ModuleTypes!$A$2:$C$23,2,FALSE()),"[",IF(D$1="HullCamera","photo-",$A106),"]]]:NEEDS[!FeatureScience]:FOR[zKiwiTechTree]",CHAR(10),"{",CHAR(10),"    @MODULE[",D$1,"]:HAS[#",VLOOKUP(D$1,ModuleTypes!$A$2:$C$23,2,FALSE()),"[",IF(D$1="HullCamera","photo-",$A106),"]]",CHAR(10),"    {",CHAR(10),"        @",VLOOKUP(D$1,ModuleTypes!$A$2:$C$23,3,FALSE())," = ",VLOOKUP($A106,Default!$B$3:$H$251,7,FALSE()),CHAR(10),"    }",CHAR(10),"}"),""),"")</f>
        <v/>
      </c>
      <c r="E106" s="4" t="str">
        <f>IF($A106&lt;&gt;"",IF(OR(Original!$L107=E$1,Original!$M107=E$1,Original!$N107=E$1,Original!$O107=E$1)=TRUE(),_xlfn.CONCAT("@PART[*]:HAS[~scienceDifficulty[stock],@MODULE[",E$1,"]:HAS[#",VLOOKUP(E$1,ModuleTypes!$A$2:$C$23,2,FALSE()),"[",IF(E$1="HullCamera","photo-",$A106),"]]]:NEEDS[!FeatureScience]:FOR[zKiwiTechTree]",CHAR(10),"{",CHAR(10),"    @MODULE[",E$1,"]:HAS[#",VLOOKUP(E$1,ModuleTypes!$A$2:$C$23,2,FALSE()),"[",IF(E$1="HullCamera","photo-",$A106),"]]",CHAR(10),"    {",CHAR(10),"        @",VLOOKUP(E$1,ModuleTypes!$A$2:$C$23,3,FALSE())," = ",VLOOKUP($A106,Default!$B$3:$H$251,7,FALSE()),CHAR(10),"    }",CHAR(10),"}"),""),"")</f>
        <v/>
      </c>
      <c r="F106" s="4" t="str">
        <f>IF($A106&lt;&gt;"",IF(OR(Original!$L107=F$1,Original!$M107=F$1,Original!$N107=F$1,Original!$O107=F$1)=TRUE(),_xlfn.CONCAT("@PART[*]:HAS[~scienceDifficulty[stock],@MODULE[",F$1,"]:HAS[#",VLOOKUP(F$1,ModuleTypes!$A$2:$C$23,2,FALSE()),"[",IF(F$1="HullCamera","photo-",$A106),"]]]:NEEDS[!FeatureScience]:FOR[zKiwiTechTree]",CHAR(10),"{",CHAR(10),"    @MODULE[",F$1,"]:HAS[#",VLOOKUP(F$1,ModuleTypes!$A$2:$C$23,2,FALSE()),"[",IF(F$1="HullCamera","photo-",$A106),"]]",CHAR(10),"    {",CHAR(10),"        @",VLOOKUP(F$1,ModuleTypes!$A$2:$C$23,3,FALSE())," = ",VLOOKUP($A106,Default!$B$3:$H$251,7,FALSE()),CHAR(10),"    }",CHAR(10),"}"),""),"")</f>
        <v/>
      </c>
      <c r="G106" s="4" t="str">
        <f>IF($A106&lt;&gt;"",IF(OR(Original!$L107=G$1,Original!$M107=G$1,Original!$N107=G$1,Original!$O107=G$1)=TRUE(),_xlfn.CONCAT("@PART[*]:HAS[~scienceDifficulty[stock],@MODULE[",G$1,"]:HAS[#",VLOOKUP(G$1,ModuleTypes!$A$2:$C$23,2,FALSE()),"[",IF(G$1="HullCamera","photo-",$A106),"]]]:NEEDS[!FeatureScience]:FOR[zKiwiTechTree]",CHAR(10),"{",CHAR(10),"    @MODULE[",G$1,"]:HAS[#",VLOOKUP(G$1,ModuleTypes!$A$2:$C$23,2,FALSE()),"[",IF(G$1="HullCamera","photo-",$A106),"]]",CHAR(10),"    {",CHAR(10),"        @",VLOOKUP(G$1,ModuleTypes!$A$2:$C$23,3,FALSE())," = ",VLOOKUP($A106,Default!$B$3:$H$251,7,FALSE()),CHAR(10),"    }",CHAR(10),"}"),""),"")</f>
        <v/>
      </c>
      <c r="H106" s="4" t="str">
        <f>IF($A106&lt;&gt;"",IF(OR(Original!$L107=H$1,Original!$M107=H$1,Original!$N107=H$1,Original!$O107=H$1)=TRUE(),_xlfn.CONCAT("@PART[*]:HAS[~scienceDifficulty[stock],@MODULE[",H$1,"]:HAS[#",VLOOKUP(H$1,ModuleTypes!$A$2:$C$23,2,FALSE()),"[",IF(H$1="HullCamera","photo-",$A106),"]]]:NEEDS[!FeatureScience]:FOR[zKiwiTechTree]",CHAR(10),"{",CHAR(10),"    @MODULE[",H$1,"]:HAS[#",VLOOKUP(H$1,ModuleTypes!$A$2:$C$23,2,FALSE()),"[",IF(H$1="HullCamera","photo-",$A106),"]]",CHAR(10),"    {",CHAR(10),"        @",VLOOKUP(H$1,ModuleTypes!$A$2:$C$23,3,FALSE())," = ",VLOOKUP($A106,Default!$B$3:$H$251,7,FALSE()),CHAR(10),"    }",CHAR(10),"}"),""),"")</f>
        <v/>
      </c>
      <c r="I106" s="4" t="str">
        <f>IF($A106&lt;&gt;"",IF(OR(Original!$L107=I$1,Original!$M107=I$1,Original!$N107=I$1,Original!$O107=I$1)=TRUE(),_xlfn.CONCAT("@PART[*]:HAS[~scienceDifficulty[stock],@MODULE[",I$1,"]:HAS[#",VLOOKUP(I$1,ModuleTypes!$A$2:$C$23,2,FALSE()),"[",IF(I$1="HullCamera","photo-",$A106),"]]]:NEEDS[!FeatureScience]:FOR[zKiwiTechTree]",CHAR(10),"{",CHAR(10),"    @MODULE[",I$1,"]:HAS[#",VLOOKUP(I$1,ModuleTypes!$A$2:$C$23,2,FALSE()),"[",IF(I$1="HullCamera","photo-",$A106),"]]",CHAR(10),"    {",CHAR(10),"        @",VLOOKUP(I$1,ModuleTypes!$A$2:$C$23,3,FALSE())," = ",VLOOKUP($A106,Default!$B$3:$H$251,7,FALSE()),CHAR(10),"    }",CHAR(10),"}"),""),"")</f>
        <v/>
      </c>
      <c r="J106" s="4" t="str">
        <f>IF($A106&lt;&gt;"",IF(OR(Original!$L107=J$1,Original!$M107=J$1,Original!$N107=J$1,Original!$O107=J$1)=TRUE(),_xlfn.CONCAT("@PART[*]:HAS[~scienceDifficulty[stock],@MODULE[",J$1,"]:HAS[#",VLOOKUP(J$1,ModuleTypes!$A$2:$C$23,2,FALSE()),"[",IF(J$1="HullCamera","photo-",$A106),"]]]:NEEDS[!FeatureScience]:FOR[zKiwiTechTree]",CHAR(10),"{",CHAR(10),"    @MODULE[",J$1,"]:HAS[#",VLOOKUP(J$1,ModuleTypes!$A$2:$C$23,2,FALSE()),"[",IF(J$1="HullCamera","photo-",$A106),"]]",CHAR(10),"    {",CHAR(10),"        @",VLOOKUP(J$1,ModuleTypes!$A$2:$C$23,3,FALSE())," = ",VLOOKUP($A106,Default!$B$3:$H$251,7,FALSE()),CHAR(10),"    }",CHAR(10),"}"),""),"")</f>
        <v/>
      </c>
      <c r="K106" s="4" t="str">
        <f>IF($A106&lt;&gt;"",IF(OR(Original!$L107=K$1,Original!$M107=K$1,Original!$N107=K$1,Original!$O107=K$1)=TRUE(),_xlfn.CONCAT("@PART[*]:HAS[~scienceDifficulty[stock],@MODULE[",K$1,"]:HAS[#",VLOOKUP(K$1,ModuleTypes!$A$2:$C$23,2,FALSE()),"[",IF(K$1="HullCamera","photo-",$A106),"]]]:NEEDS[!FeatureScience]:FOR[zKiwiTechTree]",CHAR(10),"{",CHAR(10),"    @MODULE[",K$1,"]:HAS[#",VLOOKUP(K$1,ModuleTypes!$A$2:$C$23,2,FALSE()),"[",IF(K$1="HullCamera","photo-",$A106),"]]",CHAR(10),"    {",CHAR(10),"        @",VLOOKUP(K$1,ModuleTypes!$A$2:$C$23,3,FALSE())," = ",VLOOKUP($A106,Default!$B$3:$H$251,7,FALSE()),CHAR(10),"    }",CHAR(10),"}"),""),"")</f>
        <v/>
      </c>
      <c r="L106" s="4" t="str">
        <f>IF($A106&lt;&gt;"",IF(OR(Original!$L107=L$1,Original!$M107=L$1,Original!$N107=L$1,Original!$O107=L$1)=TRUE(),_xlfn.CONCAT("@PART[*]:HAS[~scienceDifficulty[stock],@MODULE[",L$1,"]:HAS[#",VLOOKUP(L$1,ModuleTypes!$A$2:$C$23,2,FALSE()),"[",IF(L$1="HullCamera","photo-",$A106),"]]]:NEEDS[!FeatureScience]:FOR[zKiwiTechTree]",CHAR(10),"{",CHAR(10),"    @MODULE[",L$1,"]:HAS[#",VLOOKUP(L$1,ModuleTypes!$A$2:$C$23,2,FALSE()),"[",IF(L$1="HullCamera","photo-",$A106),"]]",CHAR(10),"    {",CHAR(10),"        @",VLOOKUP(L$1,ModuleTypes!$A$2:$C$23,3,FALSE())," = ",VLOOKUP($A106,Default!$B$3:$H$251,7,FALSE()),CHAR(10),"    }",CHAR(10),"}"),""),"")</f>
        <v/>
      </c>
      <c r="M106" s="4" t="str">
        <f>IF($A106&lt;&gt;"",IF(OR(Original!$L107=M$1,Original!$M107=M$1,Original!$N107=M$1,Original!$O107=M$1)=TRUE(),_xlfn.CONCAT("@PART[*]:HAS[~scienceDifficulty[stock],@MODULE[",M$1,"]:HAS[#",VLOOKUP(M$1,ModuleTypes!$A$2:$C$23,2,FALSE()),"[",IF(M$1="HullCamera","photo-",$A106),"]]]:NEEDS[!FeatureScience]:FOR[zKiwiTechTree]",CHAR(10),"{",CHAR(10),"    @MODULE[",M$1,"]:HAS[#",VLOOKUP(M$1,ModuleTypes!$A$2:$C$23,2,FALSE()),"[",IF(M$1="HullCamera","photo-",$A106),"]]",CHAR(10),"    {",CHAR(10),"        @",VLOOKUP(M$1,ModuleTypes!$A$2:$C$23,3,FALSE())," = ",VLOOKUP($A106,Default!$B$3:$H$251,7,FALSE()),CHAR(10),"    }",CHAR(10),"}"),""),"")</f>
        <v/>
      </c>
      <c r="N106" s="4" t="str">
        <f>IF($A106&lt;&gt;"",IF(OR(Original!$L107=N$1,Original!$M107=N$1,Original!$N107=N$1,Original!$O107=N$1)=TRUE(),_xlfn.CONCAT("@PART[*]:HAS[~scienceDifficulty[stock],@MODULE[",N$1,"]:HAS[#",VLOOKUP(N$1,ModuleTypes!$A$2:$C$23,2,FALSE()),"[",IF(N$1="HullCamera","photo-",$A106),"]]]:NEEDS[!FeatureScience]:FOR[zKiwiTechTree]",CHAR(10),"{",CHAR(10),"    @MODULE[",N$1,"]:HAS[#",VLOOKUP(N$1,ModuleTypes!$A$2:$C$23,2,FALSE()),"[",IF(N$1="HullCamera","photo-",$A106),"]]",CHAR(10),"    {",CHAR(10),"        @",VLOOKUP(N$1,ModuleTypes!$A$2:$C$23,3,FALSE())," = ",VLOOKUP($A106,Default!$B$3:$H$251,7,FALSE()),CHAR(10),"    }",CHAR(10),"}"),""),"")</f>
        <v/>
      </c>
      <c r="O106" s="4" t="str">
        <f>IF($A106&lt;&gt;"",IF(OR(Original!$L107=O$1,Original!$M107=O$1,Original!$N107=O$1,Original!$O107=O$1)=TRUE(),_xlfn.CONCAT("@PART[*]:HAS[~scienceDifficulty[stock],@MODULE[",O$1,"]:HAS[#",VLOOKUP(O$1,ModuleTypes!$A$2:$C$23,2,FALSE()),"[",IF(O$1="HullCamera","photo-",$A106),"]]]:NEEDS[!FeatureScience]:FOR[zKiwiTechTree]",CHAR(10),"{",CHAR(10),"    @MODULE[",O$1,"]:HAS[#",VLOOKUP(O$1,ModuleTypes!$A$2:$C$23,2,FALSE()),"[",IF(O$1="HullCamera","photo-",$A106),"]]",CHAR(10),"    {",CHAR(10),"        @",VLOOKUP(O$1,ModuleTypes!$A$2:$C$23,3,FALSE())," = ",VLOOKUP($A106,Default!$B$3:$H$251,7,FALSE()),CHAR(10),"    }",CHAR(10),"}"),""),"")</f>
        <v/>
      </c>
      <c r="P106" s="4" t="str">
        <f>IF($A106&lt;&gt;"",IF(OR(Original!$L107=P$1,Original!$M107=P$1,Original!$N107=P$1,Original!$O107=P$1)=TRUE(),_xlfn.CONCAT("@PART[*]:HAS[~scienceDifficulty[stock],@MODULE[",P$1,"]:HAS[#",VLOOKUP(P$1,ModuleTypes!$A$2:$C$23,2,FALSE()),"[",IF(P$1="HullCamera","photo-",$A106),"]]]:NEEDS[!FeatureScience]:FOR[zKiwiTechTree]",CHAR(10),"{",CHAR(10),"    @MODULE[",P$1,"]:HAS[#",VLOOKUP(P$1,ModuleTypes!$A$2:$C$23,2,FALSE()),"[",IF(P$1="HullCamera","photo-",$A106),"]]",CHAR(10),"    {",CHAR(10),"        @",VLOOKUP(P$1,ModuleTypes!$A$2:$C$23,3,FALSE())," = ",VLOOKUP($A106,Default!$B$3:$H$251,7,FALSE()),CHAR(10),"    }",CHAR(10),"}"),""),"")</f>
        <v/>
      </c>
      <c r="Q106" s="4" t="str">
        <f>IF($A106&lt;&gt;"",IF(OR(Original!$L107=Q$1,Original!$M107=Q$1,Original!$N107=Q$1,Original!$O107=Q$1)=TRUE(),_xlfn.CONCAT("@PART[*]:HAS[~scienceDifficulty[stock],@MODULE[",Q$1,"]:HAS[#",VLOOKUP(Q$1,ModuleTypes!$A$2:$C$23,2,FALSE()),"[",IF(Q$1="HullCamera","photo-",$A106),"]]]:NEEDS[!FeatureScience]:FOR[zKiwiTechTree]",CHAR(10),"{",CHAR(10),"    @MODULE[",Q$1,"]:HAS[#",VLOOKUP(Q$1,ModuleTypes!$A$2:$C$23,2,FALSE()),"[",IF(Q$1="HullCamera","photo-",$A106),"]]",CHAR(10),"    {",CHAR(10),"        @",VLOOKUP(Q$1,ModuleTypes!$A$2:$C$23,3,FALSE())," = ",VLOOKUP($A106,Default!$B$3:$H$251,7,FALSE()),CHAR(10),"    }",CHAR(10),"}"),""),"")</f>
        <v/>
      </c>
      <c r="R106" s="4" t="str">
        <f>IF($A106&lt;&gt;"",IF(OR(Original!$L107=R$1,Original!$M107=R$1,Original!$N107=R$1,Original!$O107=R$1)=TRUE(),_xlfn.CONCAT("@PART[*]:HAS[~scienceDifficulty[stock],@MODULE[",R$1,"]:HAS[#",VLOOKUP(R$1,ModuleTypes!$A$2:$C$23,2,FALSE()),"[",IF(R$1="HullCamera","photo-",$A106),"]]]:NEEDS[!FeatureScience]:FOR[zKiwiTechTree]",CHAR(10),"{",CHAR(10),"    @MODULE[",R$1,"]:HAS[#",VLOOKUP(R$1,ModuleTypes!$A$2:$C$23,2,FALSE()),"[",IF(R$1="HullCamera","photo-",$A106),"]]",CHAR(10),"    {",CHAR(10),"        @",VLOOKUP(R$1,ModuleTypes!$A$2:$C$23,3,FALSE())," = ",VLOOKUP($A106,Default!$B$3:$H$251,7,FALSE()),CHAR(10),"    }",CHAR(10),"}"),""),"")</f>
        <v/>
      </c>
      <c r="S106" s="4" t="str">
        <f>IF($A106&lt;&gt;"",IF(OR(Original!$L107=S$1,Original!$M107=S$1,Original!$N107=S$1,Original!$O107=S$1)=TRUE(),_xlfn.CONCAT("@PART[*]:HAS[~scienceDifficulty[stock],@MODULE[",S$1,"]:HAS[#",VLOOKUP(S$1,ModuleTypes!$A$2:$C$23,2,FALSE()),"[",IF(S$1="HullCamera","photo-",$A106),"]]]:NEEDS[!FeatureScience]:FOR[zKiwiTechTree]",CHAR(10),"{",CHAR(10),"    @MODULE[",S$1,"]:HAS[#",VLOOKUP(S$1,ModuleTypes!$A$2:$C$23,2,FALSE()),"[",IF(S$1="HullCamera","photo-",$A106),"]]",CHAR(10),"    {",CHAR(10),"        @",VLOOKUP(S$1,ModuleTypes!$A$2:$C$23,3,FALSE())," = ",VLOOKUP($A106,Default!$B$3:$H$251,7,FALSE()),CHAR(10),"    }",CHAR(10),"}"),""),"")</f>
        <v/>
      </c>
      <c r="T106" s="4" t="str">
        <f>IF($A106&lt;&gt;"",IF(OR(Original!$L107=T$1,Original!$M107=T$1,Original!$N107=T$1,Original!$O107=T$1)=TRUE(),_xlfn.CONCAT("@PART[*]:HAS[~scienceDifficulty[stock],@MODULE[",T$1,"]:HAS[#",VLOOKUP(T$1,ModuleTypes!$A$2:$C$23,2,FALSE()),"[",IF(T$1="HullCamera","photo-",$A106),"]]]:NEEDS[!FeatureScience]:FOR[zKiwiTechTree]",CHAR(10),"{",CHAR(10),"    @MODULE[",T$1,"]:HAS[#",VLOOKUP(T$1,ModuleTypes!$A$2:$C$23,2,FALSE()),"[",IF(T$1="HullCamera","photo-",$A106),"]]",CHAR(10),"    {",CHAR(10),"        @",VLOOKUP(T$1,ModuleTypes!$A$2:$C$23,3,FALSE())," = ",VLOOKUP($A106,Default!$B$3:$H$251,7,FALSE()),CHAR(10),"    }",CHAR(10),"}"),""),"")</f>
        <v/>
      </c>
      <c r="U106" s="4" t="str">
        <f>IF($A106&lt;&gt;"",IF(OR(Original!$L107=U$1,Original!$M107=U$1,Original!$N107=U$1,Original!$O107=U$1)=TRUE(),_xlfn.CONCAT("@PART[*]:HAS[~scienceDifficulty[stock],@MODULE[",U$1,"]:HAS[#",VLOOKUP(U$1,ModuleTypes!$A$2:$C$23,2,FALSE()),"[",IF(U$1="HullCamera","photo-",$A106),"]]]:NEEDS[!FeatureScience]:FOR[zKiwiTechTree]",CHAR(10),"{",CHAR(10),"    @MODULE[",U$1,"]:HAS[#",VLOOKUP(U$1,ModuleTypes!$A$2:$C$23,2,FALSE()),"[",IF(U$1="HullCamera","photo-",$A106),"]]",CHAR(10),"    {",CHAR(10),"        @",VLOOKUP(U$1,ModuleTypes!$A$2:$C$23,3,FALSE())," = ",VLOOKUP($A106,Default!$B$3:$H$251,7,FALSE()),CHAR(10),"    }",CHAR(10),"}"),""),"")</f>
        <v/>
      </c>
      <c r="V106" s="4" t="str">
        <f>IF($A106&lt;&gt;"",IF(OR(Original!$L107=V$1,Original!$M107=V$1,Original!$N107=V$1,Original!$O107=V$1)=TRUE(),_xlfn.CONCAT("@PART[*]:HAS[~scienceDifficulty[stock],@MODULE[",V$1,"]:HAS[#",VLOOKUP(V$1,ModuleTypes!$A$2:$C$23,2,FALSE()),"[",IF(V$1="HullCamera","photo-",$A106),"]]]:NEEDS[!FeatureScience]:FOR[zKiwiTechTree]",CHAR(10),"{",CHAR(10),"    @MODULE[",V$1,"]:HAS[#",VLOOKUP(V$1,ModuleTypes!$A$2:$C$23,2,FALSE()),"[",IF(V$1="HullCamera","photo-",$A106),"]]",CHAR(10),"    {",CHAR(10),"        @",VLOOKUP(V$1,ModuleTypes!$A$2:$C$23,3,FALSE())," = ",VLOOKUP($A106,Default!$B$3:$H$251,7,FALSE()),CHAR(10),"    }",CHAR(10),"}"),""),"")</f>
        <v/>
      </c>
      <c r="W106" s="4" t="str">
        <f>IF($A106&lt;&gt;"",IF(OR(Original!$L107=W$1,Original!$M107=W$1,Original!$N107=W$1,Original!$O107=W$1)=TRUE(),_xlfn.CONCAT("@PART[*]:HAS[~scienceDifficulty[stock],@MODULE[",W$1,"]:HAS[#",VLOOKUP(W$1,ModuleTypes!$A$2:$C$23,2,FALSE()),"[",IF(W$1="HullCamera","photo-",$A106),"]]]:NEEDS[!FeatureScience]:FOR[zKiwiTechTree]",CHAR(10),"{",CHAR(10),"    @MODULE[",W$1,"]:HAS[#",VLOOKUP(W$1,ModuleTypes!$A$2:$C$23,2,FALSE()),"[",IF(W$1="HullCamera","photo-",$A106),"]]",CHAR(10),"    {",CHAR(10),"        @",VLOOKUP(W$1,ModuleTypes!$A$2:$C$23,3,FALSE())," = ",VLOOKUP($A106,Default!$B$3:$H$251,7,FALSE()),CHAR(10),"    }",CHAR(10),"}"),""),"")</f>
        <v/>
      </c>
    </row>
    <row r="107" spans="1:23" ht="101.5" x14ac:dyDescent="0.35">
      <c r="A107" t="str">
        <f>IF(Original!A108&lt;&gt;"",Original!A108,"")</f>
        <v>Geodesy</v>
      </c>
      <c r="B107" s="4" t="str">
        <f>IF($A107&lt;&gt;"",IF(OR(Original!$L108=B$1,Original!$M108=B$1,Original!$N108=B$1,Original!$O108=B$1)=TRUE(),_xlfn.CONCAT("@PART[*]:HAS[~scienceDifficulty[stock],@MODULE[",B$1,"]:HAS[#",VLOOKUP(B$1,ModuleTypes!$A$2:$C$23,2,FALSE()),"[",IF(B$1="HullCamera","photo-",$A107),"]]]:NEEDS[!FeatureScience]:FOR[zKiwiTechTree]",CHAR(10),"{",CHAR(10),"    @MODULE[",B$1,"]:HAS[#",VLOOKUP(B$1,ModuleTypes!$A$2:$C$23,2,FALSE()),"[",IF(B$1="HullCamera","photo-",$A107),"]]",CHAR(10),"    {",CHAR(10),"        @",VLOOKUP(B$1,ModuleTypes!$A$2:$C$23,3,FALSE())," = ",VLOOKUP($A107,Default!$B$3:$H$251,7,FALSE()),CHAR(10),"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4" t="str">
        <f>IF($A107&lt;&gt;"",IF(OR(Original!$L108=C$1,Original!$M108=C$1,Original!$N108=C$1,Original!$O108=C$1)=TRUE(),_xlfn.CONCAT("@PART[*]:HAS[~scienceDifficulty[stock],@MODULE[",C$1,"]:HAS[#",VLOOKUP(C$1,ModuleTypes!$A$2:$C$23,2,FALSE()),"[",IF(C$1="HullCamera","photo-",$A107),"]]]:NEEDS[!FeatureScience]:FOR[zKiwiTechTree]",CHAR(10),"{",CHAR(10),"    @MODULE[",C$1,"]:HAS[#",VLOOKUP(C$1,ModuleTypes!$A$2:$C$23,2,FALSE()),"[",IF(C$1="HullCamera","photo-",$A107),"]]",CHAR(10),"    {",CHAR(10),"        @",VLOOKUP(C$1,ModuleTypes!$A$2:$C$23,3,FALSE())," = ",VLOOKUP($A107,Default!$B$3:$H$251,7,FALSE()),CHAR(10),"    }",CHAR(10),"}"),""),"")</f>
        <v/>
      </c>
      <c r="D107" s="4" t="str">
        <f>IF($A107&lt;&gt;"",IF(OR(Original!$L108=D$1,Original!$M108=D$1,Original!$N108=D$1,Original!$O108=D$1)=TRUE(),_xlfn.CONCAT("@PART[*]:HAS[~scienceDifficulty[stock],@MODULE[",D$1,"]:HAS[#",VLOOKUP(D$1,ModuleTypes!$A$2:$C$23,2,FALSE()),"[",IF(D$1="HullCamera","photo-",$A107),"]]]:NEEDS[!FeatureScience]:FOR[zKiwiTechTree]",CHAR(10),"{",CHAR(10),"    @MODULE[",D$1,"]:HAS[#",VLOOKUP(D$1,ModuleTypes!$A$2:$C$23,2,FALSE()),"[",IF(D$1="HullCamera","photo-",$A107),"]]",CHAR(10),"    {",CHAR(10),"        @",VLOOKUP(D$1,ModuleTypes!$A$2:$C$23,3,FALSE())," = ",VLOOKUP($A107,Default!$B$3:$H$251,7,FALSE()),CHAR(10),"    }",CHAR(10),"}"),""),"")</f>
        <v/>
      </c>
      <c r="E107" s="4" t="str">
        <f>IF($A107&lt;&gt;"",IF(OR(Original!$L108=E$1,Original!$M108=E$1,Original!$N108=E$1,Original!$O108=E$1)=TRUE(),_xlfn.CONCAT("@PART[*]:HAS[~scienceDifficulty[stock],@MODULE[",E$1,"]:HAS[#",VLOOKUP(E$1,ModuleTypes!$A$2:$C$23,2,FALSE()),"[",IF(E$1="HullCamera","photo-",$A107),"]]]:NEEDS[!FeatureScience]:FOR[zKiwiTechTree]",CHAR(10),"{",CHAR(10),"    @MODULE[",E$1,"]:HAS[#",VLOOKUP(E$1,ModuleTypes!$A$2:$C$23,2,FALSE()),"[",IF(E$1="HullCamera","photo-",$A107),"]]",CHAR(10),"    {",CHAR(10),"        @",VLOOKUP(E$1,ModuleTypes!$A$2:$C$23,3,FALSE())," = ",VLOOKUP($A107,Default!$B$3:$H$251,7,FALSE()),CHAR(10),"    }",CHAR(10),"}"),""),"")</f>
        <v/>
      </c>
      <c r="F107" s="4" t="str">
        <f>IF($A107&lt;&gt;"",IF(OR(Original!$L108=F$1,Original!$M108=F$1,Original!$N108=F$1,Original!$O108=F$1)=TRUE(),_xlfn.CONCAT("@PART[*]:HAS[~scienceDifficulty[stock],@MODULE[",F$1,"]:HAS[#",VLOOKUP(F$1,ModuleTypes!$A$2:$C$23,2,FALSE()),"[",IF(F$1="HullCamera","photo-",$A107),"]]]:NEEDS[!FeatureScience]:FOR[zKiwiTechTree]",CHAR(10),"{",CHAR(10),"    @MODULE[",F$1,"]:HAS[#",VLOOKUP(F$1,ModuleTypes!$A$2:$C$23,2,FALSE()),"[",IF(F$1="HullCamera","photo-",$A107),"]]",CHAR(10),"    {",CHAR(10),"        @",VLOOKUP(F$1,ModuleTypes!$A$2:$C$23,3,FALSE())," = ",VLOOKUP($A107,Default!$B$3:$H$251,7,FALSE()),CHAR(10),"    }",CHAR(10),"}"),""),"")</f>
        <v/>
      </c>
      <c r="G107" s="4" t="str">
        <f>IF($A107&lt;&gt;"",IF(OR(Original!$L108=G$1,Original!$M108=G$1,Original!$N108=G$1,Original!$O108=G$1)=TRUE(),_xlfn.CONCAT("@PART[*]:HAS[~scienceDifficulty[stock],@MODULE[",G$1,"]:HAS[#",VLOOKUP(G$1,ModuleTypes!$A$2:$C$23,2,FALSE()),"[",IF(G$1="HullCamera","photo-",$A107),"]]]:NEEDS[!FeatureScience]:FOR[zKiwiTechTree]",CHAR(10),"{",CHAR(10),"    @MODULE[",G$1,"]:HAS[#",VLOOKUP(G$1,ModuleTypes!$A$2:$C$23,2,FALSE()),"[",IF(G$1="HullCamera","photo-",$A107),"]]",CHAR(10),"    {",CHAR(10),"        @",VLOOKUP(G$1,ModuleTypes!$A$2:$C$23,3,FALSE())," = ",VLOOKUP($A107,Default!$B$3:$H$251,7,FALSE()),CHAR(10),"    }",CHAR(10),"}"),""),"")</f>
        <v/>
      </c>
      <c r="H107" s="4" t="str">
        <f>IF($A107&lt;&gt;"",IF(OR(Original!$L108=H$1,Original!$M108=H$1,Original!$N108=H$1,Original!$O108=H$1)=TRUE(),_xlfn.CONCAT("@PART[*]:HAS[~scienceDifficulty[stock],@MODULE[",H$1,"]:HAS[#",VLOOKUP(H$1,ModuleTypes!$A$2:$C$23,2,FALSE()),"[",IF(H$1="HullCamera","photo-",$A107),"]]]:NEEDS[!FeatureScience]:FOR[zKiwiTechTree]",CHAR(10),"{",CHAR(10),"    @MODULE[",H$1,"]:HAS[#",VLOOKUP(H$1,ModuleTypes!$A$2:$C$23,2,FALSE()),"[",IF(H$1="HullCamera","photo-",$A107),"]]",CHAR(10),"    {",CHAR(10),"        @",VLOOKUP(H$1,ModuleTypes!$A$2:$C$23,3,FALSE())," = ",VLOOKUP($A107,Default!$B$3:$H$251,7,FALSE()),CHAR(10),"    }",CHAR(10),"}"),""),"")</f>
        <v/>
      </c>
      <c r="I107" s="4" t="str">
        <f>IF($A107&lt;&gt;"",IF(OR(Original!$L108=I$1,Original!$M108=I$1,Original!$N108=I$1,Original!$O108=I$1)=TRUE(),_xlfn.CONCAT("@PART[*]:HAS[~scienceDifficulty[stock],@MODULE[",I$1,"]:HAS[#",VLOOKUP(I$1,ModuleTypes!$A$2:$C$23,2,FALSE()),"[",IF(I$1="HullCamera","photo-",$A107),"]]]:NEEDS[!FeatureScience]:FOR[zKiwiTechTree]",CHAR(10),"{",CHAR(10),"    @MODULE[",I$1,"]:HAS[#",VLOOKUP(I$1,ModuleTypes!$A$2:$C$23,2,FALSE()),"[",IF(I$1="HullCamera","photo-",$A107),"]]",CHAR(10),"    {",CHAR(10),"        @",VLOOKUP(I$1,ModuleTypes!$A$2:$C$23,3,FALSE())," = ",VLOOKUP($A107,Default!$B$3:$H$251,7,FALSE()),CHAR(10),"    }",CHAR(10),"}"),""),"")</f>
        <v/>
      </c>
      <c r="J107" s="4" t="str">
        <f>IF($A107&lt;&gt;"",IF(OR(Original!$L108=J$1,Original!$M108=J$1,Original!$N108=J$1,Original!$O108=J$1)=TRUE(),_xlfn.CONCAT("@PART[*]:HAS[~scienceDifficulty[stock],@MODULE[",J$1,"]:HAS[#",VLOOKUP(J$1,ModuleTypes!$A$2:$C$23,2,FALSE()),"[",IF(J$1="HullCamera","photo-",$A107),"]]]:NEEDS[!FeatureScience]:FOR[zKiwiTechTree]",CHAR(10),"{",CHAR(10),"    @MODULE[",J$1,"]:HAS[#",VLOOKUP(J$1,ModuleTypes!$A$2:$C$23,2,FALSE()),"[",IF(J$1="HullCamera","photo-",$A107),"]]",CHAR(10),"    {",CHAR(10),"        @",VLOOKUP(J$1,ModuleTypes!$A$2:$C$23,3,FALSE())," = ",VLOOKUP($A107,Default!$B$3:$H$251,7,FALSE()),CHAR(10),"    }",CHAR(10),"}"),""),"")</f>
        <v/>
      </c>
      <c r="K107" s="4" t="str">
        <f>IF($A107&lt;&gt;"",IF(OR(Original!$L108=K$1,Original!$M108=K$1,Original!$N108=K$1,Original!$O108=K$1)=TRUE(),_xlfn.CONCAT("@PART[*]:HAS[~scienceDifficulty[stock],@MODULE[",K$1,"]:HAS[#",VLOOKUP(K$1,ModuleTypes!$A$2:$C$23,2,FALSE()),"[",IF(K$1="HullCamera","photo-",$A107),"]]]:NEEDS[!FeatureScience]:FOR[zKiwiTechTree]",CHAR(10),"{",CHAR(10),"    @MODULE[",K$1,"]:HAS[#",VLOOKUP(K$1,ModuleTypes!$A$2:$C$23,2,FALSE()),"[",IF(K$1="HullCamera","photo-",$A107),"]]",CHAR(10),"    {",CHAR(10),"        @",VLOOKUP(K$1,ModuleTypes!$A$2:$C$23,3,FALSE())," = ",VLOOKUP($A107,Default!$B$3:$H$251,7,FALSE()),CHAR(10),"    }",CHAR(10),"}"),""),"")</f>
        <v/>
      </c>
      <c r="L107" s="4" t="str">
        <f>IF($A107&lt;&gt;"",IF(OR(Original!$L108=L$1,Original!$M108=L$1,Original!$N108=L$1,Original!$O108=L$1)=TRUE(),_xlfn.CONCAT("@PART[*]:HAS[~scienceDifficulty[stock],@MODULE[",L$1,"]:HAS[#",VLOOKUP(L$1,ModuleTypes!$A$2:$C$23,2,FALSE()),"[",IF(L$1="HullCamera","photo-",$A107),"]]]:NEEDS[!FeatureScience]:FOR[zKiwiTechTree]",CHAR(10),"{",CHAR(10),"    @MODULE[",L$1,"]:HAS[#",VLOOKUP(L$1,ModuleTypes!$A$2:$C$23,2,FALSE()),"[",IF(L$1="HullCamera","photo-",$A107),"]]",CHAR(10),"    {",CHAR(10),"        @",VLOOKUP(L$1,ModuleTypes!$A$2:$C$23,3,FALSE())," = ",VLOOKUP($A107,Default!$B$3:$H$251,7,FALSE()),CHAR(10),"    }",CHAR(10),"}"),""),"")</f>
        <v/>
      </c>
      <c r="M107" s="4" t="str">
        <f>IF($A107&lt;&gt;"",IF(OR(Original!$L108=M$1,Original!$M108=M$1,Original!$N108=M$1,Original!$O108=M$1)=TRUE(),_xlfn.CONCAT("@PART[*]:HAS[~scienceDifficulty[stock],@MODULE[",M$1,"]:HAS[#",VLOOKUP(M$1,ModuleTypes!$A$2:$C$23,2,FALSE()),"[",IF(M$1="HullCamera","photo-",$A107),"]]]:NEEDS[!FeatureScience]:FOR[zKiwiTechTree]",CHAR(10),"{",CHAR(10),"    @MODULE[",M$1,"]:HAS[#",VLOOKUP(M$1,ModuleTypes!$A$2:$C$23,2,FALSE()),"[",IF(M$1="HullCamera","photo-",$A107),"]]",CHAR(10),"    {",CHAR(10),"        @",VLOOKUP(M$1,ModuleTypes!$A$2:$C$23,3,FALSE())," = ",VLOOKUP($A107,Default!$B$3:$H$251,7,FALSE()),CHAR(10),"    }",CHAR(10),"}"),""),"")</f>
        <v/>
      </c>
      <c r="N107" s="4" t="str">
        <f>IF($A107&lt;&gt;"",IF(OR(Original!$L108=N$1,Original!$M108=N$1,Original!$N108=N$1,Original!$O108=N$1)=TRUE(),_xlfn.CONCAT("@PART[*]:HAS[~scienceDifficulty[stock],@MODULE[",N$1,"]:HAS[#",VLOOKUP(N$1,ModuleTypes!$A$2:$C$23,2,FALSE()),"[",IF(N$1="HullCamera","photo-",$A107),"]]]:NEEDS[!FeatureScience]:FOR[zKiwiTechTree]",CHAR(10),"{",CHAR(10),"    @MODULE[",N$1,"]:HAS[#",VLOOKUP(N$1,ModuleTypes!$A$2:$C$23,2,FALSE()),"[",IF(N$1="HullCamera","photo-",$A107),"]]",CHAR(10),"    {",CHAR(10),"        @",VLOOKUP(N$1,ModuleTypes!$A$2:$C$23,3,FALSE())," = ",VLOOKUP($A107,Default!$B$3:$H$251,7,FALSE()),CHAR(10),"    }",CHAR(10),"}"),""),"")</f>
        <v/>
      </c>
      <c r="O107" s="4" t="str">
        <f>IF($A107&lt;&gt;"",IF(OR(Original!$L108=O$1,Original!$M108=O$1,Original!$N108=O$1,Original!$O108=O$1)=TRUE(),_xlfn.CONCAT("@PART[*]:HAS[~scienceDifficulty[stock],@MODULE[",O$1,"]:HAS[#",VLOOKUP(O$1,ModuleTypes!$A$2:$C$23,2,FALSE()),"[",IF(O$1="HullCamera","photo-",$A107),"]]]:NEEDS[!FeatureScience]:FOR[zKiwiTechTree]",CHAR(10),"{",CHAR(10),"    @MODULE[",O$1,"]:HAS[#",VLOOKUP(O$1,ModuleTypes!$A$2:$C$23,2,FALSE()),"[",IF(O$1="HullCamera","photo-",$A107),"]]",CHAR(10),"    {",CHAR(10),"        @",VLOOKUP(O$1,ModuleTypes!$A$2:$C$23,3,FALSE())," = ",VLOOKUP($A107,Default!$B$3:$H$251,7,FALSE()),CHAR(10),"    }",CHAR(10),"}"),""),"")</f>
        <v/>
      </c>
      <c r="P107" s="4" t="str">
        <f>IF($A107&lt;&gt;"",IF(OR(Original!$L108=P$1,Original!$M108=P$1,Original!$N108=P$1,Original!$O108=P$1)=TRUE(),_xlfn.CONCAT("@PART[*]:HAS[~scienceDifficulty[stock],@MODULE[",P$1,"]:HAS[#",VLOOKUP(P$1,ModuleTypes!$A$2:$C$23,2,FALSE()),"[",IF(P$1="HullCamera","photo-",$A107),"]]]:NEEDS[!FeatureScience]:FOR[zKiwiTechTree]",CHAR(10),"{",CHAR(10),"    @MODULE[",P$1,"]:HAS[#",VLOOKUP(P$1,ModuleTypes!$A$2:$C$23,2,FALSE()),"[",IF(P$1="HullCamera","photo-",$A107),"]]",CHAR(10),"    {",CHAR(10),"        @",VLOOKUP(P$1,ModuleTypes!$A$2:$C$23,3,FALSE())," = ",VLOOKUP($A107,Default!$B$3:$H$251,7,FALSE()),CHAR(10),"    }",CHAR(10),"}"),""),"")</f>
        <v/>
      </c>
      <c r="Q107" s="4" t="str">
        <f>IF($A107&lt;&gt;"",IF(OR(Original!$L108=Q$1,Original!$M108=Q$1,Original!$N108=Q$1,Original!$O108=Q$1)=TRUE(),_xlfn.CONCAT("@PART[*]:HAS[~scienceDifficulty[stock],@MODULE[",Q$1,"]:HAS[#",VLOOKUP(Q$1,ModuleTypes!$A$2:$C$23,2,FALSE()),"[",IF(Q$1="HullCamera","photo-",$A107),"]]]:NEEDS[!FeatureScience]:FOR[zKiwiTechTree]",CHAR(10),"{",CHAR(10),"    @MODULE[",Q$1,"]:HAS[#",VLOOKUP(Q$1,ModuleTypes!$A$2:$C$23,2,FALSE()),"[",IF(Q$1="HullCamera","photo-",$A107),"]]",CHAR(10),"    {",CHAR(10),"        @",VLOOKUP(Q$1,ModuleTypes!$A$2:$C$23,3,FALSE())," = ",VLOOKUP($A107,Default!$B$3:$H$251,7,FALSE()),CHAR(10),"    }",CHAR(10),"}"),""),"")</f>
        <v/>
      </c>
      <c r="R107" s="4" t="str">
        <f>IF($A107&lt;&gt;"",IF(OR(Original!$L108=R$1,Original!$M108=R$1,Original!$N108=R$1,Original!$O108=R$1)=TRUE(),_xlfn.CONCAT("@PART[*]:HAS[~scienceDifficulty[stock],@MODULE[",R$1,"]:HAS[#",VLOOKUP(R$1,ModuleTypes!$A$2:$C$23,2,FALSE()),"[",IF(R$1="HullCamera","photo-",$A107),"]]]:NEEDS[!FeatureScience]:FOR[zKiwiTechTree]",CHAR(10),"{",CHAR(10),"    @MODULE[",R$1,"]:HAS[#",VLOOKUP(R$1,ModuleTypes!$A$2:$C$23,2,FALSE()),"[",IF(R$1="HullCamera","photo-",$A107),"]]",CHAR(10),"    {",CHAR(10),"        @",VLOOKUP(R$1,ModuleTypes!$A$2:$C$23,3,FALSE())," = ",VLOOKUP($A107,Default!$B$3:$H$251,7,FALSE()),CHAR(10),"    }",CHAR(10),"}"),""),"")</f>
        <v/>
      </c>
      <c r="S107" s="4" t="str">
        <f>IF($A107&lt;&gt;"",IF(OR(Original!$L108=S$1,Original!$M108=S$1,Original!$N108=S$1,Original!$O108=S$1)=TRUE(),_xlfn.CONCAT("@PART[*]:HAS[~scienceDifficulty[stock],@MODULE[",S$1,"]:HAS[#",VLOOKUP(S$1,ModuleTypes!$A$2:$C$23,2,FALSE()),"[",IF(S$1="HullCamera","photo-",$A107),"]]]:NEEDS[!FeatureScience]:FOR[zKiwiTechTree]",CHAR(10),"{",CHAR(10),"    @MODULE[",S$1,"]:HAS[#",VLOOKUP(S$1,ModuleTypes!$A$2:$C$23,2,FALSE()),"[",IF(S$1="HullCamera","photo-",$A107),"]]",CHAR(10),"    {",CHAR(10),"        @",VLOOKUP(S$1,ModuleTypes!$A$2:$C$23,3,FALSE())," = ",VLOOKUP($A107,Default!$B$3:$H$251,7,FALSE()),CHAR(10),"    }",CHAR(10),"}"),""),"")</f>
        <v/>
      </c>
      <c r="T107" s="4" t="str">
        <f>IF($A107&lt;&gt;"",IF(OR(Original!$L108=T$1,Original!$M108=T$1,Original!$N108=T$1,Original!$O108=T$1)=TRUE(),_xlfn.CONCAT("@PART[*]:HAS[~scienceDifficulty[stock],@MODULE[",T$1,"]:HAS[#",VLOOKUP(T$1,ModuleTypes!$A$2:$C$23,2,FALSE()),"[",IF(T$1="HullCamera","photo-",$A107),"]]]:NEEDS[!FeatureScience]:FOR[zKiwiTechTree]",CHAR(10),"{",CHAR(10),"    @MODULE[",T$1,"]:HAS[#",VLOOKUP(T$1,ModuleTypes!$A$2:$C$23,2,FALSE()),"[",IF(T$1="HullCamera","photo-",$A107),"]]",CHAR(10),"    {",CHAR(10),"        @",VLOOKUP(T$1,ModuleTypes!$A$2:$C$23,3,FALSE())," = ",VLOOKUP($A107,Default!$B$3:$H$251,7,FALSE()),CHAR(10),"    }",CHAR(10),"}"),""),"")</f>
        <v/>
      </c>
      <c r="U107" s="4" t="str">
        <f>IF($A107&lt;&gt;"",IF(OR(Original!$L108=U$1,Original!$M108=U$1,Original!$N108=U$1,Original!$O108=U$1)=TRUE(),_xlfn.CONCAT("@PART[*]:HAS[~scienceDifficulty[stock],@MODULE[",U$1,"]:HAS[#",VLOOKUP(U$1,ModuleTypes!$A$2:$C$23,2,FALSE()),"[",IF(U$1="HullCamera","photo-",$A107),"]]]:NEEDS[!FeatureScience]:FOR[zKiwiTechTree]",CHAR(10),"{",CHAR(10),"    @MODULE[",U$1,"]:HAS[#",VLOOKUP(U$1,ModuleTypes!$A$2:$C$23,2,FALSE()),"[",IF(U$1="HullCamera","photo-",$A107),"]]",CHAR(10),"    {",CHAR(10),"        @",VLOOKUP(U$1,ModuleTypes!$A$2:$C$23,3,FALSE())," = ",VLOOKUP($A107,Default!$B$3:$H$251,7,FALSE()),CHAR(10),"    }",CHAR(10),"}"),""),"")</f>
        <v/>
      </c>
      <c r="V107" s="4" t="str">
        <f>IF($A107&lt;&gt;"",IF(OR(Original!$L108=V$1,Original!$M108=V$1,Original!$N108=V$1,Original!$O108=V$1)=TRUE(),_xlfn.CONCAT("@PART[*]:HAS[~scienceDifficulty[stock],@MODULE[",V$1,"]:HAS[#",VLOOKUP(V$1,ModuleTypes!$A$2:$C$23,2,FALSE()),"[",IF(V$1="HullCamera","photo-",$A107),"]]]:NEEDS[!FeatureScience]:FOR[zKiwiTechTree]",CHAR(10),"{",CHAR(10),"    @MODULE[",V$1,"]:HAS[#",VLOOKUP(V$1,ModuleTypes!$A$2:$C$23,2,FALSE()),"[",IF(V$1="HullCamera","photo-",$A107),"]]",CHAR(10),"    {",CHAR(10),"        @",VLOOKUP(V$1,ModuleTypes!$A$2:$C$23,3,FALSE())," = ",VLOOKUP($A107,Default!$B$3:$H$251,7,FALSE()),CHAR(10),"    }",CHAR(10),"}"),""),"")</f>
        <v/>
      </c>
      <c r="W107" s="4" t="str">
        <f>IF($A107&lt;&gt;"",IF(OR(Original!$L108=W$1,Original!$M108=W$1,Original!$N108=W$1,Original!$O108=W$1)=TRUE(),_xlfn.CONCAT("@PART[*]:HAS[~scienceDifficulty[stock],@MODULE[",W$1,"]:HAS[#",VLOOKUP(W$1,ModuleTypes!$A$2:$C$23,2,FALSE()),"[",IF(W$1="HullCamera","photo-",$A107),"]]]:NEEDS[!FeatureScience]:FOR[zKiwiTechTree]",CHAR(10),"{",CHAR(10),"    @MODULE[",W$1,"]:HAS[#",VLOOKUP(W$1,ModuleTypes!$A$2:$C$23,2,FALSE()),"[",IF(W$1="HullCamera","photo-",$A107),"]]",CHAR(10),"    {",CHAR(10),"        @",VLOOKUP(W$1,ModuleTypes!$A$2:$C$23,3,FALSE())," = ",VLOOKUP($A107,Default!$B$3:$H$251,7,FALSE()),CHAR(10),"    }",CHAR(10),"}"),""),"")</f>
        <v/>
      </c>
    </row>
    <row r="108" spans="1:23" ht="116" x14ac:dyDescent="0.35">
      <c r="A108" t="str">
        <f>IF(Original!A109&lt;&gt;"",Original!A109,"")</f>
        <v>ScienceRackExperiment</v>
      </c>
      <c r="B108" s="4" t="str">
        <f>IF($A108&lt;&gt;"",IF(OR(Original!$L109=B$1,Original!$M109=B$1,Original!$N109=B$1,Original!$O109=B$1)=TRUE(),_xlfn.CONCAT("@PART[*]:HAS[~scienceDifficulty[stock],@MODULE[",B$1,"]:HAS[#",VLOOKUP(B$1,ModuleTypes!$A$2:$C$23,2,FALSE()),"[",IF(B$1="HullCamera","photo-",$A108),"]]]:NEEDS[!FeatureScience]:FOR[zKiwiTechTree]",CHAR(10),"{",CHAR(10),"    @MODULE[",B$1,"]:HAS[#",VLOOKUP(B$1,ModuleTypes!$A$2:$C$23,2,FALSE()),"[",IF(B$1="HullCamera","photo-",$A108),"]]",CHAR(10),"    {",CHAR(10),"        @",VLOOKUP(B$1,ModuleTypes!$A$2:$C$23,3,FALSE())," = ",VLOOKUP($A108,Default!$B$3:$H$251,7,FALSE()),CHAR(10),"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4" t="str">
        <f>IF($A108&lt;&gt;"",IF(OR(Original!$L109=C$1,Original!$M109=C$1,Original!$N109=C$1,Original!$O109=C$1)=TRUE(),_xlfn.CONCAT("@PART[*]:HAS[~scienceDifficulty[stock],@MODULE[",C$1,"]:HAS[#",VLOOKUP(C$1,ModuleTypes!$A$2:$C$23,2,FALSE()),"[",IF(C$1="HullCamera","photo-",$A108),"]]]:NEEDS[!FeatureScience]:FOR[zKiwiTechTree]",CHAR(10),"{",CHAR(10),"    @MODULE[",C$1,"]:HAS[#",VLOOKUP(C$1,ModuleTypes!$A$2:$C$23,2,FALSE()),"[",IF(C$1="HullCamera","photo-",$A108),"]]",CHAR(10),"    {",CHAR(10),"        @",VLOOKUP(C$1,ModuleTypes!$A$2:$C$23,3,FALSE())," = ",VLOOKUP($A108,Default!$B$3:$H$251,7,FALSE()),CHAR(10),"    }",CHAR(10),"}"),""),"")</f>
        <v/>
      </c>
      <c r="D108" s="4" t="str">
        <f>IF($A108&lt;&gt;"",IF(OR(Original!$L109=D$1,Original!$M109=D$1,Original!$N109=D$1,Original!$O109=D$1)=TRUE(),_xlfn.CONCAT("@PART[*]:HAS[~scienceDifficulty[stock],@MODULE[",D$1,"]:HAS[#",VLOOKUP(D$1,ModuleTypes!$A$2:$C$23,2,FALSE()),"[",IF(D$1="HullCamera","photo-",$A108),"]]]:NEEDS[!FeatureScience]:FOR[zKiwiTechTree]",CHAR(10),"{",CHAR(10),"    @MODULE[",D$1,"]:HAS[#",VLOOKUP(D$1,ModuleTypes!$A$2:$C$23,2,FALSE()),"[",IF(D$1="HullCamera","photo-",$A108),"]]",CHAR(10),"    {",CHAR(10),"        @",VLOOKUP(D$1,ModuleTypes!$A$2:$C$23,3,FALSE())," = ",VLOOKUP($A108,Default!$B$3:$H$251,7,FALSE()),CHAR(10),"    }",CHAR(10),"}"),""),"")</f>
        <v/>
      </c>
      <c r="E108" s="4" t="str">
        <f>IF($A108&lt;&gt;"",IF(OR(Original!$L109=E$1,Original!$M109=E$1,Original!$N109=E$1,Original!$O109=E$1)=TRUE(),_xlfn.CONCAT("@PART[*]:HAS[~scienceDifficulty[stock],@MODULE[",E$1,"]:HAS[#",VLOOKUP(E$1,ModuleTypes!$A$2:$C$23,2,FALSE()),"[",IF(E$1="HullCamera","photo-",$A108),"]]]:NEEDS[!FeatureScience]:FOR[zKiwiTechTree]",CHAR(10),"{",CHAR(10),"    @MODULE[",E$1,"]:HAS[#",VLOOKUP(E$1,ModuleTypes!$A$2:$C$23,2,FALSE()),"[",IF(E$1="HullCamera","photo-",$A108),"]]",CHAR(10),"    {",CHAR(10),"        @",VLOOKUP(E$1,ModuleTypes!$A$2:$C$23,3,FALSE())," = ",VLOOKUP($A108,Default!$B$3:$H$251,7,FALSE()),CHAR(10),"    }",CHAR(10),"}"),""),"")</f>
        <v/>
      </c>
      <c r="F108" s="4" t="str">
        <f>IF($A108&lt;&gt;"",IF(OR(Original!$L109=F$1,Original!$M109=F$1,Original!$N109=F$1,Original!$O109=F$1)=TRUE(),_xlfn.CONCAT("@PART[*]:HAS[~scienceDifficulty[stock],@MODULE[",F$1,"]:HAS[#",VLOOKUP(F$1,ModuleTypes!$A$2:$C$23,2,FALSE()),"[",IF(F$1="HullCamera","photo-",$A108),"]]]:NEEDS[!FeatureScience]:FOR[zKiwiTechTree]",CHAR(10),"{",CHAR(10),"    @MODULE[",F$1,"]:HAS[#",VLOOKUP(F$1,ModuleTypes!$A$2:$C$23,2,FALSE()),"[",IF(F$1="HullCamera","photo-",$A108),"]]",CHAR(10),"    {",CHAR(10),"        @",VLOOKUP(F$1,ModuleTypes!$A$2:$C$23,3,FALSE())," = ",VLOOKUP($A108,Default!$B$3:$H$251,7,FALSE()),CHAR(10),"    }",CHAR(10),"}"),""),"")</f>
        <v/>
      </c>
      <c r="G108" s="4" t="str">
        <f>IF($A108&lt;&gt;"",IF(OR(Original!$L109=G$1,Original!$M109=G$1,Original!$N109=G$1,Original!$O109=G$1)=TRUE(),_xlfn.CONCAT("@PART[*]:HAS[~scienceDifficulty[stock],@MODULE[",G$1,"]:HAS[#",VLOOKUP(G$1,ModuleTypes!$A$2:$C$23,2,FALSE()),"[",IF(G$1="HullCamera","photo-",$A108),"]]]:NEEDS[!FeatureScience]:FOR[zKiwiTechTree]",CHAR(10),"{",CHAR(10),"    @MODULE[",G$1,"]:HAS[#",VLOOKUP(G$1,ModuleTypes!$A$2:$C$23,2,FALSE()),"[",IF(G$1="HullCamera","photo-",$A108),"]]",CHAR(10),"    {",CHAR(10),"        @",VLOOKUP(G$1,ModuleTypes!$A$2:$C$23,3,FALSE())," = ",VLOOKUP($A108,Default!$B$3:$H$251,7,FALSE()),CHAR(10),"    }",CHAR(10),"}"),""),"")</f>
        <v/>
      </c>
      <c r="H108" s="4" t="str">
        <f>IF($A108&lt;&gt;"",IF(OR(Original!$L109=H$1,Original!$M109=H$1,Original!$N109=H$1,Original!$O109=H$1)=TRUE(),_xlfn.CONCAT("@PART[*]:HAS[~scienceDifficulty[stock],@MODULE[",H$1,"]:HAS[#",VLOOKUP(H$1,ModuleTypes!$A$2:$C$23,2,FALSE()),"[",IF(H$1="HullCamera","photo-",$A108),"]]]:NEEDS[!FeatureScience]:FOR[zKiwiTechTree]",CHAR(10),"{",CHAR(10),"    @MODULE[",H$1,"]:HAS[#",VLOOKUP(H$1,ModuleTypes!$A$2:$C$23,2,FALSE()),"[",IF(H$1="HullCamera","photo-",$A108),"]]",CHAR(10),"    {",CHAR(10),"        @",VLOOKUP(H$1,ModuleTypes!$A$2:$C$23,3,FALSE())," = ",VLOOKUP($A108,Default!$B$3:$H$251,7,FALSE()),CHAR(10),"    }",CHAR(10),"}"),""),"")</f>
        <v/>
      </c>
      <c r="I108" s="4" t="str">
        <f>IF($A108&lt;&gt;"",IF(OR(Original!$L109=I$1,Original!$M109=I$1,Original!$N109=I$1,Original!$O109=I$1)=TRUE(),_xlfn.CONCAT("@PART[*]:HAS[~scienceDifficulty[stock],@MODULE[",I$1,"]:HAS[#",VLOOKUP(I$1,ModuleTypes!$A$2:$C$23,2,FALSE()),"[",IF(I$1="HullCamera","photo-",$A108),"]]]:NEEDS[!FeatureScience]:FOR[zKiwiTechTree]",CHAR(10),"{",CHAR(10),"    @MODULE[",I$1,"]:HAS[#",VLOOKUP(I$1,ModuleTypes!$A$2:$C$23,2,FALSE()),"[",IF(I$1="HullCamera","photo-",$A108),"]]",CHAR(10),"    {",CHAR(10),"        @",VLOOKUP(I$1,ModuleTypes!$A$2:$C$23,3,FALSE())," = ",VLOOKUP($A108,Default!$B$3:$H$251,7,FALSE()),CHAR(10),"    }",CHAR(10),"}"),""),"")</f>
        <v/>
      </c>
      <c r="J108" s="4" t="str">
        <f>IF($A108&lt;&gt;"",IF(OR(Original!$L109=J$1,Original!$M109=J$1,Original!$N109=J$1,Original!$O109=J$1)=TRUE(),_xlfn.CONCAT("@PART[*]:HAS[~scienceDifficulty[stock],@MODULE[",J$1,"]:HAS[#",VLOOKUP(J$1,ModuleTypes!$A$2:$C$23,2,FALSE()),"[",IF(J$1="HullCamera","photo-",$A108),"]]]:NEEDS[!FeatureScience]:FOR[zKiwiTechTree]",CHAR(10),"{",CHAR(10),"    @MODULE[",J$1,"]:HAS[#",VLOOKUP(J$1,ModuleTypes!$A$2:$C$23,2,FALSE()),"[",IF(J$1="HullCamera","photo-",$A108),"]]",CHAR(10),"    {",CHAR(10),"        @",VLOOKUP(J$1,ModuleTypes!$A$2:$C$23,3,FALSE())," = ",VLOOKUP($A108,Default!$B$3:$H$251,7,FALSE()),CHAR(10),"    }",CHAR(10),"}"),""),"")</f>
        <v/>
      </c>
      <c r="K108" s="4" t="str">
        <f>IF($A108&lt;&gt;"",IF(OR(Original!$L109=K$1,Original!$M109=K$1,Original!$N109=K$1,Original!$O109=K$1)=TRUE(),_xlfn.CONCAT("@PART[*]:HAS[~scienceDifficulty[stock],@MODULE[",K$1,"]:HAS[#",VLOOKUP(K$1,ModuleTypes!$A$2:$C$23,2,FALSE()),"[",IF(K$1="HullCamera","photo-",$A108),"]]]:NEEDS[!FeatureScience]:FOR[zKiwiTechTree]",CHAR(10),"{",CHAR(10),"    @MODULE[",K$1,"]:HAS[#",VLOOKUP(K$1,ModuleTypes!$A$2:$C$23,2,FALSE()),"[",IF(K$1="HullCamera","photo-",$A108),"]]",CHAR(10),"    {",CHAR(10),"        @",VLOOKUP(K$1,ModuleTypes!$A$2:$C$23,3,FALSE())," = ",VLOOKUP($A108,Default!$B$3:$H$251,7,FALSE()),CHAR(10),"    }",CHAR(10),"}"),""),"")</f>
        <v/>
      </c>
      <c r="L108" s="4" t="str">
        <f>IF($A108&lt;&gt;"",IF(OR(Original!$L109=L$1,Original!$M109=L$1,Original!$N109=L$1,Original!$O109=L$1)=TRUE(),_xlfn.CONCAT("@PART[*]:HAS[~scienceDifficulty[stock],@MODULE[",L$1,"]:HAS[#",VLOOKUP(L$1,ModuleTypes!$A$2:$C$23,2,FALSE()),"[",IF(L$1="HullCamera","photo-",$A108),"]]]:NEEDS[!FeatureScience]:FOR[zKiwiTechTree]",CHAR(10),"{",CHAR(10),"    @MODULE[",L$1,"]:HAS[#",VLOOKUP(L$1,ModuleTypes!$A$2:$C$23,2,FALSE()),"[",IF(L$1="HullCamera","photo-",$A108),"]]",CHAR(10),"    {",CHAR(10),"        @",VLOOKUP(L$1,ModuleTypes!$A$2:$C$23,3,FALSE())," = ",VLOOKUP($A108,Default!$B$3:$H$251,7,FALSE()),CHAR(10),"    }",CHAR(10),"}"),""),"")</f>
        <v/>
      </c>
      <c r="M108" s="4" t="str">
        <f>IF($A108&lt;&gt;"",IF(OR(Original!$L109=M$1,Original!$M109=M$1,Original!$N109=M$1,Original!$O109=M$1)=TRUE(),_xlfn.CONCAT("@PART[*]:HAS[~scienceDifficulty[stock],@MODULE[",M$1,"]:HAS[#",VLOOKUP(M$1,ModuleTypes!$A$2:$C$23,2,FALSE()),"[",IF(M$1="HullCamera","photo-",$A108),"]]]:NEEDS[!FeatureScience]:FOR[zKiwiTechTree]",CHAR(10),"{",CHAR(10),"    @MODULE[",M$1,"]:HAS[#",VLOOKUP(M$1,ModuleTypes!$A$2:$C$23,2,FALSE()),"[",IF(M$1="HullCamera","photo-",$A108),"]]",CHAR(10),"    {",CHAR(10),"        @",VLOOKUP(M$1,ModuleTypes!$A$2:$C$23,3,FALSE())," = ",VLOOKUP($A108,Default!$B$3:$H$251,7,FALSE()),CHAR(10),"    }",CHAR(10),"}"),""),"")</f>
        <v/>
      </c>
      <c r="N108" s="4" t="str">
        <f>IF($A108&lt;&gt;"",IF(OR(Original!$L109=N$1,Original!$M109=N$1,Original!$N109=N$1,Original!$O109=N$1)=TRUE(),_xlfn.CONCAT("@PART[*]:HAS[~scienceDifficulty[stock],@MODULE[",N$1,"]:HAS[#",VLOOKUP(N$1,ModuleTypes!$A$2:$C$23,2,FALSE()),"[",IF(N$1="HullCamera","photo-",$A108),"]]]:NEEDS[!FeatureScience]:FOR[zKiwiTechTree]",CHAR(10),"{",CHAR(10),"    @MODULE[",N$1,"]:HAS[#",VLOOKUP(N$1,ModuleTypes!$A$2:$C$23,2,FALSE()),"[",IF(N$1="HullCamera","photo-",$A108),"]]",CHAR(10),"    {",CHAR(10),"        @",VLOOKUP(N$1,ModuleTypes!$A$2:$C$23,3,FALSE())," = ",VLOOKUP($A108,Default!$B$3:$H$251,7,FALSE()),CHAR(10),"    }",CHAR(10),"}"),""),"")</f>
        <v/>
      </c>
      <c r="O108" s="4" t="str">
        <f>IF($A108&lt;&gt;"",IF(OR(Original!$L109=O$1,Original!$M109=O$1,Original!$N109=O$1,Original!$O109=O$1)=TRUE(),_xlfn.CONCAT("@PART[*]:HAS[~scienceDifficulty[stock],@MODULE[",O$1,"]:HAS[#",VLOOKUP(O$1,ModuleTypes!$A$2:$C$23,2,FALSE()),"[",IF(O$1="HullCamera","photo-",$A108),"]]]:NEEDS[!FeatureScience]:FOR[zKiwiTechTree]",CHAR(10),"{",CHAR(10),"    @MODULE[",O$1,"]:HAS[#",VLOOKUP(O$1,ModuleTypes!$A$2:$C$23,2,FALSE()),"[",IF(O$1="HullCamera","photo-",$A108),"]]",CHAR(10),"    {",CHAR(10),"        @",VLOOKUP(O$1,ModuleTypes!$A$2:$C$23,3,FALSE())," = ",VLOOKUP($A108,Default!$B$3:$H$251,7,FALSE()),CHAR(10),"    }",CHAR(10),"}"),""),"")</f>
        <v/>
      </c>
      <c r="P108" s="4" t="str">
        <f>IF($A108&lt;&gt;"",IF(OR(Original!$L109=P$1,Original!$M109=P$1,Original!$N109=P$1,Original!$O109=P$1)=TRUE(),_xlfn.CONCAT("@PART[*]:HAS[~scienceDifficulty[stock],@MODULE[",P$1,"]:HAS[#",VLOOKUP(P$1,ModuleTypes!$A$2:$C$23,2,FALSE()),"[",IF(P$1="HullCamera","photo-",$A108),"]]]:NEEDS[!FeatureScience]:FOR[zKiwiTechTree]",CHAR(10),"{",CHAR(10),"    @MODULE[",P$1,"]:HAS[#",VLOOKUP(P$1,ModuleTypes!$A$2:$C$23,2,FALSE()),"[",IF(P$1="HullCamera","photo-",$A108),"]]",CHAR(10),"    {",CHAR(10),"        @",VLOOKUP(P$1,ModuleTypes!$A$2:$C$23,3,FALSE())," = ",VLOOKUP($A108,Default!$B$3:$H$251,7,FALSE()),CHAR(10),"    }",CHAR(10),"}"),""),"")</f>
        <v/>
      </c>
      <c r="Q108" s="4" t="str">
        <f>IF($A108&lt;&gt;"",IF(OR(Original!$L109=Q$1,Original!$M109=Q$1,Original!$N109=Q$1,Original!$O109=Q$1)=TRUE(),_xlfn.CONCAT("@PART[*]:HAS[~scienceDifficulty[stock],@MODULE[",Q$1,"]:HAS[#",VLOOKUP(Q$1,ModuleTypes!$A$2:$C$23,2,FALSE()),"[",IF(Q$1="HullCamera","photo-",$A108),"]]]:NEEDS[!FeatureScience]:FOR[zKiwiTechTree]",CHAR(10),"{",CHAR(10),"    @MODULE[",Q$1,"]:HAS[#",VLOOKUP(Q$1,ModuleTypes!$A$2:$C$23,2,FALSE()),"[",IF(Q$1="HullCamera","photo-",$A108),"]]",CHAR(10),"    {",CHAR(10),"        @",VLOOKUP(Q$1,ModuleTypes!$A$2:$C$23,3,FALSE())," = ",VLOOKUP($A108,Default!$B$3:$H$251,7,FALSE()),CHAR(10),"    }",CHAR(10),"}"),""),"")</f>
        <v/>
      </c>
      <c r="R108" s="4" t="str">
        <f>IF($A108&lt;&gt;"",IF(OR(Original!$L109=R$1,Original!$M109=R$1,Original!$N109=R$1,Original!$O109=R$1)=TRUE(),_xlfn.CONCAT("@PART[*]:HAS[~scienceDifficulty[stock],@MODULE[",R$1,"]:HAS[#",VLOOKUP(R$1,ModuleTypes!$A$2:$C$23,2,FALSE()),"[",IF(R$1="HullCamera","photo-",$A108),"]]]:NEEDS[!FeatureScience]:FOR[zKiwiTechTree]",CHAR(10),"{",CHAR(10),"    @MODULE[",R$1,"]:HAS[#",VLOOKUP(R$1,ModuleTypes!$A$2:$C$23,2,FALSE()),"[",IF(R$1="HullCamera","photo-",$A108),"]]",CHAR(10),"    {",CHAR(10),"        @",VLOOKUP(R$1,ModuleTypes!$A$2:$C$23,3,FALSE())," = ",VLOOKUP($A108,Default!$B$3:$H$251,7,FALSE()),CHAR(10),"    }",CHAR(10),"}"),""),"")</f>
        <v/>
      </c>
      <c r="S108" s="4" t="str">
        <f>IF($A108&lt;&gt;"",IF(OR(Original!$L109=S$1,Original!$M109=S$1,Original!$N109=S$1,Original!$O109=S$1)=TRUE(),_xlfn.CONCAT("@PART[*]:HAS[~scienceDifficulty[stock],@MODULE[",S$1,"]:HAS[#",VLOOKUP(S$1,ModuleTypes!$A$2:$C$23,2,FALSE()),"[",IF(S$1="HullCamera","photo-",$A108),"]]]:NEEDS[!FeatureScience]:FOR[zKiwiTechTree]",CHAR(10),"{",CHAR(10),"    @MODULE[",S$1,"]:HAS[#",VLOOKUP(S$1,ModuleTypes!$A$2:$C$23,2,FALSE()),"[",IF(S$1="HullCamera","photo-",$A108),"]]",CHAR(10),"    {",CHAR(10),"        @",VLOOKUP(S$1,ModuleTypes!$A$2:$C$23,3,FALSE())," = ",VLOOKUP($A108,Default!$B$3:$H$251,7,FALSE()),CHAR(10),"    }",CHAR(10),"}"),""),"")</f>
        <v/>
      </c>
      <c r="T108" s="4" t="str">
        <f>IF($A108&lt;&gt;"",IF(OR(Original!$L109=T$1,Original!$M109=T$1,Original!$N109=T$1,Original!$O109=T$1)=TRUE(),_xlfn.CONCAT("@PART[*]:HAS[~scienceDifficulty[stock],@MODULE[",T$1,"]:HAS[#",VLOOKUP(T$1,ModuleTypes!$A$2:$C$23,2,FALSE()),"[",IF(T$1="HullCamera","photo-",$A108),"]]]:NEEDS[!FeatureScience]:FOR[zKiwiTechTree]",CHAR(10),"{",CHAR(10),"    @MODULE[",T$1,"]:HAS[#",VLOOKUP(T$1,ModuleTypes!$A$2:$C$23,2,FALSE()),"[",IF(T$1="HullCamera","photo-",$A108),"]]",CHAR(10),"    {",CHAR(10),"        @",VLOOKUP(T$1,ModuleTypes!$A$2:$C$23,3,FALSE())," = ",VLOOKUP($A108,Default!$B$3:$H$251,7,FALSE()),CHAR(10),"    }",CHAR(10),"}"),""),"")</f>
        <v/>
      </c>
      <c r="U108" s="4" t="str">
        <f>IF($A108&lt;&gt;"",IF(OR(Original!$L109=U$1,Original!$M109=U$1,Original!$N109=U$1,Original!$O109=U$1)=TRUE(),_xlfn.CONCAT("@PART[*]:HAS[~scienceDifficulty[stock],@MODULE[",U$1,"]:HAS[#",VLOOKUP(U$1,ModuleTypes!$A$2:$C$23,2,FALSE()),"[",IF(U$1="HullCamera","photo-",$A108),"]]]:NEEDS[!FeatureScience]:FOR[zKiwiTechTree]",CHAR(10),"{",CHAR(10),"    @MODULE[",U$1,"]:HAS[#",VLOOKUP(U$1,ModuleTypes!$A$2:$C$23,2,FALSE()),"[",IF(U$1="HullCamera","photo-",$A108),"]]",CHAR(10),"    {",CHAR(10),"        @",VLOOKUP(U$1,ModuleTypes!$A$2:$C$23,3,FALSE())," = ",VLOOKUP($A108,Default!$B$3:$H$251,7,FALSE()),CHAR(10),"    }",CHAR(10),"}"),""),"")</f>
        <v/>
      </c>
      <c r="V108" s="4" t="str">
        <f>IF($A108&lt;&gt;"",IF(OR(Original!$L109=V$1,Original!$M109=V$1,Original!$N109=V$1,Original!$O109=V$1)=TRUE(),_xlfn.CONCAT("@PART[*]:HAS[~scienceDifficulty[stock],@MODULE[",V$1,"]:HAS[#",VLOOKUP(V$1,ModuleTypes!$A$2:$C$23,2,FALSE()),"[",IF(V$1="HullCamera","photo-",$A108),"]]]:NEEDS[!FeatureScience]:FOR[zKiwiTechTree]",CHAR(10),"{",CHAR(10),"    @MODULE[",V$1,"]:HAS[#",VLOOKUP(V$1,ModuleTypes!$A$2:$C$23,2,FALSE()),"[",IF(V$1="HullCamera","photo-",$A108),"]]",CHAR(10),"    {",CHAR(10),"        @",VLOOKUP(V$1,ModuleTypes!$A$2:$C$23,3,FALSE())," = ",VLOOKUP($A108,Default!$B$3:$H$251,7,FALSE()),CHAR(10),"    }",CHAR(10),"}"),""),"")</f>
        <v/>
      </c>
      <c r="W108" s="4" t="str">
        <f>IF($A108&lt;&gt;"",IF(OR(Original!$L109=W$1,Original!$M109=W$1,Original!$N109=W$1,Original!$O109=W$1)=TRUE(),_xlfn.CONCAT("@PART[*]:HAS[~scienceDifficulty[stock],@MODULE[",W$1,"]:HAS[#",VLOOKUP(W$1,ModuleTypes!$A$2:$C$23,2,FALSE()),"[",IF(W$1="HullCamera","photo-",$A108),"]]]:NEEDS[!FeatureScience]:FOR[zKiwiTechTree]",CHAR(10),"{",CHAR(10),"    @MODULE[",W$1,"]:HAS[#",VLOOKUP(W$1,ModuleTypes!$A$2:$C$23,2,FALSE()),"[",IF(W$1="HullCamera","photo-",$A108),"]]",CHAR(10),"    {",CHAR(10),"        @",VLOOKUP(W$1,ModuleTypes!$A$2:$C$23,3,FALSE())," = ",VLOOKUP($A108,Default!$B$3:$H$251,7,FALSE()),CHAR(10),"    }",CHAR(10),"}"),""),"")</f>
        <v/>
      </c>
    </row>
    <row r="109" spans="1:23" ht="116" x14ac:dyDescent="0.35">
      <c r="A109" t="str">
        <f>IF(Original!A110&lt;&gt;"",Original!A110,"")</f>
        <v>StudentExperiment</v>
      </c>
      <c r="B109" s="4" t="str">
        <f>IF($A109&lt;&gt;"",IF(OR(Original!$L110=B$1,Original!$M110=B$1,Original!$N110=B$1,Original!$O110=B$1)=TRUE(),_xlfn.CONCAT("@PART[*]:HAS[~scienceDifficulty[stock],@MODULE[",B$1,"]:HAS[#",VLOOKUP(B$1,ModuleTypes!$A$2:$C$23,2,FALSE()),"[",IF(B$1="HullCamera","photo-",$A109),"]]]:NEEDS[!FeatureScience]:FOR[zKiwiTechTree]",CHAR(10),"{",CHAR(10),"    @MODULE[",B$1,"]:HAS[#",VLOOKUP(B$1,ModuleTypes!$A$2:$C$23,2,FALSE()),"[",IF(B$1="HullCamera","photo-",$A109),"]]",CHAR(10),"    {",CHAR(10),"        @",VLOOKUP(B$1,ModuleTypes!$A$2:$C$23,3,FALSE())," = ",VLOOKUP($A109,Default!$B$3:$H$251,7,FALSE()),CHAR(10),"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4" t="str">
        <f>IF($A109&lt;&gt;"",IF(OR(Original!$L110=C$1,Original!$M110=C$1,Original!$N110=C$1,Original!$O110=C$1)=TRUE(),_xlfn.CONCAT("@PART[*]:HAS[~scienceDifficulty[stock],@MODULE[",C$1,"]:HAS[#",VLOOKUP(C$1,ModuleTypes!$A$2:$C$23,2,FALSE()),"[",IF(C$1="HullCamera","photo-",$A109),"]]]:NEEDS[!FeatureScience]:FOR[zKiwiTechTree]",CHAR(10),"{",CHAR(10),"    @MODULE[",C$1,"]:HAS[#",VLOOKUP(C$1,ModuleTypes!$A$2:$C$23,2,FALSE()),"[",IF(C$1="HullCamera","photo-",$A109),"]]",CHAR(10),"    {",CHAR(10),"        @",VLOOKUP(C$1,ModuleTypes!$A$2:$C$23,3,FALSE())," = ",VLOOKUP($A109,Default!$B$3:$H$251,7,FALSE()),CHAR(10),"    }",CHAR(10),"}"),""),"")</f>
        <v/>
      </c>
      <c r="D109" s="4" t="str">
        <f>IF($A109&lt;&gt;"",IF(OR(Original!$L110=D$1,Original!$M110=D$1,Original!$N110=D$1,Original!$O110=D$1)=TRUE(),_xlfn.CONCAT("@PART[*]:HAS[~scienceDifficulty[stock],@MODULE[",D$1,"]:HAS[#",VLOOKUP(D$1,ModuleTypes!$A$2:$C$23,2,FALSE()),"[",IF(D$1="HullCamera","photo-",$A109),"]]]:NEEDS[!FeatureScience]:FOR[zKiwiTechTree]",CHAR(10),"{",CHAR(10),"    @MODULE[",D$1,"]:HAS[#",VLOOKUP(D$1,ModuleTypes!$A$2:$C$23,2,FALSE()),"[",IF(D$1="HullCamera","photo-",$A109),"]]",CHAR(10),"    {",CHAR(10),"        @",VLOOKUP(D$1,ModuleTypes!$A$2:$C$23,3,FALSE())," = ",VLOOKUP($A109,Default!$B$3:$H$251,7,FALSE()),CHAR(10),"    }",CHAR(10),"}"),""),"")</f>
        <v/>
      </c>
      <c r="E109" s="4" t="str">
        <f>IF($A109&lt;&gt;"",IF(OR(Original!$L110=E$1,Original!$M110=E$1,Original!$N110=E$1,Original!$O110=E$1)=TRUE(),_xlfn.CONCAT("@PART[*]:HAS[~scienceDifficulty[stock],@MODULE[",E$1,"]:HAS[#",VLOOKUP(E$1,ModuleTypes!$A$2:$C$23,2,FALSE()),"[",IF(E$1="HullCamera","photo-",$A109),"]]]:NEEDS[!FeatureScience]:FOR[zKiwiTechTree]",CHAR(10),"{",CHAR(10),"    @MODULE[",E$1,"]:HAS[#",VLOOKUP(E$1,ModuleTypes!$A$2:$C$23,2,FALSE()),"[",IF(E$1="HullCamera","photo-",$A109),"]]",CHAR(10),"    {",CHAR(10),"        @",VLOOKUP(E$1,ModuleTypes!$A$2:$C$23,3,FALSE())," = ",VLOOKUP($A109,Default!$B$3:$H$251,7,FALSE()),CHAR(10),"    }",CHAR(10),"}"),""),"")</f>
        <v/>
      </c>
      <c r="F109" s="4" t="str">
        <f>IF($A109&lt;&gt;"",IF(OR(Original!$L110=F$1,Original!$M110=F$1,Original!$N110=F$1,Original!$O110=F$1)=TRUE(),_xlfn.CONCAT("@PART[*]:HAS[~scienceDifficulty[stock],@MODULE[",F$1,"]:HAS[#",VLOOKUP(F$1,ModuleTypes!$A$2:$C$23,2,FALSE()),"[",IF(F$1="HullCamera","photo-",$A109),"]]]:NEEDS[!FeatureScience]:FOR[zKiwiTechTree]",CHAR(10),"{",CHAR(10),"    @MODULE[",F$1,"]:HAS[#",VLOOKUP(F$1,ModuleTypes!$A$2:$C$23,2,FALSE()),"[",IF(F$1="HullCamera","photo-",$A109),"]]",CHAR(10),"    {",CHAR(10),"        @",VLOOKUP(F$1,ModuleTypes!$A$2:$C$23,3,FALSE())," = ",VLOOKUP($A109,Default!$B$3:$H$251,7,FALSE()),CHAR(10),"    }",CHAR(10),"}"),""),"")</f>
        <v/>
      </c>
      <c r="G109" s="4" t="str">
        <f>IF($A109&lt;&gt;"",IF(OR(Original!$L110=G$1,Original!$M110=G$1,Original!$N110=G$1,Original!$O110=G$1)=TRUE(),_xlfn.CONCAT("@PART[*]:HAS[~scienceDifficulty[stock],@MODULE[",G$1,"]:HAS[#",VLOOKUP(G$1,ModuleTypes!$A$2:$C$23,2,FALSE()),"[",IF(G$1="HullCamera","photo-",$A109),"]]]:NEEDS[!FeatureScience]:FOR[zKiwiTechTree]",CHAR(10),"{",CHAR(10),"    @MODULE[",G$1,"]:HAS[#",VLOOKUP(G$1,ModuleTypes!$A$2:$C$23,2,FALSE()),"[",IF(G$1="HullCamera","photo-",$A109),"]]",CHAR(10),"    {",CHAR(10),"        @",VLOOKUP(G$1,ModuleTypes!$A$2:$C$23,3,FALSE())," = ",VLOOKUP($A109,Default!$B$3:$H$251,7,FALSE()),CHAR(10),"    }",CHAR(10),"}"),""),"")</f>
        <v/>
      </c>
      <c r="H109" s="4" t="str">
        <f>IF($A109&lt;&gt;"",IF(OR(Original!$L110=H$1,Original!$M110=H$1,Original!$N110=H$1,Original!$O110=H$1)=TRUE(),_xlfn.CONCAT("@PART[*]:HAS[~scienceDifficulty[stock],@MODULE[",H$1,"]:HAS[#",VLOOKUP(H$1,ModuleTypes!$A$2:$C$23,2,FALSE()),"[",IF(H$1="HullCamera","photo-",$A109),"]]]:NEEDS[!FeatureScience]:FOR[zKiwiTechTree]",CHAR(10),"{",CHAR(10),"    @MODULE[",H$1,"]:HAS[#",VLOOKUP(H$1,ModuleTypes!$A$2:$C$23,2,FALSE()),"[",IF(H$1="HullCamera","photo-",$A109),"]]",CHAR(10),"    {",CHAR(10),"        @",VLOOKUP(H$1,ModuleTypes!$A$2:$C$23,3,FALSE())," = ",VLOOKUP($A109,Default!$B$3:$H$251,7,FALSE()),CHAR(10),"    }",CHAR(10),"}"),""),"")</f>
        <v/>
      </c>
      <c r="I109" s="4" t="str">
        <f>IF($A109&lt;&gt;"",IF(OR(Original!$L110=I$1,Original!$M110=I$1,Original!$N110=I$1,Original!$O110=I$1)=TRUE(),_xlfn.CONCAT("@PART[*]:HAS[~scienceDifficulty[stock],@MODULE[",I$1,"]:HAS[#",VLOOKUP(I$1,ModuleTypes!$A$2:$C$23,2,FALSE()),"[",IF(I$1="HullCamera","photo-",$A109),"]]]:NEEDS[!FeatureScience]:FOR[zKiwiTechTree]",CHAR(10),"{",CHAR(10),"    @MODULE[",I$1,"]:HAS[#",VLOOKUP(I$1,ModuleTypes!$A$2:$C$23,2,FALSE()),"[",IF(I$1="HullCamera","photo-",$A109),"]]",CHAR(10),"    {",CHAR(10),"        @",VLOOKUP(I$1,ModuleTypes!$A$2:$C$23,3,FALSE())," = ",VLOOKUP($A109,Default!$B$3:$H$251,7,FALSE()),CHAR(10),"    }",CHAR(10),"}"),""),"")</f>
        <v/>
      </c>
      <c r="J109" s="4" t="str">
        <f>IF($A109&lt;&gt;"",IF(OR(Original!$L110=J$1,Original!$M110=J$1,Original!$N110=J$1,Original!$O110=J$1)=TRUE(),_xlfn.CONCAT("@PART[*]:HAS[~scienceDifficulty[stock],@MODULE[",J$1,"]:HAS[#",VLOOKUP(J$1,ModuleTypes!$A$2:$C$23,2,FALSE()),"[",IF(J$1="HullCamera","photo-",$A109),"]]]:NEEDS[!FeatureScience]:FOR[zKiwiTechTree]",CHAR(10),"{",CHAR(10),"    @MODULE[",J$1,"]:HAS[#",VLOOKUP(J$1,ModuleTypes!$A$2:$C$23,2,FALSE()),"[",IF(J$1="HullCamera","photo-",$A109),"]]",CHAR(10),"    {",CHAR(10),"        @",VLOOKUP(J$1,ModuleTypes!$A$2:$C$23,3,FALSE())," = ",VLOOKUP($A109,Default!$B$3:$H$251,7,FALSE()),CHAR(10),"    }",CHAR(10),"}"),""),"")</f>
        <v/>
      </c>
      <c r="K109" s="4" t="str">
        <f>IF($A109&lt;&gt;"",IF(OR(Original!$L110=K$1,Original!$M110=K$1,Original!$N110=K$1,Original!$O110=K$1)=TRUE(),_xlfn.CONCAT("@PART[*]:HAS[~scienceDifficulty[stock],@MODULE[",K$1,"]:HAS[#",VLOOKUP(K$1,ModuleTypes!$A$2:$C$23,2,FALSE()),"[",IF(K$1="HullCamera","photo-",$A109),"]]]:NEEDS[!FeatureScience]:FOR[zKiwiTechTree]",CHAR(10),"{",CHAR(10),"    @MODULE[",K$1,"]:HAS[#",VLOOKUP(K$1,ModuleTypes!$A$2:$C$23,2,FALSE()),"[",IF(K$1="HullCamera","photo-",$A109),"]]",CHAR(10),"    {",CHAR(10),"        @",VLOOKUP(K$1,ModuleTypes!$A$2:$C$23,3,FALSE())," = ",VLOOKUP($A109,Default!$B$3:$H$251,7,FALSE()),CHAR(10),"    }",CHAR(10),"}"),""),"")</f>
        <v/>
      </c>
      <c r="L109" s="4" t="str">
        <f>IF($A109&lt;&gt;"",IF(OR(Original!$L110=L$1,Original!$M110=L$1,Original!$N110=L$1,Original!$O110=L$1)=TRUE(),_xlfn.CONCAT("@PART[*]:HAS[~scienceDifficulty[stock],@MODULE[",L$1,"]:HAS[#",VLOOKUP(L$1,ModuleTypes!$A$2:$C$23,2,FALSE()),"[",IF(L$1="HullCamera","photo-",$A109),"]]]:NEEDS[!FeatureScience]:FOR[zKiwiTechTree]",CHAR(10),"{",CHAR(10),"    @MODULE[",L$1,"]:HAS[#",VLOOKUP(L$1,ModuleTypes!$A$2:$C$23,2,FALSE()),"[",IF(L$1="HullCamera","photo-",$A109),"]]",CHAR(10),"    {",CHAR(10),"        @",VLOOKUP(L$1,ModuleTypes!$A$2:$C$23,3,FALSE())," = ",VLOOKUP($A109,Default!$B$3:$H$251,7,FALSE()),CHAR(10),"    }",CHAR(10),"}"),""),"")</f>
        <v/>
      </c>
      <c r="M109" s="4" t="str">
        <f>IF($A109&lt;&gt;"",IF(OR(Original!$L110=M$1,Original!$M110=M$1,Original!$N110=M$1,Original!$O110=M$1)=TRUE(),_xlfn.CONCAT("@PART[*]:HAS[~scienceDifficulty[stock],@MODULE[",M$1,"]:HAS[#",VLOOKUP(M$1,ModuleTypes!$A$2:$C$23,2,FALSE()),"[",IF(M$1="HullCamera","photo-",$A109),"]]]:NEEDS[!FeatureScience]:FOR[zKiwiTechTree]",CHAR(10),"{",CHAR(10),"    @MODULE[",M$1,"]:HAS[#",VLOOKUP(M$1,ModuleTypes!$A$2:$C$23,2,FALSE()),"[",IF(M$1="HullCamera","photo-",$A109),"]]",CHAR(10),"    {",CHAR(10),"        @",VLOOKUP(M$1,ModuleTypes!$A$2:$C$23,3,FALSE())," = ",VLOOKUP($A109,Default!$B$3:$H$251,7,FALSE()),CHAR(10),"    }",CHAR(10),"}"),""),"")</f>
        <v/>
      </c>
      <c r="N109" s="4" t="str">
        <f>IF($A109&lt;&gt;"",IF(OR(Original!$L110=N$1,Original!$M110=N$1,Original!$N110=N$1,Original!$O110=N$1)=TRUE(),_xlfn.CONCAT("@PART[*]:HAS[~scienceDifficulty[stock],@MODULE[",N$1,"]:HAS[#",VLOOKUP(N$1,ModuleTypes!$A$2:$C$23,2,FALSE()),"[",IF(N$1="HullCamera","photo-",$A109),"]]]:NEEDS[!FeatureScience]:FOR[zKiwiTechTree]",CHAR(10),"{",CHAR(10),"    @MODULE[",N$1,"]:HAS[#",VLOOKUP(N$1,ModuleTypes!$A$2:$C$23,2,FALSE()),"[",IF(N$1="HullCamera","photo-",$A109),"]]",CHAR(10),"    {",CHAR(10),"        @",VLOOKUP(N$1,ModuleTypes!$A$2:$C$23,3,FALSE())," = ",VLOOKUP($A109,Default!$B$3:$H$251,7,FALSE()),CHAR(10),"    }",CHAR(10),"}"),""),"")</f>
        <v/>
      </c>
      <c r="O109" s="4" t="str">
        <f>IF($A109&lt;&gt;"",IF(OR(Original!$L110=O$1,Original!$M110=O$1,Original!$N110=O$1,Original!$O110=O$1)=TRUE(),_xlfn.CONCAT("@PART[*]:HAS[~scienceDifficulty[stock],@MODULE[",O$1,"]:HAS[#",VLOOKUP(O$1,ModuleTypes!$A$2:$C$23,2,FALSE()),"[",IF(O$1="HullCamera","photo-",$A109),"]]]:NEEDS[!FeatureScience]:FOR[zKiwiTechTree]",CHAR(10),"{",CHAR(10),"    @MODULE[",O$1,"]:HAS[#",VLOOKUP(O$1,ModuleTypes!$A$2:$C$23,2,FALSE()),"[",IF(O$1="HullCamera","photo-",$A109),"]]",CHAR(10),"    {",CHAR(10),"        @",VLOOKUP(O$1,ModuleTypes!$A$2:$C$23,3,FALSE())," = ",VLOOKUP($A109,Default!$B$3:$H$251,7,FALSE()),CHAR(10),"    }",CHAR(10),"}"),""),"")</f>
        <v/>
      </c>
      <c r="P109" s="4" t="str">
        <f>IF($A109&lt;&gt;"",IF(OR(Original!$L110=P$1,Original!$M110=P$1,Original!$N110=P$1,Original!$O110=P$1)=TRUE(),_xlfn.CONCAT("@PART[*]:HAS[~scienceDifficulty[stock],@MODULE[",P$1,"]:HAS[#",VLOOKUP(P$1,ModuleTypes!$A$2:$C$23,2,FALSE()),"[",IF(P$1="HullCamera","photo-",$A109),"]]]:NEEDS[!FeatureScience]:FOR[zKiwiTechTree]",CHAR(10),"{",CHAR(10),"    @MODULE[",P$1,"]:HAS[#",VLOOKUP(P$1,ModuleTypes!$A$2:$C$23,2,FALSE()),"[",IF(P$1="HullCamera","photo-",$A109),"]]",CHAR(10),"    {",CHAR(10),"        @",VLOOKUP(P$1,ModuleTypes!$A$2:$C$23,3,FALSE())," = ",VLOOKUP($A109,Default!$B$3:$H$251,7,FALSE()),CHAR(10),"    }",CHAR(10),"}"),""),"")</f>
        <v/>
      </c>
      <c r="Q109" s="4" t="str">
        <f>IF($A109&lt;&gt;"",IF(OR(Original!$L110=Q$1,Original!$M110=Q$1,Original!$N110=Q$1,Original!$O110=Q$1)=TRUE(),_xlfn.CONCAT("@PART[*]:HAS[~scienceDifficulty[stock],@MODULE[",Q$1,"]:HAS[#",VLOOKUP(Q$1,ModuleTypes!$A$2:$C$23,2,FALSE()),"[",IF(Q$1="HullCamera","photo-",$A109),"]]]:NEEDS[!FeatureScience]:FOR[zKiwiTechTree]",CHAR(10),"{",CHAR(10),"    @MODULE[",Q$1,"]:HAS[#",VLOOKUP(Q$1,ModuleTypes!$A$2:$C$23,2,FALSE()),"[",IF(Q$1="HullCamera","photo-",$A109),"]]",CHAR(10),"    {",CHAR(10),"        @",VLOOKUP(Q$1,ModuleTypes!$A$2:$C$23,3,FALSE())," = ",VLOOKUP($A109,Default!$B$3:$H$251,7,FALSE()),CHAR(10),"    }",CHAR(10),"}"),""),"")</f>
        <v/>
      </c>
      <c r="R109" s="4" t="str">
        <f>IF($A109&lt;&gt;"",IF(OR(Original!$L110=R$1,Original!$M110=R$1,Original!$N110=R$1,Original!$O110=R$1)=TRUE(),_xlfn.CONCAT("@PART[*]:HAS[~scienceDifficulty[stock],@MODULE[",R$1,"]:HAS[#",VLOOKUP(R$1,ModuleTypes!$A$2:$C$23,2,FALSE()),"[",IF(R$1="HullCamera","photo-",$A109),"]]]:NEEDS[!FeatureScience]:FOR[zKiwiTechTree]",CHAR(10),"{",CHAR(10),"    @MODULE[",R$1,"]:HAS[#",VLOOKUP(R$1,ModuleTypes!$A$2:$C$23,2,FALSE()),"[",IF(R$1="HullCamera","photo-",$A109),"]]",CHAR(10),"    {",CHAR(10),"        @",VLOOKUP(R$1,ModuleTypes!$A$2:$C$23,3,FALSE())," = ",VLOOKUP($A109,Default!$B$3:$H$251,7,FALSE()),CHAR(10),"    }",CHAR(10),"}"),""),"")</f>
        <v/>
      </c>
      <c r="S109" s="4" t="str">
        <f>IF($A109&lt;&gt;"",IF(OR(Original!$L110=S$1,Original!$M110=S$1,Original!$N110=S$1,Original!$O110=S$1)=TRUE(),_xlfn.CONCAT("@PART[*]:HAS[~scienceDifficulty[stock],@MODULE[",S$1,"]:HAS[#",VLOOKUP(S$1,ModuleTypes!$A$2:$C$23,2,FALSE()),"[",IF(S$1="HullCamera","photo-",$A109),"]]]:NEEDS[!FeatureScience]:FOR[zKiwiTechTree]",CHAR(10),"{",CHAR(10),"    @MODULE[",S$1,"]:HAS[#",VLOOKUP(S$1,ModuleTypes!$A$2:$C$23,2,FALSE()),"[",IF(S$1="HullCamera","photo-",$A109),"]]",CHAR(10),"    {",CHAR(10),"        @",VLOOKUP(S$1,ModuleTypes!$A$2:$C$23,3,FALSE())," = ",VLOOKUP($A109,Default!$B$3:$H$251,7,FALSE()),CHAR(10),"    }",CHAR(10),"}"),""),"")</f>
        <v/>
      </c>
      <c r="T109" s="4" t="str">
        <f>IF($A109&lt;&gt;"",IF(OR(Original!$L110=T$1,Original!$M110=T$1,Original!$N110=T$1,Original!$O110=T$1)=TRUE(),_xlfn.CONCAT("@PART[*]:HAS[~scienceDifficulty[stock],@MODULE[",T$1,"]:HAS[#",VLOOKUP(T$1,ModuleTypes!$A$2:$C$23,2,FALSE()),"[",IF(T$1="HullCamera","photo-",$A109),"]]]:NEEDS[!FeatureScience]:FOR[zKiwiTechTree]",CHAR(10),"{",CHAR(10),"    @MODULE[",T$1,"]:HAS[#",VLOOKUP(T$1,ModuleTypes!$A$2:$C$23,2,FALSE()),"[",IF(T$1="HullCamera","photo-",$A109),"]]",CHAR(10),"    {",CHAR(10),"        @",VLOOKUP(T$1,ModuleTypes!$A$2:$C$23,3,FALSE())," = ",VLOOKUP($A109,Default!$B$3:$H$251,7,FALSE()),CHAR(10),"    }",CHAR(10),"}"),""),"")</f>
        <v/>
      </c>
      <c r="U109" s="4" t="str">
        <f>IF($A109&lt;&gt;"",IF(OR(Original!$L110=U$1,Original!$M110=U$1,Original!$N110=U$1,Original!$O110=U$1)=TRUE(),_xlfn.CONCAT("@PART[*]:HAS[~scienceDifficulty[stock],@MODULE[",U$1,"]:HAS[#",VLOOKUP(U$1,ModuleTypes!$A$2:$C$23,2,FALSE()),"[",IF(U$1="HullCamera","photo-",$A109),"]]]:NEEDS[!FeatureScience]:FOR[zKiwiTechTree]",CHAR(10),"{",CHAR(10),"    @MODULE[",U$1,"]:HAS[#",VLOOKUP(U$1,ModuleTypes!$A$2:$C$23,2,FALSE()),"[",IF(U$1="HullCamera","photo-",$A109),"]]",CHAR(10),"    {",CHAR(10),"        @",VLOOKUP(U$1,ModuleTypes!$A$2:$C$23,3,FALSE())," = ",VLOOKUP($A109,Default!$B$3:$H$251,7,FALSE()),CHAR(10),"    }",CHAR(10),"}"),""),"")</f>
        <v/>
      </c>
      <c r="V109" s="4" t="str">
        <f>IF($A109&lt;&gt;"",IF(OR(Original!$L110=V$1,Original!$M110=V$1,Original!$N110=V$1,Original!$O110=V$1)=TRUE(),_xlfn.CONCAT("@PART[*]:HAS[~scienceDifficulty[stock],@MODULE[",V$1,"]:HAS[#",VLOOKUP(V$1,ModuleTypes!$A$2:$C$23,2,FALSE()),"[",IF(V$1="HullCamera","photo-",$A109),"]]]:NEEDS[!FeatureScience]:FOR[zKiwiTechTree]",CHAR(10),"{",CHAR(10),"    @MODULE[",V$1,"]:HAS[#",VLOOKUP(V$1,ModuleTypes!$A$2:$C$23,2,FALSE()),"[",IF(V$1="HullCamera","photo-",$A109),"]]",CHAR(10),"    {",CHAR(10),"        @",VLOOKUP(V$1,ModuleTypes!$A$2:$C$23,3,FALSE())," = ",VLOOKUP($A109,Default!$B$3:$H$251,7,FALSE()),CHAR(10),"    }",CHAR(10),"}"),""),"")</f>
        <v/>
      </c>
      <c r="W109" s="4" t="str">
        <f>IF($A109&lt;&gt;"",IF(OR(Original!$L110=W$1,Original!$M110=W$1,Original!$N110=W$1,Original!$O110=W$1)=TRUE(),_xlfn.CONCAT("@PART[*]:HAS[~scienceDifficulty[stock],@MODULE[",W$1,"]:HAS[#",VLOOKUP(W$1,ModuleTypes!$A$2:$C$23,2,FALSE()),"[",IF(W$1="HullCamera","photo-",$A109),"]]]:NEEDS[!FeatureScience]:FOR[zKiwiTechTree]",CHAR(10),"{",CHAR(10),"    @MODULE[",W$1,"]:HAS[#",VLOOKUP(W$1,ModuleTypes!$A$2:$C$23,2,FALSE()),"[",IF(W$1="HullCamera","photo-",$A109),"]]",CHAR(10),"    {",CHAR(10),"        @",VLOOKUP(W$1,ModuleTypes!$A$2:$C$23,3,FALSE())," = ",VLOOKUP($A109,Default!$B$3:$H$251,7,FALSE()),CHAR(10),"    }",CHAR(10),"}"),""),"")</f>
        <v/>
      </c>
    </row>
    <row r="110" spans="1:23" ht="116" x14ac:dyDescent="0.35">
      <c r="A110" t="str">
        <f>IF(Original!A111&lt;&gt;"",Original!A111,"")</f>
        <v>CustomerExperiment</v>
      </c>
      <c r="B110" s="4" t="str">
        <f>IF($A110&lt;&gt;"",IF(OR(Original!$L111=B$1,Original!$M111=B$1,Original!$N111=B$1,Original!$O111=B$1)=TRUE(),_xlfn.CONCAT("@PART[*]:HAS[~scienceDifficulty[stock],@MODULE[",B$1,"]:HAS[#",VLOOKUP(B$1,ModuleTypes!$A$2:$C$23,2,FALSE()),"[",IF(B$1="HullCamera","photo-",$A110),"]]]:NEEDS[!FeatureScience]:FOR[zKiwiTechTree]",CHAR(10),"{",CHAR(10),"    @MODULE[",B$1,"]:HAS[#",VLOOKUP(B$1,ModuleTypes!$A$2:$C$23,2,FALSE()),"[",IF(B$1="HullCamera","photo-",$A110),"]]",CHAR(10),"    {",CHAR(10),"        @",VLOOKUP(B$1,ModuleTypes!$A$2:$C$23,3,FALSE())," = ",VLOOKUP($A110,Default!$B$3:$H$251,7,FALSE()),CHAR(10),"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4" t="str">
        <f>IF($A110&lt;&gt;"",IF(OR(Original!$L111=C$1,Original!$M111=C$1,Original!$N111=C$1,Original!$O111=C$1)=TRUE(),_xlfn.CONCAT("@PART[*]:HAS[~scienceDifficulty[stock],@MODULE[",C$1,"]:HAS[#",VLOOKUP(C$1,ModuleTypes!$A$2:$C$23,2,FALSE()),"[",IF(C$1="HullCamera","photo-",$A110),"]]]:NEEDS[!FeatureScience]:FOR[zKiwiTechTree]",CHAR(10),"{",CHAR(10),"    @MODULE[",C$1,"]:HAS[#",VLOOKUP(C$1,ModuleTypes!$A$2:$C$23,2,FALSE()),"[",IF(C$1="HullCamera","photo-",$A110),"]]",CHAR(10),"    {",CHAR(10),"        @",VLOOKUP(C$1,ModuleTypes!$A$2:$C$23,3,FALSE())," = ",VLOOKUP($A110,Default!$B$3:$H$251,7,FALSE()),CHAR(10),"    }",CHAR(10),"}"),""),"")</f>
        <v/>
      </c>
      <c r="D110" s="4" t="str">
        <f>IF($A110&lt;&gt;"",IF(OR(Original!$L111=D$1,Original!$M111=D$1,Original!$N111=D$1,Original!$O111=D$1)=TRUE(),_xlfn.CONCAT("@PART[*]:HAS[~scienceDifficulty[stock],@MODULE[",D$1,"]:HAS[#",VLOOKUP(D$1,ModuleTypes!$A$2:$C$23,2,FALSE()),"[",IF(D$1="HullCamera","photo-",$A110),"]]]:NEEDS[!FeatureScience]:FOR[zKiwiTechTree]",CHAR(10),"{",CHAR(10),"    @MODULE[",D$1,"]:HAS[#",VLOOKUP(D$1,ModuleTypes!$A$2:$C$23,2,FALSE()),"[",IF(D$1="HullCamera","photo-",$A110),"]]",CHAR(10),"    {",CHAR(10),"        @",VLOOKUP(D$1,ModuleTypes!$A$2:$C$23,3,FALSE())," = ",VLOOKUP($A110,Default!$B$3:$H$251,7,FALSE()),CHAR(10),"    }",CHAR(10),"}"),""),"")</f>
        <v/>
      </c>
      <c r="E110" s="4" t="str">
        <f>IF($A110&lt;&gt;"",IF(OR(Original!$L111=E$1,Original!$M111=E$1,Original!$N111=E$1,Original!$O111=E$1)=TRUE(),_xlfn.CONCAT("@PART[*]:HAS[~scienceDifficulty[stock],@MODULE[",E$1,"]:HAS[#",VLOOKUP(E$1,ModuleTypes!$A$2:$C$23,2,FALSE()),"[",IF(E$1="HullCamera","photo-",$A110),"]]]:NEEDS[!FeatureScience]:FOR[zKiwiTechTree]",CHAR(10),"{",CHAR(10),"    @MODULE[",E$1,"]:HAS[#",VLOOKUP(E$1,ModuleTypes!$A$2:$C$23,2,FALSE()),"[",IF(E$1="HullCamera","photo-",$A110),"]]",CHAR(10),"    {",CHAR(10),"        @",VLOOKUP(E$1,ModuleTypes!$A$2:$C$23,3,FALSE())," = ",VLOOKUP($A110,Default!$B$3:$H$251,7,FALSE()),CHAR(10),"    }",CHAR(10),"}"),""),"")</f>
        <v/>
      </c>
      <c r="F110" s="4" t="str">
        <f>IF($A110&lt;&gt;"",IF(OR(Original!$L111=F$1,Original!$M111=F$1,Original!$N111=F$1,Original!$O111=F$1)=TRUE(),_xlfn.CONCAT("@PART[*]:HAS[~scienceDifficulty[stock],@MODULE[",F$1,"]:HAS[#",VLOOKUP(F$1,ModuleTypes!$A$2:$C$23,2,FALSE()),"[",IF(F$1="HullCamera","photo-",$A110),"]]]:NEEDS[!FeatureScience]:FOR[zKiwiTechTree]",CHAR(10),"{",CHAR(10),"    @MODULE[",F$1,"]:HAS[#",VLOOKUP(F$1,ModuleTypes!$A$2:$C$23,2,FALSE()),"[",IF(F$1="HullCamera","photo-",$A110),"]]",CHAR(10),"    {",CHAR(10),"        @",VLOOKUP(F$1,ModuleTypes!$A$2:$C$23,3,FALSE())," = ",VLOOKUP($A110,Default!$B$3:$H$251,7,FALSE()),CHAR(10),"    }",CHAR(10),"}"),""),"")</f>
        <v/>
      </c>
      <c r="G110" s="4" t="str">
        <f>IF($A110&lt;&gt;"",IF(OR(Original!$L111=G$1,Original!$M111=G$1,Original!$N111=G$1,Original!$O111=G$1)=TRUE(),_xlfn.CONCAT("@PART[*]:HAS[~scienceDifficulty[stock],@MODULE[",G$1,"]:HAS[#",VLOOKUP(G$1,ModuleTypes!$A$2:$C$23,2,FALSE()),"[",IF(G$1="HullCamera","photo-",$A110),"]]]:NEEDS[!FeatureScience]:FOR[zKiwiTechTree]",CHAR(10),"{",CHAR(10),"    @MODULE[",G$1,"]:HAS[#",VLOOKUP(G$1,ModuleTypes!$A$2:$C$23,2,FALSE()),"[",IF(G$1="HullCamera","photo-",$A110),"]]",CHAR(10),"    {",CHAR(10),"        @",VLOOKUP(G$1,ModuleTypes!$A$2:$C$23,3,FALSE())," = ",VLOOKUP($A110,Default!$B$3:$H$251,7,FALSE()),CHAR(10),"    }",CHAR(10),"}"),""),"")</f>
        <v/>
      </c>
      <c r="H110" s="4" t="str">
        <f>IF($A110&lt;&gt;"",IF(OR(Original!$L111=H$1,Original!$M111=H$1,Original!$N111=H$1,Original!$O111=H$1)=TRUE(),_xlfn.CONCAT("@PART[*]:HAS[~scienceDifficulty[stock],@MODULE[",H$1,"]:HAS[#",VLOOKUP(H$1,ModuleTypes!$A$2:$C$23,2,FALSE()),"[",IF(H$1="HullCamera","photo-",$A110),"]]]:NEEDS[!FeatureScience]:FOR[zKiwiTechTree]",CHAR(10),"{",CHAR(10),"    @MODULE[",H$1,"]:HAS[#",VLOOKUP(H$1,ModuleTypes!$A$2:$C$23,2,FALSE()),"[",IF(H$1="HullCamera","photo-",$A110),"]]",CHAR(10),"    {",CHAR(10),"        @",VLOOKUP(H$1,ModuleTypes!$A$2:$C$23,3,FALSE())," = ",VLOOKUP($A110,Default!$B$3:$H$251,7,FALSE()),CHAR(10),"    }",CHAR(10),"}"),""),"")</f>
        <v/>
      </c>
      <c r="I110" s="4" t="str">
        <f>IF($A110&lt;&gt;"",IF(OR(Original!$L111=I$1,Original!$M111=I$1,Original!$N111=I$1,Original!$O111=I$1)=TRUE(),_xlfn.CONCAT("@PART[*]:HAS[~scienceDifficulty[stock],@MODULE[",I$1,"]:HAS[#",VLOOKUP(I$1,ModuleTypes!$A$2:$C$23,2,FALSE()),"[",IF(I$1="HullCamera","photo-",$A110),"]]]:NEEDS[!FeatureScience]:FOR[zKiwiTechTree]",CHAR(10),"{",CHAR(10),"    @MODULE[",I$1,"]:HAS[#",VLOOKUP(I$1,ModuleTypes!$A$2:$C$23,2,FALSE()),"[",IF(I$1="HullCamera","photo-",$A110),"]]",CHAR(10),"    {",CHAR(10),"        @",VLOOKUP(I$1,ModuleTypes!$A$2:$C$23,3,FALSE())," = ",VLOOKUP($A110,Default!$B$3:$H$251,7,FALSE()),CHAR(10),"    }",CHAR(10),"}"),""),"")</f>
        <v/>
      </c>
      <c r="J110" s="4" t="str">
        <f>IF($A110&lt;&gt;"",IF(OR(Original!$L111=J$1,Original!$M111=J$1,Original!$N111=J$1,Original!$O111=J$1)=TRUE(),_xlfn.CONCAT("@PART[*]:HAS[~scienceDifficulty[stock],@MODULE[",J$1,"]:HAS[#",VLOOKUP(J$1,ModuleTypes!$A$2:$C$23,2,FALSE()),"[",IF(J$1="HullCamera","photo-",$A110),"]]]:NEEDS[!FeatureScience]:FOR[zKiwiTechTree]",CHAR(10),"{",CHAR(10),"    @MODULE[",J$1,"]:HAS[#",VLOOKUP(J$1,ModuleTypes!$A$2:$C$23,2,FALSE()),"[",IF(J$1="HullCamera","photo-",$A110),"]]",CHAR(10),"    {",CHAR(10),"        @",VLOOKUP(J$1,ModuleTypes!$A$2:$C$23,3,FALSE())," = ",VLOOKUP($A110,Default!$B$3:$H$251,7,FALSE()),CHAR(10),"    }",CHAR(10),"}"),""),"")</f>
        <v/>
      </c>
      <c r="K110" s="4" t="str">
        <f>IF($A110&lt;&gt;"",IF(OR(Original!$L111=K$1,Original!$M111=K$1,Original!$N111=K$1,Original!$O111=K$1)=TRUE(),_xlfn.CONCAT("@PART[*]:HAS[~scienceDifficulty[stock],@MODULE[",K$1,"]:HAS[#",VLOOKUP(K$1,ModuleTypes!$A$2:$C$23,2,FALSE()),"[",IF(K$1="HullCamera","photo-",$A110),"]]]:NEEDS[!FeatureScience]:FOR[zKiwiTechTree]",CHAR(10),"{",CHAR(10),"    @MODULE[",K$1,"]:HAS[#",VLOOKUP(K$1,ModuleTypes!$A$2:$C$23,2,FALSE()),"[",IF(K$1="HullCamera","photo-",$A110),"]]",CHAR(10),"    {",CHAR(10),"        @",VLOOKUP(K$1,ModuleTypes!$A$2:$C$23,3,FALSE())," = ",VLOOKUP($A110,Default!$B$3:$H$251,7,FALSE()),CHAR(10),"    }",CHAR(10),"}"),""),"")</f>
        <v/>
      </c>
      <c r="L110" s="4" t="str">
        <f>IF($A110&lt;&gt;"",IF(OR(Original!$L111=L$1,Original!$M111=L$1,Original!$N111=L$1,Original!$O111=L$1)=TRUE(),_xlfn.CONCAT("@PART[*]:HAS[~scienceDifficulty[stock],@MODULE[",L$1,"]:HAS[#",VLOOKUP(L$1,ModuleTypes!$A$2:$C$23,2,FALSE()),"[",IF(L$1="HullCamera","photo-",$A110),"]]]:NEEDS[!FeatureScience]:FOR[zKiwiTechTree]",CHAR(10),"{",CHAR(10),"    @MODULE[",L$1,"]:HAS[#",VLOOKUP(L$1,ModuleTypes!$A$2:$C$23,2,FALSE()),"[",IF(L$1="HullCamera","photo-",$A110),"]]",CHAR(10),"    {",CHAR(10),"        @",VLOOKUP(L$1,ModuleTypes!$A$2:$C$23,3,FALSE())," = ",VLOOKUP($A110,Default!$B$3:$H$251,7,FALSE()),CHAR(10),"    }",CHAR(10),"}"),""),"")</f>
        <v/>
      </c>
      <c r="M110" s="4" t="str">
        <f>IF($A110&lt;&gt;"",IF(OR(Original!$L111=M$1,Original!$M111=M$1,Original!$N111=M$1,Original!$O111=M$1)=TRUE(),_xlfn.CONCAT("@PART[*]:HAS[~scienceDifficulty[stock],@MODULE[",M$1,"]:HAS[#",VLOOKUP(M$1,ModuleTypes!$A$2:$C$23,2,FALSE()),"[",IF(M$1="HullCamera","photo-",$A110),"]]]:NEEDS[!FeatureScience]:FOR[zKiwiTechTree]",CHAR(10),"{",CHAR(10),"    @MODULE[",M$1,"]:HAS[#",VLOOKUP(M$1,ModuleTypes!$A$2:$C$23,2,FALSE()),"[",IF(M$1="HullCamera","photo-",$A110),"]]",CHAR(10),"    {",CHAR(10),"        @",VLOOKUP(M$1,ModuleTypes!$A$2:$C$23,3,FALSE())," = ",VLOOKUP($A110,Default!$B$3:$H$251,7,FALSE()),CHAR(10),"    }",CHAR(10),"}"),""),"")</f>
        <v/>
      </c>
      <c r="N110" s="4" t="str">
        <f>IF($A110&lt;&gt;"",IF(OR(Original!$L111=N$1,Original!$M111=N$1,Original!$N111=N$1,Original!$O111=N$1)=TRUE(),_xlfn.CONCAT("@PART[*]:HAS[~scienceDifficulty[stock],@MODULE[",N$1,"]:HAS[#",VLOOKUP(N$1,ModuleTypes!$A$2:$C$23,2,FALSE()),"[",IF(N$1="HullCamera","photo-",$A110),"]]]:NEEDS[!FeatureScience]:FOR[zKiwiTechTree]",CHAR(10),"{",CHAR(10),"    @MODULE[",N$1,"]:HAS[#",VLOOKUP(N$1,ModuleTypes!$A$2:$C$23,2,FALSE()),"[",IF(N$1="HullCamera","photo-",$A110),"]]",CHAR(10),"    {",CHAR(10),"        @",VLOOKUP(N$1,ModuleTypes!$A$2:$C$23,3,FALSE())," = ",VLOOKUP($A110,Default!$B$3:$H$251,7,FALSE()),CHAR(10),"    }",CHAR(10),"}"),""),"")</f>
        <v/>
      </c>
      <c r="O110" s="4" t="str">
        <f>IF($A110&lt;&gt;"",IF(OR(Original!$L111=O$1,Original!$M111=O$1,Original!$N111=O$1,Original!$O111=O$1)=TRUE(),_xlfn.CONCAT("@PART[*]:HAS[~scienceDifficulty[stock],@MODULE[",O$1,"]:HAS[#",VLOOKUP(O$1,ModuleTypes!$A$2:$C$23,2,FALSE()),"[",IF(O$1="HullCamera","photo-",$A110),"]]]:NEEDS[!FeatureScience]:FOR[zKiwiTechTree]",CHAR(10),"{",CHAR(10),"    @MODULE[",O$1,"]:HAS[#",VLOOKUP(O$1,ModuleTypes!$A$2:$C$23,2,FALSE()),"[",IF(O$1="HullCamera","photo-",$A110),"]]",CHAR(10),"    {",CHAR(10),"        @",VLOOKUP(O$1,ModuleTypes!$A$2:$C$23,3,FALSE())," = ",VLOOKUP($A110,Default!$B$3:$H$251,7,FALSE()),CHAR(10),"    }",CHAR(10),"}"),""),"")</f>
        <v/>
      </c>
      <c r="P110" s="4" t="str">
        <f>IF($A110&lt;&gt;"",IF(OR(Original!$L111=P$1,Original!$M111=P$1,Original!$N111=P$1,Original!$O111=P$1)=TRUE(),_xlfn.CONCAT("@PART[*]:HAS[~scienceDifficulty[stock],@MODULE[",P$1,"]:HAS[#",VLOOKUP(P$1,ModuleTypes!$A$2:$C$23,2,FALSE()),"[",IF(P$1="HullCamera","photo-",$A110),"]]]:NEEDS[!FeatureScience]:FOR[zKiwiTechTree]",CHAR(10),"{",CHAR(10),"    @MODULE[",P$1,"]:HAS[#",VLOOKUP(P$1,ModuleTypes!$A$2:$C$23,2,FALSE()),"[",IF(P$1="HullCamera","photo-",$A110),"]]",CHAR(10),"    {",CHAR(10),"        @",VLOOKUP(P$1,ModuleTypes!$A$2:$C$23,3,FALSE())," = ",VLOOKUP($A110,Default!$B$3:$H$251,7,FALSE()),CHAR(10),"    }",CHAR(10),"}"),""),"")</f>
        <v/>
      </c>
      <c r="Q110" s="4" t="str">
        <f>IF($A110&lt;&gt;"",IF(OR(Original!$L111=Q$1,Original!$M111=Q$1,Original!$N111=Q$1,Original!$O111=Q$1)=TRUE(),_xlfn.CONCAT("@PART[*]:HAS[~scienceDifficulty[stock],@MODULE[",Q$1,"]:HAS[#",VLOOKUP(Q$1,ModuleTypes!$A$2:$C$23,2,FALSE()),"[",IF(Q$1="HullCamera","photo-",$A110),"]]]:NEEDS[!FeatureScience]:FOR[zKiwiTechTree]",CHAR(10),"{",CHAR(10),"    @MODULE[",Q$1,"]:HAS[#",VLOOKUP(Q$1,ModuleTypes!$A$2:$C$23,2,FALSE()),"[",IF(Q$1="HullCamera","photo-",$A110),"]]",CHAR(10),"    {",CHAR(10),"        @",VLOOKUP(Q$1,ModuleTypes!$A$2:$C$23,3,FALSE())," = ",VLOOKUP($A110,Default!$B$3:$H$251,7,FALSE()),CHAR(10),"    }",CHAR(10),"}"),""),"")</f>
        <v/>
      </c>
      <c r="R110" s="4" t="str">
        <f>IF($A110&lt;&gt;"",IF(OR(Original!$L111=R$1,Original!$M111=R$1,Original!$N111=R$1,Original!$O111=R$1)=TRUE(),_xlfn.CONCAT("@PART[*]:HAS[~scienceDifficulty[stock],@MODULE[",R$1,"]:HAS[#",VLOOKUP(R$1,ModuleTypes!$A$2:$C$23,2,FALSE()),"[",IF(R$1="HullCamera","photo-",$A110),"]]]:NEEDS[!FeatureScience]:FOR[zKiwiTechTree]",CHAR(10),"{",CHAR(10),"    @MODULE[",R$1,"]:HAS[#",VLOOKUP(R$1,ModuleTypes!$A$2:$C$23,2,FALSE()),"[",IF(R$1="HullCamera","photo-",$A110),"]]",CHAR(10),"    {",CHAR(10),"        @",VLOOKUP(R$1,ModuleTypes!$A$2:$C$23,3,FALSE())," = ",VLOOKUP($A110,Default!$B$3:$H$251,7,FALSE()),CHAR(10),"    }",CHAR(10),"}"),""),"")</f>
        <v/>
      </c>
      <c r="S110" s="4" t="str">
        <f>IF($A110&lt;&gt;"",IF(OR(Original!$L111=S$1,Original!$M111=S$1,Original!$N111=S$1,Original!$O111=S$1)=TRUE(),_xlfn.CONCAT("@PART[*]:HAS[~scienceDifficulty[stock],@MODULE[",S$1,"]:HAS[#",VLOOKUP(S$1,ModuleTypes!$A$2:$C$23,2,FALSE()),"[",IF(S$1="HullCamera","photo-",$A110),"]]]:NEEDS[!FeatureScience]:FOR[zKiwiTechTree]",CHAR(10),"{",CHAR(10),"    @MODULE[",S$1,"]:HAS[#",VLOOKUP(S$1,ModuleTypes!$A$2:$C$23,2,FALSE()),"[",IF(S$1="HullCamera","photo-",$A110),"]]",CHAR(10),"    {",CHAR(10),"        @",VLOOKUP(S$1,ModuleTypes!$A$2:$C$23,3,FALSE())," = ",VLOOKUP($A110,Default!$B$3:$H$251,7,FALSE()),CHAR(10),"    }",CHAR(10),"}"),""),"")</f>
        <v/>
      </c>
      <c r="T110" s="4" t="str">
        <f>IF($A110&lt;&gt;"",IF(OR(Original!$L111=T$1,Original!$M111=T$1,Original!$N111=T$1,Original!$O111=T$1)=TRUE(),_xlfn.CONCAT("@PART[*]:HAS[~scienceDifficulty[stock],@MODULE[",T$1,"]:HAS[#",VLOOKUP(T$1,ModuleTypes!$A$2:$C$23,2,FALSE()),"[",IF(T$1="HullCamera","photo-",$A110),"]]]:NEEDS[!FeatureScience]:FOR[zKiwiTechTree]",CHAR(10),"{",CHAR(10),"    @MODULE[",T$1,"]:HAS[#",VLOOKUP(T$1,ModuleTypes!$A$2:$C$23,2,FALSE()),"[",IF(T$1="HullCamera","photo-",$A110),"]]",CHAR(10),"    {",CHAR(10),"        @",VLOOKUP(T$1,ModuleTypes!$A$2:$C$23,3,FALSE())," = ",VLOOKUP($A110,Default!$B$3:$H$251,7,FALSE()),CHAR(10),"    }",CHAR(10),"}"),""),"")</f>
        <v/>
      </c>
      <c r="U110" s="4" t="str">
        <f>IF($A110&lt;&gt;"",IF(OR(Original!$L111=U$1,Original!$M111=U$1,Original!$N111=U$1,Original!$O111=U$1)=TRUE(),_xlfn.CONCAT("@PART[*]:HAS[~scienceDifficulty[stock],@MODULE[",U$1,"]:HAS[#",VLOOKUP(U$1,ModuleTypes!$A$2:$C$23,2,FALSE()),"[",IF(U$1="HullCamera","photo-",$A110),"]]]:NEEDS[!FeatureScience]:FOR[zKiwiTechTree]",CHAR(10),"{",CHAR(10),"    @MODULE[",U$1,"]:HAS[#",VLOOKUP(U$1,ModuleTypes!$A$2:$C$23,2,FALSE()),"[",IF(U$1="HullCamera","photo-",$A110),"]]",CHAR(10),"    {",CHAR(10),"        @",VLOOKUP(U$1,ModuleTypes!$A$2:$C$23,3,FALSE())," = ",VLOOKUP($A110,Default!$B$3:$H$251,7,FALSE()),CHAR(10),"    }",CHAR(10),"}"),""),"")</f>
        <v/>
      </c>
      <c r="V110" s="4" t="str">
        <f>IF($A110&lt;&gt;"",IF(OR(Original!$L111=V$1,Original!$M111=V$1,Original!$N111=V$1,Original!$O111=V$1)=TRUE(),_xlfn.CONCAT("@PART[*]:HAS[~scienceDifficulty[stock],@MODULE[",V$1,"]:HAS[#",VLOOKUP(V$1,ModuleTypes!$A$2:$C$23,2,FALSE()),"[",IF(V$1="HullCamera","photo-",$A110),"]]]:NEEDS[!FeatureScience]:FOR[zKiwiTechTree]",CHAR(10),"{",CHAR(10),"    @MODULE[",V$1,"]:HAS[#",VLOOKUP(V$1,ModuleTypes!$A$2:$C$23,2,FALSE()),"[",IF(V$1="HullCamera","photo-",$A110),"]]",CHAR(10),"    {",CHAR(10),"        @",VLOOKUP(V$1,ModuleTypes!$A$2:$C$23,3,FALSE())," = ",VLOOKUP($A110,Default!$B$3:$H$251,7,FALSE()),CHAR(10),"    }",CHAR(10),"}"),""),"")</f>
        <v/>
      </c>
      <c r="W110" s="4" t="str">
        <f>IF($A110&lt;&gt;"",IF(OR(Original!$L111=W$1,Original!$M111=W$1,Original!$N111=W$1,Original!$O111=W$1)=TRUE(),_xlfn.CONCAT("@PART[*]:HAS[~scienceDifficulty[stock],@MODULE[",W$1,"]:HAS[#",VLOOKUP(W$1,ModuleTypes!$A$2:$C$23,2,FALSE()),"[",IF(W$1="HullCamera","photo-",$A110),"]]]:NEEDS[!FeatureScience]:FOR[zKiwiTechTree]",CHAR(10),"{",CHAR(10),"    @MODULE[",W$1,"]:HAS[#",VLOOKUP(W$1,ModuleTypes!$A$2:$C$23,2,FALSE()),"[",IF(W$1="HullCamera","photo-",$A110),"]]",CHAR(10),"    {",CHAR(10),"        @",VLOOKUP(W$1,ModuleTypes!$A$2:$C$23,3,FALSE())," = ",VLOOKUP($A110,Default!$B$3:$H$251,7,FALSE()),CHAR(10),"    }",CHAR(10),"}"),""),"")</f>
        <v/>
      </c>
    </row>
    <row r="111" spans="1:23" ht="116" x14ac:dyDescent="0.35">
      <c r="A111" t="str">
        <f>IF(Original!A112&lt;&gt;"",Original!A112,"")</f>
        <v>KSCExperiment</v>
      </c>
      <c r="B111" s="4" t="str">
        <f>IF($A111&lt;&gt;"",IF(OR(Original!$L112=B$1,Original!$M112=B$1,Original!$N112=B$1,Original!$O112=B$1)=TRUE(),_xlfn.CONCAT("@PART[*]:HAS[~scienceDifficulty[stock],@MODULE[",B$1,"]:HAS[#",VLOOKUP(B$1,ModuleTypes!$A$2:$C$23,2,FALSE()),"[",IF(B$1="HullCamera","photo-",$A111),"]]]:NEEDS[!FeatureScience]:FOR[zKiwiTechTree]",CHAR(10),"{",CHAR(10),"    @MODULE[",B$1,"]:HAS[#",VLOOKUP(B$1,ModuleTypes!$A$2:$C$23,2,FALSE()),"[",IF(B$1="HullCamera","photo-",$A111),"]]",CHAR(10),"    {",CHAR(10),"        @",VLOOKUP(B$1,ModuleTypes!$A$2:$C$23,3,FALSE())," = ",VLOOKUP($A111,Default!$B$3:$H$251,7,FALSE()),CHAR(10),"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4" t="str">
        <f>IF($A111&lt;&gt;"",IF(OR(Original!$L112=C$1,Original!$M112=C$1,Original!$N112=C$1,Original!$O112=C$1)=TRUE(),_xlfn.CONCAT("@PART[*]:HAS[~scienceDifficulty[stock],@MODULE[",C$1,"]:HAS[#",VLOOKUP(C$1,ModuleTypes!$A$2:$C$23,2,FALSE()),"[",IF(C$1="HullCamera","photo-",$A111),"]]]:NEEDS[!FeatureScience]:FOR[zKiwiTechTree]",CHAR(10),"{",CHAR(10),"    @MODULE[",C$1,"]:HAS[#",VLOOKUP(C$1,ModuleTypes!$A$2:$C$23,2,FALSE()),"[",IF(C$1="HullCamera","photo-",$A111),"]]",CHAR(10),"    {",CHAR(10),"        @",VLOOKUP(C$1,ModuleTypes!$A$2:$C$23,3,FALSE())," = ",VLOOKUP($A111,Default!$B$3:$H$251,7,FALSE()),CHAR(10),"    }",CHAR(10),"}"),""),"")</f>
        <v/>
      </c>
      <c r="D111" s="4" t="str">
        <f>IF($A111&lt;&gt;"",IF(OR(Original!$L112=D$1,Original!$M112=D$1,Original!$N112=D$1,Original!$O112=D$1)=TRUE(),_xlfn.CONCAT("@PART[*]:HAS[~scienceDifficulty[stock],@MODULE[",D$1,"]:HAS[#",VLOOKUP(D$1,ModuleTypes!$A$2:$C$23,2,FALSE()),"[",IF(D$1="HullCamera","photo-",$A111),"]]]:NEEDS[!FeatureScience]:FOR[zKiwiTechTree]",CHAR(10),"{",CHAR(10),"    @MODULE[",D$1,"]:HAS[#",VLOOKUP(D$1,ModuleTypes!$A$2:$C$23,2,FALSE()),"[",IF(D$1="HullCamera","photo-",$A111),"]]",CHAR(10),"    {",CHAR(10),"        @",VLOOKUP(D$1,ModuleTypes!$A$2:$C$23,3,FALSE())," = ",VLOOKUP($A111,Default!$B$3:$H$251,7,FALSE()),CHAR(10),"    }",CHAR(10),"}"),""),"")</f>
        <v/>
      </c>
      <c r="E111" s="4" t="str">
        <f>IF($A111&lt;&gt;"",IF(OR(Original!$L112=E$1,Original!$M112=E$1,Original!$N112=E$1,Original!$O112=E$1)=TRUE(),_xlfn.CONCAT("@PART[*]:HAS[~scienceDifficulty[stock],@MODULE[",E$1,"]:HAS[#",VLOOKUP(E$1,ModuleTypes!$A$2:$C$23,2,FALSE()),"[",IF(E$1="HullCamera","photo-",$A111),"]]]:NEEDS[!FeatureScience]:FOR[zKiwiTechTree]",CHAR(10),"{",CHAR(10),"    @MODULE[",E$1,"]:HAS[#",VLOOKUP(E$1,ModuleTypes!$A$2:$C$23,2,FALSE()),"[",IF(E$1="HullCamera","photo-",$A111),"]]",CHAR(10),"    {",CHAR(10),"        @",VLOOKUP(E$1,ModuleTypes!$A$2:$C$23,3,FALSE())," = ",VLOOKUP($A111,Default!$B$3:$H$251,7,FALSE()),CHAR(10),"    }",CHAR(10),"}"),""),"")</f>
        <v/>
      </c>
      <c r="F111" s="4" t="str">
        <f>IF($A111&lt;&gt;"",IF(OR(Original!$L112=F$1,Original!$M112=F$1,Original!$N112=F$1,Original!$O112=F$1)=TRUE(),_xlfn.CONCAT("@PART[*]:HAS[~scienceDifficulty[stock],@MODULE[",F$1,"]:HAS[#",VLOOKUP(F$1,ModuleTypes!$A$2:$C$23,2,FALSE()),"[",IF(F$1="HullCamera","photo-",$A111),"]]]:NEEDS[!FeatureScience]:FOR[zKiwiTechTree]",CHAR(10),"{",CHAR(10),"    @MODULE[",F$1,"]:HAS[#",VLOOKUP(F$1,ModuleTypes!$A$2:$C$23,2,FALSE()),"[",IF(F$1="HullCamera","photo-",$A111),"]]",CHAR(10),"    {",CHAR(10),"        @",VLOOKUP(F$1,ModuleTypes!$A$2:$C$23,3,FALSE())," = ",VLOOKUP($A111,Default!$B$3:$H$251,7,FALSE()),CHAR(10),"    }",CHAR(10),"}"),""),"")</f>
        <v/>
      </c>
      <c r="G111" s="4" t="str">
        <f>IF($A111&lt;&gt;"",IF(OR(Original!$L112=G$1,Original!$M112=G$1,Original!$N112=G$1,Original!$O112=G$1)=TRUE(),_xlfn.CONCAT("@PART[*]:HAS[~scienceDifficulty[stock],@MODULE[",G$1,"]:HAS[#",VLOOKUP(G$1,ModuleTypes!$A$2:$C$23,2,FALSE()),"[",IF(G$1="HullCamera","photo-",$A111),"]]]:NEEDS[!FeatureScience]:FOR[zKiwiTechTree]",CHAR(10),"{",CHAR(10),"    @MODULE[",G$1,"]:HAS[#",VLOOKUP(G$1,ModuleTypes!$A$2:$C$23,2,FALSE()),"[",IF(G$1="HullCamera","photo-",$A111),"]]",CHAR(10),"    {",CHAR(10),"        @",VLOOKUP(G$1,ModuleTypes!$A$2:$C$23,3,FALSE())," = ",VLOOKUP($A111,Default!$B$3:$H$251,7,FALSE()),CHAR(10),"    }",CHAR(10),"}"),""),"")</f>
        <v/>
      </c>
      <c r="H111" s="4" t="str">
        <f>IF($A111&lt;&gt;"",IF(OR(Original!$L112=H$1,Original!$M112=H$1,Original!$N112=H$1,Original!$O112=H$1)=TRUE(),_xlfn.CONCAT("@PART[*]:HAS[~scienceDifficulty[stock],@MODULE[",H$1,"]:HAS[#",VLOOKUP(H$1,ModuleTypes!$A$2:$C$23,2,FALSE()),"[",IF(H$1="HullCamera","photo-",$A111),"]]]:NEEDS[!FeatureScience]:FOR[zKiwiTechTree]",CHAR(10),"{",CHAR(10),"    @MODULE[",H$1,"]:HAS[#",VLOOKUP(H$1,ModuleTypes!$A$2:$C$23,2,FALSE()),"[",IF(H$1="HullCamera","photo-",$A111),"]]",CHAR(10),"    {",CHAR(10),"        @",VLOOKUP(H$1,ModuleTypes!$A$2:$C$23,3,FALSE())," = ",VLOOKUP($A111,Default!$B$3:$H$251,7,FALSE()),CHAR(10),"    }",CHAR(10),"}"),""),"")</f>
        <v/>
      </c>
      <c r="I111" s="4" t="str">
        <f>IF($A111&lt;&gt;"",IF(OR(Original!$L112=I$1,Original!$M112=I$1,Original!$N112=I$1,Original!$O112=I$1)=TRUE(),_xlfn.CONCAT("@PART[*]:HAS[~scienceDifficulty[stock],@MODULE[",I$1,"]:HAS[#",VLOOKUP(I$1,ModuleTypes!$A$2:$C$23,2,FALSE()),"[",IF(I$1="HullCamera","photo-",$A111),"]]]:NEEDS[!FeatureScience]:FOR[zKiwiTechTree]",CHAR(10),"{",CHAR(10),"    @MODULE[",I$1,"]:HAS[#",VLOOKUP(I$1,ModuleTypes!$A$2:$C$23,2,FALSE()),"[",IF(I$1="HullCamera","photo-",$A111),"]]",CHAR(10),"    {",CHAR(10),"        @",VLOOKUP(I$1,ModuleTypes!$A$2:$C$23,3,FALSE())," = ",VLOOKUP($A111,Default!$B$3:$H$251,7,FALSE()),CHAR(10),"    }",CHAR(10),"}"),""),"")</f>
        <v/>
      </c>
      <c r="J111" s="4" t="str">
        <f>IF($A111&lt;&gt;"",IF(OR(Original!$L112=J$1,Original!$M112=J$1,Original!$N112=J$1,Original!$O112=J$1)=TRUE(),_xlfn.CONCAT("@PART[*]:HAS[~scienceDifficulty[stock],@MODULE[",J$1,"]:HAS[#",VLOOKUP(J$1,ModuleTypes!$A$2:$C$23,2,FALSE()),"[",IF(J$1="HullCamera","photo-",$A111),"]]]:NEEDS[!FeatureScience]:FOR[zKiwiTechTree]",CHAR(10),"{",CHAR(10),"    @MODULE[",J$1,"]:HAS[#",VLOOKUP(J$1,ModuleTypes!$A$2:$C$23,2,FALSE()),"[",IF(J$1="HullCamera","photo-",$A111),"]]",CHAR(10),"    {",CHAR(10),"        @",VLOOKUP(J$1,ModuleTypes!$A$2:$C$23,3,FALSE())," = ",VLOOKUP($A111,Default!$B$3:$H$251,7,FALSE()),CHAR(10),"    }",CHAR(10),"}"),""),"")</f>
        <v/>
      </c>
      <c r="K111" s="4" t="str">
        <f>IF($A111&lt;&gt;"",IF(OR(Original!$L112=K$1,Original!$M112=K$1,Original!$N112=K$1,Original!$O112=K$1)=TRUE(),_xlfn.CONCAT("@PART[*]:HAS[~scienceDifficulty[stock],@MODULE[",K$1,"]:HAS[#",VLOOKUP(K$1,ModuleTypes!$A$2:$C$23,2,FALSE()),"[",IF(K$1="HullCamera","photo-",$A111),"]]]:NEEDS[!FeatureScience]:FOR[zKiwiTechTree]",CHAR(10),"{",CHAR(10),"    @MODULE[",K$1,"]:HAS[#",VLOOKUP(K$1,ModuleTypes!$A$2:$C$23,2,FALSE()),"[",IF(K$1="HullCamera","photo-",$A111),"]]",CHAR(10),"    {",CHAR(10),"        @",VLOOKUP(K$1,ModuleTypes!$A$2:$C$23,3,FALSE())," = ",VLOOKUP($A111,Default!$B$3:$H$251,7,FALSE()),CHAR(10),"    }",CHAR(10),"}"),""),"")</f>
        <v/>
      </c>
      <c r="L111" s="4" t="str">
        <f>IF($A111&lt;&gt;"",IF(OR(Original!$L112=L$1,Original!$M112=L$1,Original!$N112=L$1,Original!$O112=L$1)=TRUE(),_xlfn.CONCAT("@PART[*]:HAS[~scienceDifficulty[stock],@MODULE[",L$1,"]:HAS[#",VLOOKUP(L$1,ModuleTypes!$A$2:$C$23,2,FALSE()),"[",IF(L$1="HullCamera","photo-",$A111),"]]]:NEEDS[!FeatureScience]:FOR[zKiwiTechTree]",CHAR(10),"{",CHAR(10),"    @MODULE[",L$1,"]:HAS[#",VLOOKUP(L$1,ModuleTypes!$A$2:$C$23,2,FALSE()),"[",IF(L$1="HullCamera","photo-",$A111),"]]",CHAR(10),"    {",CHAR(10),"        @",VLOOKUP(L$1,ModuleTypes!$A$2:$C$23,3,FALSE())," = ",VLOOKUP($A111,Default!$B$3:$H$251,7,FALSE()),CHAR(10),"    }",CHAR(10),"}"),""),"")</f>
        <v/>
      </c>
      <c r="M111" s="4" t="str">
        <f>IF($A111&lt;&gt;"",IF(OR(Original!$L112=M$1,Original!$M112=M$1,Original!$N112=M$1,Original!$O112=M$1)=TRUE(),_xlfn.CONCAT("@PART[*]:HAS[~scienceDifficulty[stock],@MODULE[",M$1,"]:HAS[#",VLOOKUP(M$1,ModuleTypes!$A$2:$C$23,2,FALSE()),"[",IF(M$1="HullCamera","photo-",$A111),"]]]:NEEDS[!FeatureScience]:FOR[zKiwiTechTree]",CHAR(10),"{",CHAR(10),"    @MODULE[",M$1,"]:HAS[#",VLOOKUP(M$1,ModuleTypes!$A$2:$C$23,2,FALSE()),"[",IF(M$1="HullCamera","photo-",$A111),"]]",CHAR(10),"    {",CHAR(10),"        @",VLOOKUP(M$1,ModuleTypes!$A$2:$C$23,3,FALSE())," = ",VLOOKUP($A111,Default!$B$3:$H$251,7,FALSE()),CHAR(10),"    }",CHAR(10),"}"),""),"")</f>
        <v/>
      </c>
      <c r="N111" s="4" t="str">
        <f>IF($A111&lt;&gt;"",IF(OR(Original!$L112=N$1,Original!$M112=N$1,Original!$N112=N$1,Original!$O112=N$1)=TRUE(),_xlfn.CONCAT("@PART[*]:HAS[~scienceDifficulty[stock],@MODULE[",N$1,"]:HAS[#",VLOOKUP(N$1,ModuleTypes!$A$2:$C$23,2,FALSE()),"[",IF(N$1="HullCamera","photo-",$A111),"]]]:NEEDS[!FeatureScience]:FOR[zKiwiTechTree]",CHAR(10),"{",CHAR(10),"    @MODULE[",N$1,"]:HAS[#",VLOOKUP(N$1,ModuleTypes!$A$2:$C$23,2,FALSE()),"[",IF(N$1="HullCamera","photo-",$A111),"]]",CHAR(10),"    {",CHAR(10),"        @",VLOOKUP(N$1,ModuleTypes!$A$2:$C$23,3,FALSE())," = ",VLOOKUP($A111,Default!$B$3:$H$251,7,FALSE()),CHAR(10),"    }",CHAR(10),"}"),""),"")</f>
        <v/>
      </c>
      <c r="O111" s="4" t="str">
        <f>IF($A111&lt;&gt;"",IF(OR(Original!$L112=O$1,Original!$M112=O$1,Original!$N112=O$1,Original!$O112=O$1)=TRUE(),_xlfn.CONCAT("@PART[*]:HAS[~scienceDifficulty[stock],@MODULE[",O$1,"]:HAS[#",VLOOKUP(O$1,ModuleTypes!$A$2:$C$23,2,FALSE()),"[",IF(O$1="HullCamera","photo-",$A111),"]]]:NEEDS[!FeatureScience]:FOR[zKiwiTechTree]",CHAR(10),"{",CHAR(10),"    @MODULE[",O$1,"]:HAS[#",VLOOKUP(O$1,ModuleTypes!$A$2:$C$23,2,FALSE()),"[",IF(O$1="HullCamera","photo-",$A111),"]]",CHAR(10),"    {",CHAR(10),"        @",VLOOKUP(O$1,ModuleTypes!$A$2:$C$23,3,FALSE())," = ",VLOOKUP($A111,Default!$B$3:$H$251,7,FALSE()),CHAR(10),"    }",CHAR(10),"}"),""),"")</f>
        <v/>
      </c>
      <c r="P111" s="4" t="str">
        <f>IF($A111&lt;&gt;"",IF(OR(Original!$L112=P$1,Original!$M112=P$1,Original!$N112=P$1,Original!$O112=P$1)=TRUE(),_xlfn.CONCAT("@PART[*]:HAS[~scienceDifficulty[stock],@MODULE[",P$1,"]:HAS[#",VLOOKUP(P$1,ModuleTypes!$A$2:$C$23,2,FALSE()),"[",IF(P$1="HullCamera","photo-",$A111),"]]]:NEEDS[!FeatureScience]:FOR[zKiwiTechTree]",CHAR(10),"{",CHAR(10),"    @MODULE[",P$1,"]:HAS[#",VLOOKUP(P$1,ModuleTypes!$A$2:$C$23,2,FALSE()),"[",IF(P$1="HullCamera","photo-",$A111),"]]",CHAR(10),"    {",CHAR(10),"        @",VLOOKUP(P$1,ModuleTypes!$A$2:$C$23,3,FALSE())," = ",VLOOKUP($A111,Default!$B$3:$H$251,7,FALSE()),CHAR(10),"    }",CHAR(10),"}"),""),"")</f>
        <v/>
      </c>
      <c r="Q111" s="4" t="str">
        <f>IF($A111&lt;&gt;"",IF(OR(Original!$L112=Q$1,Original!$M112=Q$1,Original!$N112=Q$1,Original!$O112=Q$1)=TRUE(),_xlfn.CONCAT("@PART[*]:HAS[~scienceDifficulty[stock],@MODULE[",Q$1,"]:HAS[#",VLOOKUP(Q$1,ModuleTypes!$A$2:$C$23,2,FALSE()),"[",IF(Q$1="HullCamera","photo-",$A111),"]]]:NEEDS[!FeatureScience]:FOR[zKiwiTechTree]",CHAR(10),"{",CHAR(10),"    @MODULE[",Q$1,"]:HAS[#",VLOOKUP(Q$1,ModuleTypes!$A$2:$C$23,2,FALSE()),"[",IF(Q$1="HullCamera","photo-",$A111),"]]",CHAR(10),"    {",CHAR(10),"        @",VLOOKUP(Q$1,ModuleTypes!$A$2:$C$23,3,FALSE())," = ",VLOOKUP($A111,Default!$B$3:$H$251,7,FALSE()),CHAR(10),"    }",CHAR(10),"}"),""),"")</f>
        <v/>
      </c>
      <c r="R111" s="4" t="str">
        <f>IF($A111&lt;&gt;"",IF(OR(Original!$L112=R$1,Original!$M112=R$1,Original!$N112=R$1,Original!$O112=R$1)=TRUE(),_xlfn.CONCAT("@PART[*]:HAS[~scienceDifficulty[stock],@MODULE[",R$1,"]:HAS[#",VLOOKUP(R$1,ModuleTypes!$A$2:$C$23,2,FALSE()),"[",IF(R$1="HullCamera","photo-",$A111),"]]]:NEEDS[!FeatureScience]:FOR[zKiwiTechTree]",CHAR(10),"{",CHAR(10),"    @MODULE[",R$1,"]:HAS[#",VLOOKUP(R$1,ModuleTypes!$A$2:$C$23,2,FALSE()),"[",IF(R$1="HullCamera","photo-",$A111),"]]",CHAR(10),"    {",CHAR(10),"        @",VLOOKUP(R$1,ModuleTypes!$A$2:$C$23,3,FALSE())," = ",VLOOKUP($A111,Default!$B$3:$H$251,7,FALSE()),CHAR(10),"    }",CHAR(10),"}"),""),"")</f>
        <v/>
      </c>
      <c r="S111" s="4" t="str">
        <f>IF($A111&lt;&gt;"",IF(OR(Original!$L112=S$1,Original!$M112=S$1,Original!$N112=S$1,Original!$O112=S$1)=TRUE(),_xlfn.CONCAT("@PART[*]:HAS[~scienceDifficulty[stock],@MODULE[",S$1,"]:HAS[#",VLOOKUP(S$1,ModuleTypes!$A$2:$C$23,2,FALSE()),"[",IF(S$1="HullCamera","photo-",$A111),"]]]:NEEDS[!FeatureScience]:FOR[zKiwiTechTree]",CHAR(10),"{",CHAR(10),"    @MODULE[",S$1,"]:HAS[#",VLOOKUP(S$1,ModuleTypes!$A$2:$C$23,2,FALSE()),"[",IF(S$1="HullCamera","photo-",$A111),"]]",CHAR(10),"    {",CHAR(10),"        @",VLOOKUP(S$1,ModuleTypes!$A$2:$C$23,3,FALSE())," = ",VLOOKUP($A111,Default!$B$3:$H$251,7,FALSE()),CHAR(10),"    }",CHAR(10),"}"),""),"")</f>
        <v/>
      </c>
      <c r="T111" s="4" t="str">
        <f>IF($A111&lt;&gt;"",IF(OR(Original!$L112=T$1,Original!$M112=T$1,Original!$N112=T$1,Original!$O112=T$1)=TRUE(),_xlfn.CONCAT("@PART[*]:HAS[~scienceDifficulty[stock],@MODULE[",T$1,"]:HAS[#",VLOOKUP(T$1,ModuleTypes!$A$2:$C$23,2,FALSE()),"[",IF(T$1="HullCamera","photo-",$A111),"]]]:NEEDS[!FeatureScience]:FOR[zKiwiTechTree]",CHAR(10),"{",CHAR(10),"    @MODULE[",T$1,"]:HAS[#",VLOOKUP(T$1,ModuleTypes!$A$2:$C$23,2,FALSE()),"[",IF(T$1="HullCamera","photo-",$A111),"]]",CHAR(10),"    {",CHAR(10),"        @",VLOOKUP(T$1,ModuleTypes!$A$2:$C$23,3,FALSE())," = ",VLOOKUP($A111,Default!$B$3:$H$251,7,FALSE()),CHAR(10),"    }",CHAR(10),"}"),""),"")</f>
        <v/>
      </c>
      <c r="U111" s="4" t="str">
        <f>IF($A111&lt;&gt;"",IF(OR(Original!$L112=U$1,Original!$M112=U$1,Original!$N112=U$1,Original!$O112=U$1)=TRUE(),_xlfn.CONCAT("@PART[*]:HAS[~scienceDifficulty[stock],@MODULE[",U$1,"]:HAS[#",VLOOKUP(U$1,ModuleTypes!$A$2:$C$23,2,FALSE()),"[",IF(U$1="HullCamera","photo-",$A111),"]]]:NEEDS[!FeatureScience]:FOR[zKiwiTechTree]",CHAR(10),"{",CHAR(10),"    @MODULE[",U$1,"]:HAS[#",VLOOKUP(U$1,ModuleTypes!$A$2:$C$23,2,FALSE()),"[",IF(U$1="HullCamera","photo-",$A111),"]]",CHAR(10),"    {",CHAR(10),"        @",VLOOKUP(U$1,ModuleTypes!$A$2:$C$23,3,FALSE())," = ",VLOOKUP($A111,Default!$B$3:$H$251,7,FALSE()),CHAR(10),"    }",CHAR(10),"}"),""),"")</f>
        <v/>
      </c>
      <c r="V111" s="4" t="str">
        <f>IF($A111&lt;&gt;"",IF(OR(Original!$L112=V$1,Original!$M112=V$1,Original!$N112=V$1,Original!$O112=V$1)=TRUE(),_xlfn.CONCAT("@PART[*]:HAS[~scienceDifficulty[stock],@MODULE[",V$1,"]:HAS[#",VLOOKUP(V$1,ModuleTypes!$A$2:$C$23,2,FALSE()),"[",IF(V$1="HullCamera","photo-",$A111),"]]]:NEEDS[!FeatureScience]:FOR[zKiwiTechTree]",CHAR(10),"{",CHAR(10),"    @MODULE[",V$1,"]:HAS[#",VLOOKUP(V$1,ModuleTypes!$A$2:$C$23,2,FALSE()),"[",IF(V$1="HullCamera","photo-",$A111),"]]",CHAR(10),"    {",CHAR(10),"        @",VLOOKUP(V$1,ModuleTypes!$A$2:$C$23,3,FALSE())," = ",VLOOKUP($A111,Default!$B$3:$H$251,7,FALSE()),CHAR(10),"    }",CHAR(10),"}"),""),"")</f>
        <v/>
      </c>
      <c r="W111" s="4" t="str">
        <f>IF($A111&lt;&gt;"",IF(OR(Original!$L112=W$1,Original!$M112=W$1,Original!$N112=W$1,Original!$O112=W$1)=TRUE(),_xlfn.CONCAT("@PART[*]:HAS[~scienceDifficulty[stock],@MODULE[",W$1,"]:HAS[#",VLOOKUP(W$1,ModuleTypes!$A$2:$C$23,2,FALSE()),"[",IF(W$1="HullCamera","photo-",$A111),"]]]:NEEDS[!FeatureScience]:FOR[zKiwiTechTree]",CHAR(10),"{",CHAR(10),"    @MODULE[",W$1,"]:HAS[#",VLOOKUP(W$1,ModuleTypes!$A$2:$C$23,2,FALSE()),"[",IF(W$1="HullCamera","photo-",$A111),"]]",CHAR(10),"    {",CHAR(10),"        @",VLOOKUP(W$1,ModuleTypes!$A$2:$C$23,3,FALSE())," = ",VLOOKUP($A111,Default!$B$3:$H$251,7,FALSE()),CHAR(10),"    }",CHAR(10),"}"),""),"")</f>
        <v/>
      </c>
    </row>
    <row r="112" spans="1:23" ht="101.5" x14ac:dyDescent="0.35">
      <c r="A112" t="str">
        <f>IF(Original!A113&lt;&gt;"",Original!A113,"")</f>
        <v>DDCarbon</v>
      </c>
      <c r="B112" s="4" t="str">
        <f>IF($A112&lt;&gt;"",IF(OR(Original!$L113=B$1,Original!$M113=B$1,Original!$N113=B$1,Original!$O113=B$1)=TRUE(),_xlfn.CONCAT("@PART[*]:HAS[~scienceDifficulty[stock],@MODULE[",B$1,"]:HAS[#",VLOOKUP(B$1,ModuleTypes!$A$2:$C$23,2,FALSE()),"[",IF(B$1="HullCamera","photo-",$A112),"]]]:NEEDS[!FeatureScience]:FOR[zKiwiTechTree]",CHAR(10),"{",CHAR(10),"    @MODULE[",B$1,"]:HAS[#",VLOOKUP(B$1,ModuleTypes!$A$2:$C$23,2,FALSE()),"[",IF(B$1="HullCamera","photo-",$A112),"]]",CHAR(10),"    {",CHAR(10),"        @",VLOOKUP(B$1,ModuleTypes!$A$2:$C$23,3,FALSE())," = ",VLOOKUP($A112,Default!$B$3:$H$251,7,FALSE()),CHAR(10),"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4" t="str">
        <f>IF($A112&lt;&gt;"",IF(OR(Original!$L113=C$1,Original!$M113=C$1,Original!$N113=C$1,Original!$O113=C$1)=TRUE(),_xlfn.CONCAT("@PART[*]:HAS[~scienceDifficulty[stock],@MODULE[",C$1,"]:HAS[#",VLOOKUP(C$1,ModuleTypes!$A$2:$C$23,2,FALSE()),"[",IF(C$1="HullCamera","photo-",$A112),"]]]:NEEDS[!FeatureScience]:FOR[zKiwiTechTree]",CHAR(10),"{",CHAR(10),"    @MODULE[",C$1,"]:HAS[#",VLOOKUP(C$1,ModuleTypes!$A$2:$C$23,2,FALSE()),"[",IF(C$1="HullCamera","photo-",$A112),"]]",CHAR(10),"    {",CHAR(10),"        @",VLOOKUP(C$1,ModuleTypes!$A$2:$C$23,3,FALSE())," = ",VLOOKUP($A112,Default!$B$3:$H$251,7,FALSE()),CHAR(10),"    }",CHAR(10),"}"),""),"")</f>
        <v/>
      </c>
      <c r="D112" s="4" t="str">
        <f>IF($A112&lt;&gt;"",IF(OR(Original!$L113=D$1,Original!$M113=D$1,Original!$N113=D$1,Original!$O113=D$1)=TRUE(),_xlfn.CONCAT("@PART[*]:HAS[~scienceDifficulty[stock],@MODULE[",D$1,"]:HAS[#",VLOOKUP(D$1,ModuleTypes!$A$2:$C$23,2,FALSE()),"[",IF(D$1="HullCamera","photo-",$A112),"]]]:NEEDS[!FeatureScience]:FOR[zKiwiTechTree]",CHAR(10),"{",CHAR(10),"    @MODULE[",D$1,"]:HAS[#",VLOOKUP(D$1,ModuleTypes!$A$2:$C$23,2,FALSE()),"[",IF(D$1="HullCamera","photo-",$A112),"]]",CHAR(10),"    {",CHAR(10),"        @",VLOOKUP(D$1,ModuleTypes!$A$2:$C$23,3,FALSE())," = ",VLOOKUP($A112,Default!$B$3:$H$251,7,FALSE()),CHAR(10),"    }",CHAR(10),"}"),""),"")</f>
        <v/>
      </c>
      <c r="E112" s="4" t="str">
        <f>IF($A112&lt;&gt;"",IF(OR(Original!$L113=E$1,Original!$M113=E$1,Original!$N113=E$1,Original!$O113=E$1)=TRUE(),_xlfn.CONCAT("@PART[*]:HAS[~scienceDifficulty[stock],@MODULE[",E$1,"]:HAS[#",VLOOKUP(E$1,ModuleTypes!$A$2:$C$23,2,FALSE()),"[",IF(E$1="HullCamera","photo-",$A112),"]]]:NEEDS[!FeatureScience]:FOR[zKiwiTechTree]",CHAR(10),"{",CHAR(10),"    @MODULE[",E$1,"]:HAS[#",VLOOKUP(E$1,ModuleTypes!$A$2:$C$23,2,FALSE()),"[",IF(E$1="HullCamera","photo-",$A112),"]]",CHAR(10),"    {",CHAR(10),"        @",VLOOKUP(E$1,ModuleTypes!$A$2:$C$23,3,FALSE())," = ",VLOOKUP($A112,Default!$B$3:$H$251,7,FALSE()),CHAR(10),"    }",CHAR(10),"}"),""),"")</f>
        <v/>
      </c>
      <c r="F112" s="4" t="str">
        <f>IF($A112&lt;&gt;"",IF(OR(Original!$L113=F$1,Original!$M113=F$1,Original!$N113=F$1,Original!$O113=F$1)=TRUE(),_xlfn.CONCAT("@PART[*]:HAS[~scienceDifficulty[stock],@MODULE[",F$1,"]:HAS[#",VLOOKUP(F$1,ModuleTypes!$A$2:$C$23,2,FALSE()),"[",IF(F$1="HullCamera","photo-",$A112),"]]]:NEEDS[!FeatureScience]:FOR[zKiwiTechTree]",CHAR(10),"{",CHAR(10),"    @MODULE[",F$1,"]:HAS[#",VLOOKUP(F$1,ModuleTypes!$A$2:$C$23,2,FALSE()),"[",IF(F$1="HullCamera","photo-",$A112),"]]",CHAR(10),"    {",CHAR(10),"        @",VLOOKUP(F$1,ModuleTypes!$A$2:$C$23,3,FALSE())," = ",VLOOKUP($A112,Default!$B$3:$H$251,7,FALSE()),CHAR(10),"    }",CHAR(10),"}"),""),"")</f>
        <v/>
      </c>
      <c r="G112" s="4" t="str">
        <f>IF($A112&lt;&gt;"",IF(OR(Original!$L113=G$1,Original!$M113=G$1,Original!$N113=G$1,Original!$O113=G$1)=TRUE(),_xlfn.CONCAT("@PART[*]:HAS[~scienceDifficulty[stock],@MODULE[",G$1,"]:HAS[#",VLOOKUP(G$1,ModuleTypes!$A$2:$C$23,2,FALSE()),"[",IF(G$1="HullCamera","photo-",$A112),"]]]:NEEDS[!FeatureScience]:FOR[zKiwiTechTree]",CHAR(10),"{",CHAR(10),"    @MODULE[",G$1,"]:HAS[#",VLOOKUP(G$1,ModuleTypes!$A$2:$C$23,2,FALSE()),"[",IF(G$1="HullCamera","photo-",$A112),"]]",CHAR(10),"    {",CHAR(10),"        @",VLOOKUP(G$1,ModuleTypes!$A$2:$C$23,3,FALSE())," = ",VLOOKUP($A112,Default!$B$3:$H$251,7,FALSE()),CHAR(10),"    }",CHAR(10),"}"),""),"")</f>
        <v/>
      </c>
      <c r="H112" s="4" t="str">
        <f>IF($A112&lt;&gt;"",IF(OR(Original!$L113=H$1,Original!$M113=H$1,Original!$N113=H$1,Original!$O113=H$1)=TRUE(),_xlfn.CONCAT("@PART[*]:HAS[~scienceDifficulty[stock],@MODULE[",H$1,"]:HAS[#",VLOOKUP(H$1,ModuleTypes!$A$2:$C$23,2,FALSE()),"[",IF(H$1="HullCamera","photo-",$A112),"]]]:NEEDS[!FeatureScience]:FOR[zKiwiTechTree]",CHAR(10),"{",CHAR(10),"    @MODULE[",H$1,"]:HAS[#",VLOOKUP(H$1,ModuleTypes!$A$2:$C$23,2,FALSE()),"[",IF(H$1="HullCamera","photo-",$A112),"]]",CHAR(10),"    {",CHAR(10),"        @",VLOOKUP(H$1,ModuleTypes!$A$2:$C$23,3,FALSE())," = ",VLOOKUP($A112,Default!$B$3:$H$251,7,FALSE()),CHAR(10),"    }",CHAR(10),"}"),""),"")</f>
        <v/>
      </c>
      <c r="I112" s="4" t="str">
        <f>IF($A112&lt;&gt;"",IF(OR(Original!$L113=I$1,Original!$M113=I$1,Original!$N113=I$1,Original!$O113=I$1)=TRUE(),_xlfn.CONCAT("@PART[*]:HAS[~scienceDifficulty[stock],@MODULE[",I$1,"]:HAS[#",VLOOKUP(I$1,ModuleTypes!$A$2:$C$23,2,FALSE()),"[",IF(I$1="HullCamera","photo-",$A112),"]]]:NEEDS[!FeatureScience]:FOR[zKiwiTechTree]",CHAR(10),"{",CHAR(10),"    @MODULE[",I$1,"]:HAS[#",VLOOKUP(I$1,ModuleTypes!$A$2:$C$23,2,FALSE()),"[",IF(I$1="HullCamera","photo-",$A112),"]]",CHAR(10),"    {",CHAR(10),"        @",VLOOKUP(I$1,ModuleTypes!$A$2:$C$23,3,FALSE())," = ",VLOOKUP($A112,Default!$B$3:$H$251,7,FALSE()),CHAR(10),"    }",CHAR(10),"}"),""),"")</f>
        <v/>
      </c>
      <c r="J112" s="4" t="str">
        <f>IF($A112&lt;&gt;"",IF(OR(Original!$L113=J$1,Original!$M113=J$1,Original!$N113=J$1,Original!$O113=J$1)=TRUE(),_xlfn.CONCAT("@PART[*]:HAS[~scienceDifficulty[stock],@MODULE[",J$1,"]:HAS[#",VLOOKUP(J$1,ModuleTypes!$A$2:$C$23,2,FALSE()),"[",IF(J$1="HullCamera","photo-",$A112),"]]]:NEEDS[!FeatureScience]:FOR[zKiwiTechTree]",CHAR(10),"{",CHAR(10),"    @MODULE[",J$1,"]:HAS[#",VLOOKUP(J$1,ModuleTypes!$A$2:$C$23,2,FALSE()),"[",IF(J$1="HullCamera","photo-",$A112),"]]",CHAR(10),"    {",CHAR(10),"        @",VLOOKUP(J$1,ModuleTypes!$A$2:$C$23,3,FALSE())," = ",VLOOKUP($A112,Default!$B$3:$H$251,7,FALSE()),CHAR(10),"    }",CHAR(10),"}"),""),"")</f>
        <v/>
      </c>
      <c r="K112" s="4" t="str">
        <f>IF($A112&lt;&gt;"",IF(OR(Original!$L113=K$1,Original!$M113=K$1,Original!$N113=K$1,Original!$O113=K$1)=TRUE(),_xlfn.CONCAT("@PART[*]:HAS[~scienceDifficulty[stock],@MODULE[",K$1,"]:HAS[#",VLOOKUP(K$1,ModuleTypes!$A$2:$C$23,2,FALSE()),"[",IF(K$1="HullCamera","photo-",$A112),"]]]:NEEDS[!FeatureScience]:FOR[zKiwiTechTree]",CHAR(10),"{",CHAR(10),"    @MODULE[",K$1,"]:HAS[#",VLOOKUP(K$1,ModuleTypes!$A$2:$C$23,2,FALSE()),"[",IF(K$1="HullCamera","photo-",$A112),"]]",CHAR(10),"    {",CHAR(10),"        @",VLOOKUP(K$1,ModuleTypes!$A$2:$C$23,3,FALSE())," = ",VLOOKUP($A112,Default!$B$3:$H$251,7,FALSE()),CHAR(10),"    }",CHAR(10),"}"),""),"")</f>
        <v/>
      </c>
      <c r="L112" s="4" t="str">
        <f>IF($A112&lt;&gt;"",IF(OR(Original!$L113=L$1,Original!$M113=L$1,Original!$N113=L$1,Original!$O113=L$1)=TRUE(),_xlfn.CONCAT("@PART[*]:HAS[~scienceDifficulty[stock],@MODULE[",L$1,"]:HAS[#",VLOOKUP(L$1,ModuleTypes!$A$2:$C$23,2,FALSE()),"[",IF(L$1="HullCamera","photo-",$A112),"]]]:NEEDS[!FeatureScience]:FOR[zKiwiTechTree]",CHAR(10),"{",CHAR(10),"    @MODULE[",L$1,"]:HAS[#",VLOOKUP(L$1,ModuleTypes!$A$2:$C$23,2,FALSE()),"[",IF(L$1="HullCamera","photo-",$A112),"]]",CHAR(10),"    {",CHAR(10),"        @",VLOOKUP(L$1,ModuleTypes!$A$2:$C$23,3,FALSE())," = ",VLOOKUP($A112,Default!$B$3:$H$251,7,FALSE()),CHAR(10),"    }",CHAR(10),"}"),""),"")</f>
        <v/>
      </c>
      <c r="M112" s="4" t="str">
        <f>IF($A112&lt;&gt;"",IF(OR(Original!$L113=M$1,Original!$M113=M$1,Original!$N113=M$1,Original!$O113=M$1)=TRUE(),_xlfn.CONCAT("@PART[*]:HAS[~scienceDifficulty[stock],@MODULE[",M$1,"]:HAS[#",VLOOKUP(M$1,ModuleTypes!$A$2:$C$23,2,FALSE()),"[",IF(M$1="HullCamera","photo-",$A112),"]]]:NEEDS[!FeatureScience]:FOR[zKiwiTechTree]",CHAR(10),"{",CHAR(10),"    @MODULE[",M$1,"]:HAS[#",VLOOKUP(M$1,ModuleTypes!$A$2:$C$23,2,FALSE()),"[",IF(M$1="HullCamera","photo-",$A112),"]]",CHAR(10),"    {",CHAR(10),"        @",VLOOKUP(M$1,ModuleTypes!$A$2:$C$23,3,FALSE())," = ",VLOOKUP($A112,Default!$B$3:$H$251,7,FALSE()),CHAR(10),"    }",CHAR(10),"}"),""),"")</f>
        <v/>
      </c>
      <c r="N112" s="4" t="str">
        <f>IF($A112&lt;&gt;"",IF(OR(Original!$L113=N$1,Original!$M113=N$1,Original!$N113=N$1,Original!$O113=N$1)=TRUE(),_xlfn.CONCAT("@PART[*]:HAS[~scienceDifficulty[stock],@MODULE[",N$1,"]:HAS[#",VLOOKUP(N$1,ModuleTypes!$A$2:$C$23,2,FALSE()),"[",IF(N$1="HullCamera","photo-",$A112),"]]]:NEEDS[!FeatureScience]:FOR[zKiwiTechTree]",CHAR(10),"{",CHAR(10),"    @MODULE[",N$1,"]:HAS[#",VLOOKUP(N$1,ModuleTypes!$A$2:$C$23,2,FALSE()),"[",IF(N$1="HullCamera","photo-",$A112),"]]",CHAR(10),"    {",CHAR(10),"        @",VLOOKUP(N$1,ModuleTypes!$A$2:$C$23,3,FALSE())," = ",VLOOKUP($A112,Default!$B$3:$H$251,7,FALSE()),CHAR(10),"    }",CHAR(10),"}"),""),"")</f>
        <v/>
      </c>
      <c r="O112" s="4" t="str">
        <f>IF($A112&lt;&gt;"",IF(OR(Original!$L113=O$1,Original!$M113=O$1,Original!$N113=O$1,Original!$O113=O$1)=TRUE(),_xlfn.CONCAT("@PART[*]:HAS[~scienceDifficulty[stock],@MODULE[",O$1,"]:HAS[#",VLOOKUP(O$1,ModuleTypes!$A$2:$C$23,2,FALSE()),"[",IF(O$1="HullCamera","photo-",$A112),"]]]:NEEDS[!FeatureScience]:FOR[zKiwiTechTree]",CHAR(10),"{",CHAR(10),"    @MODULE[",O$1,"]:HAS[#",VLOOKUP(O$1,ModuleTypes!$A$2:$C$23,2,FALSE()),"[",IF(O$1="HullCamera","photo-",$A112),"]]",CHAR(10),"    {",CHAR(10),"        @",VLOOKUP(O$1,ModuleTypes!$A$2:$C$23,3,FALSE())," = ",VLOOKUP($A112,Default!$B$3:$H$251,7,FALSE()),CHAR(10),"    }",CHAR(10),"}"),""),"")</f>
        <v/>
      </c>
      <c r="P112" s="4" t="str">
        <f>IF($A112&lt;&gt;"",IF(OR(Original!$L113=P$1,Original!$M113=P$1,Original!$N113=P$1,Original!$O113=P$1)=TRUE(),_xlfn.CONCAT("@PART[*]:HAS[~scienceDifficulty[stock],@MODULE[",P$1,"]:HAS[#",VLOOKUP(P$1,ModuleTypes!$A$2:$C$23,2,FALSE()),"[",IF(P$1="HullCamera","photo-",$A112),"]]]:NEEDS[!FeatureScience]:FOR[zKiwiTechTree]",CHAR(10),"{",CHAR(10),"    @MODULE[",P$1,"]:HAS[#",VLOOKUP(P$1,ModuleTypes!$A$2:$C$23,2,FALSE()),"[",IF(P$1="HullCamera","photo-",$A112),"]]",CHAR(10),"    {",CHAR(10),"        @",VLOOKUP(P$1,ModuleTypes!$A$2:$C$23,3,FALSE())," = ",VLOOKUP($A112,Default!$B$3:$H$251,7,FALSE()),CHAR(10),"    }",CHAR(10),"}"),""),"")</f>
        <v/>
      </c>
      <c r="Q112" s="4" t="str">
        <f>IF($A112&lt;&gt;"",IF(OR(Original!$L113=Q$1,Original!$M113=Q$1,Original!$N113=Q$1,Original!$O113=Q$1)=TRUE(),_xlfn.CONCAT("@PART[*]:HAS[~scienceDifficulty[stock],@MODULE[",Q$1,"]:HAS[#",VLOOKUP(Q$1,ModuleTypes!$A$2:$C$23,2,FALSE()),"[",IF(Q$1="HullCamera","photo-",$A112),"]]]:NEEDS[!FeatureScience]:FOR[zKiwiTechTree]",CHAR(10),"{",CHAR(10),"    @MODULE[",Q$1,"]:HAS[#",VLOOKUP(Q$1,ModuleTypes!$A$2:$C$23,2,FALSE()),"[",IF(Q$1="HullCamera","photo-",$A112),"]]",CHAR(10),"    {",CHAR(10),"        @",VLOOKUP(Q$1,ModuleTypes!$A$2:$C$23,3,FALSE())," = ",VLOOKUP($A112,Default!$B$3:$H$251,7,FALSE()),CHAR(10),"    }",CHAR(10),"}"),""),"")</f>
        <v/>
      </c>
      <c r="R112" s="4" t="str">
        <f>IF($A112&lt;&gt;"",IF(OR(Original!$L113=R$1,Original!$M113=R$1,Original!$N113=R$1,Original!$O113=R$1)=TRUE(),_xlfn.CONCAT("@PART[*]:HAS[~scienceDifficulty[stock],@MODULE[",R$1,"]:HAS[#",VLOOKUP(R$1,ModuleTypes!$A$2:$C$23,2,FALSE()),"[",IF(R$1="HullCamera","photo-",$A112),"]]]:NEEDS[!FeatureScience]:FOR[zKiwiTechTree]",CHAR(10),"{",CHAR(10),"    @MODULE[",R$1,"]:HAS[#",VLOOKUP(R$1,ModuleTypes!$A$2:$C$23,2,FALSE()),"[",IF(R$1="HullCamera","photo-",$A112),"]]",CHAR(10),"    {",CHAR(10),"        @",VLOOKUP(R$1,ModuleTypes!$A$2:$C$23,3,FALSE())," = ",VLOOKUP($A112,Default!$B$3:$H$251,7,FALSE()),CHAR(10),"    }",CHAR(10),"}"),""),"")</f>
        <v/>
      </c>
      <c r="S112" s="4" t="str">
        <f>IF($A112&lt;&gt;"",IF(OR(Original!$L113=S$1,Original!$M113=S$1,Original!$N113=S$1,Original!$O113=S$1)=TRUE(),_xlfn.CONCAT("@PART[*]:HAS[~scienceDifficulty[stock],@MODULE[",S$1,"]:HAS[#",VLOOKUP(S$1,ModuleTypes!$A$2:$C$23,2,FALSE()),"[",IF(S$1="HullCamera","photo-",$A112),"]]]:NEEDS[!FeatureScience]:FOR[zKiwiTechTree]",CHAR(10),"{",CHAR(10),"    @MODULE[",S$1,"]:HAS[#",VLOOKUP(S$1,ModuleTypes!$A$2:$C$23,2,FALSE()),"[",IF(S$1="HullCamera","photo-",$A112),"]]",CHAR(10),"    {",CHAR(10),"        @",VLOOKUP(S$1,ModuleTypes!$A$2:$C$23,3,FALSE())," = ",VLOOKUP($A112,Default!$B$3:$H$251,7,FALSE()),CHAR(10),"    }",CHAR(10),"}"),""),"")</f>
        <v/>
      </c>
      <c r="T112" s="4" t="str">
        <f>IF($A112&lt;&gt;"",IF(OR(Original!$L113=T$1,Original!$M113=T$1,Original!$N113=T$1,Original!$O113=T$1)=TRUE(),_xlfn.CONCAT("@PART[*]:HAS[~scienceDifficulty[stock],@MODULE[",T$1,"]:HAS[#",VLOOKUP(T$1,ModuleTypes!$A$2:$C$23,2,FALSE()),"[",IF(T$1="HullCamera","photo-",$A112),"]]]:NEEDS[!FeatureScience]:FOR[zKiwiTechTree]",CHAR(10),"{",CHAR(10),"    @MODULE[",T$1,"]:HAS[#",VLOOKUP(T$1,ModuleTypes!$A$2:$C$23,2,FALSE()),"[",IF(T$1="HullCamera","photo-",$A112),"]]",CHAR(10),"    {",CHAR(10),"        @",VLOOKUP(T$1,ModuleTypes!$A$2:$C$23,3,FALSE())," = ",VLOOKUP($A112,Default!$B$3:$H$251,7,FALSE()),CHAR(10),"    }",CHAR(10),"}"),""),"")</f>
        <v/>
      </c>
      <c r="U112" s="4" t="str">
        <f>IF($A112&lt;&gt;"",IF(OR(Original!$L113=U$1,Original!$M113=U$1,Original!$N113=U$1,Original!$O113=U$1)=TRUE(),_xlfn.CONCAT("@PART[*]:HAS[~scienceDifficulty[stock],@MODULE[",U$1,"]:HAS[#",VLOOKUP(U$1,ModuleTypes!$A$2:$C$23,2,FALSE()),"[",IF(U$1="HullCamera","photo-",$A112),"]]]:NEEDS[!FeatureScience]:FOR[zKiwiTechTree]",CHAR(10),"{",CHAR(10),"    @MODULE[",U$1,"]:HAS[#",VLOOKUP(U$1,ModuleTypes!$A$2:$C$23,2,FALSE()),"[",IF(U$1="HullCamera","photo-",$A112),"]]",CHAR(10),"    {",CHAR(10),"        @",VLOOKUP(U$1,ModuleTypes!$A$2:$C$23,3,FALSE())," = ",VLOOKUP($A112,Default!$B$3:$H$251,7,FALSE()),CHAR(10),"    }",CHAR(10),"}"),""),"")</f>
        <v/>
      </c>
      <c r="V112" s="4" t="str">
        <f>IF($A112&lt;&gt;"",IF(OR(Original!$L113=V$1,Original!$M113=V$1,Original!$N113=V$1,Original!$O113=V$1)=TRUE(),_xlfn.CONCAT("@PART[*]:HAS[~scienceDifficulty[stock],@MODULE[",V$1,"]:HAS[#",VLOOKUP(V$1,ModuleTypes!$A$2:$C$23,2,FALSE()),"[",IF(V$1="HullCamera","photo-",$A112),"]]]:NEEDS[!FeatureScience]:FOR[zKiwiTechTree]",CHAR(10),"{",CHAR(10),"    @MODULE[",V$1,"]:HAS[#",VLOOKUP(V$1,ModuleTypes!$A$2:$C$23,2,FALSE()),"[",IF(V$1="HullCamera","photo-",$A112),"]]",CHAR(10),"    {",CHAR(10),"        @",VLOOKUP(V$1,ModuleTypes!$A$2:$C$23,3,FALSE())," = ",VLOOKUP($A112,Default!$B$3:$H$251,7,FALSE()),CHAR(10),"    }",CHAR(10),"}"),""),"")</f>
        <v/>
      </c>
      <c r="W112" s="4" t="str">
        <f>IF($A112&lt;&gt;"",IF(OR(Original!$L113=W$1,Original!$M113=W$1,Original!$N113=W$1,Original!$O113=W$1)=TRUE(),_xlfn.CONCAT("@PART[*]:HAS[~scienceDifficulty[stock],@MODULE[",W$1,"]:HAS[#",VLOOKUP(W$1,ModuleTypes!$A$2:$C$23,2,FALSE()),"[",IF(W$1="HullCamera","photo-",$A112),"]]]:NEEDS[!FeatureScience]:FOR[zKiwiTechTree]",CHAR(10),"{",CHAR(10),"    @MODULE[",W$1,"]:HAS[#",VLOOKUP(W$1,ModuleTypes!$A$2:$C$23,2,FALSE()),"[",IF(W$1="HullCamera","photo-",$A112),"]]",CHAR(10),"    {",CHAR(10),"        @",VLOOKUP(W$1,ModuleTypes!$A$2:$C$23,3,FALSE())," = ",VLOOKUP($A112,Default!$B$3:$H$251,7,FALSE()),CHAR(10),"    }",CHAR(10),"}"),""),"")</f>
        <v/>
      </c>
    </row>
    <row r="113" spans="1:23" ht="116" x14ac:dyDescent="0.35">
      <c r="A113" t="str">
        <f>IF(Original!A114&lt;&gt;"",Original!A114,"")</f>
        <v>DDMassSpectro</v>
      </c>
      <c r="B113" s="4" t="str">
        <f>IF($A113&lt;&gt;"",IF(OR(Original!$L114=B$1,Original!$M114=B$1,Original!$N114=B$1,Original!$O114=B$1)=TRUE(),_xlfn.CONCAT("@PART[*]:HAS[~scienceDifficulty[stock],@MODULE[",B$1,"]:HAS[#",VLOOKUP(B$1,ModuleTypes!$A$2:$C$23,2,FALSE()),"[",IF(B$1="HullCamera","photo-",$A113),"]]]:NEEDS[!FeatureScience]:FOR[zKiwiTechTree]",CHAR(10),"{",CHAR(10),"    @MODULE[",B$1,"]:HAS[#",VLOOKUP(B$1,ModuleTypes!$A$2:$C$23,2,FALSE()),"[",IF(B$1="HullCamera","photo-",$A113),"]]",CHAR(10),"    {",CHAR(10),"        @",VLOOKUP(B$1,ModuleTypes!$A$2:$C$23,3,FALSE())," = ",VLOOKUP($A113,Default!$B$3:$H$251,7,FALSE()),CHAR(10),"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4" t="str">
        <f>IF($A113&lt;&gt;"",IF(OR(Original!$L114=C$1,Original!$M114=C$1,Original!$N114=C$1,Original!$O114=C$1)=TRUE(),_xlfn.CONCAT("@PART[*]:HAS[~scienceDifficulty[stock],@MODULE[",C$1,"]:HAS[#",VLOOKUP(C$1,ModuleTypes!$A$2:$C$23,2,FALSE()),"[",IF(C$1="HullCamera","photo-",$A113),"]]]:NEEDS[!FeatureScience]:FOR[zKiwiTechTree]",CHAR(10),"{",CHAR(10),"    @MODULE[",C$1,"]:HAS[#",VLOOKUP(C$1,ModuleTypes!$A$2:$C$23,2,FALSE()),"[",IF(C$1="HullCamera","photo-",$A113),"]]",CHAR(10),"    {",CHAR(10),"        @",VLOOKUP(C$1,ModuleTypes!$A$2:$C$23,3,FALSE())," = ",VLOOKUP($A113,Default!$B$3:$H$251,7,FALSE()),CHAR(10),"    }",CHAR(10),"}"),""),"")</f>
        <v/>
      </c>
      <c r="D113" s="4" t="str">
        <f>IF($A113&lt;&gt;"",IF(OR(Original!$L114=D$1,Original!$M114=D$1,Original!$N114=D$1,Original!$O114=D$1)=TRUE(),_xlfn.CONCAT("@PART[*]:HAS[~scienceDifficulty[stock],@MODULE[",D$1,"]:HAS[#",VLOOKUP(D$1,ModuleTypes!$A$2:$C$23,2,FALSE()),"[",IF(D$1="HullCamera","photo-",$A113),"]]]:NEEDS[!FeatureScience]:FOR[zKiwiTechTree]",CHAR(10),"{",CHAR(10),"    @MODULE[",D$1,"]:HAS[#",VLOOKUP(D$1,ModuleTypes!$A$2:$C$23,2,FALSE()),"[",IF(D$1="HullCamera","photo-",$A113),"]]",CHAR(10),"    {",CHAR(10),"        @",VLOOKUP(D$1,ModuleTypes!$A$2:$C$23,3,FALSE())," = ",VLOOKUP($A113,Default!$B$3:$H$251,7,FALSE()),CHAR(10),"    }",CHAR(10),"}"),""),"")</f>
        <v/>
      </c>
      <c r="E113" s="4" t="str">
        <f>IF($A113&lt;&gt;"",IF(OR(Original!$L114=E$1,Original!$M114=E$1,Original!$N114=E$1,Original!$O114=E$1)=TRUE(),_xlfn.CONCAT("@PART[*]:HAS[~scienceDifficulty[stock],@MODULE[",E$1,"]:HAS[#",VLOOKUP(E$1,ModuleTypes!$A$2:$C$23,2,FALSE()),"[",IF(E$1="HullCamera","photo-",$A113),"]]]:NEEDS[!FeatureScience]:FOR[zKiwiTechTree]",CHAR(10),"{",CHAR(10),"    @MODULE[",E$1,"]:HAS[#",VLOOKUP(E$1,ModuleTypes!$A$2:$C$23,2,FALSE()),"[",IF(E$1="HullCamera","photo-",$A113),"]]",CHAR(10),"    {",CHAR(10),"        @",VLOOKUP(E$1,ModuleTypes!$A$2:$C$23,3,FALSE())," = ",VLOOKUP($A113,Default!$B$3:$H$251,7,FALSE()),CHAR(10),"    }",CHAR(10),"}"),""),"")</f>
        <v/>
      </c>
      <c r="F113" s="4" t="str">
        <f>IF($A113&lt;&gt;"",IF(OR(Original!$L114=F$1,Original!$M114=F$1,Original!$N114=F$1,Original!$O114=F$1)=TRUE(),_xlfn.CONCAT("@PART[*]:HAS[~scienceDifficulty[stock],@MODULE[",F$1,"]:HAS[#",VLOOKUP(F$1,ModuleTypes!$A$2:$C$23,2,FALSE()),"[",IF(F$1="HullCamera","photo-",$A113),"]]]:NEEDS[!FeatureScience]:FOR[zKiwiTechTree]",CHAR(10),"{",CHAR(10),"    @MODULE[",F$1,"]:HAS[#",VLOOKUP(F$1,ModuleTypes!$A$2:$C$23,2,FALSE()),"[",IF(F$1="HullCamera","photo-",$A113),"]]",CHAR(10),"    {",CHAR(10),"        @",VLOOKUP(F$1,ModuleTypes!$A$2:$C$23,3,FALSE())," = ",VLOOKUP($A113,Default!$B$3:$H$251,7,FALSE()),CHAR(10),"    }",CHAR(10),"}"),""),"")</f>
        <v/>
      </c>
      <c r="G113" s="4" t="str">
        <f>IF($A113&lt;&gt;"",IF(OR(Original!$L114=G$1,Original!$M114=G$1,Original!$N114=G$1,Original!$O114=G$1)=TRUE(),_xlfn.CONCAT("@PART[*]:HAS[~scienceDifficulty[stock],@MODULE[",G$1,"]:HAS[#",VLOOKUP(G$1,ModuleTypes!$A$2:$C$23,2,FALSE()),"[",IF(G$1="HullCamera","photo-",$A113),"]]]:NEEDS[!FeatureScience]:FOR[zKiwiTechTree]",CHAR(10),"{",CHAR(10),"    @MODULE[",G$1,"]:HAS[#",VLOOKUP(G$1,ModuleTypes!$A$2:$C$23,2,FALSE()),"[",IF(G$1="HullCamera","photo-",$A113),"]]",CHAR(10),"    {",CHAR(10),"        @",VLOOKUP(G$1,ModuleTypes!$A$2:$C$23,3,FALSE())," = ",VLOOKUP($A113,Default!$B$3:$H$251,7,FALSE()),CHAR(10),"    }",CHAR(10),"}"),""),"")</f>
        <v/>
      </c>
      <c r="H113" s="4" t="str">
        <f>IF($A113&lt;&gt;"",IF(OR(Original!$L114=H$1,Original!$M114=H$1,Original!$N114=H$1,Original!$O114=H$1)=TRUE(),_xlfn.CONCAT("@PART[*]:HAS[~scienceDifficulty[stock],@MODULE[",H$1,"]:HAS[#",VLOOKUP(H$1,ModuleTypes!$A$2:$C$23,2,FALSE()),"[",IF(H$1="HullCamera","photo-",$A113),"]]]:NEEDS[!FeatureScience]:FOR[zKiwiTechTree]",CHAR(10),"{",CHAR(10),"    @MODULE[",H$1,"]:HAS[#",VLOOKUP(H$1,ModuleTypes!$A$2:$C$23,2,FALSE()),"[",IF(H$1="HullCamera","photo-",$A113),"]]",CHAR(10),"    {",CHAR(10),"        @",VLOOKUP(H$1,ModuleTypes!$A$2:$C$23,3,FALSE())," = ",VLOOKUP($A113,Default!$B$3:$H$251,7,FALSE()),CHAR(10),"    }",CHAR(10),"}"),""),"")</f>
        <v/>
      </c>
      <c r="I113" s="4" t="str">
        <f>IF($A113&lt;&gt;"",IF(OR(Original!$L114=I$1,Original!$M114=I$1,Original!$N114=I$1,Original!$O114=I$1)=TRUE(),_xlfn.CONCAT("@PART[*]:HAS[~scienceDifficulty[stock],@MODULE[",I$1,"]:HAS[#",VLOOKUP(I$1,ModuleTypes!$A$2:$C$23,2,FALSE()),"[",IF(I$1="HullCamera","photo-",$A113),"]]]:NEEDS[!FeatureScience]:FOR[zKiwiTechTree]",CHAR(10),"{",CHAR(10),"    @MODULE[",I$1,"]:HAS[#",VLOOKUP(I$1,ModuleTypes!$A$2:$C$23,2,FALSE()),"[",IF(I$1="HullCamera","photo-",$A113),"]]",CHAR(10),"    {",CHAR(10),"        @",VLOOKUP(I$1,ModuleTypes!$A$2:$C$23,3,FALSE())," = ",VLOOKUP($A113,Default!$B$3:$H$251,7,FALSE()),CHAR(10),"    }",CHAR(10),"}"),""),"")</f>
        <v/>
      </c>
      <c r="J113" s="4" t="str">
        <f>IF($A113&lt;&gt;"",IF(OR(Original!$L114=J$1,Original!$M114=J$1,Original!$N114=J$1,Original!$O114=J$1)=TRUE(),_xlfn.CONCAT("@PART[*]:HAS[~scienceDifficulty[stock],@MODULE[",J$1,"]:HAS[#",VLOOKUP(J$1,ModuleTypes!$A$2:$C$23,2,FALSE()),"[",IF(J$1="HullCamera","photo-",$A113),"]]]:NEEDS[!FeatureScience]:FOR[zKiwiTechTree]",CHAR(10),"{",CHAR(10),"    @MODULE[",J$1,"]:HAS[#",VLOOKUP(J$1,ModuleTypes!$A$2:$C$23,2,FALSE()),"[",IF(J$1="HullCamera","photo-",$A113),"]]",CHAR(10),"    {",CHAR(10),"        @",VLOOKUP(J$1,ModuleTypes!$A$2:$C$23,3,FALSE())," = ",VLOOKUP($A113,Default!$B$3:$H$251,7,FALSE()),CHAR(10),"    }",CHAR(10),"}"),""),"")</f>
        <v/>
      </c>
      <c r="K113" s="4" t="str">
        <f>IF($A113&lt;&gt;"",IF(OR(Original!$L114=K$1,Original!$M114=K$1,Original!$N114=K$1,Original!$O114=K$1)=TRUE(),_xlfn.CONCAT("@PART[*]:HAS[~scienceDifficulty[stock],@MODULE[",K$1,"]:HAS[#",VLOOKUP(K$1,ModuleTypes!$A$2:$C$23,2,FALSE()),"[",IF(K$1="HullCamera","photo-",$A113),"]]]:NEEDS[!FeatureScience]:FOR[zKiwiTechTree]",CHAR(10),"{",CHAR(10),"    @MODULE[",K$1,"]:HAS[#",VLOOKUP(K$1,ModuleTypes!$A$2:$C$23,2,FALSE()),"[",IF(K$1="HullCamera","photo-",$A113),"]]",CHAR(10),"    {",CHAR(10),"        @",VLOOKUP(K$1,ModuleTypes!$A$2:$C$23,3,FALSE())," = ",VLOOKUP($A113,Default!$B$3:$H$251,7,FALSE()),CHAR(10),"    }",CHAR(10),"}"),""),"")</f>
        <v/>
      </c>
      <c r="L113" s="4" t="str">
        <f>IF($A113&lt;&gt;"",IF(OR(Original!$L114=L$1,Original!$M114=L$1,Original!$N114=L$1,Original!$O114=L$1)=TRUE(),_xlfn.CONCAT("@PART[*]:HAS[~scienceDifficulty[stock],@MODULE[",L$1,"]:HAS[#",VLOOKUP(L$1,ModuleTypes!$A$2:$C$23,2,FALSE()),"[",IF(L$1="HullCamera","photo-",$A113),"]]]:NEEDS[!FeatureScience]:FOR[zKiwiTechTree]",CHAR(10),"{",CHAR(10),"    @MODULE[",L$1,"]:HAS[#",VLOOKUP(L$1,ModuleTypes!$A$2:$C$23,2,FALSE()),"[",IF(L$1="HullCamera","photo-",$A113),"]]",CHAR(10),"    {",CHAR(10),"        @",VLOOKUP(L$1,ModuleTypes!$A$2:$C$23,3,FALSE())," = ",VLOOKUP($A113,Default!$B$3:$H$251,7,FALSE()),CHAR(10),"    }",CHAR(10),"}"),""),"")</f>
        <v/>
      </c>
      <c r="M113" s="4" t="str">
        <f>IF($A113&lt;&gt;"",IF(OR(Original!$L114=M$1,Original!$M114=M$1,Original!$N114=M$1,Original!$O114=M$1)=TRUE(),_xlfn.CONCAT("@PART[*]:HAS[~scienceDifficulty[stock],@MODULE[",M$1,"]:HAS[#",VLOOKUP(M$1,ModuleTypes!$A$2:$C$23,2,FALSE()),"[",IF(M$1="HullCamera","photo-",$A113),"]]]:NEEDS[!FeatureScience]:FOR[zKiwiTechTree]",CHAR(10),"{",CHAR(10),"    @MODULE[",M$1,"]:HAS[#",VLOOKUP(M$1,ModuleTypes!$A$2:$C$23,2,FALSE()),"[",IF(M$1="HullCamera","photo-",$A113),"]]",CHAR(10),"    {",CHAR(10),"        @",VLOOKUP(M$1,ModuleTypes!$A$2:$C$23,3,FALSE())," = ",VLOOKUP($A113,Default!$B$3:$H$251,7,FALSE()),CHAR(10),"    }",CHAR(10),"}"),""),"")</f>
        <v/>
      </c>
      <c r="N113" s="4" t="str">
        <f>IF($A113&lt;&gt;"",IF(OR(Original!$L114=N$1,Original!$M114=N$1,Original!$N114=N$1,Original!$O114=N$1)=TRUE(),_xlfn.CONCAT("@PART[*]:HAS[~scienceDifficulty[stock],@MODULE[",N$1,"]:HAS[#",VLOOKUP(N$1,ModuleTypes!$A$2:$C$23,2,FALSE()),"[",IF(N$1="HullCamera","photo-",$A113),"]]]:NEEDS[!FeatureScience]:FOR[zKiwiTechTree]",CHAR(10),"{",CHAR(10),"    @MODULE[",N$1,"]:HAS[#",VLOOKUP(N$1,ModuleTypes!$A$2:$C$23,2,FALSE()),"[",IF(N$1="HullCamera","photo-",$A113),"]]",CHAR(10),"    {",CHAR(10),"        @",VLOOKUP(N$1,ModuleTypes!$A$2:$C$23,3,FALSE())," = ",VLOOKUP($A113,Default!$B$3:$H$251,7,FALSE()),CHAR(10),"    }",CHAR(10),"}"),""),"")</f>
        <v/>
      </c>
      <c r="O113" s="4" t="str">
        <f>IF($A113&lt;&gt;"",IF(OR(Original!$L114=O$1,Original!$M114=O$1,Original!$N114=O$1,Original!$O114=O$1)=TRUE(),_xlfn.CONCAT("@PART[*]:HAS[~scienceDifficulty[stock],@MODULE[",O$1,"]:HAS[#",VLOOKUP(O$1,ModuleTypes!$A$2:$C$23,2,FALSE()),"[",IF(O$1="HullCamera","photo-",$A113),"]]]:NEEDS[!FeatureScience]:FOR[zKiwiTechTree]",CHAR(10),"{",CHAR(10),"    @MODULE[",O$1,"]:HAS[#",VLOOKUP(O$1,ModuleTypes!$A$2:$C$23,2,FALSE()),"[",IF(O$1="HullCamera","photo-",$A113),"]]",CHAR(10),"    {",CHAR(10),"        @",VLOOKUP(O$1,ModuleTypes!$A$2:$C$23,3,FALSE())," = ",VLOOKUP($A113,Default!$B$3:$H$251,7,FALSE()),CHAR(10),"    }",CHAR(10),"}"),""),"")</f>
        <v/>
      </c>
      <c r="P113" s="4" t="str">
        <f>IF($A113&lt;&gt;"",IF(OR(Original!$L114=P$1,Original!$M114=P$1,Original!$N114=P$1,Original!$O114=P$1)=TRUE(),_xlfn.CONCAT("@PART[*]:HAS[~scienceDifficulty[stock],@MODULE[",P$1,"]:HAS[#",VLOOKUP(P$1,ModuleTypes!$A$2:$C$23,2,FALSE()),"[",IF(P$1="HullCamera","photo-",$A113),"]]]:NEEDS[!FeatureScience]:FOR[zKiwiTechTree]",CHAR(10),"{",CHAR(10),"    @MODULE[",P$1,"]:HAS[#",VLOOKUP(P$1,ModuleTypes!$A$2:$C$23,2,FALSE()),"[",IF(P$1="HullCamera","photo-",$A113),"]]",CHAR(10),"    {",CHAR(10),"        @",VLOOKUP(P$1,ModuleTypes!$A$2:$C$23,3,FALSE())," = ",VLOOKUP($A113,Default!$B$3:$H$251,7,FALSE()),CHAR(10),"    }",CHAR(10),"}"),""),"")</f>
        <v/>
      </c>
      <c r="Q113" s="4" t="str">
        <f>IF($A113&lt;&gt;"",IF(OR(Original!$L114=Q$1,Original!$M114=Q$1,Original!$N114=Q$1,Original!$O114=Q$1)=TRUE(),_xlfn.CONCAT("@PART[*]:HAS[~scienceDifficulty[stock],@MODULE[",Q$1,"]:HAS[#",VLOOKUP(Q$1,ModuleTypes!$A$2:$C$23,2,FALSE()),"[",IF(Q$1="HullCamera","photo-",$A113),"]]]:NEEDS[!FeatureScience]:FOR[zKiwiTechTree]",CHAR(10),"{",CHAR(10),"    @MODULE[",Q$1,"]:HAS[#",VLOOKUP(Q$1,ModuleTypes!$A$2:$C$23,2,FALSE()),"[",IF(Q$1="HullCamera","photo-",$A113),"]]",CHAR(10),"    {",CHAR(10),"        @",VLOOKUP(Q$1,ModuleTypes!$A$2:$C$23,3,FALSE())," = ",VLOOKUP($A113,Default!$B$3:$H$251,7,FALSE()),CHAR(10),"    }",CHAR(10),"}"),""),"")</f>
        <v/>
      </c>
      <c r="R113" s="4" t="str">
        <f>IF($A113&lt;&gt;"",IF(OR(Original!$L114=R$1,Original!$M114=R$1,Original!$N114=R$1,Original!$O114=R$1)=TRUE(),_xlfn.CONCAT("@PART[*]:HAS[~scienceDifficulty[stock],@MODULE[",R$1,"]:HAS[#",VLOOKUP(R$1,ModuleTypes!$A$2:$C$23,2,FALSE()),"[",IF(R$1="HullCamera","photo-",$A113),"]]]:NEEDS[!FeatureScience]:FOR[zKiwiTechTree]",CHAR(10),"{",CHAR(10),"    @MODULE[",R$1,"]:HAS[#",VLOOKUP(R$1,ModuleTypes!$A$2:$C$23,2,FALSE()),"[",IF(R$1="HullCamera","photo-",$A113),"]]",CHAR(10),"    {",CHAR(10),"        @",VLOOKUP(R$1,ModuleTypes!$A$2:$C$23,3,FALSE())," = ",VLOOKUP($A113,Default!$B$3:$H$251,7,FALSE()),CHAR(10),"    }",CHAR(10),"}"),""),"")</f>
        <v/>
      </c>
      <c r="S113" s="4" t="str">
        <f>IF($A113&lt;&gt;"",IF(OR(Original!$L114=S$1,Original!$M114=S$1,Original!$N114=S$1,Original!$O114=S$1)=TRUE(),_xlfn.CONCAT("@PART[*]:HAS[~scienceDifficulty[stock],@MODULE[",S$1,"]:HAS[#",VLOOKUP(S$1,ModuleTypes!$A$2:$C$23,2,FALSE()),"[",IF(S$1="HullCamera","photo-",$A113),"]]]:NEEDS[!FeatureScience]:FOR[zKiwiTechTree]",CHAR(10),"{",CHAR(10),"    @MODULE[",S$1,"]:HAS[#",VLOOKUP(S$1,ModuleTypes!$A$2:$C$23,2,FALSE()),"[",IF(S$1="HullCamera","photo-",$A113),"]]",CHAR(10),"    {",CHAR(10),"        @",VLOOKUP(S$1,ModuleTypes!$A$2:$C$23,3,FALSE())," = ",VLOOKUP($A113,Default!$B$3:$H$251,7,FALSE()),CHAR(10),"    }",CHAR(10),"}"),""),"")</f>
        <v/>
      </c>
      <c r="T113" s="4" t="str">
        <f>IF($A113&lt;&gt;"",IF(OR(Original!$L114=T$1,Original!$M114=T$1,Original!$N114=T$1,Original!$O114=T$1)=TRUE(),_xlfn.CONCAT("@PART[*]:HAS[~scienceDifficulty[stock],@MODULE[",T$1,"]:HAS[#",VLOOKUP(T$1,ModuleTypes!$A$2:$C$23,2,FALSE()),"[",IF(T$1="HullCamera","photo-",$A113),"]]]:NEEDS[!FeatureScience]:FOR[zKiwiTechTree]",CHAR(10),"{",CHAR(10),"    @MODULE[",T$1,"]:HAS[#",VLOOKUP(T$1,ModuleTypes!$A$2:$C$23,2,FALSE()),"[",IF(T$1="HullCamera","photo-",$A113),"]]",CHAR(10),"    {",CHAR(10),"        @",VLOOKUP(T$1,ModuleTypes!$A$2:$C$23,3,FALSE())," = ",VLOOKUP($A113,Default!$B$3:$H$251,7,FALSE()),CHAR(10),"    }",CHAR(10),"}"),""),"")</f>
        <v/>
      </c>
      <c r="U113" s="4" t="str">
        <f>IF($A113&lt;&gt;"",IF(OR(Original!$L114=U$1,Original!$M114=U$1,Original!$N114=U$1,Original!$O114=U$1)=TRUE(),_xlfn.CONCAT("@PART[*]:HAS[~scienceDifficulty[stock],@MODULE[",U$1,"]:HAS[#",VLOOKUP(U$1,ModuleTypes!$A$2:$C$23,2,FALSE()),"[",IF(U$1="HullCamera","photo-",$A113),"]]]:NEEDS[!FeatureScience]:FOR[zKiwiTechTree]",CHAR(10),"{",CHAR(10),"    @MODULE[",U$1,"]:HAS[#",VLOOKUP(U$1,ModuleTypes!$A$2:$C$23,2,FALSE()),"[",IF(U$1="HullCamera","photo-",$A113),"]]",CHAR(10),"    {",CHAR(10),"        @",VLOOKUP(U$1,ModuleTypes!$A$2:$C$23,3,FALSE())," = ",VLOOKUP($A113,Default!$B$3:$H$251,7,FALSE()),CHAR(10),"    }",CHAR(10),"}"),""),"")</f>
        <v/>
      </c>
      <c r="V113" s="4" t="str">
        <f>IF($A113&lt;&gt;"",IF(OR(Original!$L114=V$1,Original!$M114=V$1,Original!$N114=V$1,Original!$O114=V$1)=TRUE(),_xlfn.CONCAT("@PART[*]:HAS[~scienceDifficulty[stock],@MODULE[",V$1,"]:HAS[#",VLOOKUP(V$1,ModuleTypes!$A$2:$C$23,2,FALSE()),"[",IF(V$1="HullCamera","photo-",$A113),"]]]:NEEDS[!FeatureScience]:FOR[zKiwiTechTree]",CHAR(10),"{",CHAR(10),"    @MODULE[",V$1,"]:HAS[#",VLOOKUP(V$1,ModuleTypes!$A$2:$C$23,2,FALSE()),"[",IF(V$1="HullCamera","photo-",$A113),"]]",CHAR(10),"    {",CHAR(10),"        @",VLOOKUP(V$1,ModuleTypes!$A$2:$C$23,3,FALSE())," = ",VLOOKUP($A113,Default!$B$3:$H$251,7,FALSE()),CHAR(10),"    }",CHAR(10),"}"),""),"")</f>
        <v/>
      </c>
      <c r="W113" s="4" t="str">
        <f>IF($A113&lt;&gt;"",IF(OR(Original!$L114=W$1,Original!$M114=W$1,Original!$N114=W$1,Original!$O114=W$1)=TRUE(),_xlfn.CONCAT("@PART[*]:HAS[~scienceDifficulty[stock],@MODULE[",W$1,"]:HAS[#",VLOOKUP(W$1,ModuleTypes!$A$2:$C$23,2,FALSE()),"[",IF(W$1="HullCamera","photo-",$A113),"]]]:NEEDS[!FeatureScience]:FOR[zKiwiTechTree]",CHAR(10),"{",CHAR(10),"    @MODULE[",W$1,"]:HAS[#",VLOOKUP(W$1,ModuleTypes!$A$2:$C$23,2,FALSE()),"[",IF(W$1="HullCamera","photo-",$A113),"]]",CHAR(10),"    {",CHAR(10),"        @",VLOOKUP(W$1,ModuleTypes!$A$2:$C$23,3,FALSE())," = ",VLOOKUP($A113,Default!$B$3:$H$251,7,FALSE()),CHAR(10),"    }",CHAR(10),"}"),""),"")</f>
        <v/>
      </c>
    </row>
    <row r="114" spans="1:23" ht="101.5" x14ac:dyDescent="0.35">
      <c r="A114" t="str">
        <f>IF(Original!A115&lt;&gt;"",Original!A115,"")</f>
        <v>DDXray</v>
      </c>
      <c r="B114" s="4" t="str">
        <f>IF($A114&lt;&gt;"",IF(OR(Original!$L115=B$1,Original!$M115=B$1,Original!$N115=B$1,Original!$O115=B$1)=TRUE(),_xlfn.CONCAT("@PART[*]:HAS[~scienceDifficulty[stock],@MODULE[",B$1,"]:HAS[#",VLOOKUP(B$1,ModuleTypes!$A$2:$C$23,2,FALSE()),"[",IF(B$1="HullCamera","photo-",$A114),"]]]:NEEDS[!FeatureScience]:FOR[zKiwiTechTree]",CHAR(10),"{",CHAR(10),"    @MODULE[",B$1,"]:HAS[#",VLOOKUP(B$1,ModuleTypes!$A$2:$C$23,2,FALSE()),"[",IF(B$1="HullCamera","photo-",$A114),"]]",CHAR(10),"    {",CHAR(10),"        @",VLOOKUP(B$1,ModuleTypes!$A$2:$C$23,3,FALSE())," = ",VLOOKUP($A114,Default!$B$3:$H$251,7,FALSE()),CHAR(10),"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4" t="str">
        <f>IF($A114&lt;&gt;"",IF(OR(Original!$L115=C$1,Original!$M115=C$1,Original!$N115=C$1,Original!$O115=C$1)=TRUE(),_xlfn.CONCAT("@PART[*]:HAS[~scienceDifficulty[stock],@MODULE[",C$1,"]:HAS[#",VLOOKUP(C$1,ModuleTypes!$A$2:$C$23,2,FALSE()),"[",IF(C$1="HullCamera","photo-",$A114),"]]]:NEEDS[!FeatureScience]:FOR[zKiwiTechTree]",CHAR(10),"{",CHAR(10),"    @MODULE[",C$1,"]:HAS[#",VLOOKUP(C$1,ModuleTypes!$A$2:$C$23,2,FALSE()),"[",IF(C$1="HullCamera","photo-",$A114),"]]",CHAR(10),"    {",CHAR(10),"        @",VLOOKUP(C$1,ModuleTypes!$A$2:$C$23,3,FALSE())," = ",VLOOKUP($A114,Default!$B$3:$H$251,7,FALSE()),CHAR(10),"    }",CHAR(10),"}"),""),"")</f>
        <v/>
      </c>
      <c r="D114" s="4" t="str">
        <f>IF($A114&lt;&gt;"",IF(OR(Original!$L115=D$1,Original!$M115=D$1,Original!$N115=D$1,Original!$O115=D$1)=TRUE(),_xlfn.CONCAT("@PART[*]:HAS[~scienceDifficulty[stock],@MODULE[",D$1,"]:HAS[#",VLOOKUP(D$1,ModuleTypes!$A$2:$C$23,2,FALSE()),"[",IF(D$1="HullCamera","photo-",$A114),"]]]:NEEDS[!FeatureScience]:FOR[zKiwiTechTree]",CHAR(10),"{",CHAR(10),"    @MODULE[",D$1,"]:HAS[#",VLOOKUP(D$1,ModuleTypes!$A$2:$C$23,2,FALSE()),"[",IF(D$1="HullCamera","photo-",$A114),"]]",CHAR(10),"    {",CHAR(10),"        @",VLOOKUP(D$1,ModuleTypes!$A$2:$C$23,3,FALSE())," = ",VLOOKUP($A114,Default!$B$3:$H$251,7,FALSE()),CHAR(10),"    }",CHAR(10),"}"),""),"")</f>
        <v/>
      </c>
      <c r="E114" s="4" t="str">
        <f>IF($A114&lt;&gt;"",IF(OR(Original!$L115=E$1,Original!$M115=E$1,Original!$N115=E$1,Original!$O115=E$1)=TRUE(),_xlfn.CONCAT("@PART[*]:HAS[~scienceDifficulty[stock],@MODULE[",E$1,"]:HAS[#",VLOOKUP(E$1,ModuleTypes!$A$2:$C$23,2,FALSE()),"[",IF(E$1="HullCamera","photo-",$A114),"]]]:NEEDS[!FeatureScience]:FOR[zKiwiTechTree]",CHAR(10),"{",CHAR(10),"    @MODULE[",E$1,"]:HAS[#",VLOOKUP(E$1,ModuleTypes!$A$2:$C$23,2,FALSE()),"[",IF(E$1="HullCamera","photo-",$A114),"]]",CHAR(10),"    {",CHAR(10),"        @",VLOOKUP(E$1,ModuleTypes!$A$2:$C$23,3,FALSE())," = ",VLOOKUP($A114,Default!$B$3:$H$251,7,FALSE()),CHAR(10),"    }",CHAR(10),"}"),""),"")</f>
        <v/>
      </c>
      <c r="F114" s="4" t="str">
        <f>IF($A114&lt;&gt;"",IF(OR(Original!$L115=F$1,Original!$M115=F$1,Original!$N115=F$1,Original!$O115=F$1)=TRUE(),_xlfn.CONCAT("@PART[*]:HAS[~scienceDifficulty[stock],@MODULE[",F$1,"]:HAS[#",VLOOKUP(F$1,ModuleTypes!$A$2:$C$23,2,FALSE()),"[",IF(F$1="HullCamera","photo-",$A114),"]]]:NEEDS[!FeatureScience]:FOR[zKiwiTechTree]",CHAR(10),"{",CHAR(10),"    @MODULE[",F$1,"]:HAS[#",VLOOKUP(F$1,ModuleTypes!$A$2:$C$23,2,FALSE()),"[",IF(F$1="HullCamera","photo-",$A114),"]]",CHAR(10),"    {",CHAR(10),"        @",VLOOKUP(F$1,ModuleTypes!$A$2:$C$23,3,FALSE())," = ",VLOOKUP($A114,Default!$B$3:$H$251,7,FALSE()),CHAR(10),"    }",CHAR(10),"}"),""),"")</f>
        <v/>
      </c>
      <c r="G114" s="4" t="str">
        <f>IF($A114&lt;&gt;"",IF(OR(Original!$L115=G$1,Original!$M115=G$1,Original!$N115=G$1,Original!$O115=G$1)=TRUE(),_xlfn.CONCAT("@PART[*]:HAS[~scienceDifficulty[stock],@MODULE[",G$1,"]:HAS[#",VLOOKUP(G$1,ModuleTypes!$A$2:$C$23,2,FALSE()),"[",IF(G$1="HullCamera","photo-",$A114),"]]]:NEEDS[!FeatureScience]:FOR[zKiwiTechTree]",CHAR(10),"{",CHAR(10),"    @MODULE[",G$1,"]:HAS[#",VLOOKUP(G$1,ModuleTypes!$A$2:$C$23,2,FALSE()),"[",IF(G$1="HullCamera","photo-",$A114),"]]",CHAR(10),"    {",CHAR(10),"        @",VLOOKUP(G$1,ModuleTypes!$A$2:$C$23,3,FALSE())," = ",VLOOKUP($A114,Default!$B$3:$H$251,7,FALSE()),CHAR(10),"    }",CHAR(10),"}"),""),"")</f>
        <v/>
      </c>
      <c r="H114" s="4" t="str">
        <f>IF($A114&lt;&gt;"",IF(OR(Original!$L115=H$1,Original!$M115=H$1,Original!$N115=H$1,Original!$O115=H$1)=TRUE(),_xlfn.CONCAT("@PART[*]:HAS[~scienceDifficulty[stock],@MODULE[",H$1,"]:HAS[#",VLOOKUP(H$1,ModuleTypes!$A$2:$C$23,2,FALSE()),"[",IF(H$1="HullCamera","photo-",$A114),"]]]:NEEDS[!FeatureScience]:FOR[zKiwiTechTree]",CHAR(10),"{",CHAR(10),"    @MODULE[",H$1,"]:HAS[#",VLOOKUP(H$1,ModuleTypes!$A$2:$C$23,2,FALSE()),"[",IF(H$1="HullCamera","photo-",$A114),"]]",CHAR(10),"    {",CHAR(10),"        @",VLOOKUP(H$1,ModuleTypes!$A$2:$C$23,3,FALSE())," = ",VLOOKUP($A114,Default!$B$3:$H$251,7,FALSE()),CHAR(10),"    }",CHAR(10),"}"),""),"")</f>
        <v/>
      </c>
      <c r="I114" s="4" t="str">
        <f>IF($A114&lt;&gt;"",IF(OR(Original!$L115=I$1,Original!$M115=I$1,Original!$N115=I$1,Original!$O115=I$1)=TRUE(),_xlfn.CONCAT("@PART[*]:HAS[~scienceDifficulty[stock],@MODULE[",I$1,"]:HAS[#",VLOOKUP(I$1,ModuleTypes!$A$2:$C$23,2,FALSE()),"[",IF(I$1="HullCamera","photo-",$A114),"]]]:NEEDS[!FeatureScience]:FOR[zKiwiTechTree]",CHAR(10),"{",CHAR(10),"    @MODULE[",I$1,"]:HAS[#",VLOOKUP(I$1,ModuleTypes!$A$2:$C$23,2,FALSE()),"[",IF(I$1="HullCamera","photo-",$A114),"]]",CHAR(10),"    {",CHAR(10),"        @",VLOOKUP(I$1,ModuleTypes!$A$2:$C$23,3,FALSE())," = ",VLOOKUP($A114,Default!$B$3:$H$251,7,FALSE()),CHAR(10),"    }",CHAR(10),"}"),""),"")</f>
        <v/>
      </c>
      <c r="J114" s="4" t="str">
        <f>IF($A114&lt;&gt;"",IF(OR(Original!$L115=J$1,Original!$M115=J$1,Original!$N115=J$1,Original!$O115=J$1)=TRUE(),_xlfn.CONCAT("@PART[*]:HAS[~scienceDifficulty[stock],@MODULE[",J$1,"]:HAS[#",VLOOKUP(J$1,ModuleTypes!$A$2:$C$23,2,FALSE()),"[",IF(J$1="HullCamera","photo-",$A114),"]]]:NEEDS[!FeatureScience]:FOR[zKiwiTechTree]",CHAR(10),"{",CHAR(10),"    @MODULE[",J$1,"]:HAS[#",VLOOKUP(J$1,ModuleTypes!$A$2:$C$23,2,FALSE()),"[",IF(J$1="HullCamera","photo-",$A114),"]]",CHAR(10),"    {",CHAR(10),"        @",VLOOKUP(J$1,ModuleTypes!$A$2:$C$23,3,FALSE())," = ",VLOOKUP($A114,Default!$B$3:$H$251,7,FALSE()),CHAR(10),"    }",CHAR(10),"}"),""),"")</f>
        <v/>
      </c>
      <c r="K114" s="4" t="str">
        <f>IF($A114&lt;&gt;"",IF(OR(Original!$L115=K$1,Original!$M115=K$1,Original!$N115=K$1,Original!$O115=K$1)=TRUE(),_xlfn.CONCAT("@PART[*]:HAS[~scienceDifficulty[stock],@MODULE[",K$1,"]:HAS[#",VLOOKUP(K$1,ModuleTypes!$A$2:$C$23,2,FALSE()),"[",IF(K$1="HullCamera","photo-",$A114),"]]]:NEEDS[!FeatureScience]:FOR[zKiwiTechTree]",CHAR(10),"{",CHAR(10),"    @MODULE[",K$1,"]:HAS[#",VLOOKUP(K$1,ModuleTypes!$A$2:$C$23,2,FALSE()),"[",IF(K$1="HullCamera","photo-",$A114),"]]",CHAR(10),"    {",CHAR(10),"        @",VLOOKUP(K$1,ModuleTypes!$A$2:$C$23,3,FALSE())," = ",VLOOKUP($A114,Default!$B$3:$H$251,7,FALSE()),CHAR(10),"    }",CHAR(10),"}"),""),"")</f>
        <v/>
      </c>
      <c r="L114" s="4" t="str">
        <f>IF($A114&lt;&gt;"",IF(OR(Original!$L115=L$1,Original!$M115=L$1,Original!$N115=L$1,Original!$O115=L$1)=TRUE(),_xlfn.CONCAT("@PART[*]:HAS[~scienceDifficulty[stock],@MODULE[",L$1,"]:HAS[#",VLOOKUP(L$1,ModuleTypes!$A$2:$C$23,2,FALSE()),"[",IF(L$1="HullCamera","photo-",$A114),"]]]:NEEDS[!FeatureScience]:FOR[zKiwiTechTree]",CHAR(10),"{",CHAR(10),"    @MODULE[",L$1,"]:HAS[#",VLOOKUP(L$1,ModuleTypes!$A$2:$C$23,2,FALSE()),"[",IF(L$1="HullCamera","photo-",$A114),"]]",CHAR(10),"    {",CHAR(10),"        @",VLOOKUP(L$1,ModuleTypes!$A$2:$C$23,3,FALSE())," = ",VLOOKUP($A114,Default!$B$3:$H$251,7,FALSE()),CHAR(10),"    }",CHAR(10),"}"),""),"")</f>
        <v/>
      </c>
      <c r="M114" s="4" t="str">
        <f>IF($A114&lt;&gt;"",IF(OR(Original!$L115=M$1,Original!$M115=M$1,Original!$N115=M$1,Original!$O115=M$1)=TRUE(),_xlfn.CONCAT("@PART[*]:HAS[~scienceDifficulty[stock],@MODULE[",M$1,"]:HAS[#",VLOOKUP(M$1,ModuleTypes!$A$2:$C$23,2,FALSE()),"[",IF(M$1="HullCamera","photo-",$A114),"]]]:NEEDS[!FeatureScience]:FOR[zKiwiTechTree]",CHAR(10),"{",CHAR(10),"    @MODULE[",M$1,"]:HAS[#",VLOOKUP(M$1,ModuleTypes!$A$2:$C$23,2,FALSE()),"[",IF(M$1="HullCamera","photo-",$A114),"]]",CHAR(10),"    {",CHAR(10),"        @",VLOOKUP(M$1,ModuleTypes!$A$2:$C$23,3,FALSE())," = ",VLOOKUP($A114,Default!$B$3:$H$251,7,FALSE()),CHAR(10),"    }",CHAR(10),"}"),""),"")</f>
        <v/>
      </c>
      <c r="N114" s="4" t="str">
        <f>IF($A114&lt;&gt;"",IF(OR(Original!$L115=N$1,Original!$M115=N$1,Original!$N115=N$1,Original!$O115=N$1)=TRUE(),_xlfn.CONCAT("@PART[*]:HAS[~scienceDifficulty[stock],@MODULE[",N$1,"]:HAS[#",VLOOKUP(N$1,ModuleTypes!$A$2:$C$23,2,FALSE()),"[",IF(N$1="HullCamera","photo-",$A114),"]]]:NEEDS[!FeatureScience]:FOR[zKiwiTechTree]",CHAR(10),"{",CHAR(10),"    @MODULE[",N$1,"]:HAS[#",VLOOKUP(N$1,ModuleTypes!$A$2:$C$23,2,FALSE()),"[",IF(N$1="HullCamera","photo-",$A114),"]]",CHAR(10),"    {",CHAR(10),"        @",VLOOKUP(N$1,ModuleTypes!$A$2:$C$23,3,FALSE())," = ",VLOOKUP($A114,Default!$B$3:$H$251,7,FALSE()),CHAR(10),"    }",CHAR(10),"}"),""),"")</f>
        <v/>
      </c>
      <c r="O114" s="4" t="str">
        <f>IF($A114&lt;&gt;"",IF(OR(Original!$L115=O$1,Original!$M115=O$1,Original!$N115=O$1,Original!$O115=O$1)=TRUE(),_xlfn.CONCAT("@PART[*]:HAS[~scienceDifficulty[stock],@MODULE[",O$1,"]:HAS[#",VLOOKUP(O$1,ModuleTypes!$A$2:$C$23,2,FALSE()),"[",IF(O$1="HullCamera","photo-",$A114),"]]]:NEEDS[!FeatureScience]:FOR[zKiwiTechTree]",CHAR(10),"{",CHAR(10),"    @MODULE[",O$1,"]:HAS[#",VLOOKUP(O$1,ModuleTypes!$A$2:$C$23,2,FALSE()),"[",IF(O$1="HullCamera","photo-",$A114),"]]",CHAR(10),"    {",CHAR(10),"        @",VLOOKUP(O$1,ModuleTypes!$A$2:$C$23,3,FALSE())," = ",VLOOKUP($A114,Default!$B$3:$H$251,7,FALSE()),CHAR(10),"    }",CHAR(10),"}"),""),"")</f>
        <v/>
      </c>
      <c r="P114" s="4" t="str">
        <f>IF($A114&lt;&gt;"",IF(OR(Original!$L115=P$1,Original!$M115=P$1,Original!$N115=P$1,Original!$O115=P$1)=TRUE(),_xlfn.CONCAT("@PART[*]:HAS[~scienceDifficulty[stock],@MODULE[",P$1,"]:HAS[#",VLOOKUP(P$1,ModuleTypes!$A$2:$C$23,2,FALSE()),"[",IF(P$1="HullCamera","photo-",$A114),"]]]:NEEDS[!FeatureScience]:FOR[zKiwiTechTree]",CHAR(10),"{",CHAR(10),"    @MODULE[",P$1,"]:HAS[#",VLOOKUP(P$1,ModuleTypes!$A$2:$C$23,2,FALSE()),"[",IF(P$1="HullCamera","photo-",$A114),"]]",CHAR(10),"    {",CHAR(10),"        @",VLOOKUP(P$1,ModuleTypes!$A$2:$C$23,3,FALSE())," = ",VLOOKUP($A114,Default!$B$3:$H$251,7,FALSE()),CHAR(10),"    }",CHAR(10),"}"),""),"")</f>
        <v/>
      </c>
      <c r="Q114" s="4" t="str">
        <f>IF($A114&lt;&gt;"",IF(OR(Original!$L115=Q$1,Original!$M115=Q$1,Original!$N115=Q$1,Original!$O115=Q$1)=TRUE(),_xlfn.CONCAT("@PART[*]:HAS[~scienceDifficulty[stock],@MODULE[",Q$1,"]:HAS[#",VLOOKUP(Q$1,ModuleTypes!$A$2:$C$23,2,FALSE()),"[",IF(Q$1="HullCamera","photo-",$A114),"]]]:NEEDS[!FeatureScience]:FOR[zKiwiTechTree]",CHAR(10),"{",CHAR(10),"    @MODULE[",Q$1,"]:HAS[#",VLOOKUP(Q$1,ModuleTypes!$A$2:$C$23,2,FALSE()),"[",IF(Q$1="HullCamera","photo-",$A114),"]]",CHAR(10),"    {",CHAR(10),"        @",VLOOKUP(Q$1,ModuleTypes!$A$2:$C$23,3,FALSE())," = ",VLOOKUP($A114,Default!$B$3:$H$251,7,FALSE()),CHAR(10),"    }",CHAR(10),"}"),""),"")</f>
        <v/>
      </c>
      <c r="R114" s="4" t="str">
        <f>IF($A114&lt;&gt;"",IF(OR(Original!$L115=R$1,Original!$M115=R$1,Original!$N115=R$1,Original!$O115=R$1)=TRUE(),_xlfn.CONCAT("@PART[*]:HAS[~scienceDifficulty[stock],@MODULE[",R$1,"]:HAS[#",VLOOKUP(R$1,ModuleTypes!$A$2:$C$23,2,FALSE()),"[",IF(R$1="HullCamera","photo-",$A114),"]]]:NEEDS[!FeatureScience]:FOR[zKiwiTechTree]",CHAR(10),"{",CHAR(10),"    @MODULE[",R$1,"]:HAS[#",VLOOKUP(R$1,ModuleTypes!$A$2:$C$23,2,FALSE()),"[",IF(R$1="HullCamera","photo-",$A114),"]]",CHAR(10),"    {",CHAR(10),"        @",VLOOKUP(R$1,ModuleTypes!$A$2:$C$23,3,FALSE())," = ",VLOOKUP($A114,Default!$B$3:$H$251,7,FALSE()),CHAR(10),"    }",CHAR(10),"}"),""),"")</f>
        <v/>
      </c>
      <c r="S114" s="4" t="str">
        <f>IF($A114&lt;&gt;"",IF(OR(Original!$L115=S$1,Original!$M115=S$1,Original!$N115=S$1,Original!$O115=S$1)=TRUE(),_xlfn.CONCAT("@PART[*]:HAS[~scienceDifficulty[stock],@MODULE[",S$1,"]:HAS[#",VLOOKUP(S$1,ModuleTypes!$A$2:$C$23,2,FALSE()),"[",IF(S$1="HullCamera","photo-",$A114),"]]]:NEEDS[!FeatureScience]:FOR[zKiwiTechTree]",CHAR(10),"{",CHAR(10),"    @MODULE[",S$1,"]:HAS[#",VLOOKUP(S$1,ModuleTypes!$A$2:$C$23,2,FALSE()),"[",IF(S$1="HullCamera","photo-",$A114),"]]",CHAR(10),"    {",CHAR(10),"        @",VLOOKUP(S$1,ModuleTypes!$A$2:$C$23,3,FALSE())," = ",VLOOKUP($A114,Default!$B$3:$H$251,7,FALSE()),CHAR(10),"    }",CHAR(10),"}"),""),"")</f>
        <v/>
      </c>
      <c r="T114" s="4" t="str">
        <f>IF($A114&lt;&gt;"",IF(OR(Original!$L115=T$1,Original!$M115=T$1,Original!$N115=T$1,Original!$O115=T$1)=TRUE(),_xlfn.CONCAT("@PART[*]:HAS[~scienceDifficulty[stock],@MODULE[",T$1,"]:HAS[#",VLOOKUP(T$1,ModuleTypes!$A$2:$C$23,2,FALSE()),"[",IF(T$1="HullCamera","photo-",$A114),"]]]:NEEDS[!FeatureScience]:FOR[zKiwiTechTree]",CHAR(10),"{",CHAR(10),"    @MODULE[",T$1,"]:HAS[#",VLOOKUP(T$1,ModuleTypes!$A$2:$C$23,2,FALSE()),"[",IF(T$1="HullCamera","photo-",$A114),"]]",CHAR(10),"    {",CHAR(10),"        @",VLOOKUP(T$1,ModuleTypes!$A$2:$C$23,3,FALSE())," = ",VLOOKUP($A114,Default!$B$3:$H$251,7,FALSE()),CHAR(10),"    }",CHAR(10),"}"),""),"")</f>
        <v/>
      </c>
      <c r="U114" s="4" t="str">
        <f>IF($A114&lt;&gt;"",IF(OR(Original!$L115=U$1,Original!$M115=U$1,Original!$N115=U$1,Original!$O115=U$1)=TRUE(),_xlfn.CONCAT("@PART[*]:HAS[~scienceDifficulty[stock],@MODULE[",U$1,"]:HAS[#",VLOOKUP(U$1,ModuleTypes!$A$2:$C$23,2,FALSE()),"[",IF(U$1="HullCamera","photo-",$A114),"]]]:NEEDS[!FeatureScience]:FOR[zKiwiTechTree]",CHAR(10),"{",CHAR(10),"    @MODULE[",U$1,"]:HAS[#",VLOOKUP(U$1,ModuleTypes!$A$2:$C$23,2,FALSE()),"[",IF(U$1="HullCamera","photo-",$A114),"]]",CHAR(10),"    {",CHAR(10),"        @",VLOOKUP(U$1,ModuleTypes!$A$2:$C$23,3,FALSE())," = ",VLOOKUP($A114,Default!$B$3:$H$251,7,FALSE()),CHAR(10),"    }",CHAR(10),"}"),""),"")</f>
        <v/>
      </c>
      <c r="V114" s="4" t="str">
        <f>IF($A114&lt;&gt;"",IF(OR(Original!$L115=V$1,Original!$M115=V$1,Original!$N115=V$1,Original!$O115=V$1)=TRUE(),_xlfn.CONCAT("@PART[*]:HAS[~scienceDifficulty[stock],@MODULE[",V$1,"]:HAS[#",VLOOKUP(V$1,ModuleTypes!$A$2:$C$23,2,FALSE()),"[",IF(V$1="HullCamera","photo-",$A114),"]]]:NEEDS[!FeatureScience]:FOR[zKiwiTechTree]",CHAR(10),"{",CHAR(10),"    @MODULE[",V$1,"]:HAS[#",VLOOKUP(V$1,ModuleTypes!$A$2:$C$23,2,FALSE()),"[",IF(V$1="HullCamera","photo-",$A114),"]]",CHAR(10),"    {",CHAR(10),"        @",VLOOKUP(V$1,ModuleTypes!$A$2:$C$23,3,FALSE())," = ",VLOOKUP($A114,Default!$B$3:$H$251,7,FALSE()),CHAR(10),"    }",CHAR(10),"}"),""),"")</f>
        <v/>
      </c>
      <c r="W114" s="4" t="str">
        <f>IF($A114&lt;&gt;"",IF(OR(Original!$L115=W$1,Original!$M115=W$1,Original!$N115=W$1,Original!$O115=W$1)=TRUE(),_xlfn.CONCAT("@PART[*]:HAS[~scienceDifficulty[stock],@MODULE[",W$1,"]:HAS[#",VLOOKUP(W$1,ModuleTypes!$A$2:$C$23,2,FALSE()),"[",IF(W$1="HullCamera","photo-",$A114),"]]]:NEEDS[!FeatureScience]:FOR[zKiwiTechTree]",CHAR(10),"{",CHAR(10),"    @MODULE[",W$1,"]:HAS[#",VLOOKUP(W$1,ModuleTypes!$A$2:$C$23,2,FALSE()),"[",IF(W$1="HullCamera","photo-",$A114),"]]",CHAR(10),"    {",CHAR(10),"        @",VLOOKUP(W$1,ModuleTypes!$A$2:$C$23,3,FALSE())," = ",VLOOKUP($A114,Default!$B$3:$H$251,7,FALSE()),CHAR(10),"    }",CHAR(10),"}"),""),"")</f>
        <v/>
      </c>
    </row>
    <row r="115" spans="1:23" ht="101.5" x14ac:dyDescent="0.35">
      <c r="A115" t="str">
        <f>IF(Original!A116&lt;&gt;"",Original!A116,"")</f>
        <v>DDLaser</v>
      </c>
      <c r="B115" s="4" t="str">
        <f>IF($A115&lt;&gt;"",IF(OR(Original!$L116=B$1,Original!$M116=B$1,Original!$N116=B$1,Original!$O116=B$1)=TRUE(),_xlfn.CONCAT("@PART[*]:HAS[~scienceDifficulty[stock],@MODULE[",B$1,"]:HAS[#",VLOOKUP(B$1,ModuleTypes!$A$2:$C$23,2,FALSE()),"[",IF(B$1="HullCamera","photo-",$A115),"]]]:NEEDS[!FeatureScience]:FOR[zKiwiTechTree]",CHAR(10),"{",CHAR(10),"    @MODULE[",B$1,"]:HAS[#",VLOOKUP(B$1,ModuleTypes!$A$2:$C$23,2,FALSE()),"[",IF(B$1="HullCamera","photo-",$A115),"]]",CHAR(10),"    {",CHAR(10),"        @",VLOOKUP(B$1,ModuleTypes!$A$2:$C$23,3,FALSE())," = ",VLOOKUP($A115,Default!$B$3:$H$251,7,FALSE()),CHAR(10),"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4" t="str">
        <f>IF($A115&lt;&gt;"",IF(OR(Original!$L116=C$1,Original!$M116=C$1,Original!$N116=C$1,Original!$O116=C$1)=TRUE(),_xlfn.CONCAT("@PART[*]:HAS[~scienceDifficulty[stock],@MODULE[",C$1,"]:HAS[#",VLOOKUP(C$1,ModuleTypes!$A$2:$C$23,2,FALSE()),"[",IF(C$1="HullCamera","photo-",$A115),"]]]:NEEDS[!FeatureScience]:FOR[zKiwiTechTree]",CHAR(10),"{",CHAR(10),"    @MODULE[",C$1,"]:HAS[#",VLOOKUP(C$1,ModuleTypes!$A$2:$C$23,2,FALSE()),"[",IF(C$1="HullCamera","photo-",$A115),"]]",CHAR(10),"    {",CHAR(10),"        @",VLOOKUP(C$1,ModuleTypes!$A$2:$C$23,3,FALSE())," = ",VLOOKUP($A115,Default!$B$3:$H$251,7,FALSE()),CHAR(10),"    }",CHAR(10),"}"),""),"")</f>
        <v/>
      </c>
      <c r="D115" s="4" t="str">
        <f>IF($A115&lt;&gt;"",IF(OR(Original!$L116=D$1,Original!$M116=D$1,Original!$N116=D$1,Original!$O116=D$1)=TRUE(),_xlfn.CONCAT("@PART[*]:HAS[~scienceDifficulty[stock],@MODULE[",D$1,"]:HAS[#",VLOOKUP(D$1,ModuleTypes!$A$2:$C$23,2,FALSE()),"[",IF(D$1="HullCamera","photo-",$A115),"]]]:NEEDS[!FeatureScience]:FOR[zKiwiTechTree]",CHAR(10),"{",CHAR(10),"    @MODULE[",D$1,"]:HAS[#",VLOOKUP(D$1,ModuleTypes!$A$2:$C$23,2,FALSE()),"[",IF(D$1="HullCamera","photo-",$A115),"]]",CHAR(10),"    {",CHAR(10),"        @",VLOOKUP(D$1,ModuleTypes!$A$2:$C$23,3,FALSE())," = ",VLOOKUP($A115,Default!$B$3:$H$251,7,FALSE()),CHAR(10),"    }",CHAR(10),"}"),""),"")</f>
        <v/>
      </c>
      <c r="E115" s="4" t="str">
        <f>IF($A115&lt;&gt;"",IF(OR(Original!$L116=E$1,Original!$M116=E$1,Original!$N116=E$1,Original!$O116=E$1)=TRUE(),_xlfn.CONCAT("@PART[*]:HAS[~scienceDifficulty[stock],@MODULE[",E$1,"]:HAS[#",VLOOKUP(E$1,ModuleTypes!$A$2:$C$23,2,FALSE()),"[",IF(E$1="HullCamera","photo-",$A115),"]]]:NEEDS[!FeatureScience]:FOR[zKiwiTechTree]",CHAR(10),"{",CHAR(10),"    @MODULE[",E$1,"]:HAS[#",VLOOKUP(E$1,ModuleTypes!$A$2:$C$23,2,FALSE()),"[",IF(E$1="HullCamera","photo-",$A115),"]]",CHAR(10),"    {",CHAR(10),"        @",VLOOKUP(E$1,ModuleTypes!$A$2:$C$23,3,FALSE())," = ",VLOOKUP($A115,Default!$B$3:$H$251,7,FALSE()),CHAR(10),"    }",CHAR(10),"}"),""),"")</f>
        <v/>
      </c>
      <c r="F115" s="4" t="str">
        <f>IF($A115&lt;&gt;"",IF(OR(Original!$L116=F$1,Original!$M116=F$1,Original!$N116=F$1,Original!$O116=F$1)=TRUE(),_xlfn.CONCAT("@PART[*]:HAS[~scienceDifficulty[stock],@MODULE[",F$1,"]:HAS[#",VLOOKUP(F$1,ModuleTypes!$A$2:$C$23,2,FALSE()),"[",IF(F$1="HullCamera","photo-",$A115),"]]]:NEEDS[!FeatureScience]:FOR[zKiwiTechTree]",CHAR(10),"{",CHAR(10),"    @MODULE[",F$1,"]:HAS[#",VLOOKUP(F$1,ModuleTypes!$A$2:$C$23,2,FALSE()),"[",IF(F$1="HullCamera","photo-",$A115),"]]",CHAR(10),"    {",CHAR(10),"        @",VLOOKUP(F$1,ModuleTypes!$A$2:$C$23,3,FALSE())," = ",VLOOKUP($A115,Default!$B$3:$H$251,7,FALSE()),CHAR(10),"    }",CHAR(10),"}"),""),"")</f>
        <v/>
      </c>
      <c r="G115" s="4" t="str">
        <f>IF($A115&lt;&gt;"",IF(OR(Original!$L116=G$1,Original!$M116=G$1,Original!$N116=G$1,Original!$O116=G$1)=TRUE(),_xlfn.CONCAT("@PART[*]:HAS[~scienceDifficulty[stock],@MODULE[",G$1,"]:HAS[#",VLOOKUP(G$1,ModuleTypes!$A$2:$C$23,2,FALSE()),"[",IF(G$1="HullCamera","photo-",$A115),"]]]:NEEDS[!FeatureScience]:FOR[zKiwiTechTree]",CHAR(10),"{",CHAR(10),"    @MODULE[",G$1,"]:HAS[#",VLOOKUP(G$1,ModuleTypes!$A$2:$C$23,2,FALSE()),"[",IF(G$1="HullCamera","photo-",$A115),"]]",CHAR(10),"    {",CHAR(10),"        @",VLOOKUP(G$1,ModuleTypes!$A$2:$C$23,3,FALSE())," = ",VLOOKUP($A115,Default!$B$3:$H$251,7,FALSE()),CHAR(10),"    }",CHAR(10),"}"),""),"")</f>
        <v/>
      </c>
      <c r="H115" s="4" t="str">
        <f>IF($A115&lt;&gt;"",IF(OR(Original!$L116=H$1,Original!$M116=H$1,Original!$N116=H$1,Original!$O116=H$1)=TRUE(),_xlfn.CONCAT("@PART[*]:HAS[~scienceDifficulty[stock],@MODULE[",H$1,"]:HAS[#",VLOOKUP(H$1,ModuleTypes!$A$2:$C$23,2,FALSE()),"[",IF(H$1="HullCamera","photo-",$A115),"]]]:NEEDS[!FeatureScience]:FOR[zKiwiTechTree]",CHAR(10),"{",CHAR(10),"    @MODULE[",H$1,"]:HAS[#",VLOOKUP(H$1,ModuleTypes!$A$2:$C$23,2,FALSE()),"[",IF(H$1="HullCamera","photo-",$A115),"]]",CHAR(10),"    {",CHAR(10),"        @",VLOOKUP(H$1,ModuleTypes!$A$2:$C$23,3,FALSE())," = ",VLOOKUP($A115,Default!$B$3:$H$251,7,FALSE()),CHAR(10),"    }",CHAR(10),"}"),""),"")</f>
        <v/>
      </c>
      <c r="I115" s="4" t="str">
        <f>IF($A115&lt;&gt;"",IF(OR(Original!$L116=I$1,Original!$M116=I$1,Original!$N116=I$1,Original!$O116=I$1)=TRUE(),_xlfn.CONCAT("@PART[*]:HAS[~scienceDifficulty[stock],@MODULE[",I$1,"]:HAS[#",VLOOKUP(I$1,ModuleTypes!$A$2:$C$23,2,FALSE()),"[",IF(I$1="HullCamera","photo-",$A115),"]]]:NEEDS[!FeatureScience]:FOR[zKiwiTechTree]",CHAR(10),"{",CHAR(10),"    @MODULE[",I$1,"]:HAS[#",VLOOKUP(I$1,ModuleTypes!$A$2:$C$23,2,FALSE()),"[",IF(I$1="HullCamera","photo-",$A115),"]]",CHAR(10),"    {",CHAR(10),"        @",VLOOKUP(I$1,ModuleTypes!$A$2:$C$23,3,FALSE())," = ",VLOOKUP($A115,Default!$B$3:$H$251,7,FALSE()),CHAR(10),"    }",CHAR(10),"}"),""),"")</f>
        <v/>
      </c>
      <c r="J115" s="4" t="str">
        <f>IF($A115&lt;&gt;"",IF(OR(Original!$L116=J$1,Original!$M116=J$1,Original!$N116=J$1,Original!$O116=J$1)=TRUE(),_xlfn.CONCAT("@PART[*]:HAS[~scienceDifficulty[stock],@MODULE[",J$1,"]:HAS[#",VLOOKUP(J$1,ModuleTypes!$A$2:$C$23,2,FALSE()),"[",IF(J$1="HullCamera","photo-",$A115),"]]]:NEEDS[!FeatureScience]:FOR[zKiwiTechTree]",CHAR(10),"{",CHAR(10),"    @MODULE[",J$1,"]:HAS[#",VLOOKUP(J$1,ModuleTypes!$A$2:$C$23,2,FALSE()),"[",IF(J$1="HullCamera","photo-",$A115),"]]",CHAR(10),"    {",CHAR(10),"        @",VLOOKUP(J$1,ModuleTypes!$A$2:$C$23,3,FALSE())," = ",VLOOKUP($A115,Default!$B$3:$H$251,7,FALSE()),CHAR(10),"    }",CHAR(10),"}"),""),"")</f>
        <v/>
      </c>
      <c r="K115" s="4" t="str">
        <f>IF($A115&lt;&gt;"",IF(OR(Original!$L116=K$1,Original!$M116=K$1,Original!$N116=K$1,Original!$O116=K$1)=TRUE(),_xlfn.CONCAT("@PART[*]:HAS[~scienceDifficulty[stock],@MODULE[",K$1,"]:HAS[#",VLOOKUP(K$1,ModuleTypes!$A$2:$C$23,2,FALSE()),"[",IF(K$1="HullCamera","photo-",$A115),"]]]:NEEDS[!FeatureScience]:FOR[zKiwiTechTree]",CHAR(10),"{",CHAR(10),"    @MODULE[",K$1,"]:HAS[#",VLOOKUP(K$1,ModuleTypes!$A$2:$C$23,2,FALSE()),"[",IF(K$1="HullCamera","photo-",$A115),"]]",CHAR(10),"    {",CHAR(10),"        @",VLOOKUP(K$1,ModuleTypes!$A$2:$C$23,3,FALSE())," = ",VLOOKUP($A115,Default!$B$3:$H$251,7,FALSE()),CHAR(10),"    }",CHAR(10),"}"),""),"")</f>
        <v/>
      </c>
      <c r="L115" s="4" t="str">
        <f>IF($A115&lt;&gt;"",IF(OR(Original!$L116=L$1,Original!$M116=L$1,Original!$N116=L$1,Original!$O116=L$1)=TRUE(),_xlfn.CONCAT("@PART[*]:HAS[~scienceDifficulty[stock],@MODULE[",L$1,"]:HAS[#",VLOOKUP(L$1,ModuleTypes!$A$2:$C$23,2,FALSE()),"[",IF(L$1="HullCamera","photo-",$A115),"]]]:NEEDS[!FeatureScience]:FOR[zKiwiTechTree]",CHAR(10),"{",CHAR(10),"    @MODULE[",L$1,"]:HAS[#",VLOOKUP(L$1,ModuleTypes!$A$2:$C$23,2,FALSE()),"[",IF(L$1="HullCamera","photo-",$A115),"]]",CHAR(10),"    {",CHAR(10),"        @",VLOOKUP(L$1,ModuleTypes!$A$2:$C$23,3,FALSE())," = ",VLOOKUP($A115,Default!$B$3:$H$251,7,FALSE()),CHAR(10),"    }",CHAR(10),"}"),""),"")</f>
        <v/>
      </c>
      <c r="M115" s="4" t="str">
        <f>IF($A115&lt;&gt;"",IF(OR(Original!$L116=M$1,Original!$M116=M$1,Original!$N116=M$1,Original!$O116=M$1)=TRUE(),_xlfn.CONCAT("@PART[*]:HAS[~scienceDifficulty[stock],@MODULE[",M$1,"]:HAS[#",VLOOKUP(M$1,ModuleTypes!$A$2:$C$23,2,FALSE()),"[",IF(M$1="HullCamera","photo-",$A115),"]]]:NEEDS[!FeatureScience]:FOR[zKiwiTechTree]",CHAR(10),"{",CHAR(10),"    @MODULE[",M$1,"]:HAS[#",VLOOKUP(M$1,ModuleTypes!$A$2:$C$23,2,FALSE()),"[",IF(M$1="HullCamera","photo-",$A115),"]]",CHAR(10),"    {",CHAR(10),"        @",VLOOKUP(M$1,ModuleTypes!$A$2:$C$23,3,FALSE())," = ",VLOOKUP($A115,Default!$B$3:$H$251,7,FALSE()),CHAR(10),"    }",CHAR(10),"}"),""),"")</f>
        <v/>
      </c>
      <c r="N115" s="4" t="str">
        <f>IF($A115&lt;&gt;"",IF(OR(Original!$L116=N$1,Original!$M116=N$1,Original!$N116=N$1,Original!$O116=N$1)=TRUE(),_xlfn.CONCAT("@PART[*]:HAS[~scienceDifficulty[stock],@MODULE[",N$1,"]:HAS[#",VLOOKUP(N$1,ModuleTypes!$A$2:$C$23,2,FALSE()),"[",IF(N$1="HullCamera","photo-",$A115),"]]]:NEEDS[!FeatureScience]:FOR[zKiwiTechTree]",CHAR(10),"{",CHAR(10),"    @MODULE[",N$1,"]:HAS[#",VLOOKUP(N$1,ModuleTypes!$A$2:$C$23,2,FALSE()),"[",IF(N$1="HullCamera","photo-",$A115),"]]",CHAR(10),"    {",CHAR(10),"        @",VLOOKUP(N$1,ModuleTypes!$A$2:$C$23,3,FALSE())," = ",VLOOKUP($A115,Default!$B$3:$H$251,7,FALSE()),CHAR(10),"    }",CHAR(10),"}"),""),"")</f>
        <v/>
      </c>
      <c r="O115" s="4" t="str">
        <f>IF($A115&lt;&gt;"",IF(OR(Original!$L116=O$1,Original!$M116=O$1,Original!$N116=O$1,Original!$O116=O$1)=TRUE(),_xlfn.CONCAT("@PART[*]:HAS[~scienceDifficulty[stock],@MODULE[",O$1,"]:HAS[#",VLOOKUP(O$1,ModuleTypes!$A$2:$C$23,2,FALSE()),"[",IF(O$1="HullCamera","photo-",$A115),"]]]:NEEDS[!FeatureScience]:FOR[zKiwiTechTree]",CHAR(10),"{",CHAR(10),"    @MODULE[",O$1,"]:HAS[#",VLOOKUP(O$1,ModuleTypes!$A$2:$C$23,2,FALSE()),"[",IF(O$1="HullCamera","photo-",$A115),"]]",CHAR(10),"    {",CHAR(10),"        @",VLOOKUP(O$1,ModuleTypes!$A$2:$C$23,3,FALSE())," = ",VLOOKUP($A115,Default!$B$3:$H$251,7,FALSE()),CHAR(10),"    }",CHAR(10),"}"),""),"")</f>
        <v/>
      </c>
      <c r="P115" s="4" t="str">
        <f>IF($A115&lt;&gt;"",IF(OR(Original!$L116=P$1,Original!$M116=P$1,Original!$N116=P$1,Original!$O116=P$1)=TRUE(),_xlfn.CONCAT("@PART[*]:HAS[~scienceDifficulty[stock],@MODULE[",P$1,"]:HAS[#",VLOOKUP(P$1,ModuleTypes!$A$2:$C$23,2,FALSE()),"[",IF(P$1="HullCamera","photo-",$A115),"]]]:NEEDS[!FeatureScience]:FOR[zKiwiTechTree]",CHAR(10),"{",CHAR(10),"    @MODULE[",P$1,"]:HAS[#",VLOOKUP(P$1,ModuleTypes!$A$2:$C$23,2,FALSE()),"[",IF(P$1="HullCamera","photo-",$A115),"]]",CHAR(10),"    {",CHAR(10),"        @",VLOOKUP(P$1,ModuleTypes!$A$2:$C$23,3,FALSE())," = ",VLOOKUP($A115,Default!$B$3:$H$251,7,FALSE()),CHAR(10),"    }",CHAR(10),"}"),""),"")</f>
        <v/>
      </c>
      <c r="Q115" s="4" t="str">
        <f>IF($A115&lt;&gt;"",IF(OR(Original!$L116=Q$1,Original!$M116=Q$1,Original!$N116=Q$1,Original!$O116=Q$1)=TRUE(),_xlfn.CONCAT("@PART[*]:HAS[~scienceDifficulty[stock],@MODULE[",Q$1,"]:HAS[#",VLOOKUP(Q$1,ModuleTypes!$A$2:$C$23,2,FALSE()),"[",IF(Q$1="HullCamera","photo-",$A115),"]]]:NEEDS[!FeatureScience]:FOR[zKiwiTechTree]",CHAR(10),"{",CHAR(10),"    @MODULE[",Q$1,"]:HAS[#",VLOOKUP(Q$1,ModuleTypes!$A$2:$C$23,2,FALSE()),"[",IF(Q$1="HullCamera","photo-",$A115),"]]",CHAR(10),"    {",CHAR(10),"        @",VLOOKUP(Q$1,ModuleTypes!$A$2:$C$23,3,FALSE())," = ",VLOOKUP($A115,Default!$B$3:$H$251,7,FALSE()),CHAR(10),"    }",CHAR(10),"}"),""),"")</f>
        <v/>
      </c>
      <c r="R115" s="4" t="str">
        <f>IF($A115&lt;&gt;"",IF(OR(Original!$L116=R$1,Original!$M116=R$1,Original!$N116=R$1,Original!$O116=R$1)=TRUE(),_xlfn.CONCAT("@PART[*]:HAS[~scienceDifficulty[stock],@MODULE[",R$1,"]:HAS[#",VLOOKUP(R$1,ModuleTypes!$A$2:$C$23,2,FALSE()),"[",IF(R$1="HullCamera","photo-",$A115),"]]]:NEEDS[!FeatureScience]:FOR[zKiwiTechTree]",CHAR(10),"{",CHAR(10),"    @MODULE[",R$1,"]:HAS[#",VLOOKUP(R$1,ModuleTypes!$A$2:$C$23,2,FALSE()),"[",IF(R$1="HullCamera","photo-",$A115),"]]",CHAR(10),"    {",CHAR(10),"        @",VLOOKUP(R$1,ModuleTypes!$A$2:$C$23,3,FALSE())," = ",VLOOKUP($A115,Default!$B$3:$H$251,7,FALSE()),CHAR(10),"    }",CHAR(10),"}"),""),"")</f>
        <v/>
      </c>
      <c r="S115" s="4" t="str">
        <f>IF($A115&lt;&gt;"",IF(OR(Original!$L116=S$1,Original!$M116=S$1,Original!$N116=S$1,Original!$O116=S$1)=TRUE(),_xlfn.CONCAT("@PART[*]:HAS[~scienceDifficulty[stock],@MODULE[",S$1,"]:HAS[#",VLOOKUP(S$1,ModuleTypes!$A$2:$C$23,2,FALSE()),"[",IF(S$1="HullCamera","photo-",$A115),"]]]:NEEDS[!FeatureScience]:FOR[zKiwiTechTree]",CHAR(10),"{",CHAR(10),"    @MODULE[",S$1,"]:HAS[#",VLOOKUP(S$1,ModuleTypes!$A$2:$C$23,2,FALSE()),"[",IF(S$1="HullCamera","photo-",$A115),"]]",CHAR(10),"    {",CHAR(10),"        @",VLOOKUP(S$1,ModuleTypes!$A$2:$C$23,3,FALSE())," = ",VLOOKUP($A115,Default!$B$3:$H$251,7,FALSE()),CHAR(10),"    }",CHAR(10),"}"),""),"")</f>
        <v/>
      </c>
      <c r="T115" s="4" t="str">
        <f>IF($A115&lt;&gt;"",IF(OR(Original!$L116=T$1,Original!$M116=T$1,Original!$N116=T$1,Original!$O116=T$1)=TRUE(),_xlfn.CONCAT("@PART[*]:HAS[~scienceDifficulty[stock],@MODULE[",T$1,"]:HAS[#",VLOOKUP(T$1,ModuleTypes!$A$2:$C$23,2,FALSE()),"[",IF(T$1="HullCamera","photo-",$A115),"]]]:NEEDS[!FeatureScience]:FOR[zKiwiTechTree]",CHAR(10),"{",CHAR(10),"    @MODULE[",T$1,"]:HAS[#",VLOOKUP(T$1,ModuleTypes!$A$2:$C$23,2,FALSE()),"[",IF(T$1="HullCamera","photo-",$A115),"]]",CHAR(10),"    {",CHAR(10),"        @",VLOOKUP(T$1,ModuleTypes!$A$2:$C$23,3,FALSE())," = ",VLOOKUP($A115,Default!$B$3:$H$251,7,FALSE()),CHAR(10),"    }",CHAR(10),"}"),""),"")</f>
        <v/>
      </c>
      <c r="U115" s="4" t="str">
        <f>IF($A115&lt;&gt;"",IF(OR(Original!$L116=U$1,Original!$M116=U$1,Original!$N116=U$1,Original!$O116=U$1)=TRUE(),_xlfn.CONCAT("@PART[*]:HAS[~scienceDifficulty[stock],@MODULE[",U$1,"]:HAS[#",VLOOKUP(U$1,ModuleTypes!$A$2:$C$23,2,FALSE()),"[",IF(U$1="HullCamera","photo-",$A115),"]]]:NEEDS[!FeatureScience]:FOR[zKiwiTechTree]",CHAR(10),"{",CHAR(10),"    @MODULE[",U$1,"]:HAS[#",VLOOKUP(U$1,ModuleTypes!$A$2:$C$23,2,FALSE()),"[",IF(U$1="HullCamera","photo-",$A115),"]]",CHAR(10),"    {",CHAR(10),"        @",VLOOKUP(U$1,ModuleTypes!$A$2:$C$23,3,FALSE())," = ",VLOOKUP($A115,Default!$B$3:$H$251,7,FALSE()),CHAR(10),"    }",CHAR(10),"}"),""),"")</f>
        <v/>
      </c>
      <c r="V115" s="4" t="str">
        <f>IF($A115&lt;&gt;"",IF(OR(Original!$L116=V$1,Original!$M116=V$1,Original!$N116=V$1,Original!$O116=V$1)=TRUE(),_xlfn.CONCAT("@PART[*]:HAS[~scienceDifficulty[stock],@MODULE[",V$1,"]:HAS[#",VLOOKUP(V$1,ModuleTypes!$A$2:$C$23,2,FALSE()),"[",IF(V$1="HullCamera","photo-",$A115),"]]]:NEEDS[!FeatureScience]:FOR[zKiwiTechTree]",CHAR(10),"{",CHAR(10),"    @MODULE[",V$1,"]:HAS[#",VLOOKUP(V$1,ModuleTypes!$A$2:$C$23,2,FALSE()),"[",IF(V$1="HullCamera","photo-",$A115),"]]",CHAR(10),"    {",CHAR(10),"        @",VLOOKUP(V$1,ModuleTypes!$A$2:$C$23,3,FALSE())," = ",VLOOKUP($A115,Default!$B$3:$H$251,7,FALSE()),CHAR(10),"    }",CHAR(10),"}"),""),"")</f>
        <v/>
      </c>
      <c r="W115" s="4" t="str">
        <f>IF($A115&lt;&gt;"",IF(OR(Original!$L116=W$1,Original!$M116=W$1,Original!$N116=W$1,Original!$O116=W$1)=TRUE(),_xlfn.CONCAT("@PART[*]:HAS[~scienceDifficulty[stock],@MODULE[",W$1,"]:HAS[#",VLOOKUP(W$1,ModuleTypes!$A$2:$C$23,2,FALSE()),"[",IF(W$1="HullCamera","photo-",$A115),"]]]:NEEDS[!FeatureScience]:FOR[zKiwiTechTree]",CHAR(10),"{",CHAR(10),"    @MODULE[",W$1,"]:HAS[#",VLOOKUP(W$1,ModuleTypes!$A$2:$C$23,2,FALSE()),"[",IF(W$1="HullCamera","photo-",$A115),"]]",CHAR(10),"    {",CHAR(10),"        @",VLOOKUP(W$1,ModuleTypes!$A$2:$C$23,3,FALSE())," = ",VLOOKUP($A115,Default!$B$3:$H$251,7,FALSE()),CHAR(10),"    }",CHAR(10),"}"),""),"")</f>
        <v/>
      </c>
    </row>
    <row r="116" spans="1:23" ht="116" x14ac:dyDescent="0.35">
      <c r="A116" t="str">
        <f>IF(Original!A117&lt;&gt;"",Original!A117,"")</f>
        <v>DDMicroscopy</v>
      </c>
      <c r="B116" s="4" t="str">
        <f>IF($A116&lt;&gt;"",IF(OR(Original!$L117=B$1,Original!$M117=B$1,Original!$N117=B$1,Original!$O117=B$1)=TRUE(),_xlfn.CONCAT("@PART[*]:HAS[~scienceDifficulty[stock],@MODULE[",B$1,"]:HAS[#",VLOOKUP(B$1,ModuleTypes!$A$2:$C$23,2,FALSE()),"[",IF(B$1="HullCamera","photo-",$A116),"]]]:NEEDS[!FeatureScience]:FOR[zKiwiTechTree]",CHAR(10),"{",CHAR(10),"    @MODULE[",B$1,"]:HAS[#",VLOOKUP(B$1,ModuleTypes!$A$2:$C$23,2,FALSE()),"[",IF(B$1="HullCamera","photo-",$A116),"]]",CHAR(10),"    {",CHAR(10),"        @",VLOOKUP(B$1,ModuleTypes!$A$2:$C$23,3,FALSE())," = ",VLOOKUP($A116,Default!$B$3:$H$251,7,FALSE()),CHAR(10),"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4" t="str">
        <f>IF($A116&lt;&gt;"",IF(OR(Original!$L117=C$1,Original!$M117=C$1,Original!$N117=C$1,Original!$O117=C$1)=TRUE(),_xlfn.CONCAT("@PART[*]:HAS[~scienceDifficulty[stock],@MODULE[",C$1,"]:HAS[#",VLOOKUP(C$1,ModuleTypes!$A$2:$C$23,2,FALSE()),"[",IF(C$1="HullCamera","photo-",$A116),"]]]:NEEDS[!FeatureScience]:FOR[zKiwiTechTree]",CHAR(10),"{",CHAR(10),"    @MODULE[",C$1,"]:HAS[#",VLOOKUP(C$1,ModuleTypes!$A$2:$C$23,2,FALSE()),"[",IF(C$1="HullCamera","photo-",$A116),"]]",CHAR(10),"    {",CHAR(10),"        @",VLOOKUP(C$1,ModuleTypes!$A$2:$C$23,3,FALSE())," = ",VLOOKUP($A116,Default!$B$3:$H$251,7,FALSE()),CHAR(10),"    }",CHAR(10),"}"),""),"")</f>
        <v/>
      </c>
      <c r="D116" s="4" t="str">
        <f>IF($A116&lt;&gt;"",IF(OR(Original!$L117=D$1,Original!$M117=D$1,Original!$N117=D$1,Original!$O117=D$1)=TRUE(),_xlfn.CONCAT("@PART[*]:HAS[~scienceDifficulty[stock],@MODULE[",D$1,"]:HAS[#",VLOOKUP(D$1,ModuleTypes!$A$2:$C$23,2,FALSE()),"[",IF(D$1="HullCamera","photo-",$A116),"]]]:NEEDS[!FeatureScience]:FOR[zKiwiTechTree]",CHAR(10),"{",CHAR(10),"    @MODULE[",D$1,"]:HAS[#",VLOOKUP(D$1,ModuleTypes!$A$2:$C$23,2,FALSE()),"[",IF(D$1="HullCamera","photo-",$A116),"]]",CHAR(10),"    {",CHAR(10),"        @",VLOOKUP(D$1,ModuleTypes!$A$2:$C$23,3,FALSE())," = ",VLOOKUP($A116,Default!$B$3:$H$251,7,FALSE()),CHAR(10),"    }",CHAR(10),"}"),""),"")</f>
        <v/>
      </c>
      <c r="E116" s="4" t="str">
        <f>IF($A116&lt;&gt;"",IF(OR(Original!$L117=E$1,Original!$M117=E$1,Original!$N117=E$1,Original!$O117=E$1)=TRUE(),_xlfn.CONCAT("@PART[*]:HAS[~scienceDifficulty[stock],@MODULE[",E$1,"]:HAS[#",VLOOKUP(E$1,ModuleTypes!$A$2:$C$23,2,FALSE()),"[",IF(E$1="HullCamera","photo-",$A116),"]]]:NEEDS[!FeatureScience]:FOR[zKiwiTechTree]",CHAR(10),"{",CHAR(10),"    @MODULE[",E$1,"]:HAS[#",VLOOKUP(E$1,ModuleTypes!$A$2:$C$23,2,FALSE()),"[",IF(E$1="HullCamera","photo-",$A116),"]]",CHAR(10),"    {",CHAR(10),"        @",VLOOKUP(E$1,ModuleTypes!$A$2:$C$23,3,FALSE())," = ",VLOOKUP($A116,Default!$B$3:$H$251,7,FALSE()),CHAR(10),"    }",CHAR(10),"}"),""),"")</f>
        <v/>
      </c>
      <c r="F116" s="4" t="str">
        <f>IF($A116&lt;&gt;"",IF(OR(Original!$L117=F$1,Original!$M117=F$1,Original!$N117=F$1,Original!$O117=F$1)=TRUE(),_xlfn.CONCAT("@PART[*]:HAS[~scienceDifficulty[stock],@MODULE[",F$1,"]:HAS[#",VLOOKUP(F$1,ModuleTypes!$A$2:$C$23,2,FALSE()),"[",IF(F$1="HullCamera","photo-",$A116),"]]]:NEEDS[!FeatureScience]:FOR[zKiwiTechTree]",CHAR(10),"{",CHAR(10),"    @MODULE[",F$1,"]:HAS[#",VLOOKUP(F$1,ModuleTypes!$A$2:$C$23,2,FALSE()),"[",IF(F$1="HullCamera","photo-",$A116),"]]",CHAR(10),"    {",CHAR(10),"        @",VLOOKUP(F$1,ModuleTypes!$A$2:$C$23,3,FALSE())," = ",VLOOKUP($A116,Default!$B$3:$H$251,7,FALSE()),CHAR(10),"    }",CHAR(10),"}"),""),"")</f>
        <v/>
      </c>
      <c r="G116" s="4" t="str">
        <f>IF($A116&lt;&gt;"",IF(OR(Original!$L117=G$1,Original!$M117=G$1,Original!$N117=G$1,Original!$O117=G$1)=TRUE(),_xlfn.CONCAT("@PART[*]:HAS[~scienceDifficulty[stock],@MODULE[",G$1,"]:HAS[#",VLOOKUP(G$1,ModuleTypes!$A$2:$C$23,2,FALSE()),"[",IF(G$1="HullCamera","photo-",$A116),"]]]:NEEDS[!FeatureScience]:FOR[zKiwiTechTree]",CHAR(10),"{",CHAR(10),"    @MODULE[",G$1,"]:HAS[#",VLOOKUP(G$1,ModuleTypes!$A$2:$C$23,2,FALSE()),"[",IF(G$1="HullCamera","photo-",$A116),"]]",CHAR(10),"    {",CHAR(10),"        @",VLOOKUP(G$1,ModuleTypes!$A$2:$C$23,3,FALSE())," = ",VLOOKUP($A116,Default!$B$3:$H$251,7,FALSE()),CHAR(10),"    }",CHAR(10),"}"),""),"")</f>
        <v/>
      </c>
      <c r="H116" s="4" t="str">
        <f>IF($A116&lt;&gt;"",IF(OR(Original!$L117=H$1,Original!$M117=H$1,Original!$N117=H$1,Original!$O117=H$1)=TRUE(),_xlfn.CONCAT("@PART[*]:HAS[~scienceDifficulty[stock],@MODULE[",H$1,"]:HAS[#",VLOOKUP(H$1,ModuleTypes!$A$2:$C$23,2,FALSE()),"[",IF(H$1="HullCamera","photo-",$A116),"]]]:NEEDS[!FeatureScience]:FOR[zKiwiTechTree]",CHAR(10),"{",CHAR(10),"    @MODULE[",H$1,"]:HAS[#",VLOOKUP(H$1,ModuleTypes!$A$2:$C$23,2,FALSE()),"[",IF(H$1="HullCamera","photo-",$A116),"]]",CHAR(10),"    {",CHAR(10),"        @",VLOOKUP(H$1,ModuleTypes!$A$2:$C$23,3,FALSE())," = ",VLOOKUP($A116,Default!$B$3:$H$251,7,FALSE()),CHAR(10),"    }",CHAR(10),"}"),""),"")</f>
        <v/>
      </c>
      <c r="I116" s="4" t="str">
        <f>IF($A116&lt;&gt;"",IF(OR(Original!$L117=I$1,Original!$M117=I$1,Original!$N117=I$1,Original!$O117=I$1)=TRUE(),_xlfn.CONCAT("@PART[*]:HAS[~scienceDifficulty[stock],@MODULE[",I$1,"]:HAS[#",VLOOKUP(I$1,ModuleTypes!$A$2:$C$23,2,FALSE()),"[",IF(I$1="HullCamera","photo-",$A116),"]]]:NEEDS[!FeatureScience]:FOR[zKiwiTechTree]",CHAR(10),"{",CHAR(10),"    @MODULE[",I$1,"]:HAS[#",VLOOKUP(I$1,ModuleTypes!$A$2:$C$23,2,FALSE()),"[",IF(I$1="HullCamera","photo-",$A116),"]]",CHAR(10),"    {",CHAR(10),"        @",VLOOKUP(I$1,ModuleTypes!$A$2:$C$23,3,FALSE())," = ",VLOOKUP($A116,Default!$B$3:$H$251,7,FALSE()),CHAR(10),"    }",CHAR(10),"}"),""),"")</f>
        <v/>
      </c>
      <c r="J116" s="4" t="str">
        <f>IF($A116&lt;&gt;"",IF(OR(Original!$L117=J$1,Original!$M117=J$1,Original!$N117=J$1,Original!$O117=J$1)=TRUE(),_xlfn.CONCAT("@PART[*]:HAS[~scienceDifficulty[stock],@MODULE[",J$1,"]:HAS[#",VLOOKUP(J$1,ModuleTypes!$A$2:$C$23,2,FALSE()),"[",IF(J$1="HullCamera","photo-",$A116),"]]]:NEEDS[!FeatureScience]:FOR[zKiwiTechTree]",CHAR(10),"{",CHAR(10),"    @MODULE[",J$1,"]:HAS[#",VLOOKUP(J$1,ModuleTypes!$A$2:$C$23,2,FALSE()),"[",IF(J$1="HullCamera","photo-",$A116),"]]",CHAR(10),"    {",CHAR(10),"        @",VLOOKUP(J$1,ModuleTypes!$A$2:$C$23,3,FALSE())," = ",VLOOKUP($A116,Default!$B$3:$H$251,7,FALSE()),CHAR(10),"    }",CHAR(10),"}"),""),"")</f>
        <v/>
      </c>
      <c r="K116" s="4" t="str">
        <f>IF($A116&lt;&gt;"",IF(OR(Original!$L117=K$1,Original!$M117=K$1,Original!$N117=K$1,Original!$O117=K$1)=TRUE(),_xlfn.CONCAT("@PART[*]:HAS[~scienceDifficulty[stock],@MODULE[",K$1,"]:HAS[#",VLOOKUP(K$1,ModuleTypes!$A$2:$C$23,2,FALSE()),"[",IF(K$1="HullCamera","photo-",$A116),"]]]:NEEDS[!FeatureScience]:FOR[zKiwiTechTree]",CHAR(10),"{",CHAR(10),"    @MODULE[",K$1,"]:HAS[#",VLOOKUP(K$1,ModuleTypes!$A$2:$C$23,2,FALSE()),"[",IF(K$1="HullCamera","photo-",$A116),"]]",CHAR(10),"    {",CHAR(10),"        @",VLOOKUP(K$1,ModuleTypes!$A$2:$C$23,3,FALSE())," = ",VLOOKUP($A116,Default!$B$3:$H$251,7,FALSE()),CHAR(10),"    }",CHAR(10),"}"),""),"")</f>
        <v/>
      </c>
      <c r="L116" s="4" t="str">
        <f>IF($A116&lt;&gt;"",IF(OR(Original!$L117=L$1,Original!$M117=L$1,Original!$N117=L$1,Original!$O117=L$1)=TRUE(),_xlfn.CONCAT("@PART[*]:HAS[~scienceDifficulty[stock],@MODULE[",L$1,"]:HAS[#",VLOOKUP(L$1,ModuleTypes!$A$2:$C$23,2,FALSE()),"[",IF(L$1="HullCamera","photo-",$A116),"]]]:NEEDS[!FeatureScience]:FOR[zKiwiTechTree]",CHAR(10),"{",CHAR(10),"    @MODULE[",L$1,"]:HAS[#",VLOOKUP(L$1,ModuleTypes!$A$2:$C$23,2,FALSE()),"[",IF(L$1="HullCamera","photo-",$A116),"]]",CHAR(10),"    {",CHAR(10),"        @",VLOOKUP(L$1,ModuleTypes!$A$2:$C$23,3,FALSE())," = ",VLOOKUP($A116,Default!$B$3:$H$251,7,FALSE()),CHAR(10),"    }",CHAR(10),"}"),""),"")</f>
        <v/>
      </c>
      <c r="M116" s="4" t="str">
        <f>IF($A116&lt;&gt;"",IF(OR(Original!$L117=M$1,Original!$M117=M$1,Original!$N117=M$1,Original!$O117=M$1)=TRUE(),_xlfn.CONCAT("@PART[*]:HAS[~scienceDifficulty[stock],@MODULE[",M$1,"]:HAS[#",VLOOKUP(M$1,ModuleTypes!$A$2:$C$23,2,FALSE()),"[",IF(M$1="HullCamera","photo-",$A116),"]]]:NEEDS[!FeatureScience]:FOR[zKiwiTechTree]",CHAR(10),"{",CHAR(10),"    @MODULE[",M$1,"]:HAS[#",VLOOKUP(M$1,ModuleTypes!$A$2:$C$23,2,FALSE()),"[",IF(M$1="HullCamera","photo-",$A116),"]]",CHAR(10),"    {",CHAR(10),"        @",VLOOKUP(M$1,ModuleTypes!$A$2:$C$23,3,FALSE())," = ",VLOOKUP($A116,Default!$B$3:$H$251,7,FALSE()),CHAR(10),"    }",CHAR(10),"}"),""),"")</f>
        <v/>
      </c>
      <c r="N116" s="4" t="str">
        <f>IF($A116&lt;&gt;"",IF(OR(Original!$L117=N$1,Original!$M117=N$1,Original!$N117=N$1,Original!$O117=N$1)=TRUE(),_xlfn.CONCAT("@PART[*]:HAS[~scienceDifficulty[stock],@MODULE[",N$1,"]:HAS[#",VLOOKUP(N$1,ModuleTypes!$A$2:$C$23,2,FALSE()),"[",IF(N$1="HullCamera","photo-",$A116),"]]]:NEEDS[!FeatureScience]:FOR[zKiwiTechTree]",CHAR(10),"{",CHAR(10),"    @MODULE[",N$1,"]:HAS[#",VLOOKUP(N$1,ModuleTypes!$A$2:$C$23,2,FALSE()),"[",IF(N$1="HullCamera","photo-",$A116),"]]",CHAR(10),"    {",CHAR(10),"        @",VLOOKUP(N$1,ModuleTypes!$A$2:$C$23,3,FALSE())," = ",VLOOKUP($A116,Default!$B$3:$H$251,7,FALSE()),CHAR(10),"    }",CHAR(10),"}"),""),"")</f>
        <v/>
      </c>
      <c r="O116" s="4" t="str">
        <f>IF($A116&lt;&gt;"",IF(OR(Original!$L117=O$1,Original!$M117=O$1,Original!$N117=O$1,Original!$O117=O$1)=TRUE(),_xlfn.CONCAT("@PART[*]:HAS[~scienceDifficulty[stock],@MODULE[",O$1,"]:HAS[#",VLOOKUP(O$1,ModuleTypes!$A$2:$C$23,2,FALSE()),"[",IF(O$1="HullCamera","photo-",$A116),"]]]:NEEDS[!FeatureScience]:FOR[zKiwiTechTree]",CHAR(10),"{",CHAR(10),"    @MODULE[",O$1,"]:HAS[#",VLOOKUP(O$1,ModuleTypes!$A$2:$C$23,2,FALSE()),"[",IF(O$1="HullCamera","photo-",$A116),"]]",CHAR(10),"    {",CHAR(10),"        @",VLOOKUP(O$1,ModuleTypes!$A$2:$C$23,3,FALSE())," = ",VLOOKUP($A116,Default!$B$3:$H$251,7,FALSE()),CHAR(10),"    }",CHAR(10),"}"),""),"")</f>
        <v/>
      </c>
      <c r="P116" s="4" t="str">
        <f>IF($A116&lt;&gt;"",IF(OR(Original!$L117=P$1,Original!$M117=P$1,Original!$N117=P$1,Original!$O117=P$1)=TRUE(),_xlfn.CONCAT("@PART[*]:HAS[~scienceDifficulty[stock],@MODULE[",P$1,"]:HAS[#",VLOOKUP(P$1,ModuleTypes!$A$2:$C$23,2,FALSE()),"[",IF(P$1="HullCamera","photo-",$A116),"]]]:NEEDS[!FeatureScience]:FOR[zKiwiTechTree]",CHAR(10),"{",CHAR(10),"    @MODULE[",P$1,"]:HAS[#",VLOOKUP(P$1,ModuleTypes!$A$2:$C$23,2,FALSE()),"[",IF(P$1="HullCamera","photo-",$A116),"]]",CHAR(10),"    {",CHAR(10),"        @",VLOOKUP(P$1,ModuleTypes!$A$2:$C$23,3,FALSE())," = ",VLOOKUP($A116,Default!$B$3:$H$251,7,FALSE()),CHAR(10),"    }",CHAR(10),"}"),""),"")</f>
        <v/>
      </c>
      <c r="Q116" s="4" t="str">
        <f>IF($A116&lt;&gt;"",IF(OR(Original!$L117=Q$1,Original!$M117=Q$1,Original!$N117=Q$1,Original!$O117=Q$1)=TRUE(),_xlfn.CONCAT("@PART[*]:HAS[~scienceDifficulty[stock],@MODULE[",Q$1,"]:HAS[#",VLOOKUP(Q$1,ModuleTypes!$A$2:$C$23,2,FALSE()),"[",IF(Q$1="HullCamera","photo-",$A116),"]]]:NEEDS[!FeatureScience]:FOR[zKiwiTechTree]",CHAR(10),"{",CHAR(10),"    @MODULE[",Q$1,"]:HAS[#",VLOOKUP(Q$1,ModuleTypes!$A$2:$C$23,2,FALSE()),"[",IF(Q$1="HullCamera","photo-",$A116),"]]",CHAR(10),"    {",CHAR(10),"        @",VLOOKUP(Q$1,ModuleTypes!$A$2:$C$23,3,FALSE())," = ",VLOOKUP($A116,Default!$B$3:$H$251,7,FALSE()),CHAR(10),"    }",CHAR(10),"}"),""),"")</f>
        <v/>
      </c>
      <c r="R116" s="4" t="str">
        <f>IF($A116&lt;&gt;"",IF(OR(Original!$L117=R$1,Original!$M117=R$1,Original!$N117=R$1,Original!$O117=R$1)=TRUE(),_xlfn.CONCAT("@PART[*]:HAS[~scienceDifficulty[stock],@MODULE[",R$1,"]:HAS[#",VLOOKUP(R$1,ModuleTypes!$A$2:$C$23,2,FALSE()),"[",IF(R$1="HullCamera","photo-",$A116),"]]]:NEEDS[!FeatureScience]:FOR[zKiwiTechTree]",CHAR(10),"{",CHAR(10),"    @MODULE[",R$1,"]:HAS[#",VLOOKUP(R$1,ModuleTypes!$A$2:$C$23,2,FALSE()),"[",IF(R$1="HullCamera","photo-",$A116),"]]",CHAR(10),"    {",CHAR(10),"        @",VLOOKUP(R$1,ModuleTypes!$A$2:$C$23,3,FALSE())," = ",VLOOKUP($A116,Default!$B$3:$H$251,7,FALSE()),CHAR(10),"    }",CHAR(10),"}"),""),"")</f>
        <v/>
      </c>
      <c r="S116" s="4" t="str">
        <f>IF($A116&lt;&gt;"",IF(OR(Original!$L117=S$1,Original!$M117=S$1,Original!$N117=S$1,Original!$O117=S$1)=TRUE(),_xlfn.CONCAT("@PART[*]:HAS[~scienceDifficulty[stock],@MODULE[",S$1,"]:HAS[#",VLOOKUP(S$1,ModuleTypes!$A$2:$C$23,2,FALSE()),"[",IF(S$1="HullCamera","photo-",$A116),"]]]:NEEDS[!FeatureScience]:FOR[zKiwiTechTree]",CHAR(10),"{",CHAR(10),"    @MODULE[",S$1,"]:HAS[#",VLOOKUP(S$1,ModuleTypes!$A$2:$C$23,2,FALSE()),"[",IF(S$1="HullCamera","photo-",$A116),"]]",CHAR(10),"    {",CHAR(10),"        @",VLOOKUP(S$1,ModuleTypes!$A$2:$C$23,3,FALSE())," = ",VLOOKUP($A116,Default!$B$3:$H$251,7,FALSE()),CHAR(10),"    }",CHAR(10),"}"),""),"")</f>
        <v/>
      </c>
      <c r="T116" s="4" t="str">
        <f>IF($A116&lt;&gt;"",IF(OR(Original!$L117=T$1,Original!$M117=T$1,Original!$N117=T$1,Original!$O117=T$1)=TRUE(),_xlfn.CONCAT("@PART[*]:HAS[~scienceDifficulty[stock],@MODULE[",T$1,"]:HAS[#",VLOOKUP(T$1,ModuleTypes!$A$2:$C$23,2,FALSE()),"[",IF(T$1="HullCamera","photo-",$A116),"]]]:NEEDS[!FeatureScience]:FOR[zKiwiTechTree]",CHAR(10),"{",CHAR(10),"    @MODULE[",T$1,"]:HAS[#",VLOOKUP(T$1,ModuleTypes!$A$2:$C$23,2,FALSE()),"[",IF(T$1="HullCamera","photo-",$A116),"]]",CHAR(10),"    {",CHAR(10),"        @",VLOOKUP(T$1,ModuleTypes!$A$2:$C$23,3,FALSE())," = ",VLOOKUP($A116,Default!$B$3:$H$251,7,FALSE()),CHAR(10),"    }",CHAR(10),"}"),""),"")</f>
        <v/>
      </c>
      <c r="U116" s="4" t="str">
        <f>IF($A116&lt;&gt;"",IF(OR(Original!$L117=U$1,Original!$M117=U$1,Original!$N117=U$1,Original!$O117=U$1)=TRUE(),_xlfn.CONCAT("@PART[*]:HAS[~scienceDifficulty[stock],@MODULE[",U$1,"]:HAS[#",VLOOKUP(U$1,ModuleTypes!$A$2:$C$23,2,FALSE()),"[",IF(U$1="HullCamera","photo-",$A116),"]]]:NEEDS[!FeatureScience]:FOR[zKiwiTechTree]",CHAR(10),"{",CHAR(10),"    @MODULE[",U$1,"]:HAS[#",VLOOKUP(U$1,ModuleTypes!$A$2:$C$23,2,FALSE()),"[",IF(U$1="HullCamera","photo-",$A116),"]]",CHAR(10),"    {",CHAR(10),"        @",VLOOKUP(U$1,ModuleTypes!$A$2:$C$23,3,FALSE())," = ",VLOOKUP($A116,Default!$B$3:$H$251,7,FALSE()),CHAR(10),"    }",CHAR(10),"}"),""),"")</f>
        <v/>
      </c>
      <c r="V116" s="4" t="str">
        <f>IF($A116&lt;&gt;"",IF(OR(Original!$L117=V$1,Original!$M117=V$1,Original!$N117=V$1,Original!$O117=V$1)=TRUE(),_xlfn.CONCAT("@PART[*]:HAS[~scienceDifficulty[stock],@MODULE[",V$1,"]:HAS[#",VLOOKUP(V$1,ModuleTypes!$A$2:$C$23,2,FALSE()),"[",IF(V$1="HullCamera","photo-",$A116),"]]]:NEEDS[!FeatureScience]:FOR[zKiwiTechTree]",CHAR(10),"{",CHAR(10),"    @MODULE[",V$1,"]:HAS[#",VLOOKUP(V$1,ModuleTypes!$A$2:$C$23,2,FALSE()),"[",IF(V$1="HullCamera","photo-",$A116),"]]",CHAR(10),"    {",CHAR(10),"        @",VLOOKUP(V$1,ModuleTypes!$A$2:$C$23,3,FALSE())," = ",VLOOKUP($A116,Default!$B$3:$H$251,7,FALSE()),CHAR(10),"    }",CHAR(10),"}"),""),"")</f>
        <v/>
      </c>
      <c r="W116" s="4" t="str">
        <f>IF($A116&lt;&gt;"",IF(OR(Original!$L117=W$1,Original!$M117=W$1,Original!$N117=W$1,Original!$O117=W$1)=TRUE(),_xlfn.CONCAT("@PART[*]:HAS[~scienceDifficulty[stock],@MODULE[",W$1,"]:HAS[#",VLOOKUP(W$1,ModuleTypes!$A$2:$C$23,2,FALSE()),"[",IF(W$1="HullCamera","photo-",$A116),"]]]:NEEDS[!FeatureScience]:FOR[zKiwiTechTree]",CHAR(10),"{",CHAR(10),"    @MODULE[",W$1,"]:HAS[#",VLOOKUP(W$1,ModuleTypes!$A$2:$C$23,2,FALSE()),"[",IF(W$1="HullCamera","photo-",$A116),"]]",CHAR(10),"    {",CHAR(10),"        @",VLOOKUP(W$1,ModuleTypes!$A$2:$C$23,3,FALSE())," = ",VLOOKUP($A116,Default!$B$3:$H$251,7,FALSE()),CHAR(10),"    }",CHAR(10),"}"),""),"")</f>
        <v/>
      </c>
    </row>
    <row r="117" spans="1:23" ht="101.5" x14ac:dyDescent="0.35">
      <c r="A117" t="str">
        <f>IF(Original!A118&lt;&gt;"",Original!A118,"")</f>
        <v>DDPlants</v>
      </c>
      <c r="B117" s="4" t="str">
        <f>IF($A117&lt;&gt;"",IF(OR(Original!$L118=B$1,Original!$M118=B$1,Original!$N118=B$1,Original!$O118=B$1)=TRUE(),_xlfn.CONCAT("@PART[*]:HAS[~scienceDifficulty[stock],@MODULE[",B$1,"]:HAS[#",VLOOKUP(B$1,ModuleTypes!$A$2:$C$23,2,FALSE()),"[",IF(B$1="HullCamera","photo-",$A117),"]]]:NEEDS[!FeatureScience]:FOR[zKiwiTechTree]",CHAR(10),"{",CHAR(10),"    @MODULE[",B$1,"]:HAS[#",VLOOKUP(B$1,ModuleTypes!$A$2:$C$23,2,FALSE()),"[",IF(B$1="HullCamera","photo-",$A117),"]]",CHAR(10),"    {",CHAR(10),"        @",VLOOKUP(B$1,ModuleTypes!$A$2:$C$23,3,FALSE())," = ",VLOOKUP($A117,Default!$B$3:$H$251,7,FALSE()),CHAR(10),"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4" t="str">
        <f>IF($A117&lt;&gt;"",IF(OR(Original!$L118=C$1,Original!$M118=C$1,Original!$N118=C$1,Original!$O118=C$1)=TRUE(),_xlfn.CONCAT("@PART[*]:HAS[~scienceDifficulty[stock],@MODULE[",C$1,"]:HAS[#",VLOOKUP(C$1,ModuleTypes!$A$2:$C$23,2,FALSE()),"[",IF(C$1="HullCamera","photo-",$A117),"]]]:NEEDS[!FeatureScience]:FOR[zKiwiTechTree]",CHAR(10),"{",CHAR(10),"    @MODULE[",C$1,"]:HAS[#",VLOOKUP(C$1,ModuleTypes!$A$2:$C$23,2,FALSE()),"[",IF(C$1="HullCamera","photo-",$A117),"]]",CHAR(10),"    {",CHAR(10),"        @",VLOOKUP(C$1,ModuleTypes!$A$2:$C$23,3,FALSE())," = ",VLOOKUP($A117,Default!$B$3:$H$251,7,FALSE()),CHAR(10),"    }",CHAR(10),"}"),""),"")</f>
        <v/>
      </c>
      <c r="D117" s="4" t="str">
        <f>IF($A117&lt;&gt;"",IF(OR(Original!$L118=D$1,Original!$M118=D$1,Original!$N118=D$1,Original!$O118=D$1)=TRUE(),_xlfn.CONCAT("@PART[*]:HAS[~scienceDifficulty[stock],@MODULE[",D$1,"]:HAS[#",VLOOKUP(D$1,ModuleTypes!$A$2:$C$23,2,FALSE()),"[",IF(D$1="HullCamera","photo-",$A117),"]]]:NEEDS[!FeatureScience]:FOR[zKiwiTechTree]",CHAR(10),"{",CHAR(10),"    @MODULE[",D$1,"]:HAS[#",VLOOKUP(D$1,ModuleTypes!$A$2:$C$23,2,FALSE()),"[",IF(D$1="HullCamera","photo-",$A117),"]]",CHAR(10),"    {",CHAR(10),"        @",VLOOKUP(D$1,ModuleTypes!$A$2:$C$23,3,FALSE())," = ",VLOOKUP($A117,Default!$B$3:$H$251,7,FALSE()),CHAR(10),"    }",CHAR(10),"}"),""),"")</f>
        <v/>
      </c>
      <c r="E117" s="4" t="str">
        <f>IF($A117&lt;&gt;"",IF(OR(Original!$L118=E$1,Original!$M118=E$1,Original!$N118=E$1,Original!$O118=E$1)=TRUE(),_xlfn.CONCAT("@PART[*]:HAS[~scienceDifficulty[stock],@MODULE[",E$1,"]:HAS[#",VLOOKUP(E$1,ModuleTypes!$A$2:$C$23,2,FALSE()),"[",IF(E$1="HullCamera","photo-",$A117),"]]]:NEEDS[!FeatureScience]:FOR[zKiwiTechTree]",CHAR(10),"{",CHAR(10),"    @MODULE[",E$1,"]:HAS[#",VLOOKUP(E$1,ModuleTypes!$A$2:$C$23,2,FALSE()),"[",IF(E$1="HullCamera","photo-",$A117),"]]",CHAR(10),"    {",CHAR(10),"        @",VLOOKUP(E$1,ModuleTypes!$A$2:$C$23,3,FALSE())," = ",VLOOKUP($A117,Default!$B$3:$H$251,7,FALSE()),CHAR(10),"    }",CHAR(10),"}"),""),"")</f>
        <v/>
      </c>
      <c r="F117" s="4" t="str">
        <f>IF($A117&lt;&gt;"",IF(OR(Original!$L118=F$1,Original!$M118=F$1,Original!$N118=F$1,Original!$O118=F$1)=TRUE(),_xlfn.CONCAT("@PART[*]:HAS[~scienceDifficulty[stock],@MODULE[",F$1,"]:HAS[#",VLOOKUP(F$1,ModuleTypes!$A$2:$C$23,2,FALSE()),"[",IF(F$1="HullCamera","photo-",$A117),"]]]:NEEDS[!FeatureScience]:FOR[zKiwiTechTree]",CHAR(10),"{",CHAR(10),"    @MODULE[",F$1,"]:HAS[#",VLOOKUP(F$1,ModuleTypes!$A$2:$C$23,2,FALSE()),"[",IF(F$1="HullCamera","photo-",$A117),"]]",CHAR(10),"    {",CHAR(10),"        @",VLOOKUP(F$1,ModuleTypes!$A$2:$C$23,3,FALSE())," = ",VLOOKUP($A117,Default!$B$3:$H$251,7,FALSE()),CHAR(10),"    }",CHAR(10),"}"),""),"")</f>
        <v/>
      </c>
      <c r="G117" s="4" t="str">
        <f>IF($A117&lt;&gt;"",IF(OR(Original!$L118=G$1,Original!$M118=G$1,Original!$N118=G$1,Original!$O118=G$1)=TRUE(),_xlfn.CONCAT("@PART[*]:HAS[~scienceDifficulty[stock],@MODULE[",G$1,"]:HAS[#",VLOOKUP(G$1,ModuleTypes!$A$2:$C$23,2,FALSE()),"[",IF(G$1="HullCamera","photo-",$A117),"]]]:NEEDS[!FeatureScience]:FOR[zKiwiTechTree]",CHAR(10),"{",CHAR(10),"    @MODULE[",G$1,"]:HAS[#",VLOOKUP(G$1,ModuleTypes!$A$2:$C$23,2,FALSE()),"[",IF(G$1="HullCamera","photo-",$A117),"]]",CHAR(10),"    {",CHAR(10),"        @",VLOOKUP(G$1,ModuleTypes!$A$2:$C$23,3,FALSE())," = ",VLOOKUP($A117,Default!$B$3:$H$251,7,FALSE()),CHAR(10),"    }",CHAR(10),"}"),""),"")</f>
        <v/>
      </c>
      <c r="H117" s="4" t="str">
        <f>IF($A117&lt;&gt;"",IF(OR(Original!$L118=H$1,Original!$M118=H$1,Original!$N118=H$1,Original!$O118=H$1)=TRUE(),_xlfn.CONCAT("@PART[*]:HAS[~scienceDifficulty[stock],@MODULE[",H$1,"]:HAS[#",VLOOKUP(H$1,ModuleTypes!$A$2:$C$23,2,FALSE()),"[",IF(H$1="HullCamera","photo-",$A117),"]]]:NEEDS[!FeatureScience]:FOR[zKiwiTechTree]",CHAR(10),"{",CHAR(10),"    @MODULE[",H$1,"]:HAS[#",VLOOKUP(H$1,ModuleTypes!$A$2:$C$23,2,FALSE()),"[",IF(H$1="HullCamera","photo-",$A117),"]]",CHAR(10),"    {",CHAR(10),"        @",VLOOKUP(H$1,ModuleTypes!$A$2:$C$23,3,FALSE())," = ",VLOOKUP($A117,Default!$B$3:$H$251,7,FALSE()),CHAR(10),"    }",CHAR(10),"}"),""),"")</f>
        <v/>
      </c>
      <c r="I117" s="4" t="str">
        <f>IF($A117&lt;&gt;"",IF(OR(Original!$L118=I$1,Original!$M118=I$1,Original!$N118=I$1,Original!$O118=I$1)=TRUE(),_xlfn.CONCAT("@PART[*]:HAS[~scienceDifficulty[stock],@MODULE[",I$1,"]:HAS[#",VLOOKUP(I$1,ModuleTypes!$A$2:$C$23,2,FALSE()),"[",IF(I$1="HullCamera","photo-",$A117),"]]]:NEEDS[!FeatureScience]:FOR[zKiwiTechTree]",CHAR(10),"{",CHAR(10),"    @MODULE[",I$1,"]:HAS[#",VLOOKUP(I$1,ModuleTypes!$A$2:$C$23,2,FALSE()),"[",IF(I$1="HullCamera","photo-",$A117),"]]",CHAR(10),"    {",CHAR(10),"        @",VLOOKUP(I$1,ModuleTypes!$A$2:$C$23,3,FALSE())," = ",VLOOKUP($A117,Default!$B$3:$H$251,7,FALSE()),CHAR(10),"    }",CHAR(10),"}"),""),"")</f>
        <v/>
      </c>
      <c r="J117" s="4" t="str">
        <f>IF($A117&lt;&gt;"",IF(OR(Original!$L118=J$1,Original!$M118=J$1,Original!$N118=J$1,Original!$O118=J$1)=TRUE(),_xlfn.CONCAT("@PART[*]:HAS[~scienceDifficulty[stock],@MODULE[",J$1,"]:HAS[#",VLOOKUP(J$1,ModuleTypes!$A$2:$C$23,2,FALSE()),"[",IF(J$1="HullCamera","photo-",$A117),"]]]:NEEDS[!FeatureScience]:FOR[zKiwiTechTree]",CHAR(10),"{",CHAR(10),"    @MODULE[",J$1,"]:HAS[#",VLOOKUP(J$1,ModuleTypes!$A$2:$C$23,2,FALSE()),"[",IF(J$1="HullCamera","photo-",$A117),"]]",CHAR(10),"    {",CHAR(10),"        @",VLOOKUP(J$1,ModuleTypes!$A$2:$C$23,3,FALSE())," = ",VLOOKUP($A117,Default!$B$3:$H$251,7,FALSE()),CHAR(10),"    }",CHAR(10),"}"),""),"")</f>
        <v/>
      </c>
      <c r="K117" s="4" t="str">
        <f>IF($A117&lt;&gt;"",IF(OR(Original!$L118=K$1,Original!$M118=K$1,Original!$N118=K$1,Original!$O118=K$1)=TRUE(),_xlfn.CONCAT("@PART[*]:HAS[~scienceDifficulty[stock],@MODULE[",K$1,"]:HAS[#",VLOOKUP(K$1,ModuleTypes!$A$2:$C$23,2,FALSE()),"[",IF(K$1="HullCamera","photo-",$A117),"]]]:NEEDS[!FeatureScience]:FOR[zKiwiTechTree]",CHAR(10),"{",CHAR(10),"    @MODULE[",K$1,"]:HAS[#",VLOOKUP(K$1,ModuleTypes!$A$2:$C$23,2,FALSE()),"[",IF(K$1="HullCamera","photo-",$A117),"]]",CHAR(10),"    {",CHAR(10),"        @",VLOOKUP(K$1,ModuleTypes!$A$2:$C$23,3,FALSE())," = ",VLOOKUP($A117,Default!$B$3:$H$251,7,FALSE()),CHAR(10),"    }",CHAR(10),"}"),""),"")</f>
        <v/>
      </c>
      <c r="L117" s="4" t="str">
        <f>IF($A117&lt;&gt;"",IF(OR(Original!$L118=L$1,Original!$M118=L$1,Original!$N118=L$1,Original!$O118=L$1)=TRUE(),_xlfn.CONCAT("@PART[*]:HAS[~scienceDifficulty[stock],@MODULE[",L$1,"]:HAS[#",VLOOKUP(L$1,ModuleTypes!$A$2:$C$23,2,FALSE()),"[",IF(L$1="HullCamera","photo-",$A117),"]]]:NEEDS[!FeatureScience]:FOR[zKiwiTechTree]",CHAR(10),"{",CHAR(10),"    @MODULE[",L$1,"]:HAS[#",VLOOKUP(L$1,ModuleTypes!$A$2:$C$23,2,FALSE()),"[",IF(L$1="HullCamera","photo-",$A117),"]]",CHAR(10),"    {",CHAR(10),"        @",VLOOKUP(L$1,ModuleTypes!$A$2:$C$23,3,FALSE())," = ",VLOOKUP($A117,Default!$B$3:$H$251,7,FALSE()),CHAR(10),"    }",CHAR(10),"}"),""),"")</f>
        <v/>
      </c>
      <c r="M117" s="4" t="str">
        <f>IF($A117&lt;&gt;"",IF(OR(Original!$L118=M$1,Original!$M118=M$1,Original!$N118=M$1,Original!$O118=M$1)=TRUE(),_xlfn.CONCAT("@PART[*]:HAS[~scienceDifficulty[stock],@MODULE[",M$1,"]:HAS[#",VLOOKUP(M$1,ModuleTypes!$A$2:$C$23,2,FALSE()),"[",IF(M$1="HullCamera","photo-",$A117),"]]]:NEEDS[!FeatureScience]:FOR[zKiwiTechTree]",CHAR(10),"{",CHAR(10),"    @MODULE[",M$1,"]:HAS[#",VLOOKUP(M$1,ModuleTypes!$A$2:$C$23,2,FALSE()),"[",IF(M$1="HullCamera","photo-",$A117),"]]",CHAR(10),"    {",CHAR(10),"        @",VLOOKUP(M$1,ModuleTypes!$A$2:$C$23,3,FALSE())," = ",VLOOKUP($A117,Default!$B$3:$H$251,7,FALSE()),CHAR(10),"    }",CHAR(10),"}"),""),"")</f>
        <v/>
      </c>
      <c r="N117" s="4" t="str">
        <f>IF($A117&lt;&gt;"",IF(OR(Original!$L118=N$1,Original!$M118=N$1,Original!$N118=N$1,Original!$O118=N$1)=TRUE(),_xlfn.CONCAT("@PART[*]:HAS[~scienceDifficulty[stock],@MODULE[",N$1,"]:HAS[#",VLOOKUP(N$1,ModuleTypes!$A$2:$C$23,2,FALSE()),"[",IF(N$1="HullCamera","photo-",$A117),"]]]:NEEDS[!FeatureScience]:FOR[zKiwiTechTree]",CHAR(10),"{",CHAR(10),"    @MODULE[",N$1,"]:HAS[#",VLOOKUP(N$1,ModuleTypes!$A$2:$C$23,2,FALSE()),"[",IF(N$1="HullCamera","photo-",$A117),"]]",CHAR(10),"    {",CHAR(10),"        @",VLOOKUP(N$1,ModuleTypes!$A$2:$C$23,3,FALSE())," = ",VLOOKUP($A117,Default!$B$3:$H$251,7,FALSE()),CHAR(10),"    }",CHAR(10),"}"),""),"")</f>
        <v/>
      </c>
      <c r="O117" s="4" t="str">
        <f>IF($A117&lt;&gt;"",IF(OR(Original!$L118=O$1,Original!$M118=O$1,Original!$N118=O$1,Original!$O118=O$1)=TRUE(),_xlfn.CONCAT("@PART[*]:HAS[~scienceDifficulty[stock],@MODULE[",O$1,"]:HAS[#",VLOOKUP(O$1,ModuleTypes!$A$2:$C$23,2,FALSE()),"[",IF(O$1="HullCamera","photo-",$A117),"]]]:NEEDS[!FeatureScience]:FOR[zKiwiTechTree]",CHAR(10),"{",CHAR(10),"    @MODULE[",O$1,"]:HAS[#",VLOOKUP(O$1,ModuleTypes!$A$2:$C$23,2,FALSE()),"[",IF(O$1="HullCamera","photo-",$A117),"]]",CHAR(10),"    {",CHAR(10),"        @",VLOOKUP(O$1,ModuleTypes!$A$2:$C$23,3,FALSE())," = ",VLOOKUP($A117,Default!$B$3:$H$251,7,FALSE()),CHAR(10),"    }",CHAR(10),"}"),""),"")</f>
        <v/>
      </c>
      <c r="P117" s="4" t="str">
        <f>IF($A117&lt;&gt;"",IF(OR(Original!$L118=P$1,Original!$M118=P$1,Original!$N118=P$1,Original!$O118=P$1)=TRUE(),_xlfn.CONCAT("@PART[*]:HAS[~scienceDifficulty[stock],@MODULE[",P$1,"]:HAS[#",VLOOKUP(P$1,ModuleTypes!$A$2:$C$23,2,FALSE()),"[",IF(P$1="HullCamera","photo-",$A117),"]]]:NEEDS[!FeatureScience]:FOR[zKiwiTechTree]",CHAR(10),"{",CHAR(10),"    @MODULE[",P$1,"]:HAS[#",VLOOKUP(P$1,ModuleTypes!$A$2:$C$23,2,FALSE()),"[",IF(P$1="HullCamera","photo-",$A117),"]]",CHAR(10),"    {",CHAR(10),"        @",VLOOKUP(P$1,ModuleTypes!$A$2:$C$23,3,FALSE())," = ",VLOOKUP($A117,Default!$B$3:$H$251,7,FALSE()),CHAR(10),"    }",CHAR(10),"}"),""),"")</f>
        <v/>
      </c>
      <c r="Q117" s="4" t="str">
        <f>IF($A117&lt;&gt;"",IF(OR(Original!$L118=Q$1,Original!$M118=Q$1,Original!$N118=Q$1,Original!$O118=Q$1)=TRUE(),_xlfn.CONCAT("@PART[*]:HAS[~scienceDifficulty[stock],@MODULE[",Q$1,"]:HAS[#",VLOOKUP(Q$1,ModuleTypes!$A$2:$C$23,2,FALSE()),"[",IF(Q$1="HullCamera","photo-",$A117),"]]]:NEEDS[!FeatureScience]:FOR[zKiwiTechTree]",CHAR(10),"{",CHAR(10),"    @MODULE[",Q$1,"]:HAS[#",VLOOKUP(Q$1,ModuleTypes!$A$2:$C$23,2,FALSE()),"[",IF(Q$1="HullCamera","photo-",$A117),"]]",CHAR(10),"    {",CHAR(10),"        @",VLOOKUP(Q$1,ModuleTypes!$A$2:$C$23,3,FALSE())," = ",VLOOKUP($A117,Default!$B$3:$H$251,7,FALSE()),CHAR(10),"    }",CHAR(10),"}"),""),"")</f>
        <v/>
      </c>
      <c r="R117" s="4" t="str">
        <f>IF($A117&lt;&gt;"",IF(OR(Original!$L118=R$1,Original!$M118=R$1,Original!$N118=R$1,Original!$O118=R$1)=TRUE(),_xlfn.CONCAT("@PART[*]:HAS[~scienceDifficulty[stock],@MODULE[",R$1,"]:HAS[#",VLOOKUP(R$1,ModuleTypes!$A$2:$C$23,2,FALSE()),"[",IF(R$1="HullCamera","photo-",$A117),"]]]:NEEDS[!FeatureScience]:FOR[zKiwiTechTree]",CHAR(10),"{",CHAR(10),"    @MODULE[",R$1,"]:HAS[#",VLOOKUP(R$1,ModuleTypes!$A$2:$C$23,2,FALSE()),"[",IF(R$1="HullCamera","photo-",$A117),"]]",CHAR(10),"    {",CHAR(10),"        @",VLOOKUP(R$1,ModuleTypes!$A$2:$C$23,3,FALSE())," = ",VLOOKUP($A117,Default!$B$3:$H$251,7,FALSE()),CHAR(10),"    }",CHAR(10),"}"),""),"")</f>
        <v/>
      </c>
      <c r="S117" s="4" t="str">
        <f>IF($A117&lt;&gt;"",IF(OR(Original!$L118=S$1,Original!$M118=S$1,Original!$N118=S$1,Original!$O118=S$1)=TRUE(),_xlfn.CONCAT("@PART[*]:HAS[~scienceDifficulty[stock],@MODULE[",S$1,"]:HAS[#",VLOOKUP(S$1,ModuleTypes!$A$2:$C$23,2,FALSE()),"[",IF(S$1="HullCamera","photo-",$A117),"]]]:NEEDS[!FeatureScience]:FOR[zKiwiTechTree]",CHAR(10),"{",CHAR(10),"    @MODULE[",S$1,"]:HAS[#",VLOOKUP(S$1,ModuleTypes!$A$2:$C$23,2,FALSE()),"[",IF(S$1="HullCamera","photo-",$A117),"]]",CHAR(10),"    {",CHAR(10),"        @",VLOOKUP(S$1,ModuleTypes!$A$2:$C$23,3,FALSE())," = ",VLOOKUP($A117,Default!$B$3:$H$251,7,FALSE()),CHAR(10),"    }",CHAR(10),"}"),""),"")</f>
        <v/>
      </c>
      <c r="T117" s="4" t="str">
        <f>IF($A117&lt;&gt;"",IF(OR(Original!$L118=T$1,Original!$M118=T$1,Original!$N118=T$1,Original!$O118=T$1)=TRUE(),_xlfn.CONCAT("@PART[*]:HAS[~scienceDifficulty[stock],@MODULE[",T$1,"]:HAS[#",VLOOKUP(T$1,ModuleTypes!$A$2:$C$23,2,FALSE()),"[",IF(T$1="HullCamera","photo-",$A117),"]]]:NEEDS[!FeatureScience]:FOR[zKiwiTechTree]",CHAR(10),"{",CHAR(10),"    @MODULE[",T$1,"]:HAS[#",VLOOKUP(T$1,ModuleTypes!$A$2:$C$23,2,FALSE()),"[",IF(T$1="HullCamera","photo-",$A117),"]]",CHAR(10),"    {",CHAR(10),"        @",VLOOKUP(T$1,ModuleTypes!$A$2:$C$23,3,FALSE())," = ",VLOOKUP($A117,Default!$B$3:$H$251,7,FALSE()),CHAR(10),"    }",CHAR(10),"}"),""),"")</f>
        <v/>
      </c>
      <c r="U117" s="4" t="str">
        <f>IF($A117&lt;&gt;"",IF(OR(Original!$L118=U$1,Original!$M118=U$1,Original!$N118=U$1,Original!$O118=U$1)=TRUE(),_xlfn.CONCAT("@PART[*]:HAS[~scienceDifficulty[stock],@MODULE[",U$1,"]:HAS[#",VLOOKUP(U$1,ModuleTypes!$A$2:$C$23,2,FALSE()),"[",IF(U$1="HullCamera","photo-",$A117),"]]]:NEEDS[!FeatureScience]:FOR[zKiwiTechTree]",CHAR(10),"{",CHAR(10),"    @MODULE[",U$1,"]:HAS[#",VLOOKUP(U$1,ModuleTypes!$A$2:$C$23,2,FALSE()),"[",IF(U$1="HullCamera","photo-",$A117),"]]",CHAR(10),"    {",CHAR(10),"        @",VLOOKUP(U$1,ModuleTypes!$A$2:$C$23,3,FALSE())," = ",VLOOKUP($A117,Default!$B$3:$H$251,7,FALSE()),CHAR(10),"    }",CHAR(10),"}"),""),"")</f>
        <v/>
      </c>
      <c r="V117" s="4" t="str">
        <f>IF($A117&lt;&gt;"",IF(OR(Original!$L118=V$1,Original!$M118=V$1,Original!$N118=V$1,Original!$O118=V$1)=TRUE(),_xlfn.CONCAT("@PART[*]:HAS[~scienceDifficulty[stock],@MODULE[",V$1,"]:HAS[#",VLOOKUP(V$1,ModuleTypes!$A$2:$C$23,2,FALSE()),"[",IF(V$1="HullCamera","photo-",$A117),"]]]:NEEDS[!FeatureScience]:FOR[zKiwiTechTree]",CHAR(10),"{",CHAR(10),"    @MODULE[",V$1,"]:HAS[#",VLOOKUP(V$1,ModuleTypes!$A$2:$C$23,2,FALSE()),"[",IF(V$1="HullCamera","photo-",$A117),"]]",CHAR(10),"    {",CHAR(10),"        @",VLOOKUP(V$1,ModuleTypes!$A$2:$C$23,3,FALSE())," = ",VLOOKUP($A117,Default!$B$3:$H$251,7,FALSE()),CHAR(10),"    }",CHAR(10),"}"),""),"")</f>
        <v/>
      </c>
      <c r="W117" s="4" t="str">
        <f>IF($A117&lt;&gt;"",IF(OR(Original!$L118=W$1,Original!$M118=W$1,Original!$N118=W$1,Original!$O118=W$1)=TRUE(),_xlfn.CONCAT("@PART[*]:HAS[~scienceDifficulty[stock],@MODULE[",W$1,"]:HAS[#",VLOOKUP(W$1,ModuleTypes!$A$2:$C$23,2,FALSE()),"[",IF(W$1="HullCamera","photo-",$A117),"]]]:NEEDS[!FeatureScience]:FOR[zKiwiTechTree]",CHAR(10),"{",CHAR(10),"    @MODULE[",W$1,"]:HAS[#",VLOOKUP(W$1,ModuleTypes!$A$2:$C$23,2,FALSE()),"[",IF(W$1="HullCamera","photo-",$A117),"]]",CHAR(10),"    {",CHAR(10),"        @",VLOOKUP(W$1,ModuleTypes!$A$2:$C$23,3,FALSE())," = ",VLOOKUP($A117,Default!$B$3:$H$251,7,FALSE()),CHAR(10),"    }",CHAR(10),"}"),""),"")</f>
        <v/>
      </c>
    </row>
    <row r="118" spans="1:23" ht="101.5" x14ac:dyDescent="0.35">
      <c r="A118" t="str">
        <f>IF(Original!A119&lt;&gt;"",Original!A119,"")</f>
        <v>DDGas</v>
      </c>
      <c r="B118" s="4" t="str">
        <f>IF($A118&lt;&gt;"",IF(OR(Original!$L119=B$1,Original!$M119=B$1,Original!$N119=B$1,Original!$O119=B$1)=TRUE(),_xlfn.CONCAT("@PART[*]:HAS[~scienceDifficulty[stock],@MODULE[",B$1,"]:HAS[#",VLOOKUP(B$1,ModuleTypes!$A$2:$C$23,2,FALSE()),"[",IF(B$1="HullCamera","photo-",$A118),"]]]:NEEDS[!FeatureScience]:FOR[zKiwiTechTree]",CHAR(10),"{",CHAR(10),"    @MODULE[",B$1,"]:HAS[#",VLOOKUP(B$1,ModuleTypes!$A$2:$C$23,2,FALSE()),"[",IF(B$1="HullCamera","photo-",$A118),"]]",CHAR(10),"    {",CHAR(10),"        @",VLOOKUP(B$1,ModuleTypes!$A$2:$C$23,3,FALSE())," = ",VLOOKUP($A118,Default!$B$3:$H$251,7,FALSE()),CHAR(10),"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4" t="str">
        <f>IF($A118&lt;&gt;"",IF(OR(Original!$L119=C$1,Original!$M119=C$1,Original!$N119=C$1,Original!$O119=C$1)=TRUE(),_xlfn.CONCAT("@PART[*]:HAS[~scienceDifficulty[stock],@MODULE[",C$1,"]:HAS[#",VLOOKUP(C$1,ModuleTypes!$A$2:$C$23,2,FALSE()),"[",IF(C$1="HullCamera","photo-",$A118),"]]]:NEEDS[!FeatureScience]:FOR[zKiwiTechTree]",CHAR(10),"{",CHAR(10),"    @MODULE[",C$1,"]:HAS[#",VLOOKUP(C$1,ModuleTypes!$A$2:$C$23,2,FALSE()),"[",IF(C$1="HullCamera","photo-",$A118),"]]",CHAR(10),"    {",CHAR(10),"        @",VLOOKUP(C$1,ModuleTypes!$A$2:$C$23,3,FALSE())," = ",VLOOKUP($A118,Default!$B$3:$H$251,7,FALSE()),CHAR(10),"    }",CHAR(10),"}"),""),"")</f>
        <v/>
      </c>
      <c r="D118" s="4" t="str">
        <f>IF($A118&lt;&gt;"",IF(OR(Original!$L119=D$1,Original!$M119=D$1,Original!$N119=D$1,Original!$O119=D$1)=TRUE(),_xlfn.CONCAT("@PART[*]:HAS[~scienceDifficulty[stock],@MODULE[",D$1,"]:HAS[#",VLOOKUP(D$1,ModuleTypes!$A$2:$C$23,2,FALSE()),"[",IF(D$1="HullCamera","photo-",$A118),"]]]:NEEDS[!FeatureScience]:FOR[zKiwiTechTree]",CHAR(10),"{",CHAR(10),"    @MODULE[",D$1,"]:HAS[#",VLOOKUP(D$1,ModuleTypes!$A$2:$C$23,2,FALSE()),"[",IF(D$1="HullCamera","photo-",$A118),"]]",CHAR(10),"    {",CHAR(10),"        @",VLOOKUP(D$1,ModuleTypes!$A$2:$C$23,3,FALSE())," = ",VLOOKUP($A118,Default!$B$3:$H$251,7,FALSE()),CHAR(10),"    }",CHAR(10),"}"),""),"")</f>
        <v/>
      </c>
      <c r="E118" s="4" t="str">
        <f>IF($A118&lt;&gt;"",IF(OR(Original!$L119=E$1,Original!$M119=E$1,Original!$N119=E$1,Original!$O119=E$1)=TRUE(),_xlfn.CONCAT("@PART[*]:HAS[~scienceDifficulty[stock],@MODULE[",E$1,"]:HAS[#",VLOOKUP(E$1,ModuleTypes!$A$2:$C$23,2,FALSE()),"[",IF(E$1="HullCamera","photo-",$A118),"]]]:NEEDS[!FeatureScience]:FOR[zKiwiTechTree]",CHAR(10),"{",CHAR(10),"    @MODULE[",E$1,"]:HAS[#",VLOOKUP(E$1,ModuleTypes!$A$2:$C$23,2,FALSE()),"[",IF(E$1="HullCamera","photo-",$A118),"]]",CHAR(10),"    {",CHAR(10),"        @",VLOOKUP(E$1,ModuleTypes!$A$2:$C$23,3,FALSE())," = ",VLOOKUP($A118,Default!$B$3:$H$251,7,FALSE()),CHAR(10),"    }",CHAR(10),"}"),""),"")</f>
        <v/>
      </c>
      <c r="F118" s="4" t="str">
        <f>IF($A118&lt;&gt;"",IF(OR(Original!$L119=F$1,Original!$M119=F$1,Original!$N119=F$1,Original!$O119=F$1)=TRUE(),_xlfn.CONCAT("@PART[*]:HAS[~scienceDifficulty[stock],@MODULE[",F$1,"]:HAS[#",VLOOKUP(F$1,ModuleTypes!$A$2:$C$23,2,FALSE()),"[",IF(F$1="HullCamera","photo-",$A118),"]]]:NEEDS[!FeatureScience]:FOR[zKiwiTechTree]",CHAR(10),"{",CHAR(10),"    @MODULE[",F$1,"]:HAS[#",VLOOKUP(F$1,ModuleTypes!$A$2:$C$23,2,FALSE()),"[",IF(F$1="HullCamera","photo-",$A118),"]]",CHAR(10),"    {",CHAR(10),"        @",VLOOKUP(F$1,ModuleTypes!$A$2:$C$23,3,FALSE())," = ",VLOOKUP($A118,Default!$B$3:$H$251,7,FALSE()),CHAR(10),"    }",CHAR(10),"}"),""),"")</f>
        <v/>
      </c>
      <c r="G118" s="4" t="str">
        <f>IF($A118&lt;&gt;"",IF(OR(Original!$L119=G$1,Original!$M119=G$1,Original!$N119=G$1,Original!$O119=G$1)=TRUE(),_xlfn.CONCAT("@PART[*]:HAS[~scienceDifficulty[stock],@MODULE[",G$1,"]:HAS[#",VLOOKUP(G$1,ModuleTypes!$A$2:$C$23,2,FALSE()),"[",IF(G$1="HullCamera","photo-",$A118),"]]]:NEEDS[!FeatureScience]:FOR[zKiwiTechTree]",CHAR(10),"{",CHAR(10),"    @MODULE[",G$1,"]:HAS[#",VLOOKUP(G$1,ModuleTypes!$A$2:$C$23,2,FALSE()),"[",IF(G$1="HullCamera","photo-",$A118),"]]",CHAR(10),"    {",CHAR(10),"        @",VLOOKUP(G$1,ModuleTypes!$A$2:$C$23,3,FALSE())," = ",VLOOKUP($A118,Default!$B$3:$H$251,7,FALSE()),CHAR(10),"    }",CHAR(10),"}"),""),"")</f>
        <v/>
      </c>
      <c r="H118" s="4" t="str">
        <f>IF($A118&lt;&gt;"",IF(OR(Original!$L119=H$1,Original!$M119=H$1,Original!$N119=H$1,Original!$O119=H$1)=TRUE(),_xlfn.CONCAT("@PART[*]:HAS[~scienceDifficulty[stock],@MODULE[",H$1,"]:HAS[#",VLOOKUP(H$1,ModuleTypes!$A$2:$C$23,2,FALSE()),"[",IF(H$1="HullCamera","photo-",$A118),"]]]:NEEDS[!FeatureScience]:FOR[zKiwiTechTree]",CHAR(10),"{",CHAR(10),"    @MODULE[",H$1,"]:HAS[#",VLOOKUP(H$1,ModuleTypes!$A$2:$C$23,2,FALSE()),"[",IF(H$1="HullCamera","photo-",$A118),"]]",CHAR(10),"    {",CHAR(10),"        @",VLOOKUP(H$1,ModuleTypes!$A$2:$C$23,3,FALSE())," = ",VLOOKUP($A118,Default!$B$3:$H$251,7,FALSE()),CHAR(10),"    }",CHAR(10),"}"),""),"")</f>
        <v/>
      </c>
      <c r="I118" s="4" t="str">
        <f>IF($A118&lt;&gt;"",IF(OR(Original!$L119=I$1,Original!$M119=I$1,Original!$N119=I$1,Original!$O119=I$1)=TRUE(),_xlfn.CONCAT("@PART[*]:HAS[~scienceDifficulty[stock],@MODULE[",I$1,"]:HAS[#",VLOOKUP(I$1,ModuleTypes!$A$2:$C$23,2,FALSE()),"[",IF(I$1="HullCamera","photo-",$A118),"]]]:NEEDS[!FeatureScience]:FOR[zKiwiTechTree]",CHAR(10),"{",CHAR(10),"    @MODULE[",I$1,"]:HAS[#",VLOOKUP(I$1,ModuleTypes!$A$2:$C$23,2,FALSE()),"[",IF(I$1="HullCamera","photo-",$A118),"]]",CHAR(10),"    {",CHAR(10),"        @",VLOOKUP(I$1,ModuleTypes!$A$2:$C$23,3,FALSE())," = ",VLOOKUP($A118,Default!$B$3:$H$251,7,FALSE()),CHAR(10),"    }",CHAR(10),"}"),""),"")</f>
        <v/>
      </c>
      <c r="J118" s="4" t="str">
        <f>IF($A118&lt;&gt;"",IF(OR(Original!$L119=J$1,Original!$M119=J$1,Original!$N119=J$1,Original!$O119=J$1)=TRUE(),_xlfn.CONCAT("@PART[*]:HAS[~scienceDifficulty[stock],@MODULE[",J$1,"]:HAS[#",VLOOKUP(J$1,ModuleTypes!$A$2:$C$23,2,FALSE()),"[",IF(J$1="HullCamera","photo-",$A118),"]]]:NEEDS[!FeatureScience]:FOR[zKiwiTechTree]",CHAR(10),"{",CHAR(10),"    @MODULE[",J$1,"]:HAS[#",VLOOKUP(J$1,ModuleTypes!$A$2:$C$23,2,FALSE()),"[",IF(J$1="HullCamera","photo-",$A118),"]]",CHAR(10),"    {",CHAR(10),"        @",VLOOKUP(J$1,ModuleTypes!$A$2:$C$23,3,FALSE())," = ",VLOOKUP($A118,Default!$B$3:$H$251,7,FALSE()),CHAR(10),"    }",CHAR(10),"}"),""),"")</f>
        <v/>
      </c>
      <c r="K118" s="4" t="str">
        <f>IF($A118&lt;&gt;"",IF(OR(Original!$L119=K$1,Original!$M119=K$1,Original!$N119=K$1,Original!$O119=K$1)=TRUE(),_xlfn.CONCAT("@PART[*]:HAS[~scienceDifficulty[stock],@MODULE[",K$1,"]:HAS[#",VLOOKUP(K$1,ModuleTypes!$A$2:$C$23,2,FALSE()),"[",IF(K$1="HullCamera","photo-",$A118),"]]]:NEEDS[!FeatureScience]:FOR[zKiwiTechTree]",CHAR(10),"{",CHAR(10),"    @MODULE[",K$1,"]:HAS[#",VLOOKUP(K$1,ModuleTypes!$A$2:$C$23,2,FALSE()),"[",IF(K$1="HullCamera","photo-",$A118),"]]",CHAR(10),"    {",CHAR(10),"        @",VLOOKUP(K$1,ModuleTypes!$A$2:$C$23,3,FALSE())," = ",VLOOKUP($A118,Default!$B$3:$H$251,7,FALSE()),CHAR(10),"    }",CHAR(10),"}"),""),"")</f>
        <v/>
      </c>
      <c r="L118" s="4" t="str">
        <f>IF($A118&lt;&gt;"",IF(OR(Original!$L119=L$1,Original!$M119=L$1,Original!$N119=L$1,Original!$O119=L$1)=TRUE(),_xlfn.CONCAT("@PART[*]:HAS[~scienceDifficulty[stock],@MODULE[",L$1,"]:HAS[#",VLOOKUP(L$1,ModuleTypes!$A$2:$C$23,2,FALSE()),"[",IF(L$1="HullCamera","photo-",$A118),"]]]:NEEDS[!FeatureScience]:FOR[zKiwiTechTree]",CHAR(10),"{",CHAR(10),"    @MODULE[",L$1,"]:HAS[#",VLOOKUP(L$1,ModuleTypes!$A$2:$C$23,2,FALSE()),"[",IF(L$1="HullCamera","photo-",$A118),"]]",CHAR(10),"    {",CHAR(10),"        @",VLOOKUP(L$1,ModuleTypes!$A$2:$C$23,3,FALSE())," = ",VLOOKUP($A118,Default!$B$3:$H$251,7,FALSE()),CHAR(10),"    }",CHAR(10),"}"),""),"")</f>
        <v/>
      </c>
      <c r="M118" s="4" t="str">
        <f>IF($A118&lt;&gt;"",IF(OR(Original!$L119=M$1,Original!$M119=M$1,Original!$N119=M$1,Original!$O119=M$1)=TRUE(),_xlfn.CONCAT("@PART[*]:HAS[~scienceDifficulty[stock],@MODULE[",M$1,"]:HAS[#",VLOOKUP(M$1,ModuleTypes!$A$2:$C$23,2,FALSE()),"[",IF(M$1="HullCamera","photo-",$A118),"]]]:NEEDS[!FeatureScience]:FOR[zKiwiTechTree]",CHAR(10),"{",CHAR(10),"    @MODULE[",M$1,"]:HAS[#",VLOOKUP(M$1,ModuleTypes!$A$2:$C$23,2,FALSE()),"[",IF(M$1="HullCamera","photo-",$A118),"]]",CHAR(10),"    {",CHAR(10),"        @",VLOOKUP(M$1,ModuleTypes!$A$2:$C$23,3,FALSE())," = ",VLOOKUP($A118,Default!$B$3:$H$251,7,FALSE()),CHAR(10),"    }",CHAR(10),"}"),""),"")</f>
        <v/>
      </c>
      <c r="N118" s="4" t="str">
        <f>IF($A118&lt;&gt;"",IF(OR(Original!$L119=N$1,Original!$M119=N$1,Original!$N119=N$1,Original!$O119=N$1)=TRUE(),_xlfn.CONCAT("@PART[*]:HAS[~scienceDifficulty[stock],@MODULE[",N$1,"]:HAS[#",VLOOKUP(N$1,ModuleTypes!$A$2:$C$23,2,FALSE()),"[",IF(N$1="HullCamera","photo-",$A118),"]]]:NEEDS[!FeatureScience]:FOR[zKiwiTechTree]",CHAR(10),"{",CHAR(10),"    @MODULE[",N$1,"]:HAS[#",VLOOKUP(N$1,ModuleTypes!$A$2:$C$23,2,FALSE()),"[",IF(N$1="HullCamera","photo-",$A118),"]]",CHAR(10),"    {",CHAR(10),"        @",VLOOKUP(N$1,ModuleTypes!$A$2:$C$23,3,FALSE())," = ",VLOOKUP($A118,Default!$B$3:$H$251,7,FALSE()),CHAR(10),"    }",CHAR(10),"}"),""),"")</f>
        <v/>
      </c>
      <c r="O118" s="4" t="str">
        <f>IF($A118&lt;&gt;"",IF(OR(Original!$L119=O$1,Original!$M119=O$1,Original!$N119=O$1,Original!$O119=O$1)=TRUE(),_xlfn.CONCAT("@PART[*]:HAS[~scienceDifficulty[stock],@MODULE[",O$1,"]:HAS[#",VLOOKUP(O$1,ModuleTypes!$A$2:$C$23,2,FALSE()),"[",IF(O$1="HullCamera","photo-",$A118),"]]]:NEEDS[!FeatureScience]:FOR[zKiwiTechTree]",CHAR(10),"{",CHAR(10),"    @MODULE[",O$1,"]:HAS[#",VLOOKUP(O$1,ModuleTypes!$A$2:$C$23,2,FALSE()),"[",IF(O$1="HullCamera","photo-",$A118),"]]",CHAR(10),"    {",CHAR(10),"        @",VLOOKUP(O$1,ModuleTypes!$A$2:$C$23,3,FALSE())," = ",VLOOKUP($A118,Default!$B$3:$H$251,7,FALSE()),CHAR(10),"    }",CHAR(10),"}"),""),"")</f>
        <v/>
      </c>
      <c r="P118" s="4" t="str">
        <f>IF($A118&lt;&gt;"",IF(OR(Original!$L119=P$1,Original!$M119=P$1,Original!$N119=P$1,Original!$O119=P$1)=TRUE(),_xlfn.CONCAT("@PART[*]:HAS[~scienceDifficulty[stock],@MODULE[",P$1,"]:HAS[#",VLOOKUP(P$1,ModuleTypes!$A$2:$C$23,2,FALSE()),"[",IF(P$1="HullCamera","photo-",$A118),"]]]:NEEDS[!FeatureScience]:FOR[zKiwiTechTree]",CHAR(10),"{",CHAR(10),"    @MODULE[",P$1,"]:HAS[#",VLOOKUP(P$1,ModuleTypes!$A$2:$C$23,2,FALSE()),"[",IF(P$1="HullCamera","photo-",$A118),"]]",CHAR(10),"    {",CHAR(10),"        @",VLOOKUP(P$1,ModuleTypes!$A$2:$C$23,3,FALSE())," = ",VLOOKUP($A118,Default!$B$3:$H$251,7,FALSE()),CHAR(10),"    }",CHAR(10),"}"),""),"")</f>
        <v/>
      </c>
      <c r="Q118" s="4" t="str">
        <f>IF($A118&lt;&gt;"",IF(OR(Original!$L119=Q$1,Original!$M119=Q$1,Original!$N119=Q$1,Original!$O119=Q$1)=TRUE(),_xlfn.CONCAT("@PART[*]:HAS[~scienceDifficulty[stock],@MODULE[",Q$1,"]:HAS[#",VLOOKUP(Q$1,ModuleTypes!$A$2:$C$23,2,FALSE()),"[",IF(Q$1="HullCamera","photo-",$A118),"]]]:NEEDS[!FeatureScience]:FOR[zKiwiTechTree]",CHAR(10),"{",CHAR(10),"    @MODULE[",Q$1,"]:HAS[#",VLOOKUP(Q$1,ModuleTypes!$A$2:$C$23,2,FALSE()),"[",IF(Q$1="HullCamera","photo-",$A118),"]]",CHAR(10),"    {",CHAR(10),"        @",VLOOKUP(Q$1,ModuleTypes!$A$2:$C$23,3,FALSE())," = ",VLOOKUP($A118,Default!$B$3:$H$251,7,FALSE()),CHAR(10),"    }",CHAR(10),"}"),""),"")</f>
        <v/>
      </c>
      <c r="R118" s="4" t="str">
        <f>IF($A118&lt;&gt;"",IF(OR(Original!$L119=R$1,Original!$M119=R$1,Original!$N119=R$1,Original!$O119=R$1)=TRUE(),_xlfn.CONCAT("@PART[*]:HAS[~scienceDifficulty[stock],@MODULE[",R$1,"]:HAS[#",VLOOKUP(R$1,ModuleTypes!$A$2:$C$23,2,FALSE()),"[",IF(R$1="HullCamera","photo-",$A118),"]]]:NEEDS[!FeatureScience]:FOR[zKiwiTechTree]",CHAR(10),"{",CHAR(10),"    @MODULE[",R$1,"]:HAS[#",VLOOKUP(R$1,ModuleTypes!$A$2:$C$23,2,FALSE()),"[",IF(R$1="HullCamera","photo-",$A118),"]]",CHAR(10),"    {",CHAR(10),"        @",VLOOKUP(R$1,ModuleTypes!$A$2:$C$23,3,FALSE())," = ",VLOOKUP($A118,Default!$B$3:$H$251,7,FALSE()),CHAR(10),"    }",CHAR(10),"}"),""),"")</f>
        <v/>
      </c>
      <c r="S118" s="4" t="str">
        <f>IF($A118&lt;&gt;"",IF(OR(Original!$L119=S$1,Original!$M119=S$1,Original!$N119=S$1,Original!$O119=S$1)=TRUE(),_xlfn.CONCAT("@PART[*]:HAS[~scienceDifficulty[stock],@MODULE[",S$1,"]:HAS[#",VLOOKUP(S$1,ModuleTypes!$A$2:$C$23,2,FALSE()),"[",IF(S$1="HullCamera","photo-",$A118),"]]]:NEEDS[!FeatureScience]:FOR[zKiwiTechTree]",CHAR(10),"{",CHAR(10),"    @MODULE[",S$1,"]:HAS[#",VLOOKUP(S$1,ModuleTypes!$A$2:$C$23,2,FALSE()),"[",IF(S$1="HullCamera","photo-",$A118),"]]",CHAR(10),"    {",CHAR(10),"        @",VLOOKUP(S$1,ModuleTypes!$A$2:$C$23,3,FALSE())," = ",VLOOKUP($A118,Default!$B$3:$H$251,7,FALSE()),CHAR(10),"    }",CHAR(10),"}"),""),"")</f>
        <v/>
      </c>
      <c r="T118" s="4" t="str">
        <f>IF($A118&lt;&gt;"",IF(OR(Original!$L119=T$1,Original!$M119=T$1,Original!$N119=T$1,Original!$O119=T$1)=TRUE(),_xlfn.CONCAT("@PART[*]:HAS[~scienceDifficulty[stock],@MODULE[",T$1,"]:HAS[#",VLOOKUP(T$1,ModuleTypes!$A$2:$C$23,2,FALSE()),"[",IF(T$1="HullCamera","photo-",$A118),"]]]:NEEDS[!FeatureScience]:FOR[zKiwiTechTree]",CHAR(10),"{",CHAR(10),"    @MODULE[",T$1,"]:HAS[#",VLOOKUP(T$1,ModuleTypes!$A$2:$C$23,2,FALSE()),"[",IF(T$1="HullCamera","photo-",$A118),"]]",CHAR(10),"    {",CHAR(10),"        @",VLOOKUP(T$1,ModuleTypes!$A$2:$C$23,3,FALSE())," = ",VLOOKUP($A118,Default!$B$3:$H$251,7,FALSE()),CHAR(10),"    }",CHAR(10),"}"),""),"")</f>
        <v/>
      </c>
      <c r="U118" s="4" t="str">
        <f>IF($A118&lt;&gt;"",IF(OR(Original!$L119=U$1,Original!$M119=U$1,Original!$N119=U$1,Original!$O119=U$1)=TRUE(),_xlfn.CONCAT("@PART[*]:HAS[~scienceDifficulty[stock],@MODULE[",U$1,"]:HAS[#",VLOOKUP(U$1,ModuleTypes!$A$2:$C$23,2,FALSE()),"[",IF(U$1="HullCamera","photo-",$A118),"]]]:NEEDS[!FeatureScience]:FOR[zKiwiTechTree]",CHAR(10),"{",CHAR(10),"    @MODULE[",U$1,"]:HAS[#",VLOOKUP(U$1,ModuleTypes!$A$2:$C$23,2,FALSE()),"[",IF(U$1="HullCamera","photo-",$A118),"]]",CHAR(10),"    {",CHAR(10),"        @",VLOOKUP(U$1,ModuleTypes!$A$2:$C$23,3,FALSE())," = ",VLOOKUP($A118,Default!$B$3:$H$251,7,FALSE()),CHAR(10),"    }",CHAR(10),"}"),""),"")</f>
        <v/>
      </c>
      <c r="V118" s="4" t="str">
        <f>IF($A118&lt;&gt;"",IF(OR(Original!$L119=V$1,Original!$M119=V$1,Original!$N119=V$1,Original!$O119=V$1)=TRUE(),_xlfn.CONCAT("@PART[*]:HAS[~scienceDifficulty[stock],@MODULE[",V$1,"]:HAS[#",VLOOKUP(V$1,ModuleTypes!$A$2:$C$23,2,FALSE()),"[",IF(V$1="HullCamera","photo-",$A118),"]]]:NEEDS[!FeatureScience]:FOR[zKiwiTechTree]",CHAR(10),"{",CHAR(10),"    @MODULE[",V$1,"]:HAS[#",VLOOKUP(V$1,ModuleTypes!$A$2:$C$23,2,FALSE()),"[",IF(V$1="HullCamera","photo-",$A118),"]]",CHAR(10),"    {",CHAR(10),"        @",VLOOKUP(V$1,ModuleTypes!$A$2:$C$23,3,FALSE())," = ",VLOOKUP($A118,Default!$B$3:$H$251,7,FALSE()),CHAR(10),"    }",CHAR(10),"}"),""),"")</f>
        <v/>
      </c>
      <c r="W118" s="4" t="str">
        <f>IF($A118&lt;&gt;"",IF(OR(Original!$L119=W$1,Original!$M119=W$1,Original!$N119=W$1,Original!$O119=W$1)=TRUE(),_xlfn.CONCAT("@PART[*]:HAS[~scienceDifficulty[stock],@MODULE[",W$1,"]:HAS[#",VLOOKUP(W$1,ModuleTypes!$A$2:$C$23,2,FALSE()),"[",IF(W$1="HullCamera","photo-",$A118),"]]]:NEEDS[!FeatureScience]:FOR[zKiwiTechTree]",CHAR(10),"{",CHAR(10),"    @MODULE[",W$1,"]:HAS[#",VLOOKUP(W$1,ModuleTypes!$A$2:$C$23,2,FALSE()),"[",IF(W$1="HullCamera","photo-",$A118),"]]",CHAR(10),"    {",CHAR(10),"        @",VLOOKUP(W$1,ModuleTypes!$A$2:$C$23,3,FALSE())," = ",VLOOKUP($A118,Default!$B$3:$H$251,7,FALSE()),CHAR(10),"    }",CHAR(10),"}"),""),"")</f>
        <v/>
      </c>
    </row>
    <row r="119" spans="1:23" ht="116" x14ac:dyDescent="0.35">
      <c r="A119" t="str">
        <f>IF(Original!A120&lt;&gt;"",Original!A120,"")</f>
        <v>SCANsatAltimetryLoRes</v>
      </c>
      <c r="B119" s="4" t="str">
        <f>IF($A119&lt;&gt;"",IF(OR(Original!$L120=B$1,Original!$M120=B$1,Original!$N120=B$1,Original!$O120=B$1)=TRUE(),_xlfn.CONCAT("@PART[*]:HAS[~scienceDifficulty[stock],@MODULE[",B$1,"]:HAS[#",VLOOKUP(B$1,ModuleTypes!$A$2:$C$23,2,FALSE()),"[",IF(B$1="HullCamera","photo-",$A119),"]]]:NEEDS[!FeatureScience]:FOR[zKiwiTechTree]",CHAR(10),"{",CHAR(10),"    @MODULE[",B$1,"]:HAS[#",VLOOKUP(B$1,ModuleTypes!$A$2:$C$23,2,FALSE()),"[",IF(B$1="HullCamera","photo-",$A119),"]]",CHAR(10),"    {",CHAR(10),"        @",VLOOKUP(B$1,ModuleTypes!$A$2:$C$23,3,FALSE())," = ",VLOOKUP($A119,Default!$B$3:$H$251,7,FALSE()),CHAR(10),"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4" t="str">
        <f>IF($A119&lt;&gt;"",IF(OR(Original!$L120=C$1,Original!$M120=C$1,Original!$N120=C$1,Original!$O120=C$1)=TRUE(),_xlfn.CONCAT("@PART[*]:HAS[~scienceDifficulty[stock],@MODULE[",C$1,"]:HAS[#",VLOOKUP(C$1,ModuleTypes!$A$2:$C$23,2,FALSE()),"[",IF(C$1="HullCamera","photo-",$A119),"]]]:NEEDS[!FeatureScience]:FOR[zKiwiTechTree]",CHAR(10),"{",CHAR(10),"    @MODULE[",C$1,"]:HAS[#",VLOOKUP(C$1,ModuleTypes!$A$2:$C$23,2,FALSE()),"[",IF(C$1="HullCamera","photo-",$A119),"]]",CHAR(10),"    {",CHAR(10),"        @",VLOOKUP(C$1,ModuleTypes!$A$2:$C$23,3,FALSE())," = ",VLOOKUP($A119,Default!$B$3:$H$251,7,FALSE()),CHAR(10),"    }",CHAR(10),"}"),""),"")</f>
        <v/>
      </c>
      <c r="D119" s="4" t="str">
        <f>IF($A119&lt;&gt;"",IF(OR(Original!$L120=D$1,Original!$M120=D$1,Original!$N120=D$1,Original!$O120=D$1)=TRUE(),_xlfn.CONCAT("@PART[*]:HAS[~scienceDifficulty[stock],@MODULE[",D$1,"]:HAS[#",VLOOKUP(D$1,ModuleTypes!$A$2:$C$23,2,FALSE()),"[",IF(D$1="HullCamera","photo-",$A119),"]]]:NEEDS[!FeatureScience]:FOR[zKiwiTechTree]",CHAR(10),"{",CHAR(10),"    @MODULE[",D$1,"]:HAS[#",VLOOKUP(D$1,ModuleTypes!$A$2:$C$23,2,FALSE()),"[",IF(D$1="HullCamera","photo-",$A119),"]]",CHAR(10),"    {",CHAR(10),"        @",VLOOKUP(D$1,ModuleTypes!$A$2:$C$23,3,FALSE())," = ",VLOOKUP($A119,Default!$B$3:$H$251,7,FALSE()),CHAR(10),"    }",CHAR(10),"}"),""),"")</f>
        <v/>
      </c>
      <c r="E119" s="4" t="str">
        <f>IF($A119&lt;&gt;"",IF(OR(Original!$L120=E$1,Original!$M120=E$1,Original!$N120=E$1,Original!$O120=E$1)=TRUE(),_xlfn.CONCAT("@PART[*]:HAS[~scienceDifficulty[stock],@MODULE[",E$1,"]:HAS[#",VLOOKUP(E$1,ModuleTypes!$A$2:$C$23,2,FALSE()),"[",IF(E$1="HullCamera","photo-",$A119),"]]]:NEEDS[!FeatureScience]:FOR[zKiwiTechTree]",CHAR(10),"{",CHAR(10),"    @MODULE[",E$1,"]:HAS[#",VLOOKUP(E$1,ModuleTypes!$A$2:$C$23,2,FALSE()),"[",IF(E$1="HullCamera","photo-",$A119),"]]",CHAR(10),"    {",CHAR(10),"        @",VLOOKUP(E$1,ModuleTypes!$A$2:$C$23,3,FALSE())," = ",VLOOKUP($A119,Default!$B$3:$H$251,7,FALSE()),CHAR(10),"    }",CHAR(10),"}"),""),"")</f>
        <v/>
      </c>
      <c r="F119" s="4" t="str">
        <f>IF($A119&lt;&gt;"",IF(OR(Original!$L120=F$1,Original!$M120=F$1,Original!$N120=F$1,Original!$O120=F$1)=TRUE(),_xlfn.CONCAT("@PART[*]:HAS[~scienceDifficulty[stock],@MODULE[",F$1,"]:HAS[#",VLOOKUP(F$1,ModuleTypes!$A$2:$C$23,2,FALSE()),"[",IF(F$1="HullCamera","photo-",$A119),"]]]:NEEDS[!FeatureScience]:FOR[zKiwiTechTree]",CHAR(10),"{",CHAR(10),"    @MODULE[",F$1,"]:HAS[#",VLOOKUP(F$1,ModuleTypes!$A$2:$C$23,2,FALSE()),"[",IF(F$1="HullCamera","photo-",$A119),"]]",CHAR(10),"    {",CHAR(10),"        @",VLOOKUP(F$1,ModuleTypes!$A$2:$C$23,3,FALSE())," = ",VLOOKUP($A119,Default!$B$3:$H$251,7,FALSE()),CHAR(10),"    }",CHAR(10),"}"),""),"")</f>
        <v/>
      </c>
      <c r="G119" s="4" t="str">
        <f>IF($A119&lt;&gt;"",IF(OR(Original!$L120=G$1,Original!$M120=G$1,Original!$N120=G$1,Original!$O120=G$1)=TRUE(),_xlfn.CONCAT("@PART[*]:HAS[~scienceDifficulty[stock],@MODULE[",G$1,"]:HAS[#",VLOOKUP(G$1,ModuleTypes!$A$2:$C$23,2,FALSE()),"[",IF(G$1="HullCamera","photo-",$A119),"]]]:NEEDS[!FeatureScience]:FOR[zKiwiTechTree]",CHAR(10),"{",CHAR(10),"    @MODULE[",G$1,"]:HAS[#",VLOOKUP(G$1,ModuleTypes!$A$2:$C$23,2,FALSE()),"[",IF(G$1="HullCamera","photo-",$A119),"]]",CHAR(10),"    {",CHAR(10),"        @",VLOOKUP(G$1,ModuleTypes!$A$2:$C$23,3,FALSE())," = ",VLOOKUP($A119,Default!$B$3:$H$251,7,FALSE()),CHAR(10),"    }",CHAR(10),"}"),""),"")</f>
        <v/>
      </c>
      <c r="H119" s="4" t="str">
        <f>IF($A119&lt;&gt;"",IF(OR(Original!$L120=H$1,Original!$M120=H$1,Original!$N120=H$1,Original!$O120=H$1)=TRUE(),_xlfn.CONCAT("@PART[*]:HAS[~scienceDifficulty[stock],@MODULE[",H$1,"]:HAS[#",VLOOKUP(H$1,ModuleTypes!$A$2:$C$23,2,FALSE()),"[",IF(H$1="HullCamera","photo-",$A119),"]]]:NEEDS[!FeatureScience]:FOR[zKiwiTechTree]",CHAR(10),"{",CHAR(10),"    @MODULE[",H$1,"]:HAS[#",VLOOKUP(H$1,ModuleTypes!$A$2:$C$23,2,FALSE()),"[",IF(H$1="HullCamera","photo-",$A119),"]]",CHAR(10),"    {",CHAR(10),"        @",VLOOKUP(H$1,ModuleTypes!$A$2:$C$23,3,FALSE())," = ",VLOOKUP($A119,Default!$B$3:$H$251,7,FALSE()),CHAR(10),"    }",CHAR(10),"}"),""),"")</f>
        <v/>
      </c>
      <c r="I119" s="4" t="str">
        <f>IF($A119&lt;&gt;"",IF(OR(Original!$L120=I$1,Original!$M120=I$1,Original!$N120=I$1,Original!$O120=I$1)=TRUE(),_xlfn.CONCAT("@PART[*]:HAS[~scienceDifficulty[stock],@MODULE[",I$1,"]:HAS[#",VLOOKUP(I$1,ModuleTypes!$A$2:$C$23,2,FALSE()),"[",IF(I$1="HullCamera","photo-",$A119),"]]]:NEEDS[!FeatureScience]:FOR[zKiwiTechTree]",CHAR(10),"{",CHAR(10),"    @MODULE[",I$1,"]:HAS[#",VLOOKUP(I$1,ModuleTypes!$A$2:$C$23,2,FALSE()),"[",IF(I$1="HullCamera","photo-",$A119),"]]",CHAR(10),"    {",CHAR(10),"        @",VLOOKUP(I$1,ModuleTypes!$A$2:$C$23,3,FALSE())," = ",VLOOKUP($A119,Default!$B$3:$H$251,7,FALSE()),CHAR(10),"    }",CHAR(10),"}"),""),"")</f>
        <v/>
      </c>
      <c r="J119" s="4" t="str">
        <f>IF($A119&lt;&gt;"",IF(OR(Original!$L120=J$1,Original!$M120=J$1,Original!$N120=J$1,Original!$O120=J$1)=TRUE(),_xlfn.CONCAT("@PART[*]:HAS[~scienceDifficulty[stock],@MODULE[",J$1,"]:HAS[#",VLOOKUP(J$1,ModuleTypes!$A$2:$C$23,2,FALSE()),"[",IF(J$1="HullCamera","photo-",$A119),"]]]:NEEDS[!FeatureScience]:FOR[zKiwiTechTree]",CHAR(10),"{",CHAR(10),"    @MODULE[",J$1,"]:HAS[#",VLOOKUP(J$1,ModuleTypes!$A$2:$C$23,2,FALSE()),"[",IF(J$1="HullCamera","photo-",$A119),"]]",CHAR(10),"    {",CHAR(10),"        @",VLOOKUP(J$1,ModuleTypes!$A$2:$C$23,3,FALSE())," = ",VLOOKUP($A119,Default!$B$3:$H$251,7,FALSE()),CHAR(10),"    }",CHAR(10),"}"),""),"")</f>
        <v/>
      </c>
      <c r="K119" s="4" t="str">
        <f>IF($A119&lt;&gt;"",IF(OR(Original!$L120=K$1,Original!$M120=K$1,Original!$N120=K$1,Original!$O120=K$1)=TRUE(),_xlfn.CONCAT("@PART[*]:HAS[~scienceDifficulty[stock],@MODULE[",K$1,"]:HAS[#",VLOOKUP(K$1,ModuleTypes!$A$2:$C$23,2,FALSE()),"[",IF(K$1="HullCamera","photo-",$A119),"]]]:NEEDS[!FeatureScience]:FOR[zKiwiTechTree]",CHAR(10),"{",CHAR(10),"    @MODULE[",K$1,"]:HAS[#",VLOOKUP(K$1,ModuleTypes!$A$2:$C$23,2,FALSE()),"[",IF(K$1="HullCamera","photo-",$A119),"]]",CHAR(10),"    {",CHAR(10),"        @",VLOOKUP(K$1,ModuleTypes!$A$2:$C$23,3,FALSE())," = ",VLOOKUP($A119,Default!$B$3:$H$251,7,FALSE()),CHAR(10),"    }",CHAR(10),"}"),""),"")</f>
        <v/>
      </c>
      <c r="L119" s="4" t="str">
        <f>IF($A119&lt;&gt;"",IF(OR(Original!$L120=L$1,Original!$M120=L$1,Original!$N120=L$1,Original!$O120=L$1)=TRUE(),_xlfn.CONCAT("@PART[*]:HAS[~scienceDifficulty[stock],@MODULE[",L$1,"]:HAS[#",VLOOKUP(L$1,ModuleTypes!$A$2:$C$23,2,FALSE()),"[",IF(L$1="HullCamera","photo-",$A119),"]]]:NEEDS[!FeatureScience]:FOR[zKiwiTechTree]",CHAR(10),"{",CHAR(10),"    @MODULE[",L$1,"]:HAS[#",VLOOKUP(L$1,ModuleTypes!$A$2:$C$23,2,FALSE()),"[",IF(L$1="HullCamera","photo-",$A119),"]]",CHAR(10),"    {",CHAR(10),"        @",VLOOKUP(L$1,ModuleTypes!$A$2:$C$23,3,FALSE())," = ",VLOOKUP($A119,Default!$B$3:$H$251,7,FALSE()),CHAR(10),"    }",CHAR(10),"}"),""),"")</f>
        <v/>
      </c>
      <c r="M119" s="4" t="str">
        <f>IF($A119&lt;&gt;"",IF(OR(Original!$L120=M$1,Original!$M120=M$1,Original!$N120=M$1,Original!$O120=M$1)=TRUE(),_xlfn.CONCAT("@PART[*]:HAS[~scienceDifficulty[stock],@MODULE[",M$1,"]:HAS[#",VLOOKUP(M$1,ModuleTypes!$A$2:$C$23,2,FALSE()),"[",IF(M$1="HullCamera","photo-",$A119),"]]]:NEEDS[!FeatureScience]:FOR[zKiwiTechTree]",CHAR(10),"{",CHAR(10),"    @MODULE[",M$1,"]:HAS[#",VLOOKUP(M$1,ModuleTypes!$A$2:$C$23,2,FALSE()),"[",IF(M$1="HullCamera","photo-",$A119),"]]",CHAR(10),"    {",CHAR(10),"        @",VLOOKUP(M$1,ModuleTypes!$A$2:$C$23,3,FALSE())," = ",VLOOKUP($A119,Default!$B$3:$H$251,7,FALSE()),CHAR(10),"    }",CHAR(10),"}"),""),"")</f>
        <v/>
      </c>
      <c r="N119" s="4" t="str">
        <f>IF($A119&lt;&gt;"",IF(OR(Original!$L120=N$1,Original!$M120=N$1,Original!$N120=N$1,Original!$O120=N$1)=TRUE(),_xlfn.CONCAT("@PART[*]:HAS[~scienceDifficulty[stock],@MODULE[",N$1,"]:HAS[#",VLOOKUP(N$1,ModuleTypes!$A$2:$C$23,2,FALSE()),"[",IF(N$1="HullCamera","photo-",$A119),"]]]:NEEDS[!FeatureScience]:FOR[zKiwiTechTree]",CHAR(10),"{",CHAR(10),"    @MODULE[",N$1,"]:HAS[#",VLOOKUP(N$1,ModuleTypes!$A$2:$C$23,2,FALSE()),"[",IF(N$1="HullCamera","photo-",$A119),"]]",CHAR(10),"    {",CHAR(10),"        @",VLOOKUP(N$1,ModuleTypes!$A$2:$C$23,3,FALSE())," = ",VLOOKUP($A119,Default!$B$3:$H$251,7,FALSE()),CHAR(10),"    }",CHAR(10),"}"),""),"")</f>
        <v/>
      </c>
      <c r="O119" s="4" t="str">
        <f>IF($A119&lt;&gt;"",IF(OR(Original!$L120=O$1,Original!$M120=O$1,Original!$N120=O$1,Original!$O120=O$1)=TRUE(),_xlfn.CONCAT("@PART[*]:HAS[~scienceDifficulty[stock],@MODULE[",O$1,"]:HAS[#",VLOOKUP(O$1,ModuleTypes!$A$2:$C$23,2,FALSE()),"[",IF(O$1="HullCamera","photo-",$A119),"]]]:NEEDS[!FeatureScience]:FOR[zKiwiTechTree]",CHAR(10),"{",CHAR(10),"    @MODULE[",O$1,"]:HAS[#",VLOOKUP(O$1,ModuleTypes!$A$2:$C$23,2,FALSE()),"[",IF(O$1="HullCamera","photo-",$A119),"]]",CHAR(10),"    {",CHAR(10),"        @",VLOOKUP(O$1,ModuleTypes!$A$2:$C$23,3,FALSE())," = ",VLOOKUP($A119,Default!$B$3:$H$251,7,FALSE()),CHAR(10),"    }",CHAR(10),"}"),""),"")</f>
        <v/>
      </c>
      <c r="P119" s="4" t="str">
        <f>IF($A119&lt;&gt;"",IF(OR(Original!$L120=P$1,Original!$M120=P$1,Original!$N120=P$1,Original!$O120=P$1)=TRUE(),_xlfn.CONCAT("@PART[*]:HAS[~scienceDifficulty[stock],@MODULE[",P$1,"]:HAS[#",VLOOKUP(P$1,ModuleTypes!$A$2:$C$23,2,FALSE()),"[",IF(P$1="HullCamera","photo-",$A119),"]]]:NEEDS[!FeatureScience]:FOR[zKiwiTechTree]",CHAR(10),"{",CHAR(10),"    @MODULE[",P$1,"]:HAS[#",VLOOKUP(P$1,ModuleTypes!$A$2:$C$23,2,FALSE()),"[",IF(P$1="HullCamera","photo-",$A119),"]]",CHAR(10),"    {",CHAR(10),"        @",VLOOKUP(P$1,ModuleTypes!$A$2:$C$23,3,FALSE())," = ",VLOOKUP($A119,Default!$B$3:$H$251,7,FALSE()),CHAR(10),"    }",CHAR(10),"}"),""),"")</f>
        <v/>
      </c>
      <c r="Q119" s="4" t="str">
        <f>IF($A119&lt;&gt;"",IF(OR(Original!$L120=Q$1,Original!$M120=Q$1,Original!$N120=Q$1,Original!$O120=Q$1)=TRUE(),_xlfn.CONCAT("@PART[*]:HAS[~scienceDifficulty[stock],@MODULE[",Q$1,"]:HAS[#",VLOOKUP(Q$1,ModuleTypes!$A$2:$C$23,2,FALSE()),"[",IF(Q$1="HullCamera","photo-",$A119),"]]]:NEEDS[!FeatureScience]:FOR[zKiwiTechTree]",CHAR(10),"{",CHAR(10),"    @MODULE[",Q$1,"]:HAS[#",VLOOKUP(Q$1,ModuleTypes!$A$2:$C$23,2,FALSE()),"[",IF(Q$1="HullCamera","photo-",$A119),"]]",CHAR(10),"    {",CHAR(10),"        @",VLOOKUP(Q$1,ModuleTypes!$A$2:$C$23,3,FALSE())," = ",VLOOKUP($A119,Default!$B$3:$H$251,7,FALSE()),CHAR(10),"    }",CHAR(10),"}"),""),"")</f>
        <v/>
      </c>
      <c r="R119" s="4" t="str">
        <f>IF($A119&lt;&gt;"",IF(OR(Original!$L120=R$1,Original!$M120=R$1,Original!$N120=R$1,Original!$O120=R$1)=TRUE(),_xlfn.CONCAT("@PART[*]:HAS[~scienceDifficulty[stock],@MODULE[",R$1,"]:HAS[#",VLOOKUP(R$1,ModuleTypes!$A$2:$C$23,2,FALSE()),"[",IF(R$1="HullCamera","photo-",$A119),"]]]:NEEDS[!FeatureScience]:FOR[zKiwiTechTree]",CHAR(10),"{",CHAR(10),"    @MODULE[",R$1,"]:HAS[#",VLOOKUP(R$1,ModuleTypes!$A$2:$C$23,2,FALSE()),"[",IF(R$1="HullCamera","photo-",$A119),"]]",CHAR(10),"    {",CHAR(10),"        @",VLOOKUP(R$1,ModuleTypes!$A$2:$C$23,3,FALSE())," = ",VLOOKUP($A119,Default!$B$3:$H$251,7,FALSE()),CHAR(10),"    }",CHAR(10),"}"),""),"")</f>
        <v/>
      </c>
      <c r="S119" s="4" t="str">
        <f>IF($A119&lt;&gt;"",IF(OR(Original!$L120=S$1,Original!$M120=S$1,Original!$N120=S$1,Original!$O120=S$1)=TRUE(),_xlfn.CONCAT("@PART[*]:HAS[~scienceDifficulty[stock],@MODULE[",S$1,"]:HAS[#",VLOOKUP(S$1,ModuleTypes!$A$2:$C$23,2,FALSE()),"[",IF(S$1="HullCamera","photo-",$A119),"]]]:NEEDS[!FeatureScience]:FOR[zKiwiTechTree]",CHAR(10),"{",CHAR(10),"    @MODULE[",S$1,"]:HAS[#",VLOOKUP(S$1,ModuleTypes!$A$2:$C$23,2,FALSE()),"[",IF(S$1="HullCamera","photo-",$A119),"]]",CHAR(10),"    {",CHAR(10),"        @",VLOOKUP(S$1,ModuleTypes!$A$2:$C$23,3,FALSE())," = ",VLOOKUP($A119,Default!$B$3:$H$251,7,FALSE()),CHAR(10),"    }",CHAR(10),"}"),""),"")</f>
        <v/>
      </c>
      <c r="T119" s="4" t="str">
        <f>IF($A119&lt;&gt;"",IF(OR(Original!$L120=T$1,Original!$M120=T$1,Original!$N120=T$1,Original!$O120=T$1)=TRUE(),_xlfn.CONCAT("@PART[*]:HAS[~scienceDifficulty[stock],@MODULE[",T$1,"]:HAS[#",VLOOKUP(T$1,ModuleTypes!$A$2:$C$23,2,FALSE()),"[",IF(T$1="HullCamera","photo-",$A119),"]]]:NEEDS[!FeatureScience]:FOR[zKiwiTechTree]",CHAR(10),"{",CHAR(10),"    @MODULE[",T$1,"]:HAS[#",VLOOKUP(T$1,ModuleTypes!$A$2:$C$23,2,FALSE()),"[",IF(T$1="HullCamera","photo-",$A119),"]]",CHAR(10),"    {",CHAR(10),"        @",VLOOKUP(T$1,ModuleTypes!$A$2:$C$23,3,FALSE())," = ",VLOOKUP($A119,Default!$B$3:$H$251,7,FALSE()),CHAR(10),"    }",CHAR(10),"}"),""),"")</f>
        <v/>
      </c>
      <c r="U119" s="4" t="str">
        <f>IF($A119&lt;&gt;"",IF(OR(Original!$L120=U$1,Original!$M120=U$1,Original!$N120=U$1,Original!$O120=U$1)=TRUE(),_xlfn.CONCAT("@PART[*]:HAS[~scienceDifficulty[stock],@MODULE[",U$1,"]:HAS[#",VLOOKUP(U$1,ModuleTypes!$A$2:$C$23,2,FALSE()),"[",IF(U$1="HullCamera","photo-",$A119),"]]]:NEEDS[!FeatureScience]:FOR[zKiwiTechTree]",CHAR(10),"{",CHAR(10),"    @MODULE[",U$1,"]:HAS[#",VLOOKUP(U$1,ModuleTypes!$A$2:$C$23,2,FALSE()),"[",IF(U$1="HullCamera","photo-",$A119),"]]",CHAR(10),"    {",CHAR(10),"        @",VLOOKUP(U$1,ModuleTypes!$A$2:$C$23,3,FALSE())," = ",VLOOKUP($A119,Default!$B$3:$H$251,7,FALSE()),CHAR(10),"    }",CHAR(10),"}"),""),"")</f>
        <v/>
      </c>
      <c r="V119" s="4" t="str">
        <f>IF($A119&lt;&gt;"",IF(OR(Original!$L120=V$1,Original!$M120=V$1,Original!$N120=V$1,Original!$O120=V$1)=TRUE(),_xlfn.CONCAT("@PART[*]:HAS[~scienceDifficulty[stock],@MODULE[",V$1,"]:HAS[#",VLOOKUP(V$1,ModuleTypes!$A$2:$C$23,2,FALSE()),"[",IF(V$1="HullCamera","photo-",$A119),"]]]:NEEDS[!FeatureScience]:FOR[zKiwiTechTree]",CHAR(10),"{",CHAR(10),"    @MODULE[",V$1,"]:HAS[#",VLOOKUP(V$1,ModuleTypes!$A$2:$C$23,2,FALSE()),"[",IF(V$1="HullCamera","photo-",$A119),"]]",CHAR(10),"    {",CHAR(10),"        @",VLOOKUP(V$1,ModuleTypes!$A$2:$C$23,3,FALSE())," = ",VLOOKUP($A119,Default!$B$3:$H$251,7,FALSE()),CHAR(10),"    }",CHAR(10),"}"),""),"")</f>
        <v/>
      </c>
      <c r="W119" s="4" t="str">
        <f>IF($A119&lt;&gt;"",IF(OR(Original!$L120=W$1,Original!$M120=W$1,Original!$N120=W$1,Original!$O120=W$1)=TRUE(),_xlfn.CONCAT("@PART[*]:HAS[~scienceDifficulty[stock],@MODULE[",W$1,"]:HAS[#",VLOOKUP(W$1,ModuleTypes!$A$2:$C$23,2,FALSE()),"[",IF(W$1="HullCamera","photo-",$A119),"]]]:NEEDS[!FeatureScience]:FOR[zKiwiTechTree]",CHAR(10),"{",CHAR(10),"    @MODULE[",W$1,"]:HAS[#",VLOOKUP(W$1,ModuleTypes!$A$2:$C$23,2,FALSE()),"[",IF(W$1="HullCamera","photo-",$A119),"]]",CHAR(10),"    {",CHAR(10),"        @",VLOOKUP(W$1,ModuleTypes!$A$2:$C$23,3,FALSE())," = ",VLOOKUP($A119,Default!$B$3:$H$251,7,FALSE()),CHAR(10),"    }",CHAR(10),"}"),""),"")</f>
        <v/>
      </c>
    </row>
    <row r="120" spans="1:23" ht="116" x14ac:dyDescent="0.35">
      <c r="A120" t="str">
        <f>IF(Original!A121&lt;&gt;"",Original!A121,"")</f>
        <v>SCANsatAltimetryHiRes</v>
      </c>
      <c r="B120" s="4" t="str">
        <f>IF($A120&lt;&gt;"",IF(OR(Original!$L121=B$1,Original!$M121=B$1,Original!$N121=B$1,Original!$O121=B$1)=TRUE(),_xlfn.CONCAT("@PART[*]:HAS[~scienceDifficulty[stock],@MODULE[",B$1,"]:HAS[#",VLOOKUP(B$1,ModuleTypes!$A$2:$C$23,2,FALSE()),"[",IF(B$1="HullCamera","photo-",$A120),"]]]:NEEDS[!FeatureScience]:FOR[zKiwiTechTree]",CHAR(10),"{",CHAR(10),"    @MODULE[",B$1,"]:HAS[#",VLOOKUP(B$1,ModuleTypes!$A$2:$C$23,2,FALSE()),"[",IF(B$1="HullCamera","photo-",$A120),"]]",CHAR(10),"    {",CHAR(10),"        @",VLOOKUP(B$1,ModuleTypes!$A$2:$C$23,3,FALSE())," = ",VLOOKUP($A120,Default!$B$3:$H$251,7,FALSE()),CHAR(10),"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4" t="str">
        <f>IF($A120&lt;&gt;"",IF(OR(Original!$L121=C$1,Original!$M121=C$1,Original!$N121=C$1,Original!$O121=C$1)=TRUE(),_xlfn.CONCAT("@PART[*]:HAS[~scienceDifficulty[stock],@MODULE[",C$1,"]:HAS[#",VLOOKUP(C$1,ModuleTypes!$A$2:$C$23,2,FALSE()),"[",IF(C$1="HullCamera","photo-",$A120),"]]]:NEEDS[!FeatureScience]:FOR[zKiwiTechTree]",CHAR(10),"{",CHAR(10),"    @MODULE[",C$1,"]:HAS[#",VLOOKUP(C$1,ModuleTypes!$A$2:$C$23,2,FALSE()),"[",IF(C$1="HullCamera","photo-",$A120),"]]",CHAR(10),"    {",CHAR(10),"        @",VLOOKUP(C$1,ModuleTypes!$A$2:$C$23,3,FALSE())," = ",VLOOKUP($A120,Default!$B$3:$H$251,7,FALSE()),CHAR(10),"    }",CHAR(10),"}"),""),"")</f>
        <v/>
      </c>
      <c r="D120" s="4" t="str">
        <f>IF($A120&lt;&gt;"",IF(OR(Original!$L121=D$1,Original!$M121=D$1,Original!$N121=D$1,Original!$O121=D$1)=TRUE(),_xlfn.CONCAT("@PART[*]:HAS[~scienceDifficulty[stock],@MODULE[",D$1,"]:HAS[#",VLOOKUP(D$1,ModuleTypes!$A$2:$C$23,2,FALSE()),"[",IF(D$1="HullCamera","photo-",$A120),"]]]:NEEDS[!FeatureScience]:FOR[zKiwiTechTree]",CHAR(10),"{",CHAR(10),"    @MODULE[",D$1,"]:HAS[#",VLOOKUP(D$1,ModuleTypes!$A$2:$C$23,2,FALSE()),"[",IF(D$1="HullCamera","photo-",$A120),"]]",CHAR(10),"    {",CHAR(10),"        @",VLOOKUP(D$1,ModuleTypes!$A$2:$C$23,3,FALSE())," = ",VLOOKUP($A120,Default!$B$3:$H$251,7,FALSE()),CHAR(10),"    }",CHAR(10),"}"),""),"")</f>
        <v/>
      </c>
      <c r="E120" s="4" t="str">
        <f>IF($A120&lt;&gt;"",IF(OR(Original!$L121=E$1,Original!$M121=E$1,Original!$N121=E$1,Original!$O121=E$1)=TRUE(),_xlfn.CONCAT("@PART[*]:HAS[~scienceDifficulty[stock],@MODULE[",E$1,"]:HAS[#",VLOOKUP(E$1,ModuleTypes!$A$2:$C$23,2,FALSE()),"[",IF(E$1="HullCamera","photo-",$A120),"]]]:NEEDS[!FeatureScience]:FOR[zKiwiTechTree]",CHAR(10),"{",CHAR(10),"    @MODULE[",E$1,"]:HAS[#",VLOOKUP(E$1,ModuleTypes!$A$2:$C$23,2,FALSE()),"[",IF(E$1="HullCamera","photo-",$A120),"]]",CHAR(10),"    {",CHAR(10),"        @",VLOOKUP(E$1,ModuleTypes!$A$2:$C$23,3,FALSE())," = ",VLOOKUP($A120,Default!$B$3:$H$251,7,FALSE()),CHAR(10),"    }",CHAR(10),"}"),""),"")</f>
        <v/>
      </c>
      <c r="F120" s="4" t="str">
        <f>IF($A120&lt;&gt;"",IF(OR(Original!$L121=F$1,Original!$M121=F$1,Original!$N121=F$1,Original!$O121=F$1)=TRUE(),_xlfn.CONCAT("@PART[*]:HAS[~scienceDifficulty[stock],@MODULE[",F$1,"]:HAS[#",VLOOKUP(F$1,ModuleTypes!$A$2:$C$23,2,FALSE()),"[",IF(F$1="HullCamera","photo-",$A120),"]]]:NEEDS[!FeatureScience]:FOR[zKiwiTechTree]",CHAR(10),"{",CHAR(10),"    @MODULE[",F$1,"]:HAS[#",VLOOKUP(F$1,ModuleTypes!$A$2:$C$23,2,FALSE()),"[",IF(F$1="HullCamera","photo-",$A120),"]]",CHAR(10),"    {",CHAR(10),"        @",VLOOKUP(F$1,ModuleTypes!$A$2:$C$23,3,FALSE())," = ",VLOOKUP($A120,Default!$B$3:$H$251,7,FALSE()),CHAR(10),"    }",CHAR(10),"}"),""),"")</f>
        <v/>
      </c>
      <c r="G120" s="4" t="str">
        <f>IF($A120&lt;&gt;"",IF(OR(Original!$L121=G$1,Original!$M121=G$1,Original!$N121=G$1,Original!$O121=G$1)=TRUE(),_xlfn.CONCAT("@PART[*]:HAS[~scienceDifficulty[stock],@MODULE[",G$1,"]:HAS[#",VLOOKUP(G$1,ModuleTypes!$A$2:$C$23,2,FALSE()),"[",IF(G$1="HullCamera","photo-",$A120),"]]]:NEEDS[!FeatureScience]:FOR[zKiwiTechTree]",CHAR(10),"{",CHAR(10),"    @MODULE[",G$1,"]:HAS[#",VLOOKUP(G$1,ModuleTypes!$A$2:$C$23,2,FALSE()),"[",IF(G$1="HullCamera","photo-",$A120),"]]",CHAR(10),"    {",CHAR(10),"        @",VLOOKUP(G$1,ModuleTypes!$A$2:$C$23,3,FALSE())," = ",VLOOKUP($A120,Default!$B$3:$H$251,7,FALSE()),CHAR(10),"    }",CHAR(10),"}"),""),"")</f>
        <v/>
      </c>
      <c r="H120" s="4" t="str">
        <f>IF($A120&lt;&gt;"",IF(OR(Original!$L121=H$1,Original!$M121=H$1,Original!$N121=H$1,Original!$O121=H$1)=TRUE(),_xlfn.CONCAT("@PART[*]:HAS[~scienceDifficulty[stock],@MODULE[",H$1,"]:HAS[#",VLOOKUP(H$1,ModuleTypes!$A$2:$C$23,2,FALSE()),"[",IF(H$1="HullCamera","photo-",$A120),"]]]:NEEDS[!FeatureScience]:FOR[zKiwiTechTree]",CHAR(10),"{",CHAR(10),"    @MODULE[",H$1,"]:HAS[#",VLOOKUP(H$1,ModuleTypes!$A$2:$C$23,2,FALSE()),"[",IF(H$1="HullCamera","photo-",$A120),"]]",CHAR(10),"    {",CHAR(10),"        @",VLOOKUP(H$1,ModuleTypes!$A$2:$C$23,3,FALSE())," = ",VLOOKUP($A120,Default!$B$3:$H$251,7,FALSE()),CHAR(10),"    }",CHAR(10),"}"),""),"")</f>
        <v/>
      </c>
      <c r="I120" s="4" t="str">
        <f>IF($A120&lt;&gt;"",IF(OR(Original!$L121=I$1,Original!$M121=I$1,Original!$N121=I$1,Original!$O121=I$1)=TRUE(),_xlfn.CONCAT("@PART[*]:HAS[~scienceDifficulty[stock],@MODULE[",I$1,"]:HAS[#",VLOOKUP(I$1,ModuleTypes!$A$2:$C$23,2,FALSE()),"[",IF(I$1="HullCamera","photo-",$A120),"]]]:NEEDS[!FeatureScience]:FOR[zKiwiTechTree]",CHAR(10),"{",CHAR(10),"    @MODULE[",I$1,"]:HAS[#",VLOOKUP(I$1,ModuleTypes!$A$2:$C$23,2,FALSE()),"[",IF(I$1="HullCamera","photo-",$A120),"]]",CHAR(10),"    {",CHAR(10),"        @",VLOOKUP(I$1,ModuleTypes!$A$2:$C$23,3,FALSE())," = ",VLOOKUP($A120,Default!$B$3:$H$251,7,FALSE()),CHAR(10),"    }",CHAR(10),"}"),""),"")</f>
        <v/>
      </c>
      <c r="J120" s="4" t="str">
        <f>IF($A120&lt;&gt;"",IF(OR(Original!$L121=J$1,Original!$M121=J$1,Original!$N121=J$1,Original!$O121=J$1)=TRUE(),_xlfn.CONCAT("@PART[*]:HAS[~scienceDifficulty[stock],@MODULE[",J$1,"]:HAS[#",VLOOKUP(J$1,ModuleTypes!$A$2:$C$23,2,FALSE()),"[",IF(J$1="HullCamera","photo-",$A120),"]]]:NEEDS[!FeatureScience]:FOR[zKiwiTechTree]",CHAR(10),"{",CHAR(10),"    @MODULE[",J$1,"]:HAS[#",VLOOKUP(J$1,ModuleTypes!$A$2:$C$23,2,FALSE()),"[",IF(J$1="HullCamera","photo-",$A120),"]]",CHAR(10),"    {",CHAR(10),"        @",VLOOKUP(J$1,ModuleTypes!$A$2:$C$23,3,FALSE())," = ",VLOOKUP($A120,Default!$B$3:$H$251,7,FALSE()),CHAR(10),"    }",CHAR(10),"}"),""),"")</f>
        <v/>
      </c>
      <c r="K120" s="4" t="str">
        <f>IF($A120&lt;&gt;"",IF(OR(Original!$L121=K$1,Original!$M121=K$1,Original!$N121=K$1,Original!$O121=K$1)=TRUE(),_xlfn.CONCAT("@PART[*]:HAS[~scienceDifficulty[stock],@MODULE[",K$1,"]:HAS[#",VLOOKUP(K$1,ModuleTypes!$A$2:$C$23,2,FALSE()),"[",IF(K$1="HullCamera","photo-",$A120),"]]]:NEEDS[!FeatureScience]:FOR[zKiwiTechTree]",CHAR(10),"{",CHAR(10),"    @MODULE[",K$1,"]:HAS[#",VLOOKUP(K$1,ModuleTypes!$A$2:$C$23,2,FALSE()),"[",IF(K$1="HullCamera","photo-",$A120),"]]",CHAR(10),"    {",CHAR(10),"        @",VLOOKUP(K$1,ModuleTypes!$A$2:$C$23,3,FALSE())," = ",VLOOKUP($A120,Default!$B$3:$H$251,7,FALSE()),CHAR(10),"    }",CHAR(10),"}"),""),"")</f>
        <v/>
      </c>
      <c r="L120" s="4" t="str">
        <f>IF($A120&lt;&gt;"",IF(OR(Original!$L121=L$1,Original!$M121=L$1,Original!$N121=L$1,Original!$O121=L$1)=TRUE(),_xlfn.CONCAT("@PART[*]:HAS[~scienceDifficulty[stock],@MODULE[",L$1,"]:HAS[#",VLOOKUP(L$1,ModuleTypes!$A$2:$C$23,2,FALSE()),"[",IF(L$1="HullCamera","photo-",$A120),"]]]:NEEDS[!FeatureScience]:FOR[zKiwiTechTree]",CHAR(10),"{",CHAR(10),"    @MODULE[",L$1,"]:HAS[#",VLOOKUP(L$1,ModuleTypes!$A$2:$C$23,2,FALSE()),"[",IF(L$1="HullCamera","photo-",$A120),"]]",CHAR(10),"    {",CHAR(10),"        @",VLOOKUP(L$1,ModuleTypes!$A$2:$C$23,3,FALSE())," = ",VLOOKUP($A120,Default!$B$3:$H$251,7,FALSE()),CHAR(10),"    }",CHAR(10),"}"),""),"")</f>
        <v/>
      </c>
      <c r="M120" s="4" t="str">
        <f>IF($A120&lt;&gt;"",IF(OR(Original!$L121=M$1,Original!$M121=M$1,Original!$N121=M$1,Original!$O121=M$1)=TRUE(),_xlfn.CONCAT("@PART[*]:HAS[~scienceDifficulty[stock],@MODULE[",M$1,"]:HAS[#",VLOOKUP(M$1,ModuleTypes!$A$2:$C$23,2,FALSE()),"[",IF(M$1="HullCamera","photo-",$A120),"]]]:NEEDS[!FeatureScience]:FOR[zKiwiTechTree]",CHAR(10),"{",CHAR(10),"    @MODULE[",M$1,"]:HAS[#",VLOOKUP(M$1,ModuleTypes!$A$2:$C$23,2,FALSE()),"[",IF(M$1="HullCamera","photo-",$A120),"]]",CHAR(10),"    {",CHAR(10),"        @",VLOOKUP(M$1,ModuleTypes!$A$2:$C$23,3,FALSE())," = ",VLOOKUP($A120,Default!$B$3:$H$251,7,FALSE()),CHAR(10),"    }",CHAR(10),"}"),""),"")</f>
        <v/>
      </c>
      <c r="N120" s="4" t="str">
        <f>IF($A120&lt;&gt;"",IF(OR(Original!$L121=N$1,Original!$M121=N$1,Original!$N121=N$1,Original!$O121=N$1)=TRUE(),_xlfn.CONCAT("@PART[*]:HAS[~scienceDifficulty[stock],@MODULE[",N$1,"]:HAS[#",VLOOKUP(N$1,ModuleTypes!$A$2:$C$23,2,FALSE()),"[",IF(N$1="HullCamera","photo-",$A120),"]]]:NEEDS[!FeatureScience]:FOR[zKiwiTechTree]",CHAR(10),"{",CHAR(10),"    @MODULE[",N$1,"]:HAS[#",VLOOKUP(N$1,ModuleTypes!$A$2:$C$23,2,FALSE()),"[",IF(N$1="HullCamera","photo-",$A120),"]]",CHAR(10),"    {",CHAR(10),"        @",VLOOKUP(N$1,ModuleTypes!$A$2:$C$23,3,FALSE())," = ",VLOOKUP($A120,Default!$B$3:$H$251,7,FALSE()),CHAR(10),"    }",CHAR(10),"}"),""),"")</f>
        <v/>
      </c>
      <c r="O120" s="4" t="str">
        <f>IF($A120&lt;&gt;"",IF(OR(Original!$L121=O$1,Original!$M121=O$1,Original!$N121=O$1,Original!$O121=O$1)=TRUE(),_xlfn.CONCAT("@PART[*]:HAS[~scienceDifficulty[stock],@MODULE[",O$1,"]:HAS[#",VLOOKUP(O$1,ModuleTypes!$A$2:$C$23,2,FALSE()),"[",IF(O$1="HullCamera","photo-",$A120),"]]]:NEEDS[!FeatureScience]:FOR[zKiwiTechTree]",CHAR(10),"{",CHAR(10),"    @MODULE[",O$1,"]:HAS[#",VLOOKUP(O$1,ModuleTypes!$A$2:$C$23,2,FALSE()),"[",IF(O$1="HullCamera","photo-",$A120),"]]",CHAR(10),"    {",CHAR(10),"        @",VLOOKUP(O$1,ModuleTypes!$A$2:$C$23,3,FALSE())," = ",VLOOKUP($A120,Default!$B$3:$H$251,7,FALSE()),CHAR(10),"    }",CHAR(10),"}"),""),"")</f>
        <v/>
      </c>
      <c r="P120" s="4" t="str">
        <f>IF($A120&lt;&gt;"",IF(OR(Original!$L121=P$1,Original!$M121=P$1,Original!$N121=P$1,Original!$O121=P$1)=TRUE(),_xlfn.CONCAT("@PART[*]:HAS[~scienceDifficulty[stock],@MODULE[",P$1,"]:HAS[#",VLOOKUP(P$1,ModuleTypes!$A$2:$C$23,2,FALSE()),"[",IF(P$1="HullCamera","photo-",$A120),"]]]:NEEDS[!FeatureScience]:FOR[zKiwiTechTree]",CHAR(10),"{",CHAR(10),"    @MODULE[",P$1,"]:HAS[#",VLOOKUP(P$1,ModuleTypes!$A$2:$C$23,2,FALSE()),"[",IF(P$1="HullCamera","photo-",$A120),"]]",CHAR(10),"    {",CHAR(10),"        @",VLOOKUP(P$1,ModuleTypes!$A$2:$C$23,3,FALSE())," = ",VLOOKUP($A120,Default!$B$3:$H$251,7,FALSE()),CHAR(10),"    }",CHAR(10),"}"),""),"")</f>
        <v/>
      </c>
      <c r="Q120" s="4" t="str">
        <f>IF($A120&lt;&gt;"",IF(OR(Original!$L121=Q$1,Original!$M121=Q$1,Original!$N121=Q$1,Original!$O121=Q$1)=TRUE(),_xlfn.CONCAT("@PART[*]:HAS[~scienceDifficulty[stock],@MODULE[",Q$1,"]:HAS[#",VLOOKUP(Q$1,ModuleTypes!$A$2:$C$23,2,FALSE()),"[",IF(Q$1="HullCamera","photo-",$A120),"]]]:NEEDS[!FeatureScience]:FOR[zKiwiTechTree]",CHAR(10),"{",CHAR(10),"    @MODULE[",Q$1,"]:HAS[#",VLOOKUP(Q$1,ModuleTypes!$A$2:$C$23,2,FALSE()),"[",IF(Q$1="HullCamera","photo-",$A120),"]]",CHAR(10),"    {",CHAR(10),"        @",VLOOKUP(Q$1,ModuleTypes!$A$2:$C$23,3,FALSE())," = ",VLOOKUP($A120,Default!$B$3:$H$251,7,FALSE()),CHAR(10),"    }",CHAR(10),"}"),""),"")</f>
        <v/>
      </c>
      <c r="R120" s="4" t="str">
        <f>IF($A120&lt;&gt;"",IF(OR(Original!$L121=R$1,Original!$M121=R$1,Original!$N121=R$1,Original!$O121=R$1)=TRUE(),_xlfn.CONCAT("@PART[*]:HAS[~scienceDifficulty[stock],@MODULE[",R$1,"]:HAS[#",VLOOKUP(R$1,ModuleTypes!$A$2:$C$23,2,FALSE()),"[",IF(R$1="HullCamera","photo-",$A120),"]]]:NEEDS[!FeatureScience]:FOR[zKiwiTechTree]",CHAR(10),"{",CHAR(10),"    @MODULE[",R$1,"]:HAS[#",VLOOKUP(R$1,ModuleTypes!$A$2:$C$23,2,FALSE()),"[",IF(R$1="HullCamera","photo-",$A120),"]]",CHAR(10),"    {",CHAR(10),"        @",VLOOKUP(R$1,ModuleTypes!$A$2:$C$23,3,FALSE())," = ",VLOOKUP($A120,Default!$B$3:$H$251,7,FALSE()),CHAR(10),"    }",CHAR(10),"}"),""),"")</f>
        <v/>
      </c>
      <c r="S120" s="4" t="str">
        <f>IF($A120&lt;&gt;"",IF(OR(Original!$L121=S$1,Original!$M121=S$1,Original!$N121=S$1,Original!$O121=S$1)=TRUE(),_xlfn.CONCAT("@PART[*]:HAS[~scienceDifficulty[stock],@MODULE[",S$1,"]:HAS[#",VLOOKUP(S$1,ModuleTypes!$A$2:$C$23,2,FALSE()),"[",IF(S$1="HullCamera","photo-",$A120),"]]]:NEEDS[!FeatureScience]:FOR[zKiwiTechTree]",CHAR(10),"{",CHAR(10),"    @MODULE[",S$1,"]:HAS[#",VLOOKUP(S$1,ModuleTypes!$A$2:$C$23,2,FALSE()),"[",IF(S$1="HullCamera","photo-",$A120),"]]",CHAR(10),"    {",CHAR(10),"        @",VLOOKUP(S$1,ModuleTypes!$A$2:$C$23,3,FALSE())," = ",VLOOKUP($A120,Default!$B$3:$H$251,7,FALSE()),CHAR(10),"    }",CHAR(10),"}"),""),"")</f>
        <v/>
      </c>
      <c r="T120" s="4" t="str">
        <f>IF($A120&lt;&gt;"",IF(OR(Original!$L121=T$1,Original!$M121=T$1,Original!$N121=T$1,Original!$O121=T$1)=TRUE(),_xlfn.CONCAT("@PART[*]:HAS[~scienceDifficulty[stock],@MODULE[",T$1,"]:HAS[#",VLOOKUP(T$1,ModuleTypes!$A$2:$C$23,2,FALSE()),"[",IF(T$1="HullCamera","photo-",$A120),"]]]:NEEDS[!FeatureScience]:FOR[zKiwiTechTree]",CHAR(10),"{",CHAR(10),"    @MODULE[",T$1,"]:HAS[#",VLOOKUP(T$1,ModuleTypes!$A$2:$C$23,2,FALSE()),"[",IF(T$1="HullCamera","photo-",$A120),"]]",CHAR(10),"    {",CHAR(10),"        @",VLOOKUP(T$1,ModuleTypes!$A$2:$C$23,3,FALSE())," = ",VLOOKUP($A120,Default!$B$3:$H$251,7,FALSE()),CHAR(10),"    }",CHAR(10),"}"),""),"")</f>
        <v/>
      </c>
      <c r="U120" s="4" t="str">
        <f>IF($A120&lt;&gt;"",IF(OR(Original!$L121=U$1,Original!$M121=U$1,Original!$N121=U$1,Original!$O121=U$1)=TRUE(),_xlfn.CONCAT("@PART[*]:HAS[~scienceDifficulty[stock],@MODULE[",U$1,"]:HAS[#",VLOOKUP(U$1,ModuleTypes!$A$2:$C$23,2,FALSE()),"[",IF(U$1="HullCamera","photo-",$A120),"]]]:NEEDS[!FeatureScience]:FOR[zKiwiTechTree]",CHAR(10),"{",CHAR(10),"    @MODULE[",U$1,"]:HAS[#",VLOOKUP(U$1,ModuleTypes!$A$2:$C$23,2,FALSE()),"[",IF(U$1="HullCamera","photo-",$A120),"]]",CHAR(10),"    {",CHAR(10),"        @",VLOOKUP(U$1,ModuleTypes!$A$2:$C$23,3,FALSE())," = ",VLOOKUP($A120,Default!$B$3:$H$251,7,FALSE()),CHAR(10),"    }",CHAR(10),"}"),""),"")</f>
        <v/>
      </c>
      <c r="V120" s="4" t="str">
        <f>IF($A120&lt;&gt;"",IF(OR(Original!$L121=V$1,Original!$M121=V$1,Original!$N121=V$1,Original!$O121=V$1)=TRUE(),_xlfn.CONCAT("@PART[*]:HAS[~scienceDifficulty[stock],@MODULE[",V$1,"]:HAS[#",VLOOKUP(V$1,ModuleTypes!$A$2:$C$23,2,FALSE()),"[",IF(V$1="HullCamera","photo-",$A120),"]]]:NEEDS[!FeatureScience]:FOR[zKiwiTechTree]",CHAR(10),"{",CHAR(10),"    @MODULE[",V$1,"]:HAS[#",VLOOKUP(V$1,ModuleTypes!$A$2:$C$23,2,FALSE()),"[",IF(V$1="HullCamera","photo-",$A120),"]]",CHAR(10),"    {",CHAR(10),"        @",VLOOKUP(V$1,ModuleTypes!$A$2:$C$23,3,FALSE())," = ",VLOOKUP($A120,Default!$B$3:$H$251,7,FALSE()),CHAR(10),"    }",CHAR(10),"}"),""),"")</f>
        <v/>
      </c>
      <c r="W120" s="4" t="str">
        <f>IF($A120&lt;&gt;"",IF(OR(Original!$L121=W$1,Original!$M121=W$1,Original!$N121=W$1,Original!$O121=W$1)=TRUE(),_xlfn.CONCAT("@PART[*]:HAS[~scienceDifficulty[stock],@MODULE[",W$1,"]:HAS[#",VLOOKUP(W$1,ModuleTypes!$A$2:$C$23,2,FALSE()),"[",IF(W$1="HullCamera","photo-",$A120),"]]]:NEEDS[!FeatureScience]:FOR[zKiwiTechTree]",CHAR(10),"{",CHAR(10),"    @MODULE[",W$1,"]:HAS[#",VLOOKUP(W$1,ModuleTypes!$A$2:$C$23,2,FALSE()),"[",IF(W$1="HullCamera","photo-",$A120),"]]",CHAR(10),"    {",CHAR(10),"        @",VLOOKUP(W$1,ModuleTypes!$A$2:$C$23,3,FALSE())," = ",VLOOKUP($A120,Default!$B$3:$H$251,7,FALSE()),CHAR(10),"    }",CHAR(10),"}"),""),"")</f>
        <v/>
      </c>
    </row>
    <row r="121" spans="1:23" ht="116" x14ac:dyDescent="0.35">
      <c r="A121" t="str">
        <f>IF(Original!A122&lt;&gt;"",Original!A122,"")</f>
        <v>SCANsatBiomeAnomaly</v>
      </c>
      <c r="B121" s="4" t="str">
        <f>IF($A121&lt;&gt;"",IF(OR(Original!$L122=B$1,Original!$M122=B$1,Original!$N122=B$1,Original!$O122=B$1)=TRUE(),_xlfn.CONCAT("@PART[*]:HAS[~scienceDifficulty[stock],@MODULE[",B$1,"]:HAS[#",VLOOKUP(B$1,ModuleTypes!$A$2:$C$23,2,FALSE()),"[",IF(B$1="HullCamera","photo-",$A121),"]]]:NEEDS[!FeatureScience]:FOR[zKiwiTechTree]",CHAR(10),"{",CHAR(10),"    @MODULE[",B$1,"]:HAS[#",VLOOKUP(B$1,ModuleTypes!$A$2:$C$23,2,FALSE()),"[",IF(B$1="HullCamera","photo-",$A121),"]]",CHAR(10),"    {",CHAR(10),"        @",VLOOKUP(B$1,ModuleTypes!$A$2:$C$23,3,FALSE())," = ",VLOOKUP($A121,Default!$B$3:$H$251,7,FALSE()),CHAR(10),"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4" t="str">
        <f>IF($A121&lt;&gt;"",IF(OR(Original!$L122=C$1,Original!$M122=C$1,Original!$N122=C$1,Original!$O122=C$1)=TRUE(),_xlfn.CONCAT("@PART[*]:HAS[~scienceDifficulty[stock],@MODULE[",C$1,"]:HAS[#",VLOOKUP(C$1,ModuleTypes!$A$2:$C$23,2,FALSE()),"[",IF(C$1="HullCamera","photo-",$A121),"]]]:NEEDS[!FeatureScience]:FOR[zKiwiTechTree]",CHAR(10),"{",CHAR(10),"    @MODULE[",C$1,"]:HAS[#",VLOOKUP(C$1,ModuleTypes!$A$2:$C$23,2,FALSE()),"[",IF(C$1="HullCamera","photo-",$A121),"]]",CHAR(10),"    {",CHAR(10),"        @",VLOOKUP(C$1,ModuleTypes!$A$2:$C$23,3,FALSE())," = ",VLOOKUP($A121,Default!$B$3:$H$251,7,FALSE()),CHAR(10),"    }",CHAR(10),"}"),""),"")</f>
        <v/>
      </c>
      <c r="D121" s="4" t="str">
        <f>IF($A121&lt;&gt;"",IF(OR(Original!$L122=D$1,Original!$M122=D$1,Original!$N122=D$1,Original!$O122=D$1)=TRUE(),_xlfn.CONCAT("@PART[*]:HAS[~scienceDifficulty[stock],@MODULE[",D$1,"]:HAS[#",VLOOKUP(D$1,ModuleTypes!$A$2:$C$23,2,FALSE()),"[",IF(D$1="HullCamera","photo-",$A121),"]]]:NEEDS[!FeatureScience]:FOR[zKiwiTechTree]",CHAR(10),"{",CHAR(10),"    @MODULE[",D$1,"]:HAS[#",VLOOKUP(D$1,ModuleTypes!$A$2:$C$23,2,FALSE()),"[",IF(D$1="HullCamera","photo-",$A121),"]]",CHAR(10),"    {",CHAR(10),"        @",VLOOKUP(D$1,ModuleTypes!$A$2:$C$23,3,FALSE())," = ",VLOOKUP($A121,Default!$B$3:$H$251,7,FALSE()),CHAR(10),"    }",CHAR(10),"}"),""),"")</f>
        <v/>
      </c>
      <c r="E121" s="4" t="str">
        <f>IF($A121&lt;&gt;"",IF(OR(Original!$L122=E$1,Original!$M122=E$1,Original!$N122=E$1,Original!$O122=E$1)=TRUE(),_xlfn.CONCAT("@PART[*]:HAS[~scienceDifficulty[stock],@MODULE[",E$1,"]:HAS[#",VLOOKUP(E$1,ModuleTypes!$A$2:$C$23,2,FALSE()),"[",IF(E$1="HullCamera","photo-",$A121),"]]]:NEEDS[!FeatureScience]:FOR[zKiwiTechTree]",CHAR(10),"{",CHAR(10),"    @MODULE[",E$1,"]:HAS[#",VLOOKUP(E$1,ModuleTypes!$A$2:$C$23,2,FALSE()),"[",IF(E$1="HullCamera","photo-",$A121),"]]",CHAR(10),"    {",CHAR(10),"        @",VLOOKUP(E$1,ModuleTypes!$A$2:$C$23,3,FALSE())," = ",VLOOKUP($A121,Default!$B$3:$H$251,7,FALSE()),CHAR(10),"    }",CHAR(10),"}"),""),"")</f>
        <v/>
      </c>
      <c r="F121" s="4" t="str">
        <f>IF($A121&lt;&gt;"",IF(OR(Original!$L122=F$1,Original!$M122=F$1,Original!$N122=F$1,Original!$O122=F$1)=TRUE(),_xlfn.CONCAT("@PART[*]:HAS[~scienceDifficulty[stock],@MODULE[",F$1,"]:HAS[#",VLOOKUP(F$1,ModuleTypes!$A$2:$C$23,2,FALSE()),"[",IF(F$1="HullCamera","photo-",$A121),"]]]:NEEDS[!FeatureScience]:FOR[zKiwiTechTree]",CHAR(10),"{",CHAR(10),"    @MODULE[",F$1,"]:HAS[#",VLOOKUP(F$1,ModuleTypes!$A$2:$C$23,2,FALSE()),"[",IF(F$1="HullCamera","photo-",$A121),"]]",CHAR(10),"    {",CHAR(10),"        @",VLOOKUP(F$1,ModuleTypes!$A$2:$C$23,3,FALSE())," = ",VLOOKUP($A121,Default!$B$3:$H$251,7,FALSE()),CHAR(10),"    }",CHAR(10),"}"),""),"")</f>
        <v/>
      </c>
      <c r="G121" s="4" t="str">
        <f>IF($A121&lt;&gt;"",IF(OR(Original!$L122=G$1,Original!$M122=G$1,Original!$N122=G$1,Original!$O122=G$1)=TRUE(),_xlfn.CONCAT("@PART[*]:HAS[~scienceDifficulty[stock],@MODULE[",G$1,"]:HAS[#",VLOOKUP(G$1,ModuleTypes!$A$2:$C$23,2,FALSE()),"[",IF(G$1="HullCamera","photo-",$A121),"]]]:NEEDS[!FeatureScience]:FOR[zKiwiTechTree]",CHAR(10),"{",CHAR(10),"    @MODULE[",G$1,"]:HAS[#",VLOOKUP(G$1,ModuleTypes!$A$2:$C$23,2,FALSE()),"[",IF(G$1="HullCamera","photo-",$A121),"]]",CHAR(10),"    {",CHAR(10),"        @",VLOOKUP(G$1,ModuleTypes!$A$2:$C$23,3,FALSE())," = ",VLOOKUP($A121,Default!$B$3:$H$251,7,FALSE()),CHAR(10),"    }",CHAR(10),"}"),""),"")</f>
        <v/>
      </c>
      <c r="H121" s="4" t="str">
        <f>IF($A121&lt;&gt;"",IF(OR(Original!$L122=H$1,Original!$M122=H$1,Original!$N122=H$1,Original!$O122=H$1)=TRUE(),_xlfn.CONCAT("@PART[*]:HAS[~scienceDifficulty[stock],@MODULE[",H$1,"]:HAS[#",VLOOKUP(H$1,ModuleTypes!$A$2:$C$23,2,FALSE()),"[",IF(H$1="HullCamera","photo-",$A121),"]]]:NEEDS[!FeatureScience]:FOR[zKiwiTechTree]",CHAR(10),"{",CHAR(10),"    @MODULE[",H$1,"]:HAS[#",VLOOKUP(H$1,ModuleTypes!$A$2:$C$23,2,FALSE()),"[",IF(H$1="HullCamera","photo-",$A121),"]]",CHAR(10),"    {",CHAR(10),"        @",VLOOKUP(H$1,ModuleTypes!$A$2:$C$23,3,FALSE())," = ",VLOOKUP($A121,Default!$B$3:$H$251,7,FALSE()),CHAR(10),"    }",CHAR(10),"}"),""),"")</f>
        <v/>
      </c>
      <c r="I121" s="4" t="str">
        <f>IF($A121&lt;&gt;"",IF(OR(Original!$L122=I$1,Original!$M122=I$1,Original!$N122=I$1,Original!$O122=I$1)=TRUE(),_xlfn.CONCAT("@PART[*]:HAS[~scienceDifficulty[stock],@MODULE[",I$1,"]:HAS[#",VLOOKUP(I$1,ModuleTypes!$A$2:$C$23,2,FALSE()),"[",IF(I$1="HullCamera","photo-",$A121),"]]]:NEEDS[!FeatureScience]:FOR[zKiwiTechTree]",CHAR(10),"{",CHAR(10),"    @MODULE[",I$1,"]:HAS[#",VLOOKUP(I$1,ModuleTypes!$A$2:$C$23,2,FALSE()),"[",IF(I$1="HullCamera","photo-",$A121),"]]",CHAR(10),"    {",CHAR(10),"        @",VLOOKUP(I$1,ModuleTypes!$A$2:$C$23,3,FALSE())," = ",VLOOKUP($A121,Default!$B$3:$H$251,7,FALSE()),CHAR(10),"    }",CHAR(10),"}"),""),"")</f>
        <v/>
      </c>
      <c r="J121" s="4" t="str">
        <f>IF($A121&lt;&gt;"",IF(OR(Original!$L122=J$1,Original!$M122=J$1,Original!$N122=J$1,Original!$O122=J$1)=TRUE(),_xlfn.CONCAT("@PART[*]:HAS[~scienceDifficulty[stock],@MODULE[",J$1,"]:HAS[#",VLOOKUP(J$1,ModuleTypes!$A$2:$C$23,2,FALSE()),"[",IF(J$1="HullCamera","photo-",$A121),"]]]:NEEDS[!FeatureScience]:FOR[zKiwiTechTree]",CHAR(10),"{",CHAR(10),"    @MODULE[",J$1,"]:HAS[#",VLOOKUP(J$1,ModuleTypes!$A$2:$C$23,2,FALSE()),"[",IF(J$1="HullCamera","photo-",$A121),"]]",CHAR(10),"    {",CHAR(10),"        @",VLOOKUP(J$1,ModuleTypes!$A$2:$C$23,3,FALSE())," = ",VLOOKUP($A121,Default!$B$3:$H$251,7,FALSE()),CHAR(10),"    }",CHAR(10),"}"),""),"")</f>
        <v/>
      </c>
      <c r="K121" s="4" t="str">
        <f>IF($A121&lt;&gt;"",IF(OR(Original!$L122=K$1,Original!$M122=K$1,Original!$N122=K$1,Original!$O122=K$1)=TRUE(),_xlfn.CONCAT("@PART[*]:HAS[~scienceDifficulty[stock],@MODULE[",K$1,"]:HAS[#",VLOOKUP(K$1,ModuleTypes!$A$2:$C$23,2,FALSE()),"[",IF(K$1="HullCamera","photo-",$A121),"]]]:NEEDS[!FeatureScience]:FOR[zKiwiTechTree]",CHAR(10),"{",CHAR(10),"    @MODULE[",K$1,"]:HAS[#",VLOOKUP(K$1,ModuleTypes!$A$2:$C$23,2,FALSE()),"[",IF(K$1="HullCamera","photo-",$A121),"]]",CHAR(10),"    {",CHAR(10),"        @",VLOOKUP(K$1,ModuleTypes!$A$2:$C$23,3,FALSE())," = ",VLOOKUP($A121,Default!$B$3:$H$251,7,FALSE()),CHAR(10),"    }",CHAR(10),"}"),""),"")</f>
        <v/>
      </c>
      <c r="L121" s="4" t="str">
        <f>IF($A121&lt;&gt;"",IF(OR(Original!$L122=L$1,Original!$M122=L$1,Original!$N122=L$1,Original!$O122=L$1)=TRUE(),_xlfn.CONCAT("@PART[*]:HAS[~scienceDifficulty[stock],@MODULE[",L$1,"]:HAS[#",VLOOKUP(L$1,ModuleTypes!$A$2:$C$23,2,FALSE()),"[",IF(L$1="HullCamera","photo-",$A121),"]]]:NEEDS[!FeatureScience]:FOR[zKiwiTechTree]",CHAR(10),"{",CHAR(10),"    @MODULE[",L$1,"]:HAS[#",VLOOKUP(L$1,ModuleTypes!$A$2:$C$23,2,FALSE()),"[",IF(L$1="HullCamera","photo-",$A121),"]]",CHAR(10),"    {",CHAR(10),"        @",VLOOKUP(L$1,ModuleTypes!$A$2:$C$23,3,FALSE())," = ",VLOOKUP($A121,Default!$B$3:$H$251,7,FALSE()),CHAR(10),"    }",CHAR(10),"}"),""),"")</f>
        <v/>
      </c>
      <c r="M121" s="4" t="str">
        <f>IF($A121&lt;&gt;"",IF(OR(Original!$L122=M$1,Original!$M122=M$1,Original!$N122=M$1,Original!$O122=M$1)=TRUE(),_xlfn.CONCAT("@PART[*]:HAS[~scienceDifficulty[stock],@MODULE[",M$1,"]:HAS[#",VLOOKUP(M$1,ModuleTypes!$A$2:$C$23,2,FALSE()),"[",IF(M$1="HullCamera","photo-",$A121),"]]]:NEEDS[!FeatureScience]:FOR[zKiwiTechTree]",CHAR(10),"{",CHAR(10),"    @MODULE[",M$1,"]:HAS[#",VLOOKUP(M$1,ModuleTypes!$A$2:$C$23,2,FALSE()),"[",IF(M$1="HullCamera","photo-",$A121),"]]",CHAR(10),"    {",CHAR(10),"        @",VLOOKUP(M$1,ModuleTypes!$A$2:$C$23,3,FALSE())," = ",VLOOKUP($A121,Default!$B$3:$H$251,7,FALSE()),CHAR(10),"    }",CHAR(10),"}"),""),"")</f>
        <v/>
      </c>
      <c r="N121" s="4" t="str">
        <f>IF($A121&lt;&gt;"",IF(OR(Original!$L122=N$1,Original!$M122=N$1,Original!$N122=N$1,Original!$O122=N$1)=TRUE(),_xlfn.CONCAT("@PART[*]:HAS[~scienceDifficulty[stock],@MODULE[",N$1,"]:HAS[#",VLOOKUP(N$1,ModuleTypes!$A$2:$C$23,2,FALSE()),"[",IF(N$1="HullCamera","photo-",$A121),"]]]:NEEDS[!FeatureScience]:FOR[zKiwiTechTree]",CHAR(10),"{",CHAR(10),"    @MODULE[",N$1,"]:HAS[#",VLOOKUP(N$1,ModuleTypes!$A$2:$C$23,2,FALSE()),"[",IF(N$1="HullCamera","photo-",$A121),"]]",CHAR(10),"    {",CHAR(10),"        @",VLOOKUP(N$1,ModuleTypes!$A$2:$C$23,3,FALSE())," = ",VLOOKUP($A121,Default!$B$3:$H$251,7,FALSE()),CHAR(10),"    }",CHAR(10),"}"),""),"")</f>
        <v/>
      </c>
      <c r="O121" s="4" t="str">
        <f>IF($A121&lt;&gt;"",IF(OR(Original!$L122=O$1,Original!$M122=O$1,Original!$N122=O$1,Original!$O122=O$1)=TRUE(),_xlfn.CONCAT("@PART[*]:HAS[~scienceDifficulty[stock],@MODULE[",O$1,"]:HAS[#",VLOOKUP(O$1,ModuleTypes!$A$2:$C$23,2,FALSE()),"[",IF(O$1="HullCamera","photo-",$A121),"]]]:NEEDS[!FeatureScience]:FOR[zKiwiTechTree]",CHAR(10),"{",CHAR(10),"    @MODULE[",O$1,"]:HAS[#",VLOOKUP(O$1,ModuleTypes!$A$2:$C$23,2,FALSE()),"[",IF(O$1="HullCamera","photo-",$A121),"]]",CHAR(10),"    {",CHAR(10),"        @",VLOOKUP(O$1,ModuleTypes!$A$2:$C$23,3,FALSE())," = ",VLOOKUP($A121,Default!$B$3:$H$251,7,FALSE()),CHAR(10),"    }",CHAR(10),"}"),""),"")</f>
        <v/>
      </c>
      <c r="P121" s="4" t="str">
        <f>IF($A121&lt;&gt;"",IF(OR(Original!$L122=P$1,Original!$M122=P$1,Original!$N122=P$1,Original!$O122=P$1)=TRUE(),_xlfn.CONCAT("@PART[*]:HAS[~scienceDifficulty[stock],@MODULE[",P$1,"]:HAS[#",VLOOKUP(P$1,ModuleTypes!$A$2:$C$23,2,FALSE()),"[",IF(P$1="HullCamera","photo-",$A121),"]]]:NEEDS[!FeatureScience]:FOR[zKiwiTechTree]",CHAR(10),"{",CHAR(10),"    @MODULE[",P$1,"]:HAS[#",VLOOKUP(P$1,ModuleTypes!$A$2:$C$23,2,FALSE()),"[",IF(P$1="HullCamera","photo-",$A121),"]]",CHAR(10),"    {",CHAR(10),"        @",VLOOKUP(P$1,ModuleTypes!$A$2:$C$23,3,FALSE())," = ",VLOOKUP($A121,Default!$B$3:$H$251,7,FALSE()),CHAR(10),"    }",CHAR(10),"}"),""),"")</f>
        <v/>
      </c>
      <c r="Q121" s="4" t="str">
        <f>IF($A121&lt;&gt;"",IF(OR(Original!$L122=Q$1,Original!$M122=Q$1,Original!$N122=Q$1,Original!$O122=Q$1)=TRUE(),_xlfn.CONCAT("@PART[*]:HAS[~scienceDifficulty[stock],@MODULE[",Q$1,"]:HAS[#",VLOOKUP(Q$1,ModuleTypes!$A$2:$C$23,2,FALSE()),"[",IF(Q$1="HullCamera","photo-",$A121),"]]]:NEEDS[!FeatureScience]:FOR[zKiwiTechTree]",CHAR(10),"{",CHAR(10),"    @MODULE[",Q$1,"]:HAS[#",VLOOKUP(Q$1,ModuleTypes!$A$2:$C$23,2,FALSE()),"[",IF(Q$1="HullCamera","photo-",$A121),"]]",CHAR(10),"    {",CHAR(10),"        @",VLOOKUP(Q$1,ModuleTypes!$A$2:$C$23,3,FALSE())," = ",VLOOKUP($A121,Default!$B$3:$H$251,7,FALSE()),CHAR(10),"    }",CHAR(10),"}"),""),"")</f>
        <v/>
      </c>
      <c r="R121" s="4" t="str">
        <f>IF($A121&lt;&gt;"",IF(OR(Original!$L122=R$1,Original!$M122=R$1,Original!$N122=R$1,Original!$O122=R$1)=TRUE(),_xlfn.CONCAT("@PART[*]:HAS[~scienceDifficulty[stock],@MODULE[",R$1,"]:HAS[#",VLOOKUP(R$1,ModuleTypes!$A$2:$C$23,2,FALSE()),"[",IF(R$1="HullCamera","photo-",$A121),"]]]:NEEDS[!FeatureScience]:FOR[zKiwiTechTree]",CHAR(10),"{",CHAR(10),"    @MODULE[",R$1,"]:HAS[#",VLOOKUP(R$1,ModuleTypes!$A$2:$C$23,2,FALSE()),"[",IF(R$1="HullCamera","photo-",$A121),"]]",CHAR(10),"    {",CHAR(10),"        @",VLOOKUP(R$1,ModuleTypes!$A$2:$C$23,3,FALSE())," = ",VLOOKUP($A121,Default!$B$3:$H$251,7,FALSE()),CHAR(10),"    }",CHAR(10),"}"),""),"")</f>
        <v/>
      </c>
      <c r="S121" s="4" t="str">
        <f>IF($A121&lt;&gt;"",IF(OR(Original!$L122=S$1,Original!$M122=S$1,Original!$N122=S$1,Original!$O122=S$1)=TRUE(),_xlfn.CONCAT("@PART[*]:HAS[~scienceDifficulty[stock],@MODULE[",S$1,"]:HAS[#",VLOOKUP(S$1,ModuleTypes!$A$2:$C$23,2,FALSE()),"[",IF(S$1="HullCamera","photo-",$A121),"]]]:NEEDS[!FeatureScience]:FOR[zKiwiTechTree]",CHAR(10),"{",CHAR(10),"    @MODULE[",S$1,"]:HAS[#",VLOOKUP(S$1,ModuleTypes!$A$2:$C$23,2,FALSE()),"[",IF(S$1="HullCamera","photo-",$A121),"]]",CHAR(10),"    {",CHAR(10),"        @",VLOOKUP(S$1,ModuleTypes!$A$2:$C$23,3,FALSE())," = ",VLOOKUP($A121,Default!$B$3:$H$251,7,FALSE()),CHAR(10),"    }",CHAR(10),"}"),""),"")</f>
        <v/>
      </c>
      <c r="T121" s="4" t="str">
        <f>IF($A121&lt;&gt;"",IF(OR(Original!$L122=T$1,Original!$M122=T$1,Original!$N122=T$1,Original!$O122=T$1)=TRUE(),_xlfn.CONCAT("@PART[*]:HAS[~scienceDifficulty[stock],@MODULE[",T$1,"]:HAS[#",VLOOKUP(T$1,ModuleTypes!$A$2:$C$23,2,FALSE()),"[",IF(T$1="HullCamera","photo-",$A121),"]]]:NEEDS[!FeatureScience]:FOR[zKiwiTechTree]",CHAR(10),"{",CHAR(10),"    @MODULE[",T$1,"]:HAS[#",VLOOKUP(T$1,ModuleTypes!$A$2:$C$23,2,FALSE()),"[",IF(T$1="HullCamera","photo-",$A121),"]]",CHAR(10),"    {",CHAR(10),"        @",VLOOKUP(T$1,ModuleTypes!$A$2:$C$23,3,FALSE())," = ",VLOOKUP($A121,Default!$B$3:$H$251,7,FALSE()),CHAR(10),"    }",CHAR(10),"}"),""),"")</f>
        <v/>
      </c>
      <c r="U121" s="4" t="str">
        <f>IF($A121&lt;&gt;"",IF(OR(Original!$L122=U$1,Original!$M122=U$1,Original!$N122=U$1,Original!$O122=U$1)=TRUE(),_xlfn.CONCAT("@PART[*]:HAS[~scienceDifficulty[stock],@MODULE[",U$1,"]:HAS[#",VLOOKUP(U$1,ModuleTypes!$A$2:$C$23,2,FALSE()),"[",IF(U$1="HullCamera","photo-",$A121),"]]]:NEEDS[!FeatureScience]:FOR[zKiwiTechTree]",CHAR(10),"{",CHAR(10),"    @MODULE[",U$1,"]:HAS[#",VLOOKUP(U$1,ModuleTypes!$A$2:$C$23,2,FALSE()),"[",IF(U$1="HullCamera","photo-",$A121),"]]",CHAR(10),"    {",CHAR(10),"        @",VLOOKUP(U$1,ModuleTypes!$A$2:$C$23,3,FALSE())," = ",VLOOKUP($A121,Default!$B$3:$H$251,7,FALSE()),CHAR(10),"    }",CHAR(10),"}"),""),"")</f>
        <v/>
      </c>
      <c r="V121" s="4" t="str">
        <f>IF($A121&lt;&gt;"",IF(OR(Original!$L122=V$1,Original!$M122=V$1,Original!$N122=V$1,Original!$O122=V$1)=TRUE(),_xlfn.CONCAT("@PART[*]:HAS[~scienceDifficulty[stock],@MODULE[",V$1,"]:HAS[#",VLOOKUP(V$1,ModuleTypes!$A$2:$C$23,2,FALSE()),"[",IF(V$1="HullCamera","photo-",$A121),"]]]:NEEDS[!FeatureScience]:FOR[zKiwiTechTree]",CHAR(10),"{",CHAR(10),"    @MODULE[",V$1,"]:HAS[#",VLOOKUP(V$1,ModuleTypes!$A$2:$C$23,2,FALSE()),"[",IF(V$1="HullCamera","photo-",$A121),"]]",CHAR(10),"    {",CHAR(10),"        @",VLOOKUP(V$1,ModuleTypes!$A$2:$C$23,3,FALSE())," = ",VLOOKUP($A121,Default!$B$3:$H$251,7,FALSE()),CHAR(10),"    }",CHAR(10),"}"),""),"")</f>
        <v/>
      </c>
      <c r="W121" s="4" t="str">
        <f>IF($A121&lt;&gt;"",IF(OR(Original!$L122=W$1,Original!$M122=W$1,Original!$N122=W$1,Original!$O122=W$1)=TRUE(),_xlfn.CONCAT("@PART[*]:HAS[~scienceDifficulty[stock],@MODULE[",W$1,"]:HAS[#",VLOOKUP(W$1,ModuleTypes!$A$2:$C$23,2,FALSE()),"[",IF(W$1="HullCamera","photo-",$A121),"]]]:NEEDS[!FeatureScience]:FOR[zKiwiTechTree]",CHAR(10),"{",CHAR(10),"    @MODULE[",W$1,"]:HAS[#",VLOOKUP(W$1,ModuleTypes!$A$2:$C$23,2,FALSE()),"[",IF(W$1="HullCamera","photo-",$A121),"]]",CHAR(10),"    {",CHAR(10),"        @",VLOOKUP(W$1,ModuleTypes!$A$2:$C$23,3,FALSE())," = ",VLOOKUP($A121,Default!$B$3:$H$251,7,FALSE()),CHAR(10),"    }",CHAR(10),"}"),""),"")</f>
        <v/>
      </c>
    </row>
    <row r="122" spans="1:23" ht="116" x14ac:dyDescent="0.35">
      <c r="A122" t="str">
        <f>IF(Original!A123&lt;&gt;"",Original!A123,"")</f>
        <v>SCANsatResources</v>
      </c>
      <c r="B122" s="4" t="str">
        <f>IF($A122&lt;&gt;"",IF(OR(Original!$L123=B$1,Original!$M123=B$1,Original!$N123=B$1,Original!$O123=B$1)=TRUE(),_xlfn.CONCAT("@PART[*]:HAS[~scienceDifficulty[stock],@MODULE[",B$1,"]:HAS[#",VLOOKUP(B$1,ModuleTypes!$A$2:$C$23,2,FALSE()),"[",IF(B$1="HullCamera","photo-",$A122),"]]]:NEEDS[!FeatureScience]:FOR[zKiwiTechTree]",CHAR(10),"{",CHAR(10),"    @MODULE[",B$1,"]:HAS[#",VLOOKUP(B$1,ModuleTypes!$A$2:$C$23,2,FALSE()),"[",IF(B$1="HullCamera","photo-",$A122),"]]",CHAR(10),"    {",CHAR(10),"        @",VLOOKUP(B$1,ModuleTypes!$A$2:$C$23,3,FALSE())," = ",VLOOKUP($A122,Default!$B$3:$H$251,7,FALSE()),CHAR(10),"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4" t="str">
        <f>IF($A122&lt;&gt;"",IF(OR(Original!$L123=C$1,Original!$M123=C$1,Original!$N123=C$1,Original!$O123=C$1)=TRUE(),_xlfn.CONCAT("@PART[*]:HAS[~scienceDifficulty[stock],@MODULE[",C$1,"]:HAS[#",VLOOKUP(C$1,ModuleTypes!$A$2:$C$23,2,FALSE()),"[",IF(C$1="HullCamera","photo-",$A122),"]]]:NEEDS[!FeatureScience]:FOR[zKiwiTechTree]",CHAR(10),"{",CHAR(10),"    @MODULE[",C$1,"]:HAS[#",VLOOKUP(C$1,ModuleTypes!$A$2:$C$23,2,FALSE()),"[",IF(C$1="HullCamera","photo-",$A122),"]]",CHAR(10),"    {",CHAR(10),"        @",VLOOKUP(C$1,ModuleTypes!$A$2:$C$23,3,FALSE())," = ",VLOOKUP($A122,Default!$B$3:$H$251,7,FALSE()),CHAR(10),"    }",CHAR(10),"}"),""),"")</f>
        <v/>
      </c>
      <c r="D122" s="4" t="str">
        <f>IF($A122&lt;&gt;"",IF(OR(Original!$L123=D$1,Original!$M123=D$1,Original!$N123=D$1,Original!$O123=D$1)=TRUE(),_xlfn.CONCAT("@PART[*]:HAS[~scienceDifficulty[stock],@MODULE[",D$1,"]:HAS[#",VLOOKUP(D$1,ModuleTypes!$A$2:$C$23,2,FALSE()),"[",IF(D$1="HullCamera","photo-",$A122),"]]]:NEEDS[!FeatureScience]:FOR[zKiwiTechTree]",CHAR(10),"{",CHAR(10),"    @MODULE[",D$1,"]:HAS[#",VLOOKUP(D$1,ModuleTypes!$A$2:$C$23,2,FALSE()),"[",IF(D$1="HullCamera","photo-",$A122),"]]",CHAR(10),"    {",CHAR(10),"        @",VLOOKUP(D$1,ModuleTypes!$A$2:$C$23,3,FALSE())," = ",VLOOKUP($A122,Default!$B$3:$H$251,7,FALSE()),CHAR(10),"    }",CHAR(10),"}"),""),"")</f>
        <v/>
      </c>
      <c r="E122" s="4" t="str">
        <f>IF($A122&lt;&gt;"",IF(OR(Original!$L123=E$1,Original!$M123=E$1,Original!$N123=E$1,Original!$O123=E$1)=TRUE(),_xlfn.CONCAT("@PART[*]:HAS[~scienceDifficulty[stock],@MODULE[",E$1,"]:HAS[#",VLOOKUP(E$1,ModuleTypes!$A$2:$C$23,2,FALSE()),"[",IF(E$1="HullCamera","photo-",$A122),"]]]:NEEDS[!FeatureScience]:FOR[zKiwiTechTree]",CHAR(10),"{",CHAR(10),"    @MODULE[",E$1,"]:HAS[#",VLOOKUP(E$1,ModuleTypes!$A$2:$C$23,2,FALSE()),"[",IF(E$1="HullCamera","photo-",$A122),"]]",CHAR(10),"    {",CHAR(10),"        @",VLOOKUP(E$1,ModuleTypes!$A$2:$C$23,3,FALSE())," = ",VLOOKUP($A122,Default!$B$3:$H$251,7,FALSE()),CHAR(10),"    }",CHAR(10),"}"),""),"")</f>
        <v/>
      </c>
      <c r="F122" s="4" t="str">
        <f>IF($A122&lt;&gt;"",IF(OR(Original!$L123=F$1,Original!$M123=F$1,Original!$N123=F$1,Original!$O123=F$1)=TRUE(),_xlfn.CONCAT("@PART[*]:HAS[~scienceDifficulty[stock],@MODULE[",F$1,"]:HAS[#",VLOOKUP(F$1,ModuleTypes!$A$2:$C$23,2,FALSE()),"[",IF(F$1="HullCamera","photo-",$A122),"]]]:NEEDS[!FeatureScience]:FOR[zKiwiTechTree]",CHAR(10),"{",CHAR(10),"    @MODULE[",F$1,"]:HAS[#",VLOOKUP(F$1,ModuleTypes!$A$2:$C$23,2,FALSE()),"[",IF(F$1="HullCamera","photo-",$A122),"]]",CHAR(10),"    {",CHAR(10),"        @",VLOOKUP(F$1,ModuleTypes!$A$2:$C$23,3,FALSE())," = ",VLOOKUP($A122,Default!$B$3:$H$251,7,FALSE()),CHAR(10),"    }",CHAR(10),"}"),""),"")</f>
        <v/>
      </c>
      <c r="G122" s="4" t="str">
        <f>IF($A122&lt;&gt;"",IF(OR(Original!$L123=G$1,Original!$M123=G$1,Original!$N123=G$1,Original!$O123=G$1)=TRUE(),_xlfn.CONCAT("@PART[*]:HAS[~scienceDifficulty[stock],@MODULE[",G$1,"]:HAS[#",VLOOKUP(G$1,ModuleTypes!$A$2:$C$23,2,FALSE()),"[",IF(G$1="HullCamera","photo-",$A122),"]]]:NEEDS[!FeatureScience]:FOR[zKiwiTechTree]",CHAR(10),"{",CHAR(10),"    @MODULE[",G$1,"]:HAS[#",VLOOKUP(G$1,ModuleTypes!$A$2:$C$23,2,FALSE()),"[",IF(G$1="HullCamera","photo-",$A122),"]]",CHAR(10),"    {",CHAR(10),"        @",VLOOKUP(G$1,ModuleTypes!$A$2:$C$23,3,FALSE())," = ",VLOOKUP($A122,Default!$B$3:$H$251,7,FALSE()),CHAR(10),"    }",CHAR(10),"}"),""),"")</f>
        <v/>
      </c>
      <c r="H122" s="4" t="str">
        <f>IF($A122&lt;&gt;"",IF(OR(Original!$L123=H$1,Original!$M123=H$1,Original!$N123=H$1,Original!$O123=H$1)=TRUE(),_xlfn.CONCAT("@PART[*]:HAS[~scienceDifficulty[stock],@MODULE[",H$1,"]:HAS[#",VLOOKUP(H$1,ModuleTypes!$A$2:$C$23,2,FALSE()),"[",IF(H$1="HullCamera","photo-",$A122),"]]]:NEEDS[!FeatureScience]:FOR[zKiwiTechTree]",CHAR(10),"{",CHAR(10),"    @MODULE[",H$1,"]:HAS[#",VLOOKUP(H$1,ModuleTypes!$A$2:$C$23,2,FALSE()),"[",IF(H$1="HullCamera","photo-",$A122),"]]",CHAR(10),"    {",CHAR(10),"        @",VLOOKUP(H$1,ModuleTypes!$A$2:$C$23,3,FALSE())," = ",VLOOKUP($A122,Default!$B$3:$H$251,7,FALSE()),CHAR(10),"    }",CHAR(10),"}"),""),"")</f>
        <v/>
      </c>
      <c r="I122" s="4" t="str">
        <f>IF($A122&lt;&gt;"",IF(OR(Original!$L123=I$1,Original!$M123=I$1,Original!$N123=I$1,Original!$O123=I$1)=TRUE(),_xlfn.CONCAT("@PART[*]:HAS[~scienceDifficulty[stock],@MODULE[",I$1,"]:HAS[#",VLOOKUP(I$1,ModuleTypes!$A$2:$C$23,2,FALSE()),"[",IF(I$1="HullCamera","photo-",$A122),"]]]:NEEDS[!FeatureScience]:FOR[zKiwiTechTree]",CHAR(10),"{",CHAR(10),"    @MODULE[",I$1,"]:HAS[#",VLOOKUP(I$1,ModuleTypes!$A$2:$C$23,2,FALSE()),"[",IF(I$1="HullCamera","photo-",$A122),"]]",CHAR(10),"    {",CHAR(10),"        @",VLOOKUP(I$1,ModuleTypes!$A$2:$C$23,3,FALSE())," = ",VLOOKUP($A122,Default!$B$3:$H$251,7,FALSE()),CHAR(10),"    }",CHAR(10),"}"),""),"")</f>
        <v/>
      </c>
      <c r="J122" s="4" t="str">
        <f>IF($A122&lt;&gt;"",IF(OR(Original!$L123=J$1,Original!$M123=J$1,Original!$N123=J$1,Original!$O123=J$1)=TRUE(),_xlfn.CONCAT("@PART[*]:HAS[~scienceDifficulty[stock],@MODULE[",J$1,"]:HAS[#",VLOOKUP(J$1,ModuleTypes!$A$2:$C$23,2,FALSE()),"[",IF(J$1="HullCamera","photo-",$A122),"]]]:NEEDS[!FeatureScience]:FOR[zKiwiTechTree]",CHAR(10),"{",CHAR(10),"    @MODULE[",J$1,"]:HAS[#",VLOOKUP(J$1,ModuleTypes!$A$2:$C$23,2,FALSE()),"[",IF(J$1="HullCamera","photo-",$A122),"]]",CHAR(10),"    {",CHAR(10),"        @",VLOOKUP(J$1,ModuleTypes!$A$2:$C$23,3,FALSE())," = ",VLOOKUP($A122,Default!$B$3:$H$251,7,FALSE()),CHAR(10),"    }",CHAR(10),"}"),""),"")</f>
        <v/>
      </c>
      <c r="K122" s="4" t="str">
        <f>IF($A122&lt;&gt;"",IF(OR(Original!$L123=K$1,Original!$M123=K$1,Original!$N123=K$1,Original!$O123=K$1)=TRUE(),_xlfn.CONCAT("@PART[*]:HAS[~scienceDifficulty[stock],@MODULE[",K$1,"]:HAS[#",VLOOKUP(K$1,ModuleTypes!$A$2:$C$23,2,FALSE()),"[",IF(K$1="HullCamera","photo-",$A122),"]]]:NEEDS[!FeatureScience]:FOR[zKiwiTechTree]",CHAR(10),"{",CHAR(10),"    @MODULE[",K$1,"]:HAS[#",VLOOKUP(K$1,ModuleTypes!$A$2:$C$23,2,FALSE()),"[",IF(K$1="HullCamera","photo-",$A122),"]]",CHAR(10),"    {",CHAR(10),"        @",VLOOKUP(K$1,ModuleTypes!$A$2:$C$23,3,FALSE())," = ",VLOOKUP($A122,Default!$B$3:$H$251,7,FALSE()),CHAR(10),"    }",CHAR(10),"}"),""),"")</f>
        <v/>
      </c>
      <c r="L122" s="4" t="str">
        <f>IF($A122&lt;&gt;"",IF(OR(Original!$L123=L$1,Original!$M123=L$1,Original!$N123=L$1,Original!$O123=L$1)=TRUE(),_xlfn.CONCAT("@PART[*]:HAS[~scienceDifficulty[stock],@MODULE[",L$1,"]:HAS[#",VLOOKUP(L$1,ModuleTypes!$A$2:$C$23,2,FALSE()),"[",IF(L$1="HullCamera","photo-",$A122),"]]]:NEEDS[!FeatureScience]:FOR[zKiwiTechTree]",CHAR(10),"{",CHAR(10),"    @MODULE[",L$1,"]:HAS[#",VLOOKUP(L$1,ModuleTypes!$A$2:$C$23,2,FALSE()),"[",IF(L$1="HullCamera","photo-",$A122),"]]",CHAR(10),"    {",CHAR(10),"        @",VLOOKUP(L$1,ModuleTypes!$A$2:$C$23,3,FALSE())," = ",VLOOKUP($A122,Default!$B$3:$H$251,7,FALSE()),CHAR(10),"    }",CHAR(10),"}"),""),"")</f>
        <v/>
      </c>
      <c r="M122" s="4" t="str">
        <f>IF($A122&lt;&gt;"",IF(OR(Original!$L123=M$1,Original!$M123=M$1,Original!$N123=M$1,Original!$O123=M$1)=TRUE(),_xlfn.CONCAT("@PART[*]:HAS[~scienceDifficulty[stock],@MODULE[",M$1,"]:HAS[#",VLOOKUP(M$1,ModuleTypes!$A$2:$C$23,2,FALSE()),"[",IF(M$1="HullCamera","photo-",$A122),"]]]:NEEDS[!FeatureScience]:FOR[zKiwiTechTree]",CHAR(10),"{",CHAR(10),"    @MODULE[",M$1,"]:HAS[#",VLOOKUP(M$1,ModuleTypes!$A$2:$C$23,2,FALSE()),"[",IF(M$1="HullCamera","photo-",$A122),"]]",CHAR(10),"    {",CHAR(10),"        @",VLOOKUP(M$1,ModuleTypes!$A$2:$C$23,3,FALSE())," = ",VLOOKUP($A122,Default!$B$3:$H$251,7,FALSE()),CHAR(10),"    }",CHAR(10),"}"),""),"")</f>
        <v/>
      </c>
      <c r="N122" s="4" t="str">
        <f>IF($A122&lt;&gt;"",IF(OR(Original!$L123=N$1,Original!$M123=N$1,Original!$N123=N$1,Original!$O123=N$1)=TRUE(),_xlfn.CONCAT("@PART[*]:HAS[~scienceDifficulty[stock],@MODULE[",N$1,"]:HAS[#",VLOOKUP(N$1,ModuleTypes!$A$2:$C$23,2,FALSE()),"[",IF(N$1="HullCamera","photo-",$A122),"]]]:NEEDS[!FeatureScience]:FOR[zKiwiTechTree]",CHAR(10),"{",CHAR(10),"    @MODULE[",N$1,"]:HAS[#",VLOOKUP(N$1,ModuleTypes!$A$2:$C$23,2,FALSE()),"[",IF(N$1="HullCamera","photo-",$A122),"]]",CHAR(10),"    {",CHAR(10),"        @",VLOOKUP(N$1,ModuleTypes!$A$2:$C$23,3,FALSE())," = ",VLOOKUP($A122,Default!$B$3:$H$251,7,FALSE()),CHAR(10),"    }",CHAR(10),"}"),""),"")</f>
        <v/>
      </c>
      <c r="O122" s="4" t="str">
        <f>IF($A122&lt;&gt;"",IF(OR(Original!$L123=O$1,Original!$M123=O$1,Original!$N123=O$1,Original!$O123=O$1)=TRUE(),_xlfn.CONCAT("@PART[*]:HAS[~scienceDifficulty[stock],@MODULE[",O$1,"]:HAS[#",VLOOKUP(O$1,ModuleTypes!$A$2:$C$23,2,FALSE()),"[",IF(O$1="HullCamera","photo-",$A122),"]]]:NEEDS[!FeatureScience]:FOR[zKiwiTechTree]",CHAR(10),"{",CHAR(10),"    @MODULE[",O$1,"]:HAS[#",VLOOKUP(O$1,ModuleTypes!$A$2:$C$23,2,FALSE()),"[",IF(O$1="HullCamera","photo-",$A122),"]]",CHAR(10),"    {",CHAR(10),"        @",VLOOKUP(O$1,ModuleTypes!$A$2:$C$23,3,FALSE())," = ",VLOOKUP($A122,Default!$B$3:$H$251,7,FALSE()),CHAR(10),"    }",CHAR(10),"}"),""),"")</f>
        <v/>
      </c>
      <c r="P122" s="4" t="str">
        <f>IF($A122&lt;&gt;"",IF(OR(Original!$L123=P$1,Original!$M123=P$1,Original!$N123=P$1,Original!$O123=P$1)=TRUE(),_xlfn.CONCAT("@PART[*]:HAS[~scienceDifficulty[stock],@MODULE[",P$1,"]:HAS[#",VLOOKUP(P$1,ModuleTypes!$A$2:$C$23,2,FALSE()),"[",IF(P$1="HullCamera","photo-",$A122),"]]]:NEEDS[!FeatureScience]:FOR[zKiwiTechTree]",CHAR(10),"{",CHAR(10),"    @MODULE[",P$1,"]:HAS[#",VLOOKUP(P$1,ModuleTypes!$A$2:$C$23,2,FALSE()),"[",IF(P$1="HullCamera","photo-",$A122),"]]",CHAR(10),"    {",CHAR(10),"        @",VLOOKUP(P$1,ModuleTypes!$A$2:$C$23,3,FALSE())," = ",VLOOKUP($A122,Default!$B$3:$H$251,7,FALSE()),CHAR(10),"    }",CHAR(10),"}"),""),"")</f>
        <v/>
      </c>
      <c r="Q122" s="4" t="str">
        <f>IF($A122&lt;&gt;"",IF(OR(Original!$L123=Q$1,Original!$M123=Q$1,Original!$N123=Q$1,Original!$O123=Q$1)=TRUE(),_xlfn.CONCAT("@PART[*]:HAS[~scienceDifficulty[stock],@MODULE[",Q$1,"]:HAS[#",VLOOKUP(Q$1,ModuleTypes!$A$2:$C$23,2,FALSE()),"[",IF(Q$1="HullCamera","photo-",$A122),"]]]:NEEDS[!FeatureScience]:FOR[zKiwiTechTree]",CHAR(10),"{",CHAR(10),"    @MODULE[",Q$1,"]:HAS[#",VLOOKUP(Q$1,ModuleTypes!$A$2:$C$23,2,FALSE()),"[",IF(Q$1="HullCamera","photo-",$A122),"]]",CHAR(10),"    {",CHAR(10),"        @",VLOOKUP(Q$1,ModuleTypes!$A$2:$C$23,3,FALSE())," = ",VLOOKUP($A122,Default!$B$3:$H$251,7,FALSE()),CHAR(10),"    }",CHAR(10),"}"),""),"")</f>
        <v/>
      </c>
      <c r="R122" s="4" t="str">
        <f>IF($A122&lt;&gt;"",IF(OR(Original!$L123=R$1,Original!$M123=R$1,Original!$N123=R$1,Original!$O123=R$1)=TRUE(),_xlfn.CONCAT("@PART[*]:HAS[~scienceDifficulty[stock],@MODULE[",R$1,"]:HAS[#",VLOOKUP(R$1,ModuleTypes!$A$2:$C$23,2,FALSE()),"[",IF(R$1="HullCamera","photo-",$A122),"]]]:NEEDS[!FeatureScience]:FOR[zKiwiTechTree]",CHAR(10),"{",CHAR(10),"    @MODULE[",R$1,"]:HAS[#",VLOOKUP(R$1,ModuleTypes!$A$2:$C$23,2,FALSE()),"[",IF(R$1="HullCamera","photo-",$A122),"]]",CHAR(10),"    {",CHAR(10),"        @",VLOOKUP(R$1,ModuleTypes!$A$2:$C$23,3,FALSE())," = ",VLOOKUP($A122,Default!$B$3:$H$251,7,FALSE()),CHAR(10),"    }",CHAR(10),"}"),""),"")</f>
        <v/>
      </c>
      <c r="S122" s="4" t="str">
        <f>IF($A122&lt;&gt;"",IF(OR(Original!$L123=S$1,Original!$M123=S$1,Original!$N123=S$1,Original!$O123=S$1)=TRUE(),_xlfn.CONCAT("@PART[*]:HAS[~scienceDifficulty[stock],@MODULE[",S$1,"]:HAS[#",VLOOKUP(S$1,ModuleTypes!$A$2:$C$23,2,FALSE()),"[",IF(S$1="HullCamera","photo-",$A122),"]]]:NEEDS[!FeatureScience]:FOR[zKiwiTechTree]",CHAR(10),"{",CHAR(10),"    @MODULE[",S$1,"]:HAS[#",VLOOKUP(S$1,ModuleTypes!$A$2:$C$23,2,FALSE()),"[",IF(S$1="HullCamera","photo-",$A122),"]]",CHAR(10),"    {",CHAR(10),"        @",VLOOKUP(S$1,ModuleTypes!$A$2:$C$23,3,FALSE())," = ",VLOOKUP($A122,Default!$B$3:$H$251,7,FALSE()),CHAR(10),"    }",CHAR(10),"}"),""),"")</f>
        <v/>
      </c>
      <c r="T122" s="4" t="str">
        <f>IF($A122&lt;&gt;"",IF(OR(Original!$L123=T$1,Original!$M123=T$1,Original!$N123=T$1,Original!$O123=T$1)=TRUE(),_xlfn.CONCAT("@PART[*]:HAS[~scienceDifficulty[stock],@MODULE[",T$1,"]:HAS[#",VLOOKUP(T$1,ModuleTypes!$A$2:$C$23,2,FALSE()),"[",IF(T$1="HullCamera","photo-",$A122),"]]]:NEEDS[!FeatureScience]:FOR[zKiwiTechTree]",CHAR(10),"{",CHAR(10),"    @MODULE[",T$1,"]:HAS[#",VLOOKUP(T$1,ModuleTypes!$A$2:$C$23,2,FALSE()),"[",IF(T$1="HullCamera","photo-",$A122),"]]",CHAR(10),"    {",CHAR(10),"        @",VLOOKUP(T$1,ModuleTypes!$A$2:$C$23,3,FALSE())," = ",VLOOKUP($A122,Default!$B$3:$H$251,7,FALSE()),CHAR(10),"    }",CHAR(10),"}"),""),"")</f>
        <v/>
      </c>
      <c r="U122" s="4" t="str">
        <f>IF($A122&lt;&gt;"",IF(OR(Original!$L123=U$1,Original!$M123=U$1,Original!$N123=U$1,Original!$O123=U$1)=TRUE(),_xlfn.CONCAT("@PART[*]:HAS[~scienceDifficulty[stock],@MODULE[",U$1,"]:HAS[#",VLOOKUP(U$1,ModuleTypes!$A$2:$C$23,2,FALSE()),"[",IF(U$1="HullCamera","photo-",$A122),"]]]:NEEDS[!FeatureScience]:FOR[zKiwiTechTree]",CHAR(10),"{",CHAR(10),"    @MODULE[",U$1,"]:HAS[#",VLOOKUP(U$1,ModuleTypes!$A$2:$C$23,2,FALSE()),"[",IF(U$1="HullCamera","photo-",$A122),"]]",CHAR(10),"    {",CHAR(10),"        @",VLOOKUP(U$1,ModuleTypes!$A$2:$C$23,3,FALSE())," = ",VLOOKUP($A122,Default!$B$3:$H$251,7,FALSE()),CHAR(10),"    }",CHAR(10),"}"),""),"")</f>
        <v/>
      </c>
      <c r="V122" s="4" t="str">
        <f>IF($A122&lt;&gt;"",IF(OR(Original!$L123=V$1,Original!$M123=V$1,Original!$N123=V$1,Original!$O123=V$1)=TRUE(),_xlfn.CONCAT("@PART[*]:HAS[~scienceDifficulty[stock],@MODULE[",V$1,"]:HAS[#",VLOOKUP(V$1,ModuleTypes!$A$2:$C$23,2,FALSE()),"[",IF(V$1="HullCamera","photo-",$A122),"]]]:NEEDS[!FeatureScience]:FOR[zKiwiTechTree]",CHAR(10),"{",CHAR(10),"    @MODULE[",V$1,"]:HAS[#",VLOOKUP(V$1,ModuleTypes!$A$2:$C$23,2,FALSE()),"[",IF(V$1="HullCamera","photo-",$A122),"]]",CHAR(10),"    {",CHAR(10),"        @",VLOOKUP(V$1,ModuleTypes!$A$2:$C$23,3,FALSE())," = ",VLOOKUP($A122,Default!$B$3:$H$251,7,FALSE()),CHAR(10),"    }",CHAR(10),"}"),""),"")</f>
        <v/>
      </c>
      <c r="W122" s="4" t="str">
        <f>IF($A122&lt;&gt;"",IF(OR(Original!$L123=W$1,Original!$M123=W$1,Original!$N123=W$1,Original!$O123=W$1)=TRUE(),_xlfn.CONCAT("@PART[*]:HAS[~scienceDifficulty[stock],@MODULE[",W$1,"]:HAS[#",VLOOKUP(W$1,ModuleTypes!$A$2:$C$23,2,FALSE()),"[",IF(W$1="HullCamera","photo-",$A122),"]]]:NEEDS[!FeatureScience]:FOR[zKiwiTechTree]",CHAR(10),"{",CHAR(10),"    @MODULE[",W$1,"]:HAS[#",VLOOKUP(W$1,ModuleTypes!$A$2:$C$23,2,FALSE()),"[",IF(W$1="HullCamera","photo-",$A122),"]]",CHAR(10),"    {",CHAR(10),"        @",VLOOKUP(W$1,ModuleTypes!$A$2:$C$23,3,FALSE())," = ",VLOOKUP($A122,Default!$B$3:$H$251,7,FALSE()),CHAR(10),"    }",CHAR(10),"}"),""),"")</f>
        <v/>
      </c>
    </row>
    <row r="123" spans="1:23" ht="116" x14ac:dyDescent="0.35">
      <c r="A123" t="str">
        <f>IF(Original!A124&lt;&gt;"",Original!A124,"")</f>
        <v>SCANsatVisual</v>
      </c>
      <c r="B123" s="4" t="str">
        <f>IF($A123&lt;&gt;"",IF(OR(Original!$L124=B$1,Original!$M124=B$1,Original!$N124=B$1,Original!$O124=B$1)=TRUE(),_xlfn.CONCAT("@PART[*]:HAS[~scienceDifficulty[stock],@MODULE[",B$1,"]:HAS[#",VLOOKUP(B$1,ModuleTypes!$A$2:$C$23,2,FALSE()),"[",IF(B$1="HullCamera","photo-",$A123),"]]]:NEEDS[!FeatureScience]:FOR[zKiwiTechTree]",CHAR(10),"{",CHAR(10),"    @MODULE[",B$1,"]:HAS[#",VLOOKUP(B$1,ModuleTypes!$A$2:$C$23,2,FALSE()),"[",IF(B$1="HullCamera","photo-",$A123),"]]",CHAR(10),"    {",CHAR(10),"        @",VLOOKUP(B$1,ModuleTypes!$A$2:$C$23,3,FALSE())," = ",VLOOKUP($A123,Default!$B$3:$H$251,7,FALSE()),CHAR(10),"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4" t="str">
        <f>IF($A123&lt;&gt;"",IF(OR(Original!$L124=C$1,Original!$M124=C$1,Original!$N124=C$1,Original!$O124=C$1)=TRUE(),_xlfn.CONCAT("@PART[*]:HAS[~scienceDifficulty[stock],@MODULE[",C$1,"]:HAS[#",VLOOKUP(C$1,ModuleTypes!$A$2:$C$23,2,FALSE()),"[",IF(C$1="HullCamera","photo-",$A123),"]]]:NEEDS[!FeatureScience]:FOR[zKiwiTechTree]",CHAR(10),"{",CHAR(10),"    @MODULE[",C$1,"]:HAS[#",VLOOKUP(C$1,ModuleTypes!$A$2:$C$23,2,FALSE()),"[",IF(C$1="HullCamera","photo-",$A123),"]]",CHAR(10),"    {",CHAR(10),"        @",VLOOKUP(C$1,ModuleTypes!$A$2:$C$23,3,FALSE())," = ",VLOOKUP($A123,Default!$B$3:$H$251,7,FALSE()),CHAR(10),"    }",CHAR(10),"}"),""),"")</f>
        <v/>
      </c>
      <c r="D123" s="4" t="str">
        <f>IF($A123&lt;&gt;"",IF(OR(Original!$L124=D$1,Original!$M124=D$1,Original!$N124=D$1,Original!$O124=D$1)=TRUE(),_xlfn.CONCAT("@PART[*]:HAS[~scienceDifficulty[stock],@MODULE[",D$1,"]:HAS[#",VLOOKUP(D$1,ModuleTypes!$A$2:$C$23,2,FALSE()),"[",IF(D$1="HullCamera","photo-",$A123),"]]]:NEEDS[!FeatureScience]:FOR[zKiwiTechTree]",CHAR(10),"{",CHAR(10),"    @MODULE[",D$1,"]:HAS[#",VLOOKUP(D$1,ModuleTypes!$A$2:$C$23,2,FALSE()),"[",IF(D$1="HullCamera","photo-",$A123),"]]",CHAR(10),"    {",CHAR(10),"        @",VLOOKUP(D$1,ModuleTypes!$A$2:$C$23,3,FALSE())," = ",VLOOKUP($A123,Default!$B$3:$H$251,7,FALSE()),CHAR(10),"    }",CHAR(10),"}"),""),"")</f>
        <v/>
      </c>
      <c r="E123" s="4" t="str">
        <f>IF($A123&lt;&gt;"",IF(OR(Original!$L124=E$1,Original!$M124=E$1,Original!$N124=E$1,Original!$O124=E$1)=TRUE(),_xlfn.CONCAT("@PART[*]:HAS[~scienceDifficulty[stock],@MODULE[",E$1,"]:HAS[#",VLOOKUP(E$1,ModuleTypes!$A$2:$C$23,2,FALSE()),"[",IF(E$1="HullCamera","photo-",$A123),"]]]:NEEDS[!FeatureScience]:FOR[zKiwiTechTree]",CHAR(10),"{",CHAR(10),"    @MODULE[",E$1,"]:HAS[#",VLOOKUP(E$1,ModuleTypes!$A$2:$C$23,2,FALSE()),"[",IF(E$1="HullCamera","photo-",$A123),"]]",CHAR(10),"    {",CHAR(10),"        @",VLOOKUP(E$1,ModuleTypes!$A$2:$C$23,3,FALSE())," = ",VLOOKUP($A123,Default!$B$3:$H$251,7,FALSE()),CHAR(10),"    }",CHAR(10),"}"),""),"")</f>
        <v/>
      </c>
      <c r="F123" s="4" t="str">
        <f>IF($A123&lt;&gt;"",IF(OR(Original!$L124=F$1,Original!$M124=F$1,Original!$N124=F$1,Original!$O124=F$1)=TRUE(),_xlfn.CONCAT("@PART[*]:HAS[~scienceDifficulty[stock],@MODULE[",F$1,"]:HAS[#",VLOOKUP(F$1,ModuleTypes!$A$2:$C$23,2,FALSE()),"[",IF(F$1="HullCamera","photo-",$A123),"]]]:NEEDS[!FeatureScience]:FOR[zKiwiTechTree]",CHAR(10),"{",CHAR(10),"    @MODULE[",F$1,"]:HAS[#",VLOOKUP(F$1,ModuleTypes!$A$2:$C$23,2,FALSE()),"[",IF(F$1="HullCamera","photo-",$A123),"]]",CHAR(10),"    {",CHAR(10),"        @",VLOOKUP(F$1,ModuleTypes!$A$2:$C$23,3,FALSE())," = ",VLOOKUP($A123,Default!$B$3:$H$251,7,FALSE()),CHAR(10),"    }",CHAR(10),"}"),""),"")</f>
        <v/>
      </c>
      <c r="G123" s="4" t="str">
        <f>IF($A123&lt;&gt;"",IF(OR(Original!$L124=G$1,Original!$M124=G$1,Original!$N124=G$1,Original!$O124=G$1)=TRUE(),_xlfn.CONCAT("@PART[*]:HAS[~scienceDifficulty[stock],@MODULE[",G$1,"]:HAS[#",VLOOKUP(G$1,ModuleTypes!$A$2:$C$23,2,FALSE()),"[",IF(G$1="HullCamera","photo-",$A123),"]]]:NEEDS[!FeatureScience]:FOR[zKiwiTechTree]",CHAR(10),"{",CHAR(10),"    @MODULE[",G$1,"]:HAS[#",VLOOKUP(G$1,ModuleTypes!$A$2:$C$23,2,FALSE()),"[",IF(G$1="HullCamera","photo-",$A123),"]]",CHAR(10),"    {",CHAR(10),"        @",VLOOKUP(G$1,ModuleTypes!$A$2:$C$23,3,FALSE())," = ",VLOOKUP($A123,Default!$B$3:$H$251,7,FALSE()),CHAR(10),"    }",CHAR(10),"}"),""),"")</f>
        <v/>
      </c>
      <c r="H123" s="4" t="str">
        <f>IF($A123&lt;&gt;"",IF(OR(Original!$L124=H$1,Original!$M124=H$1,Original!$N124=H$1,Original!$O124=H$1)=TRUE(),_xlfn.CONCAT("@PART[*]:HAS[~scienceDifficulty[stock],@MODULE[",H$1,"]:HAS[#",VLOOKUP(H$1,ModuleTypes!$A$2:$C$23,2,FALSE()),"[",IF(H$1="HullCamera","photo-",$A123),"]]]:NEEDS[!FeatureScience]:FOR[zKiwiTechTree]",CHAR(10),"{",CHAR(10),"    @MODULE[",H$1,"]:HAS[#",VLOOKUP(H$1,ModuleTypes!$A$2:$C$23,2,FALSE()),"[",IF(H$1="HullCamera","photo-",$A123),"]]",CHAR(10),"    {",CHAR(10),"        @",VLOOKUP(H$1,ModuleTypes!$A$2:$C$23,3,FALSE())," = ",VLOOKUP($A123,Default!$B$3:$H$251,7,FALSE()),CHAR(10),"    }",CHAR(10),"}"),""),"")</f>
        <v/>
      </c>
      <c r="I123" s="4" t="str">
        <f>IF($A123&lt;&gt;"",IF(OR(Original!$L124=I$1,Original!$M124=I$1,Original!$N124=I$1,Original!$O124=I$1)=TRUE(),_xlfn.CONCAT("@PART[*]:HAS[~scienceDifficulty[stock],@MODULE[",I$1,"]:HAS[#",VLOOKUP(I$1,ModuleTypes!$A$2:$C$23,2,FALSE()),"[",IF(I$1="HullCamera","photo-",$A123),"]]]:NEEDS[!FeatureScience]:FOR[zKiwiTechTree]",CHAR(10),"{",CHAR(10),"    @MODULE[",I$1,"]:HAS[#",VLOOKUP(I$1,ModuleTypes!$A$2:$C$23,2,FALSE()),"[",IF(I$1="HullCamera","photo-",$A123),"]]",CHAR(10),"    {",CHAR(10),"        @",VLOOKUP(I$1,ModuleTypes!$A$2:$C$23,3,FALSE())," = ",VLOOKUP($A123,Default!$B$3:$H$251,7,FALSE()),CHAR(10),"    }",CHAR(10),"}"),""),"")</f>
        <v/>
      </c>
      <c r="J123" s="4" t="str">
        <f>IF($A123&lt;&gt;"",IF(OR(Original!$L124=J$1,Original!$M124=J$1,Original!$N124=J$1,Original!$O124=J$1)=TRUE(),_xlfn.CONCAT("@PART[*]:HAS[~scienceDifficulty[stock],@MODULE[",J$1,"]:HAS[#",VLOOKUP(J$1,ModuleTypes!$A$2:$C$23,2,FALSE()),"[",IF(J$1="HullCamera","photo-",$A123),"]]]:NEEDS[!FeatureScience]:FOR[zKiwiTechTree]",CHAR(10),"{",CHAR(10),"    @MODULE[",J$1,"]:HAS[#",VLOOKUP(J$1,ModuleTypes!$A$2:$C$23,2,FALSE()),"[",IF(J$1="HullCamera","photo-",$A123),"]]",CHAR(10),"    {",CHAR(10),"        @",VLOOKUP(J$1,ModuleTypes!$A$2:$C$23,3,FALSE())," = ",VLOOKUP($A123,Default!$B$3:$H$251,7,FALSE()),CHAR(10),"    }",CHAR(10),"}"),""),"")</f>
        <v/>
      </c>
      <c r="K123" s="4" t="str">
        <f>IF($A123&lt;&gt;"",IF(OR(Original!$L124=K$1,Original!$M124=K$1,Original!$N124=K$1,Original!$O124=K$1)=TRUE(),_xlfn.CONCAT("@PART[*]:HAS[~scienceDifficulty[stock],@MODULE[",K$1,"]:HAS[#",VLOOKUP(K$1,ModuleTypes!$A$2:$C$23,2,FALSE()),"[",IF(K$1="HullCamera","photo-",$A123),"]]]:NEEDS[!FeatureScience]:FOR[zKiwiTechTree]",CHAR(10),"{",CHAR(10),"    @MODULE[",K$1,"]:HAS[#",VLOOKUP(K$1,ModuleTypes!$A$2:$C$23,2,FALSE()),"[",IF(K$1="HullCamera","photo-",$A123),"]]",CHAR(10),"    {",CHAR(10),"        @",VLOOKUP(K$1,ModuleTypes!$A$2:$C$23,3,FALSE())," = ",VLOOKUP($A123,Default!$B$3:$H$251,7,FALSE()),CHAR(10),"    }",CHAR(10),"}"),""),"")</f>
        <v/>
      </c>
      <c r="L123" s="4" t="str">
        <f>IF($A123&lt;&gt;"",IF(OR(Original!$L124=L$1,Original!$M124=L$1,Original!$N124=L$1,Original!$O124=L$1)=TRUE(),_xlfn.CONCAT("@PART[*]:HAS[~scienceDifficulty[stock],@MODULE[",L$1,"]:HAS[#",VLOOKUP(L$1,ModuleTypes!$A$2:$C$23,2,FALSE()),"[",IF(L$1="HullCamera","photo-",$A123),"]]]:NEEDS[!FeatureScience]:FOR[zKiwiTechTree]",CHAR(10),"{",CHAR(10),"    @MODULE[",L$1,"]:HAS[#",VLOOKUP(L$1,ModuleTypes!$A$2:$C$23,2,FALSE()),"[",IF(L$1="HullCamera","photo-",$A123),"]]",CHAR(10),"    {",CHAR(10),"        @",VLOOKUP(L$1,ModuleTypes!$A$2:$C$23,3,FALSE())," = ",VLOOKUP($A123,Default!$B$3:$H$251,7,FALSE()),CHAR(10),"    }",CHAR(10),"}"),""),"")</f>
        <v/>
      </c>
      <c r="M123" s="4" t="str">
        <f>IF($A123&lt;&gt;"",IF(OR(Original!$L124=M$1,Original!$M124=M$1,Original!$N124=M$1,Original!$O124=M$1)=TRUE(),_xlfn.CONCAT("@PART[*]:HAS[~scienceDifficulty[stock],@MODULE[",M$1,"]:HAS[#",VLOOKUP(M$1,ModuleTypes!$A$2:$C$23,2,FALSE()),"[",IF(M$1="HullCamera","photo-",$A123),"]]]:NEEDS[!FeatureScience]:FOR[zKiwiTechTree]",CHAR(10),"{",CHAR(10),"    @MODULE[",M$1,"]:HAS[#",VLOOKUP(M$1,ModuleTypes!$A$2:$C$23,2,FALSE()),"[",IF(M$1="HullCamera","photo-",$A123),"]]",CHAR(10),"    {",CHAR(10),"        @",VLOOKUP(M$1,ModuleTypes!$A$2:$C$23,3,FALSE())," = ",VLOOKUP($A123,Default!$B$3:$H$251,7,FALSE()),CHAR(10),"    }",CHAR(10),"}"),""),"")</f>
        <v/>
      </c>
      <c r="N123" s="4" t="str">
        <f>IF($A123&lt;&gt;"",IF(OR(Original!$L124=N$1,Original!$M124=N$1,Original!$N124=N$1,Original!$O124=N$1)=TRUE(),_xlfn.CONCAT("@PART[*]:HAS[~scienceDifficulty[stock],@MODULE[",N$1,"]:HAS[#",VLOOKUP(N$1,ModuleTypes!$A$2:$C$23,2,FALSE()),"[",IF(N$1="HullCamera","photo-",$A123),"]]]:NEEDS[!FeatureScience]:FOR[zKiwiTechTree]",CHAR(10),"{",CHAR(10),"    @MODULE[",N$1,"]:HAS[#",VLOOKUP(N$1,ModuleTypes!$A$2:$C$23,2,FALSE()),"[",IF(N$1="HullCamera","photo-",$A123),"]]",CHAR(10),"    {",CHAR(10),"        @",VLOOKUP(N$1,ModuleTypes!$A$2:$C$23,3,FALSE())," = ",VLOOKUP($A123,Default!$B$3:$H$251,7,FALSE()),CHAR(10),"    }",CHAR(10),"}"),""),"")</f>
        <v/>
      </c>
      <c r="O123" s="4" t="str">
        <f>IF($A123&lt;&gt;"",IF(OR(Original!$L124=O$1,Original!$M124=O$1,Original!$N124=O$1,Original!$O124=O$1)=TRUE(),_xlfn.CONCAT("@PART[*]:HAS[~scienceDifficulty[stock],@MODULE[",O$1,"]:HAS[#",VLOOKUP(O$1,ModuleTypes!$A$2:$C$23,2,FALSE()),"[",IF(O$1="HullCamera","photo-",$A123),"]]]:NEEDS[!FeatureScience]:FOR[zKiwiTechTree]",CHAR(10),"{",CHAR(10),"    @MODULE[",O$1,"]:HAS[#",VLOOKUP(O$1,ModuleTypes!$A$2:$C$23,2,FALSE()),"[",IF(O$1="HullCamera","photo-",$A123),"]]",CHAR(10),"    {",CHAR(10),"        @",VLOOKUP(O$1,ModuleTypes!$A$2:$C$23,3,FALSE())," = ",VLOOKUP($A123,Default!$B$3:$H$251,7,FALSE()),CHAR(10),"    }",CHAR(10),"}"),""),"")</f>
        <v/>
      </c>
      <c r="P123" s="4" t="str">
        <f>IF($A123&lt;&gt;"",IF(OR(Original!$L124=P$1,Original!$M124=P$1,Original!$N124=P$1,Original!$O124=P$1)=TRUE(),_xlfn.CONCAT("@PART[*]:HAS[~scienceDifficulty[stock],@MODULE[",P$1,"]:HAS[#",VLOOKUP(P$1,ModuleTypes!$A$2:$C$23,2,FALSE()),"[",IF(P$1="HullCamera","photo-",$A123),"]]]:NEEDS[!FeatureScience]:FOR[zKiwiTechTree]",CHAR(10),"{",CHAR(10),"    @MODULE[",P$1,"]:HAS[#",VLOOKUP(P$1,ModuleTypes!$A$2:$C$23,2,FALSE()),"[",IF(P$1="HullCamera","photo-",$A123),"]]",CHAR(10),"    {",CHAR(10),"        @",VLOOKUP(P$1,ModuleTypes!$A$2:$C$23,3,FALSE())," = ",VLOOKUP($A123,Default!$B$3:$H$251,7,FALSE()),CHAR(10),"    }",CHAR(10),"}"),""),"")</f>
        <v/>
      </c>
      <c r="Q123" s="4" t="str">
        <f>IF($A123&lt;&gt;"",IF(OR(Original!$L124=Q$1,Original!$M124=Q$1,Original!$N124=Q$1,Original!$O124=Q$1)=TRUE(),_xlfn.CONCAT("@PART[*]:HAS[~scienceDifficulty[stock],@MODULE[",Q$1,"]:HAS[#",VLOOKUP(Q$1,ModuleTypes!$A$2:$C$23,2,FALSE()),"[",IF(Q$1="HullCamera","photo-",$A123),"]]]:NEEDS[!FeatureScience]:FOR[zKiwiTechTree]",CHAR(10),"{",CHAR(10),"    @MODULE[",Q$1,"]:HAS[#",VLOOKUP(Q$1,ModuleTypes!$A$2:$C$23,2,FALSE()),"[",IF(Q$1="HullCamera","photo-",$A123),"]]",CHAR(10),"    {",CHAR(10),"        @",VLOOKUP(Q$1,ModuleTypes!$A$2:$C$23,3,FALSE())," = ",VLOOKUP($A123,Default!$B$3:$H$251,7,FALSE()),CHAR(10),"    }",CHAR(10),"}"),""),"")</f>
        <v/>
      </c>
      <c r="R123" s="4" t="str">
        <f>IF($A123&lt;&gt;"",IF(OR(Original!$L124=R$1,Original!$M124=R$1,Original!$N124=R$1,Original!$O124=R$1)=TRUE(),_xlfn.CONCAT("@PART[*]:HAS[~scienceDifficulty[stock],@MODULE[",R$1,"]:HAS[#",VLOOKUP(R$1,ModuleTypes!$A$2:$C$23,2,FALSE()),"[",IF(R$1="HullCamera","photo-",$A123),"]]]:NEEDS[!FeatureScience]:FOR[zKiwiTechTree]",CHAR(10),"{",CHAR(10),"    @MODULE[",R$1,"]:HAS[#",VLOOKUP(R$1,ModuleTypes!$A$2:$C$23,2,FALSE()),"[",IF(R$1="HullCamera","photo-",$A123),"]]",CHAR(10),"    {",CHAR(10),"        @",VLOOKUP(R$1,ModuleTypes!$A$2:$C$23,3,FALSE())," = ",VLOOKUP($A123,Default!$B$3:$H$251,7,FALSE()),CHAR(10),"    }",CHAR(10),"}"),""),"")</f>
        <v/>
      </c>
      <c r="S123" s="4" t="str">
        <f>IF($A123&lt;&gt;"",IF(OR(Original!$L124=S$1,Original!$M124=S$1,Original!$N124=S$1,Original!$O124=S$1)=TRUE(),_xlfn.CONCAT("@PART[*]:HAS[~scienceDifficulty[stock],@MODULE[",S$1,"]:HAS[#",VLOOKUP(S$1,ModuleTypes!$A$2:$C$23,2,FALSE()),"[",IF(S$1="HullCamera","photo-",$A123),"]]]:NEEDS[!FeatureScience]:FOR[zKiwiTechTree]",CHAR(10),"{",CHAR(10),"    @MODULE[",S$1,"]:HAS[#",VLOOKUP(S$1,ModuleTypes!$A$2:$C$23,2,FALSE()),"[",IF(S$1="HullCamera","photo-",$A123),"]]",CHAR(10),"    {",CHAR(10),"        @",VLOOKUP(S$1,ModuleTypes!$A$2:$C$23,3,FALSE())," = ",VLOOKUP($A123,Default!$B$3:$H$251,7,FALSE()),CHAR(10),"    }",CHAR(10),"}"),""),"")</f>
        <v/>
      </c>
      <c r="T123" s="4" t="str">
        <f>IF($A123&lt;&gt;"",IF(OR(Original!$L124=T$1,Original!$M124=T$1,Original!$N124=T$1,Original!$O124=T$1)=TRUE(),_xlfn.CONCAT("@PART[*]:HAS[~scienceDifficulty[stock],@MODULE[",T$1,"]:HAS[#",VLOOKUP(T$1,ModuleTypes!$A$2:$C$23,2,FALSE()),"[",IF(T$1="HullCamera","photo-",$A123),"]]]:NEEDS[!FeatureScience]:FOR[zKiwiTechTree]",CHAR(10),"{",CHAR(10),"    @MODULE[",T$1,"]:HAS[#",VLOOKUP(T$1,ModuleTypes!$A$2:$C$23,2,FALSE()),"[",IF(T$1="HullCamera","photo-",$A123),"]]",CHAR(10),"    {",CHAR(10),"        @",VLOOKUP(T$1,ModuleTypes!$A$2:$C$23,3,FALSE())," = ",VLOOKUP($A123,Default!$B$3:$H$251,7,FALSE()),CHAR(10),"    }",CHAR(10),"}"),""),"")</f>
        <v/>
      </c>
      <c r="U123" s="4" t="str">
        <f>IF($A123&lt;&gt;"",IF(OR(Original!$L124=U$1,Original!$M124=U$1,Original!$N124=U$1,Original!$O124=U$1)=TRUE(),_xlfn.CONCAT("@PART[*]:HAS[~scienceDifficulty[stock],@MODULE[",U$1,"]:HAS[#",VLOOKUP(U$1,ModuleTypes!$A$2:$C$23,2,FALSE()),"[",IF(U$1="HullCamera","photo-",$A123),"]]]:NEEDS[!FeatureScience]:FOR[zKiwiTechTree]",CHAR(10),"{",CHAR(10),"    @MODULE[",U$1,"]:HAS[#",VLOOKUP(U$1,ModuleTypes!$A$2:$C$23,2,FALSE()),"[",IF(U$1="HullCamera","photo-",$A123),"]]",CHAR(10),"    {",CHAR(10),"        @",VLOOKUP(U$1,ModuleTypes!$A$2:$C$23,3,FALSE())," = ",VLOOKUP($A123,Default!$B$3:$H$251,7,FALSE()),CHAR(10),"    }",CHAR(10),"}"),""),"")</f>
        <v/>
      </c>
      <c r="V123" s="4" t="str">
        <f>IF($A123&lt;&gt;"",IF(OR(Original!$L124=V$1,Original!$M124=V$1,Original!$N124=V$1,Original!$O124=V$1)=TRUE(),_xlfn.CONCAT("@PART[*]:HAS[~scienceDifficulty[stock],@MODULE[",V$1,"]:HAS[#",VLOOKUP(V$1,ModuleTypes!$A$2:$C$23,2,FALSE()),"[",IF(V$1="HullCamera","photo-",$A123),"]]]:NEEDS[!FeatureScience]:FOR[zKiwiTechTree]",CHAR(10),"{",CHAR(10),"    @MODULE[",V$1,"]:HAS[#",VLOOKUP(V$1,ModuleTypes!$A$2:$C$23,2,FALSE()),"[",IF(V$1="HullCamera","photo-",$A123),"]]",CHAR(10),"    {",CHAR(10),"        @",VLOOKUP(V$1,ModuleTypes!$A$2:$C$23,3,FALSE())," = ",VLOOKUP($A123,Default!$B$3:$H$251,7,FALSE()),CHAR(10),"    }",CHAR(10),"}"),""),"")</f>
        <v/>
      </c>
      <c r="W123" s="4" t="str">
        <f>IF($A123&lt;&gt;"",IF(OR(Original!$L124=W$1,Original!$M124=W$1,Original!$N124=W$1,Original!$O124=W$1)=TRUE(),_xlfn.CONCAT("@PART[*]:HAS[~scienceDifficulty[stock],@MODULE[",W$1,"]:HAS[#",VLOOKUP(W$1,ModuleTypes!$A$2:$C$23,2,FALSE()),"[",IF(W$1="HullCamera","photo-",$A123),"]]]:NEEDS[!FeatureScience]:FOR[zKiwiTechTree]",CHAR(10),"{",CHAR(10),"    @MODULE[",W$1,"]:HAS[#",VLOOKUP(W$1,ModuleTypes!$A$2:$C$23,2,FALSE()),"[",IF(W$1="HullCamera","photo-",$A123),"]]",CHAR(10),"    {",CHAR(10),"        @",VLOOKUP(W$1,ModuleTypes!$A$2:$C$23,3,FALSE())," = ",VLOOKUP($A123,Default!$B$3:$H$251,7,FALSE()),CHAR(10),"    }",CHAR(10),"}"),""),"")</f>
        <v/>
      </c>
    </row>
    <row r="124" spans="1:23" ht="116" x14ac:dyDescent="0.35">
      <c r="A124" t="str">
        <f>IF(Original!A125&lt;&gt;"",Original!A125,"")</f>
        <v>sspxFishStudy</v>
      </c>
      <c r="B124" s="4" t="str">
        <f>IF($A124&lt;&gt;"",IF(OR(Original!$L125=B$1,Original!$M125=B$1,Original!$N125=B$1,Original!$O125=B$1)=TRUE(),_xlfn.CONCAT("@PART[*]:HAS[~scienceDifficulty[stock],@MODULE[",B$1,"]:HAS[#",VLOOKUP(B$1,ModuleTypes!$A$2:$C$23,2,FALSE()),"[",IF(B$1="HullCamera","photo-",$A124),"]]]:NEEDS[!FeatureScience]:FOR[zKiwiTechTree]",CHAR(10),"{",CHAR(10),"    @MODULE[",B$1,"]:HAS[#",VLOOKUP(B$1,ModuleTypes!$A$2:$C$23,2,FALSE()),"[",IF(B$1="HullCamera","photo-",$A124),"]]",CHAR(10),"    {",CHAR(10),"        @",VLOOKUP(B$1,ModuleTypes!$A$2:$C$23,3,FALSE())," = ",VLOOKUP($A124,Default!$B$3:$H$251,7,FALSE()),CHAR(10),"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4" t="str">
        <f>IF($A124&lt;&gt;"",IF(OR(Original!$L125=C$1,Original!$M125=C$1,Original!$N125=C$1,Original!$O125=C$1)=TRUE(),_xlfn.CONCAT("@PART[*]:HAS[~scienceDifficulty[stock],@MODULE[",C$1,"]:HAS[#",VLOOKUP(C$1,ModuleTypes!$A$2:$C$23,2,FALSE()),"[",IF(C$1="HullCamera","photo-",$A124),"]]]:NEEDS[!FeatureScience]:FOR[zKiwiTechTree]",CHAR(10),"{",CHAR(10),"    @MODULE[",C$1,"]:HAS[#",VLOOKUP(C$1,ModuleTypes!$A$2:$C$23,2,FALSE()),"[",IF(C$1="HullCamera","photo-",$A124),"]]",CHAR(10),"    {",CHAR(10),"        @",VLOOKUP(C$1,ModuleTypes!$A$2:$C$23,3,FALSE())," = ",VLOOKUP($A124,Default!$B$3:$H$251,7,FALSE()),CHAR(10),"    }",CHAR(10),"}"),""),"")</f>
        <v/>
      </c>
      <c r="D124" s="4" t="str">
        <f>IF($A124&lt;&gt;"",IF(OR(Original!$L125=D$1,Original!$M125=D$1,Original!$N125=D$1,Original!$O125=D$1)=TRUE(),_xlfn.CONCAT("@PART[*]:HAS[~scienceDifficulty[stock],@MODULE[",D$1,"]:HAS[#",VLOOKUP(D$1,ModuleTypes!$A$2:$C$23,2,FALSE()),"[",IF(D$1="HullCamera","photo-",$A124),"]]]:NEEDS[!FeatureScience]:FOR[zKiwiTechTree]",CHAR(10),"{",CHAR(10),"    @MODULE[",D$1,"]:HAS[#",VLOOKUP(D$1,ModuleTypes!$A$2:$C$23,2,FALSE()),"[",IF(D$1="HullCamera","photo-",$A124),"]]",CHAR(10),"    {",CHAR(10),"        @",VLOOKUP(D$1,ModuleTypes!$A$2:$C$23,3,FALSE())," = ",VLOOKUP($A124,Default!$B$3:$H$251,7,FALSE()),CHAR(10),"    }",CHAR(10),"}"),""),"")</f>
        <v/>
      </c>
      <c r="E124" s="4" t="str">
        <f>IF($A124&lt;&gt;"",IF(OR(Original!$L125=E$1,Original!$M125=E$1,Original!$N125=E$1,Original!$O125=E$1)=TRUE(),_xlfn.CONCAT("@PART[*]:HAS[~scienceDifficulty[stock],@MODULE[",E$1,"]:HAS[#",VLOOKUP(E$1,ModuleTypes!$A$2:$C$23,2,FALSE()),"[",IF(E$1="HullCamera","photo-",$A124),"]]]:NEEDS[!FeatureScience]:FOR[zKiwiTechTree]",CHAR(10),"{",CHAR(10),"    @MODULE[",E$1,"]:HAS[#",VLOOKUP(E$1,ModuleTypes!$A$2:$C$23,2,FALSE()),"[",IF(E$1="HullCamera","photo-",$A124),"]]",CHAR(10),"    {",CHAR(10),"        @",VLOOKUP(E$1,ModuleTypes!$A$2:$C$23,3,FALSE())," = ",VLOOKUP($A124,Default!$B$3:$H$251,7,FALSE()),CHAR(10),"    }",CHAR(10),"}"),""),"")</f>
        <v/>
      </c>
      <c r="F124" s="4" t="str">
        <f>IF($A124&lt;&gt;"",IF(OR(Original!$L125=F$1,Original!$M125=F$1,Original!$N125=F$1,Original!$O125=F$1)=TRUE(),_xlfn.CONCAT("@PART[*]:HAS[~scienceDifficulty[stock],@MODULE[",F$1,"]:HAS[#",VLOOKUP(F$1,ModuleTypes!$A$2:$C$23,2,FALSE()),"[",IF(F$1="HullCamera","photo-",$A124),"]]]:NEEDS[!FeatureScience]:FOR[zKiwiTechTree]",CHAR(10),"{",CHAR(10),"    @MODULE[",F$1,"]:HAS[#",VLOOKUP(F$1,ModuleTypes!$A$2:$C$23,2,FALSE()),"[",IF(F$1="HullCamera","photo-",$A124),"]]",CHAR(10),"    {",CHAR(10),"        @",VLOOKUP(F$1,ModuleTypes!$A$2:$C$23,3,FALSE())," = ",VLOOKUP($A124,Default!$B$3:$H$251,7,FALSE()),CHAR(10),"    }",CHAR(10),"}"),""),"")</f>
        <v/>
      </c>
      <c r="G124" s="4" t="str">
        <f>IF($A124&lt;&gt;"",IF(OR(Original!$L125=G$1,Original!$M125=G$1,Original!$N125=G$1,Original!$O125=G$1)=TRUE(),_xlfn.CONCAT("@PART[*]:HAS[~scienceDifficulty[stock],@MODULE[",G$1,"]:HAS[#",VLOOKUP(G$1,ModuleTypes!$A$2:$C$23,2,FALSE()),"[",IF(G$1="HullCamera","photo-",$A124),"]]]:NEEDS[!FeatureScience]:FOR[zKiwiTechTree]",CHAR(10),"{",CHAR(10),"    @MODULE[",G$1,"]:HAS[#",VLOOKUP(G$1,ModuleTypes!$A$2:$C$23,2,FALSE()),"[",IF(G$1="HullCamera","photo-",$A124),"]]",CHAR(10),"    {",CHAR(10),"        @",VLOOKUP(G$1,ModuleTypes!$A$2:$C$23,3,FALSE())," = ",VLOOKUP($A124,Default!$B$3:$H$251,7,FALSE()),CHAR(10),"    }",CHAR(10),"}"),""),"")</f>
        <v/>
      </c>
      <c r="H124" s="4" t="str">
        <f>IF($A124&lt;&gt;"",IF(OR(Original!$L125=H$1,Original!$M125=H$1,Original!$N125=H$1,Original!$O125=H$1)=TRUE(),_xlfn.CONCAT("@PART[*]:HAS[~scienceDifficulty[stock],@MODULE[",H$1,"]:HAS[#",VLOOKUP(H$1,ModuleTypes!$A$2:$C$23,2,FALSE()),"[",IF(H$1="HullCamera","photo-",$A124),"]]]:NEEDS[!FeatureScience]:FOR[zKiwiTechTree]",CHAR(10),"{",CHAR(10),"    @MODULE[",H$1,"]:HAS[#",VLOOKUP(H$1,ModuleTypes!$A$2:$C$23,2,FALSE()),"[",IF(H$1="HullCamera","photo-",$A124),"]]",CHAR(10),"    {",CHAR(10),"        @",VLOOKUP(H$1,ModuleTypes!$A$2:$C$23,3,FALSE())," = ",VLOOKUP($A124,Default!$B$3:$H$251,7,FALSE()),CHAR(10),"    }",CHAR(10),"}"),""),"")</f>
        <v/>
      </c>
      <c r="I124" s="4" t="str">
        <f>IF($A124&lt;&gt;"",IF(OR(Original!$L125=I$1,Original!$M125=I$1,Original!$N125=I$1,Original!$O125=I$1)=TRUE(),_xlfn.CONCAT("@PART[*]:HAS[~scienceDifficulty[stock],@MODULE[",I$1,"]:HAS[#",VLOOKUP(I$1,ModuleTypes!$A$2:$C$23,2,FALSE()),"[",IF(I$1="HullCamera","photo-",$A124),"]]]:NEEDS[!FeatureScience]:FOR[zKiwiTechTree]",CHAR(10),"{",CHAR(10),"    @MODULE[",I$1,"]:HAS[#",VLOOKUP(I$1,ModuleTypes!$A$2:$C$23,2,FALSE()),"[",IF(I$1="HullCamera","photo-",$A124),"]]",CHAR(10),"    {",CHAR(10),"        @",VLOOKUP(I$1,ModuleTypes!$A$2:$C$23,3,FALSE())," = ",VLOOKUP($A124,Default!$B$3:$H$251,7,FALSE()),CHAR(10),"    }",CHAR(10),"}"),""),"")</f>
        <v/>
      </c>
      <c r="J124" s="4" t="str">
        <f>IF($A124&lt;&gt;"",IF(OR(Original!$L125=J$1,Original!$M125=J$1,Original!$N125=J$1,Original!$O125=J$1)=TRUE(),_xlfn.CONCAT("@PART[*]:HAS[~scienceDifficulty[stock],@MODULE[",J$1,"]:HAS[#",VLOOKUP(J$1,ModuleTypes!$A$2:$C$23,2,FALSE()),"[",IF(J$1="HullCamera","photo-",$A124),"]]]:NEEDS[!FeatureScience]:FOR[zKiwiTechTree]",CHAR(10),"{",CHAR(10),"    @MODULE[",J$1,"]:HAS[#",VLOOKUP(J$1,ModuleTypes!$A$2:$C$23,2,FALSE()),"[",IF(J$1="HullCamera","photo-",$A124),"]]",CHAR(10),"    {",CHAR(10),"        @",VLOOKUP(J$1,ModuleTypes!$A$2:$C$23,3,FALSE())," = ",VLOOKUP($A124,Default!$B$3:$H$251,7,FALSE()),CHAR(10),"    }",CHAR(10),"}"),""),"")</f>
        <v/>
      </c>
      <c r="K124" s="4" t="str">
        <f>IF($A124&lt;&gt;"",IF(OR(Original!$L125=K$1,Original!$M125=K$1,Original!$N125=K$1,Original!$O125=K$1)=TRUE(),_xlfn.CONCAT("@PART[*]:HAS[~scienceDifficulty[stock],@MODULE[",K$1,"]:HAS[#",VLOOKUP(K$1,ModuleTypes!$A$2:$C$23,2,FALSE()),"[",IF(K$1="HullCamera","photo-",$A124),"]]]:NEEDS[!FeatureScience]:FOR[zKiwiTechTree]",CHAR(10),"{",CHAR(10),"    @MODULE[",K$1,"]:HAS[#",VLOOKUP(K$1,ModuleTypes!$A$2:$C$23,2,FALSE()),"[",IF(K$1="HullCamera","photo-",$A124),"]]",CHAR(10),"    {",CHAR(10),"        @",VLOOKUP(K$1,ModuleTypes!$A$2:$C$23,3,FALSE())," = ",VLOOKUP($A124,Default!$B$3:$H$251,7,FALSE()),CHAR(10),"    }",CHAR(10),"}"),""),"")</f>
        <v/>
      </c>
      <c r="L124" s="4" t="str">
        <f>IF($A124&lt;&gt;"",IF(OR(Original!$L125=L$1,Original!$M125=L$1,Original!$N125=L$1,Original!$O125=L$1)=TRUE(),_xlfn.CONCAT("@PART[*]:HAS[~scienceDifficulty[stock],@MODULE[",L$1,"]:HAS[#",VLOOKUP(L$1,ModuleTypes!$A$2:$C$23,2,FALSE()),"[",IF(L$1="HullCamera","photo-",$A124),"]]]:NEEDS[!FeatureScience]:FOR[zKiwiTechTree]",CHAR(10),"{",CHAR(10),"    @MODULE[",L$1,"]:HAS[#",VLOOKUP(L$1,ModuleTypes!$A$2:$C$23,2,FALSE()),"[",IF(L$1="HullCamera","photo-",$A124),"]]",CHAR(10),"    {",CHAR(10),"        @",VLOOKUP(L$1,ModuleTypes!$A$2:$C$23,3,FALSE())," = ",VLOOKUP($A124,Default!$B$3:$H$251,7,FALSE()),CHAR(10),"    }",CHAR(10),"}"),""),"")</f>
        <v/>
      </c>
      <c r="M124" s="4" t="str">
        <f>IF($A124&lt;&gt;"",IF(OR(Original!$L125=M$1,Original!$M125=M$1,Original!$N125=M$1,Original!$O125=M$1)=TRUE(),_xlfn.CONCAT("@PART[*]:HAS[~scienceDifficulty[stock],@MODULE[",M$1,"]:HAS[#",VLOOKUP(M$1,ModuleTypes!$A$2:$C$23,2,FALSE()),"[",IF(M$1="HullCamera","photo-",$A124),"]]]:NEEDS[!FeatureScience]:FOR[zKiwiTechTree]",CHAR(10),"{",CHAR(10),"    @MODULE[",M$1,"]:HAS[#",VLOOKUP(M$1,ModuleTypes!$A$2:$C$23,2,FALSE()),"[",IF(M$1="HullCamera","photo-",$A124),"]]",CHAR(10),"    {",CHAR(10),"        @",VLOOKUP(M$1,ModuleTypes!$A$2:$C$23,3,FALSE())," = ",VLOOKUP($A124,Default!$B$3:$H$251,7,FALSE()),CHAR(10),"    }",CHAR(10),"}"),""),"")</f>
        <v/>
      </c>
      <c r="N124" s="4" t="str">
        <f>IF($A124&lt;&gt;"",IF(OR(Original!$L125=N$1,Original!$M125=N$1,Original!$N125=N$1,Original!$O125=N$1)=TRUE(),_xlfn.CONCAT("@PART[*]:HAS[~scienceDifficulty[stock],@MODULE[",N$1,"]:HAS[#",VLOOKUP(N$1,ModuleTypes!$A$2:$C$23,2,FALSE()),"[",IF(N$1="HullCamera","photo-",$A124),"]]]:NEEDS[!FeatureScience]:FOR[zKiwiTechTree]",CHAR(10),"{",CHAR(10),"    @MODULE[",N$1,"]:HAS[#",VLOOKUP(N$1,ModuleTypes!$A$2:$C$23,2,FALSE()),"[",IF(N$1="HullCamera","photo-",$A124),"]]",CHAR(10),"    {",CHAR(10),"        @",VLOOKUP(N$1,ModuleTypes!$A$2:$C$23,3,FALSE())," = ",VLOOKUP($A124,Default!$B$3:$H$251,7,FALSE()),CHAR(10),"    }",CHAR(10),"}"),""),"")</f>
        <v/>
      </c>
      <c r="O124" s="4" t="str">
        <f>IF($A124&lt;&gt;"",IF(OR(Original!$L125=O$1,Original!$M125=O$1,Original!$N125=O$1,Original!$O125=O$1)=TRUE(),_xlfn.CONCAT("@PART[*]:HAS[~scienceDifficulty[stock],@MODULE[",O$1,"]:HAS[#",VLOOKUP(O$1,ModuleTypes!$A$2:$C$23,2,FALSE()),"[",IF(O$1="HullCamera","photo-",$A124),"]]]:NEEDS[!FeatureScience]:FOR[zKiwiTechTree]",CHAR(10),"{",CHAR(10),"    @MODULE[",O$1,"]:HAS[#",VLOOKUP(O$1,ModuleTypes!$A$2:$C$23,2,FALSE()),"[",IF(O$1="HullCamera","photo-",$A124),"]]",CHAR(10),"    {",CHAR(10),"        @",VLOOKUP(O$1,ModuleTypes!$A$2:$C$23,3,FALSE())," = ",VLOOKUP($A124,Default!$B$3:$H$251,7,FALSE()),CHAR(10),"    }",CHAR(10),"}"),""),"")</f>
        <v/>
      </c>
      <c r="P124" s="4" t="str">
        <f>IF($A124&lt;&gt;"",IF(OR(Original!$L125=P$1,Original!$M125=P$1,Original!$N125=P$1,Original!$O125=P$1)=TRUE(),_xlfn.CONCAT("@PART[*]:HAS[~scienceDifficulty[stock],@MODULE[",P$1,"]:HAS[#",VLOOKUP(P$1,ModuleTypes!$A$2:$C$23,2,FALSE()),"[",IF(P$1="HullCamera","photo-",$A124),"]]]:NEEDS[!FeatureScience]:FOR[zKiwiTechTree]",CHAR(10),"{",CHAR(10),"    @MODULE[",P$1,"]:HAS[#",VLOOKUP(P$1,ModuleTypes!$A$2:$C$23,2,FALSE()),"[",IF(P$1="HullCamera","photo-",$A124),"]]",CHAR(10),"    {",CHAR(10),"        @",VLOOKUP(P$1,ModuleTypes!$A$2:$C$23,3,FALSE())," = ",VLOOKUP($A124,Default!$B$3:$H$251,7,FALSE()),CHAR(10),"    }",CHAR(10),"}"),""),"")</f>
        <v/>
      </c>
      <c r="Q124" s="4" t="str">
        <f>IF($A124&lt;&gt;"",IF(OR(Original!$L125=Q$1,Original!$M125=Q$1,Original!$N125=Q$1,Original!$O125=Q$1)=TRUE(),_xlfn.CONCAT("@PART[*]:HAS[~scienceDifficulty[stock],@MODULE[",Q$1,"]:HAS[#",VLOOKUP(Q$1,ModuleTypes!$A$2:$C$23,2,FALSE()),"[",IF(Q$1="HullCamera","photo-",$A124),"]]]:NEEDS[!FeatureScience]:FOR[zKiwiTechTree]",CHAR(10),"{",CHAR(10),"    @MODULE[",Q$1,"]:HAS[#",VLOOKUP(Q$1,ModuleTypes!$A$2:$C$23,2,FALSE()),"[",IF(Q$1="HullCamera","photo-",$A124),"]]",CHAR(10),"    {",CHAR(10),"        @",VLOOKUP(Q$1,ModuleTypes!$A$2:$C$23,3,FALSE())," = ",VLOOKUP($A124,Default!$B$3:$H$251,7,FALSE()),CHAR(10),"    }",CHAR(10),"}"),""),"")</f>
        <v/>
      </c>
      <c r="R124" s="4" t="str">
        <f>IF($A124&lt;&gt;"",IF(OR(Original!$L125=R$1,Original!$M125=R$1,Original!$N125=R$1,Original!$O125=R$1)=TRUE(),_xlfn.CONCAT("@PART[*]:HAS[~scienceDifficulty[stock],@MODULE[",R$1,"]:HAS[#",VLOOKUP(R$1,ModuleTypes!$A$2:$C$23,2,FALSE()),"[",IF(R$1="HullCamera","photo-",$A124),"]]]:NEEDS[!FeatureScience]:FOR[zKiwiTechTree]",CHAR(10),"{",CHAR(10),"    @MODULE[",R$1,"]:HAS[#",VLOOKUP(R$1,ModuleTypes!$A$2:$C$23,2,FALSE()),"[",IF(R$1="HullCamera","photo-",$A124),"]]",CHAR(10),"    {",CHAR(10),"        @",VLOOKUP(R$1,ModuleTypes!$A$2:$C$23,3,FALSE())," = ",VLOOKUP($A124,Default!$B$3:$H$251,7,FALSE()),CHAR(10),"    }",CHAR(10),"}"),""),"")</f>
        <v/>
      </c>
      <c r="S124" s="4" t="str">
        <f>IF($A124&lt;&gt;"",IF(OR(Original!$L125=S$1,Original!$M125=S$1,Original!$N125=S$1,Original!$O125=S$1)=TRUE(),_xlfn.CONCAT("@PART[*]:HAS[~scienceDifficulty[stock],@MODULE[",S$1,"]:HAS[#",VLOOKUP(S$1,ModuleTypes!$A$2:$C$23,2,FALSE()),"[",IF(S$1="HullCamera","photo-",$A124),"]]]:NEEDS[!FeatureScience]:FOR[zKiwiTechTree]",CHAR(10),"{",CHAR(10),"    @MODULE[",S$1,"]:HAS[#",VLOOKUP(S$1,ModuleTypes!$A$2:$C$23,2,FALSE()),"[",IF(S$1="HullCamera","photo-",$A124),"]]",CHAR(10),"    {",CHAR(10),"        @",VLOOKUP(S$1,ModuleTypes!$A$2:$C$23,3,FALSE())," = ",VLOOKUP($A124,Default!$B$3:$H$251,7,FALSE()),CHAR(10),"    }",CHAR(10),"}"),""),"")</f>
        <v/>
      </c>
      <c r="T124" s="4" t="str">
        <f>IF($A124&lt;&gt;"",IF(OR(Original!$L125=T$1,Original!$M125=T$1,Original!$N125=T$1,Original!$O125=T$1)=TRUE(),_xlfn.CONCAT("@PART[*]:HAS[~scienceDifficulty[stock],@MODULE[",T$1,"]:HAS[#",VLOOKUP(T$1,ModuleTypes!$A$2:$C$23,2,FALSE()),"[",IF(T$1="HullCamera","photo-",$A124),"]]]:NEEDS[!FeatureScience]:FOR[zKiwiTechTree]",CHAR(10),"{",CHAR(10),"    @MODULE[",T$1,"]:HAS[#",VLOOKUP(T$1,ModuleTypes!$A$2:$C$23,2,FALSE()),"[",IF(T$1="HullCamera","photo-",$A124),"]]",CHAR(10),"    {",CHAR(10),"        @",VLOOKUP(T$1,ModuleTypes!$A$2:$C$23,3,FALSE())," = ",VLOOKUP($A124,Default!$B$3:$H$251,7,FALSE()),CHAR(10),"    }",CHAR(10),"}"),""),"")</f>
        <v/>
      </c>
      <c r="U124" s="4" t="str">
        <f>IF($A124&lt;&gt;"",IF(OR(Original!$L125=U$1,Original!$M125=U$1,Original!$N125=U$1,Original!$O125=U$1)=TRUE(),_xlfn.CONCAT("@PART[*]:HAS[~scienceDifficulty[stock],@MODULE[",U$1,"]:HAS[#",VLOOKUP(U$1,ModuleTypes!$A$2:$C$23,2,FALSE()),"[",IF(U$1="HullCamera","photo-",$A124),"]]]:NEEDS[!FeatureScience]:FOR[zKiwiTechTree]",CHAR(10),"{",CHAR(10),"    @MODULE[",U$1,"]:HAS[#",VLOOKUP(U$1,ModuleTypes!$A$2:$C$23,2,FALSE()),"[",IF(U$1="HullCamera","photo-",$A124),"]]",CHAR(10),"    {",CHAR(10),"        @",VLOOKUP(U$1,ModuleTypes!$A$2:$C$23,3,FALSE())," = ",VLOOKUP($A124,Default!$B$3:$H$251,7,FALSE()),CHAR(10),"    }",CHAR(10),"}"),""),"")</f>
        <v/>
      </c>
      <c r="V124" s="4" t="str">
        <f>IF($A124&lt;&gt;"",IF(OR(Original!$L125=V$1,Original!$M125=V$1,Original!$N125=V$1,Original!$O125=V$1)=TRUE(),_xlfn.CONCAT("@PART[*]:HAS[~scienceDifficulty[stock],@MODULE[",V$1,"]:HAS[#",VLOOKUP(V$1,ModuleTypes!$A$2:$C$23,2,FALSE()),"[",IF(V$1="HullCamera","photo-",$A124),"]]]:NEEDS[!FeatureScience]:FOR[zKiwiTechTree]",CHAR(10),"{",CHAR(10),"    @MODULE[",V$1,"]:HAS[#",VLOOKUP(V$1,ModuleTypes!$A$2:$C$23,2,FALSE()),"[",IF(V$1="HullCamera","photo-",$A124),"]]",CHAR(10),"    {",CHAR(10),"        @",VLOOKUP(V$1,ModuleTypes!$A$2:$C$23,3,FALSE())," = ",VLOOKUP($A124,Default!$B$3:$H$251,7,FALSE()),CHAR(10),"    }",CHAR(10),"}"),""),"")</f>
        <v/>
      </c>
      <c r="W124" s="4" t="str">
        <f>IF($A124&lt;&gt;"",IF(OR(Original!$L125=W$1,Original!$M125=W$1,Original!$N125=W$1,Original!$O125=W$1)=TRUE(),_xlfn.CONCAT("@PART[*]:HAS[~scienceDifficulty[stock],@MODULE[",W$1,"]:HAS[#",VLOOKUP(W$1,ModuleTypes!$A$2:$C$23,2,FALSE()),"[",IF(W$1="HullCamera","photo-",$A124),"]]]:NEEDS[!FeatureScience]:FOR[zKiwiTechTree]",CHAR(10),"{",CHAR(10),"    @MODULE[",W$1,"]:HAS[#",VLOOKUP(W$1,ModuleTypes!$A$2:$C$23,2,FALSE()),"[",IF(W$1="HullCamera","photo-",$A124),"]]",CHAR(10),"    {",CHAR(10),"        @",VLOOKUP(W$1,ModuleTypes!$A$2:$C$23,3,FALSE())," = ",VLOOKUP($A124,Default!$B$3:$H$251,7,FALSE()),CHAR(10),"    }",CHAR(10),"}"),""),"")</f>
        <v/>
      </c>
    </row>
    <row r="125" spans="1:23" ht="116" x14ac:dyDescent="0.35">
      <c r="A125" t="str">
        <f>IF(Original!A126&lt;&gt;"",Original!A126,"")</f>
        <v>sspxPlantGrowth</v>
      </c>
      <c r="B125" s="4" t="str">
        <f>IF($A125&lt;&gt;"",IF(OR(Original!$L126=B$1,Original!$M126=B$1,Original!$N126=B$1,Original!$O126=B$1)=TRUE(),_xlfn.CONCAT("@PART[*]:HAS[~scienceDifficulty[stock],@MODULE[",B$1,"]:HAS[#",VLOOKUP(B$1,ModuleTypes!$A$2:$C$23,2,FALSE()),"[",IF(B$1="HullCamera","photo-",$A125),"]]]:NEEDS[!FeatureScience]:FOR[zKiwiTechTree]",CHAR(10),"{",CHAR(10),"    @MODULE[",B$1,"]:HAS[#",VLOOKUP(B$1,ModuleTypes!$A$2:$C$23,2,FALSE()),"[",IF(B$1="HullCamera","photo-",$A125),"]]",CHAR(10),"    {",CHAR(10),"        @",VLOOKUP(B$1,ModuleTypes!$A$2:$C$23,3,FALSE())," = ",VLOOKUP($A125,Default!$B$3:$H$251,7,FALSE()),CHAR(10),"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4" t="str">
        <f>IF($A125&lt;&gt;"",IF(OR(Original!$L126=C$1,Original!$M126=C$1,Original!$N126=C$1,Original!$O126=C$1)=TRUE(),_xlfn.CONCAT("@PART[*]:HAS[~scienceDifficulty[stock],@MODULE[",C$1,"]:HAS[#",VLOOKUP(C$1,ModuleTypes!$A$2:$C$23,2,FALSE()),"[",IF(C$1="HullCamera","photo-",$A125),"]]]:NEEDS[!FeatureScience]:FOR[zKiwiTechTree]",CHAR(10),"{",CHAR(10),"    @MODULE[",C$1,"]:HAS[#",VLOOKUP(C$1,ModuleTypes!$A$2:$C$23,2,FALSE()),"[",IF(C$1="HullCamera","photo-",$A125),"]]",CHAR(10),"    {",CHAR(10),"        @",VLOOKUP(C$1,ModuleTypes!$A$2:$C$23,3,FALSE())," = ",VLOOKUP($A125,Default!$B$3:$H$251,7,FALSE()),CHAR(10),"    }",CHAR(10),"}"),""),"")</f>
        <v/>
      </c>
      <c r="D125" s="4" t="str">
        <f>IF($A125&lt;&gt;"",IF(OR(Original!$L126=D$1,Original!$M126=D$1,Original!$N126=D$1,Original!$O126=D$1)=TRUE(),_xlfn.CONCAT("@PART[*]:HAS[~scienceDifficulty[stock],@MODULE[",D$1,"]:HAS[#",VLOOKUP(D$1,ModuleTypes!$A$2:$C$23,2,FALSE()),"[",IF(D$1="HullCamera","photo-",$A125),"]]]:NEEDS[!FeatureScience]:FOR[zKiwiTechTree]",CHAR(10),"{",CHAR(10),"    @MODULE[",D$1,"]:HAS[#",VLOOKUP(D$1,ModuleTypes!$A$2:$C$23,2,FALSE()),"[",IF(D$1="HullCamera","photo-",$A125),"]]",CHAR(10),"    {",CHAR(10),"        @",VLOOKUP(D$1,ModuleTypes!$A$2:$C$23,3,FALSE())," = ",VLOOKUP($A125,Default!$B$3:$H$251,7,FALSE()),CHAR(10),"    }",CHAR(10),"}"),""),"")</f>
        <v/>
      </c>
      <c r="E125" s="4" t="str">
        <f>IF($A125&lt;&gt;"",IF(OR(Original!$L126=E$1,Original!$M126=E$1,Original!$N126=E$1,Original!$O126=E$1)=TRUE(),_xlfn.CONCAT("@PART[*]:HAS[~scienceDifficulty[stock],@MODULE[",E$1,"]:HAS[#",VLOOKUP(E$1,ModuleTypes!$A$2:$C$23,2,FALSE()),"[",IF(E$1="HullCamera","photo-",$A125),"]]]:NEEDS[!FeatureScience]:FOR[zKiwiTechTree]",CHAR(10),"{",CHAR(10),"    @MODULE[",E$1,"]:HAS[#",VLOOKUP(E$1,ModuleTypes!$A$2:$C$23,2,FALSE()),"[",IF(E$1="HullCamera","photo-",$A125),"]]",CHAR(10),"    {",CHAR(10),"        @",VLOOKUP(E$1,ModuleTypes!$A$2:$C$23,3,FALSE())," = ",VLOOKUP($A125,Default!$B$3:$H$251,7,FALSE()),CHAR(10),"    }",CHAR(10),"}"),""),"")</f>
        <v/>
      </c>
      <c r="F125" s="4" t="str">
        <f>IF($A125&lt;&gt;"",IF(OR(Original!$L126=F$1,Original!$M126=F$1,Original!$N126=F$1,Original!$O126=F$1)=TRUE(),_xlfn.CONCAT("@PART[*]:HAS[~scienceDifficulty[stock],@MODULE[",F$1,"]:HAS[#",VLOOKUP(F$1,ModuleTypes!$A$2:$C$23,2,FALSE()),"[",IF(F$1="HullCamera","photo-",$A125),"]]]:NEEDS[!FeatureScience]:FOR[zKiwiTechTree]",CHAR(10),"{",CHAR(10),"    @MODULE[",F$1,"]:HAS[#",VLOOKUP(F$1,ModuleTypes!$A$2:$C$23,2,FALSE()),"[",IF(F$1="HullCamera","photo-",$A125),"]]",CHAR(10),"    {",CHAR(10),"        @",VLOOKUP(F$1,ModuleTypes!$A$2:$C$23,3,FALSE())," = ",VLOOKUP($A125,Default!$B$3:$H$251,7,FALSE()),CHAR(10),"    }",CHAR(10),"}"),""),"")</f>
        <v/>
      </c>
      <c r="G125" s="4" t="str">
        <f>IF($A125&lt;&gt;"",IF(OR(Original!$L126=G$1,Original!$M126=G$1,Original!$N126=G$1,Original!$O126=G$1)=TRUE(),_xlfn.CONCAT("@PART[*]:HAS[~scienceDifficulty[stock],@MODULE[",G$1,"]:HAS[#",VLOOKUP(G$1,ModuleTypes!$A$2:$C$23,2,FALSE()),"[",IF(G$1="HullCamera","photo-",$A125),"]]]:NEEDS[!FeatureScience]:FOR[zKiwiTechTree]",CHAR(10),"{",CHAR(10),"    @MODULE[",G$1,"]:HAS[#",VLOOKUP(G$1,ModuleTypes!$A$2:$C$23,2,FALSE()),"[",IF(G$1="HullCamera","photo-",$A125),"]]",CHAR(10),"    {",CHAR(10),"        @",VLOOKUP(G$1,ModuleTypes!$A$2:$C$23,3,FALSE())," = ",VLOOKUP($A125,Default!$B$3:$H$251,7,FALSE()),CHAR(10),"    }",CHAR(10),"}"),""),"")</f>
        <v/>
      </c>
      <c r="H125" s="4" t="str">
        <f>IF($A125&lt;&gt;"",IF(OR(Original!$L126=H$1,Original!$M126=H$1,Original!$N126=H$1,Original!$O126=H$1)=TRUE(),_xlfn.CONCAT("@PART[*]:HAS[~scienceDifficulty[stock],@MODULE[",H$1,"]:HAS[#",VLOOKUP(H$1,ModuleTypes!$A$2:$C$23,2,FALSE()),"[",IF(H$1="HullCamera","photo-",$A125),"]]]:NEEDS[!FeatureScience]:FOR[zKiwiTechTree]",CHAR(10),"{",CHAR(10),"    @MODULE[",H$1,"]:HAS[#",VLOOKUP(H$1,ModuleTypes!$A$2:$C$23,2,FALSE()),"[",IF(H$1="HullCamera","photo-",$A125),"]]",CHAR(10),"    {",CHAR(10),"        @",VLOOKUP(H$1,ModuleTypes!$A$2:$C$23,3,FALSE())," = ",VLOOKUP($A125,Default!$B$3:$H$251,7,FALSE()),CHAR(10),"    }",CHAR(10),"}"),""),"")</f>
        <v/>
      </c>
      <c r="I125" s="4" t="str">
        <f>IF($A125&lt;&gt;"",IF(OR(Original!$L126=I$1,Original!$M126=I$1,Original!$N126=I$1,Original!$O126=I$1)=TRUE(),_xlfn.CONCAT("@PART[*]:HAS[~scienceDifficulty[stock],@MODULE[",I$1,"]:HAS[#",VLOOKUP(I$1,ModuleTypes!$A$2:$C$23,2,FALSE()),"[",IF(I$1="HullCamera","photo-",$A125),"]]]:NEEDS[!FeatureScience]:FOR[zKiwiTechTree]",CHAR(10),"{",CHAR(10),"    @MODULE[",I$1,"]:HAS[#",VLOOKUP(I$1,ModuleTypes!$A$2:$C$23,2,FALSE()),"[",IF(I$1="HullCamera","photo-",$A125),"]]",CHAR(10),"    {",CHAR(10),"        @",VLOOKUP(I$1,ModuleTypes!$A$2:$C$23,3,FALSE())," = ",VLOOKUP($A125,Default!$B$3:$H$251,7,FALSE()),CHAR(10),"    }",CHAR(10),"}"),""),"")</f>
        <v/>
      </c>
      <c r="J125" s="4" t="str">
        <f>IF($A125&lt;&gt;"",IF(OR(Original!$L126=J$1,Original!$M126=J$1,Original!$N126=J$1,Original!$O126=J$1)=TRUE(),_xlfn.CONCAT("@PART[*]:HAS[~scienceDifficulty[stock],@MODULE[",J$1,"]:HAS[#",VLOOKUP(J$1,ModuleTypes!$A$2:$C$23,2,FALSE()),"[",IF(J$1="HullCamera","photo-",$A125),"]]]:NEEDS[!FeatureScience]:FOR[zKiwiTechTree]",CHAR(10),"{",CHAR(10),"    @MODULE[",J$1,"]:HAS[#",VLOOKUP(J$1,ModuleTypes!$A$2:$C$23,2,FALSE()),"[",IF(J$1="HullCamera","photo-",$A125),"]]",CHAR(10),"    {",CHAR(10),"        @",VLOOKUP(J$1,ModuleTypes!$A$2:$C$23,3,FALSE())," = ",VLOOKUP($A125,Default!$B$3:$H$251,7,FALSE()),CHAR(10),"    }",CHAR(10),"}"),""),"")</f>
        <v/>
      </c>
      <c r="K125" s="4" t="str">
        <f>IF($A125&lt;&gt;"",IF(OR(Original!$L126=K$1,Original!$M126=K$1,Original!$N126=K$1,Original!$O126=K$1)=TRUE(),_xlfn.CONCAT("@PART[*]:HAS[~scienceDifficulty[stock],@MODULE[",K$1,"]:HAS[#",VLOOKUP(K$1,ModuleTypes!$A$2:$C$23,2,FALSE()),"[",IF(K$1="HullCamera","photo-",$A125),"]]]:NEEDS[!FeatureScience]:FOR[zKiwiTechTree]",CHAR(10),"{",CHAR(10),"    @MODULE[",K$1,"]:HAS[#",VLOOKUP(K$1,ModuleTypes!$A$2:$C$23,2,FALSE()),"[",IF(K$1="HullCamera","photo-",$A125),"]]",CHAR(10),"    {",CHAR(10),"        @",VLOOKUP(K$1,ModuleTypes!$A$2:$C$23,3,FALSE())," = ",VLOOKUP($A125,Default!$B$3:$H$251,7,FALSE()),CHAR(10),"    }",CHAR(10),"}"),""),"")</f>
        <v/>
      </c>
      <c r="L125" s="4" t="str">
        <f>IF($A125&lt;&gt;"",IF(OR(Original!$L126=L$1,Original!$M126=L$1,Original!$N126=L$1,Original!$O126=L$1)=TRUE(),_xlfn.CONCAT("@PART[*]:HAS[~scienceDifficulty[stock],@MODULE[",L$1,"]:HAS[#",VLOOKUP(L$1,ModuleTypes!$A$2:$C$23,2,FALSE()),"[",IF(L$1="HullCamera","photo-",$A125),"]]]:NEEDS[!FeatureScience]:FOR[zKiwiTechTree]",CHAR(10),"{",CHAR(10),"    @MODULE[",L$1,"]:HAS[#",VLOOKUP(L$1,ModuleTypes!$A$2:$C$23,2,FALSE()),"[",IF(L$1="HullCamera","photo-",$A125),"]]",CHAR(10),"    {",CHAR(10),"        @",VLOOKUP(L$1,ModuleTypes!$A$2:$C$23,3,FALSE())," = ",VLOOKUP($A125,Default!$B$3:$H$251,7,FALSE()),CHAR(10),"    }",CHAR(10),"}"),""),"")</f>
        <v/>
      </c>
      <c r="M125" s="4" t="str">
        <f>IF($A125&lt;&gt;"",IF(OR(Original!$L126=M$1,Original!$M126=M$1,Original!$N126=M$1,Original!$O126=M$1)=TRUE(),_xlfn.CONCAT("@PART[*]:HAS[~scienceDifficulty[stock],@MODULE[",M$1,"]:HAS[#",VLOOKUP(M$1,ModuleTypes!$A$2:$C$23,2,FALSE()),"[",IF(M$1="HullCamera","photo-",$A125),"]]]:NEEDS[!FeatureScience]:FOR[zKiwiTechTree]",CHAR(10),"{",CHAR(10),"    @MODULE[",M$1,"]:HAS[#",VLOOKUP(M$1,ModuleTypes!$A$2:$C$23,2,FALSE()),"[",IF(M$1="HullCamera","photo-",$A125),"]]",CHAR(10),"    {",CHAR(10),"        @",VLOOKUP(M$1,ModuleTypes!$A$2:$C$23,3,FALSE())," = ",VLOOKUP($A125,Default!$B$3:$H$251,7,FALSE()),CHAR(10),"    }",CHAR(10),"}"),""),"")</f>
        <v/>
      </c>
      <c r="N125" s="4" t="str">
        <f>IF($A125&lt;&gt;"",IF(OR(Original!$L126=N$1,Original!$M126=N$1,Original!$N126=N$1,Original!$O126=N$1)=TRUE(),_xlfn.CONCAT("@PART[*]:HAS[~scienceDifficulty[stock],@MODULE[",N$1,"]:HAS[#",VLOOKUP(N$1,ModuleTypes!$A$2:$C$23,2,FALSE()),"[",IF(N$1="HullCamera","photo-",$A125),"]]]:NEEDS[!FeatureScience]:FOR[zKiwiTechTree]",CHAR(10),"{",CHAR(10),"    @MODULE[",N$1,"]:HAS[#",VLOOKUP(N$1,ModuleTypes!$A$2:$C$23,2,FALSE()),"[",IF(N$1="HullCamera","photo-",$A125),"]]",CHAR(10),"    {",CHAR(10),"        @",VLOOKUP(N$1,ModuleTypes!$A$2:$C$23,3,FALSE())," = ",VLOOKUP($A125,Default!$B$3:$H$251,7,FALSE()),CHAR(10),"    }",CHAR(10),"}"),""),"")</f>
        <v/>
      </c>
      <c r="O125" s="4" t="str">
        <f>IF($A125&lt;&gt;"",IF(OR(Original!$L126=O$1,Original!$M126=O$1,Original!$N126=O$1,Original!$O126=O$1)=TRUE(),_xlfn.CONCAT("@PART[*]:HAS[~scienceDifficulty[stock],@MODULE[",O$1,"]:HAS[#",VLOOKUP(O$1,ModuleTypes!$A$2:$C$23,2,FALSE()),"[",IF(O$1="HullCamera","photo-",$A125),"]]]:NEEDS[!FeatureScience]:FOR[zKiwiTechTree]",CHAR(10),"{",CHAR(10),"    @MODULE[",O$1,"]:HAS[#",VLOOKUP(O$1,ModuleTypes!$A$2:$C$23,2,FALSE()),"[",IF(O$1="HullCamera","photo-",$A125),"]]",CHAR(10),"    {",CHAR(10),"        @",VLOOKUP(O$1,ModuleTypes!$A$2:$C$23,3,FALSE())," = ",VLOOKUP($A125,Default!$B$3:$H$251,7,FALSE()),CHAR(10),"    }",CHAR(10),"}"),""),"")</f>
        <v/>
      </c>
      <c r="P125" s="4" t="str">
        <f>IF($A125&lt;&gt;"",IF(OR(Original!$L126=P$1,Original!$M126=P$1,Original!$N126=P$1,Original!$O126=P$1)=TRUE(),_xlfn.CONCAT("@PART[*]:HAS[~scienceDifficulty[stock],@MODULE[",P$1,"]:HAS[#",VLOOKUP(P$1,ModuleTypes!$A$2:$C$23,2,FALSE()),"[",IF(P$1="HullCamera","photo-",$A125),"]]]:NEEDS[!FeatureScience]:FOR[zKiwiTechTree]",CHAR(10),"{",CHAR(10),"    @MODULE[",P$1,"]:HAS[#",VLOOKUP(P$1,ModuleTypes!$A$2:$C$23,2,FALSE()),"[",IF(P$1="HullCamera","photo-",$A125),"]]",CHAR(10),"    {",CHAR(10),"        @",VLOOKUP(P$1,ModuleTypes!$A$2:$C$23,3,FALSE())," = ",VLOOKUP($A125,Default!$B$3:$H$251,7,FALSE()),CHAR(10),"    }",CHAR(10),"}"),""),"")</f>
        <v/>
      </c>
      <c r="Q125" s="4" t="str">
        <f>IF($A125&lt;&gt;"",IF(OR(Original!$L126=Q$1,Original!$M126=Q$1,Original!$N126=Q$1,Original!$O126=Q$1)=TRUE(),_xlfn.CONCAT("@PART[*]:HAS[~scienceDifficulty[stock],@MODULE[",Q$1,"]:HAS[#",VLOOKUP(Q$1,ModuleTypes!$A$2:$C$23,2,FALSE()),"[",IF(Q$1="HullCamera","photo-",$A125),"]]]:NEEDS[!FeatureScience]:FOR[zKiwiTechTree]",CHAR(10),"{",CHAR(10),"    @MODULE[",Q$1,"]:HAS[#",VLOOKUP(Q$1,ModuleTypes!$A$2:$C$23,2,FALSE()),"[",IF(Q$1="HullCamera","photo-",$A125),"]]",CHAR(10),"    {",CHAR(10),"        @",VLOOKUP(Q$1,ModuleTypes!$A$2:$C$23,3,FALSE())," = ",VLOOKUP($A125,Default!$B$3:$H$251,7,FALSE()),CHAR(10),"    }",CHAR(10),"}"),""),"")</f>
        <v/>
      </c>
      <c r="R125" s="4" t="str">
        <f>IF($A125&lt;&gt;"",IF(OR(Original!$L126=R$1,Original!$M126=R$1,Original!$N126=R$1,Original!$O126=R$1)=TRUE(),_xlfn.CONCAT("@PART[*]:HAS[~scienceDifficulty[stock],@MODULE[",R$1,"]:HAS[#",VLOOKUP(R$1,ModuleTypes!$A$2:$C$23,2,FALSE()),"[",IF(R$1="HullCamera","photo-",$A125),"]]]:NEEDS[!FeatureScience]:FOR[zKiwiTechTree]",CHAR(10),"{",CHAR(10),"    @MODULE[",R$1,"]:HAS[#",VLOOKUP(R$1,ModuleTypes!$A$2:$C$23,2,FALSE()),"[",IF(R$1="HullCamera","photo-",$A125),"]]",CHAR(10),"    {",CHAR(10),"        @",VLOOKUP(R$1,ModuleTypes!$A$2:$C$23,3,FALSE())," = ",VLOOKUP($A125,Default!$B$3:$H$251,7,FALSE()),CHAR(10),"    }",CHAR(10),"}"),""),"")</f>
        <v/>
      </c>
      <c r="S125" s="4" t="str">
        <f>IF($A125&lt;&gt;"",IF(OR(Original!$L126=S$1,Original!$M126=S$1,Original!$N126=S$1,Original!$O126=S$1)=TRUE(),_xlfn.CONCAT("@PART[*]:HAS[~scienceDifficulty[stock],@MODULE[",S$1,"]:HAS[#",VLOOKUP(S$1,ModuleTypes!$A$2:$C$23,2,FALSE()),"[",IF(S$1="HullCamera","photo-",$A125),"]]]:NEEDS[!FeatureScience]:FOR[zKiwiTechTree]",CHAR(10),"{",CHAR(10),"    @MODULE[",S$1,"]:HAS[#",VLOOKUP(S$1,ModuleTypes!$A$2:$C$23,2,FALSE()),"[",IF(S$1="HullCamera","photo-",$A125),"]]",CHAR(10),"    {",CHAR(10),"        @",VLOOKUP(S$1,ModuleTypes!$A$2:$C$23,3,FALSE())," = ",VLOOKUP($A125,Default!$B$3:$H$251,7,FALSE()),CHAR(10),"    }",CHAR(10),"}"),""),"")</f>
        <v/>
      </c>
      <c r="T125" s="4" t="str">
        <f>IF($A125&lt;&gt;"",IF(OR(Original!$L126=T$1,Original!$M126=T$1,Original!$N126=T$1,Original!$O126=T$1)=TRUE(),_xlfn.CONCAT("@PART[*]:HAS[~scienceDifficulty[stock],@MODULE[",T$1,"]:HAS[#",VLOOKUP(T$1,ModuleTypes!$A$2:$C$23,2,FALSE()),"[",IF(T$1="HullCamera","photo-",$A125),"]]]:NEEDS[!FeatureScience]:FOR[zKiwiTechTree]",CHAR(10),"{",CHAR(10),"    @MODULE[",T$1,"]:HAS[#",VLOOKUP(T$1,ModuleTypes!$A$2:$C$23,2,FALSE()),"[",IF(T$1="HullCamera","photo-",$A125),"]]",CHAR(10),"    {",CHAR(10),"        @",VLOOKUP(T$1,ModuleTypes!$A$2:$C$23,3,FALSE())," = ",VLOOKUP($A125,Default!$B$3:$H$251,7,FALSE()),CHAR(10),"    }",CHAR(10),"}"),""),"")</f>
        <v/>
      </c>
      <c r="U125" s="4" t="str">
        <f>IF($A125&lt;&gt;"",IF(OR(Original!$L126=U$1,Original!$M126=U$1,Original!$N126=U$1,Original!$O126=U$1)=TRUE(),_xlfn.CONCAT("@PART[*]:HAS[~scienceDifficulty[stock],@MODULE[",U$1,"]:HAS[#",VLOOKUP(U$1,ModuleTypes!$A$2:$C$23,2,FALSE()),"[",IF(U$1="HullCamera","photo-",$A125),"]]]:NEEDS[!FeatureScience]:FOR[zKiwiTechTree]",CHAR(10),"{",CHAR(10),"    @MODULE[",U$1,"]:HAS[#",VLOOKUP(U$1,ModuleTypes!$A$2:$C$23,2,FALSE()),"[",IF(U$1="HullCamera","photo-",$A125),"]]",CHAR(10),"    {",CHAR(10),"        @",VLOOKUP(U$1,ModuleTypes!$A$2:$C$23,3,FALSE())," = ",VLOOKUP($A125,Default!$B$3:$H$251,7,FALSE()),CHAR(10),"    }",CHAR(10),"}"),""),"")</f>
        <v/>
      </c>
      <c r="V125" s="4" t="str">
        <f>IF($A125&lt;&gt;"",IF(OR(Original!$L126=V$1,Original!$M126=V$1,Original!$N126=V$1,Original!$O126=V$1)=TRUE(),_xlfn.CONCAT("@PART[*]:HAS[~scienceDifficulty[stock],@MODULE[",V$1,"]:HAS[#",VLOOKUP(V$1,ModuleTypes!$A$2:$C$23,2,FALSE()),"[",IF(V$1="HullCamera","photo-",$A125),"]]]:NEEDS[!FeatureScience]:FOR[zKiwiTechTree]",CHAR(10),"{",CHAR(10),"    @MODULE[",V$1,"]:HAS[#",VLOOKUP(V$1,ModuleTypes!$A$2:$C$23,2,FALSE()),"[",IF(V$1="HullCamera","photo-",$A125),"]]",CHAR(10),"    {",CHAR(10),"        @",VLOOKUP(V$1,ModuleTypes!$A$2:$C$23,3,FALSE())," = ",VLOOKUP($A125,Default!$B$3:$H$251,7,FALSE()),CHAR(10),"    }",CHAR(10),"}"),""),"")</f>
        <v/>
      </c>
      <c r="W125" s="4" t="str">
        <f>IF($A125&lt;&gt;"",IF(OR(Original!$L126=W$1,Original!$M126=W$1,Original!$N126=W$1,Original!$O126=W$1)=TRUE(),_xlfn.CONCAT("@PART[*]:HAS[~scienceDifficulty[stock],@MODULE[",W$1,"]:HAS[#",VLOOKUP(W$1,ModuleTypes!$A$2:$C$23,2,FALSE()),"[",IF(W$1="HullCamera","photo-",$A125),"]]]:NEEDS[!FeatureScience]:FOR[zKiwiTechTree]",CHAR(10),"{",CHAR(10),"    @MODULE[",W$1,"]:HAS[#",VLOOKUP(W$1,ModuleTypes!$A$2:$C$23,2,FALSE()),"[",IF(W$1="HullCamera","photo-",$A125),"]]",CHAR(10),"    {",CHAR(10),"        @",VLOOKUP(W$1,ModuleTypes!$A$2:$C$23,3,FALSE())," = ",VLOOKUP($A125,Default!$B$3:$H$251,7,FALSE()),CHAR(10),"    }",CHAR(10),"}"),""),"")</f>
        <v/>
      </c>
    </row>
    <row r="126" spans="1:23" ht="116" x14ac:dyDescent="0.35">
      <c r="A126" t="str">
        <f>IF(Original!A127&lt;&gt;"",Original!A127,"")</f>
        <v>sspxVisualObservation</v>
      </c>
      <c r="B126" s="4" t="str">
        <f>IF($A126&lt;&gt;"",IF(OR(Original!$L127=B$1,Original!$M127=B$1,Original!$N127=B$1,Original!$O127=B$1)=TRUE(),_xlfn.CONCAT("@PART[*]:HAS[~scienceDifficulty[stock],@MODULE[",B$1,"]:HAS[#",VLOOKUP(B$1,ModuleTypes!$A$2:$C$23,2,FALSE()),"[",IF(B$1="HullCamera","photo-",$A126),"]]]:NEEDS[!FeatureScience]:FOR[zKiwiTechTree]",CHAR(10),"{",CHAR(10),"    @MODULE[",B$1,"]:HAS[#",VLOOKUP(B$1,ModuleTypes!$A$2:$C$23,2,FALSE()),"[",IF(B$1="HullCamera","photo-",$A126),"]]",CHAR(10),"    {",CHAR(10),"        @",VLOOKUP(B$1,ModuleTypes!$A$2:$C$23,3,FALSE())," = ",VLOOKUP($A126,Default!$B$3:$H$251,7,FALSE()),CHAR(10),"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4" t="str">
        <f>IF($A126&lt;&gt;"",IF(OR(Original!$L127=C$1,Original!$M127=C$1,Original!$N127=C$1,Original!$O127=C$1)=TRUE(),_xlfn.CONCAT("@PART[*]:HAS[~scienceDifficulty[stock],@MODULE[",C$1,"]:HAS[#",VLOOKUP(C$1,ModuleTypes!$A$2:$C$23,2,FALSE()),"[",IF(C$1="HullCamera","photo-",$A126),"]]]:NEEDS[!FeatureScience]:FOR[zKiwiTechTree]",CHAR(10),"{",CHAR(10),"    @MODULE[",C$1,"]:HAS[#",VLOOKUP(C$1,ModuleTypes!$A$2:$C$23,2,FALSE()),"[",IF(C$1="HullCamera","photo-",$A126),"]]",CHAR(10),"    {",CHAR(10),"        @",VLOOKUP(C$1,ModuleTypes!$A$2:$C$23,3,FALSE())," = ",VLOOKUP($A126,Default!$B$3:$H$251,7,FALSE()),CHAR(10),"    }",CHAR(10),"}"),""),"")</f>
        <v/>
      </c>
      <c r="D126" s="4" t="str">
        <f>IF($A126&lt;&gt;"",IF(OR(Original!$L127=D$1,Original!$M127=D$1,Original!$N127=D$1,Original!$O127=D$1)=TRUE(),_xlfn.CONCAT("@PART[*]:HAS[~scienceDifficulty[stock],@MODULE[",D$1,"]:HAS[#",VLOOKUP(D$1,ModuleTypes!$A$2:$C$23,2,FALSE()),"[",IF(D$1="HullCamera","photo-",$A126),"]]]:NEEDS[!FeatureScience]:FOR[zKiwiTechTree]",CHAR(10),"{",CHAR(10),"    @MODULE[",D$1,"]:HAS[#",VLOOKUP(D$1,ModuleTypes!$A$2:$C$23,2,FALSE()),"[",IF(D$1="HullCamera","photo-",$A126),"]]",CHAR(10),"    {",CHAR(10),"        @",VLOOKUP(D$1,ModuleTypes!$A$2:$C$23,3,FALSE())," = ",VLOOKUP($A126,Default!$B$3:$H$251,7,FALSE()),CHAR(10),"    }",CHAR(10),"}"),""),"")</f>
        <v/>
      </c>
      <c r="E126" s="4" t="str">
        <f>IF($A126&lt;&gt;"",IF(OR(Original!$L127=E$1,Original!$M127=E$1,Original!$N127=E$1,Original!$O127=E$1)=TRUE(),_xlfn.CONCAT("@PART[*]:HAS[~scienceDifficulty[stock],@MODULE[",E$1,"]:HAS[#",VLOOKUP(E$1,ModuleTypes!$A$2:$C$23,2,FALSE()),"[",IF(E$1="HullCamera","photo-",$A126),"]]]:NEEDS[!FeatureScience]:FOR[zKiwiTechTree]",CHAR(10),"{",CHAR(10),"    @MODULE[",E$1,"]:HAS[#",VLOOKUP(E$1,ModuleTypes!$A$2:$C$23,2,FALSE()),"[",IF(E$1="HullCamera","photo-",$A126),"]]",CHAR(10),"    {",CHAR(10),"        @",VLOOKUP(E$1,ModuleTypes!$A$2:$C$23,3,FALSE())," = ",VLOOKUP($A126,Default!$B$3:$H$251,7,FALSE()),CHAR(10),"    }",CHAR(10),"}"),""),"")</f>
        <v/>
      </c>
      <c r="F126" s="4" t="str">
        <f>IF($A126&lt;&gt;"",IF(OR(Original!$L127=F$1,Original!$M127=F$1,Original!$N127=F$1,Original!$O127=F$1)=TRUE(),_xlfn.CONCAT("@PART[*]:HAS[~scienceDifficulty[stock],@MODULE[",F$1,"]:HAS[#",VLOOKUP(F$1,ModuleTypes!$A$2:$C$23,2,FALSE()),"[",IF(F$1="HullCamera","photo-",$A126),"]]]:NEEDS[!FeatureScience]:FOR[zKiwiTechTree]",CHAR(10),"{",CHAR(10),"    @MODULE[",F$1,"]:HAS[#",VLOOKUP(F$1,ModuleTypes!$A$2:$C$23,2,FALSE()),"[",IF(F$1="HullCamera","photo-",$A126),"]]",CHAR(10),"    {",CHAR(10),"        @",VLOOKUP(F$1,ModuleTypes!$A$2:$C$23,3,FALSE())," = ",VLOOKUP($A126,Default!$B$3:$H$251,7,FALSE()),CHAR(10),"    }",CHAR(10),"}"),""),"")</f>
        <v/>
      </c>
      <c r="G126" s="4" t="str">
        <f>IF($A126&lt;&gt;"",IF(OR(Original!$L127=G$1,Original!$M127=G$1,Original!$N127=G$1,Original!$O127=G$1)=TRUE(),_xlfn.CONCAT("@PART[*]:HAS[~scienceDifficulty[stock],@MODULE[",G$1,"]:HAS[#",VLOOKUP(G$1,ModuleTypes!$A$2:$C$23,2,FALSE()),"[",IF(G$1="HullCamera","photo-",$A126),"]]]:NEEDS[!FeatureScience]:FOR[zKiwiTechTree]",CHAR(10),"{",CHAR(10),"    @MODULE[",G$1,"]:HAS[#",VLOOKUP(G$1,ModuleTypes!$A$2:$C$23,2,FALSE()),"[",IF(G$1="HullCamera","photo-",$A126),"]]",CHAR(10),"    {",CHAR(10),"        @",VLOOKUP(G$1,ModuleTypes!$A$2:$C$23,3,FALSE())," = ",VLOOKUP($A126,Default!$B$3:$H$251,7,FALSE()),CHAR(10),"    }",CHAR(10),"}"),""),"")</f>
        <v/>
      </c>
      <c r="H126" s="4" t="str">
        <f>IF($A126&lt;&gt;"",IF(OR(Original!$L127=H$1,Original!$M127=H$1,Original!$N127=H$1,Original!$O127=H$1)=TRUE(),_xlfn.CONCAT("@PART[*]:HAS[~scienceDifficulty[stock],@MODULE[",H$1,"]:HAS[#",VLOOKUP(H$1,ModuleTypes!$A$2:$C$23,2,FALSE()),"[",IF(H$1="HullCamera","photo-",$A126),"]]]:NEEDS[!FeatureScience]:FOR[zKiwiTechTree]",CHAR(10),"{",CHAR(10),"    @MODULE[",H$1,"]:HAS[#",VLOOKUP(H$1,ModuleTypes!$A$2:$C$23,2,FALSE()),"[",IF(H$1="HullCamera","photo-",$A126),"]]",CHAR(10),"    {",CHAR(10),"        @",VLOOKUP(H$1,ModuleTypes!$A$2:$C$23,3,FALSE())," = ",VLOOKUP($A126,Default!$B$3:$H$251,7,FALSE()),CHAR(10),"    }",CHAR(10),"}"),""),"")</f>
        <v/>
      </c>
      <c r="I126" s="4" t="str">
        <f>IF($A126&lt;&gt;"",IF(OR(Original!$L127=I$1,Original!$M127=I$1,Original!$N127=I$1,Original!$O127=I$1)=TRUE(),_xlfn.CONCAT("@PART[*]:HAS[~scienceDifficulty[stock],@MODULE[",I$1,"]:HAS[#",VLOOKUP(I$1,ModuleTypes!$A$2:$C$23,2,FALSE()),"[",IF(I$1="HullCamera","photo-",$A126),"]]]:NEEDS[!FeatureScience]:FOR[zKiwiTechTree]",CHAR(10),"{",CHAR(10),"    @MODULE[",I$1,"]:HAS[#",VLOOKUP(I$1,ModuleTypes!$A$2:$C$23,2,FALSE()),"[",IF(I$1="HullCamera","photo-",$A126),"]]",CHAR(10),"    {",CHAR(10),"        @",VLOOKUP(I$1,ModuleTypes!$A$2:$C$23,3,FALSE())," = ",VLOOKUP($A126,Default!$B$3:$H$251,7,FALSE()),CHAR(10),"    }",CHAR(10),"}"),""),"")</f>
        <v/>
      </c>
      <c r="J126" s="4" t="str">
        <f>IF($A126&lt;&gt;"",IF(OR(Original!$L127=J$1,Original!$M127=J$1,Original!$N127=J$1,Original!$O127=J$1)=TRUE(),_xlfn.CONCAT("@PART[*]:HAS[~scienceDifficulty[stock],@MODULE[",J$1,"]:HAS[#",VLOOKUP(J$1,ModuleTypes!$A$2:$C$23,2,FALSE()),"[",IF(J$1="HullCamera","photo-",$A126),"]]]:NEEDS[!FeatureScience]:FOR[zKiwiTechTree]",CHAR(10),"{",CHAR(10),"    @MODULE[",J$1,"]:HAS[#",VLOOKUP(J$1,ModuleTypes!$A$2:$C$23,2,FALSE()),"[",IF(J$1="HullCamera","photo-",$A126),"]]",CHAR(10),"    {",CHAR(10),"        @",VLOOKUP(J$1,ModuleTypes!$A$2:$C$23,3,FALSE())," = ",VLOOKUP($A126,Default!$B$3:$H$251,7,FALSE()),CHAR(10),"    }",CHAR(10),"}"),""),"")</f>
        <v/>
      </c>
      <c r="K126" s="4" t="str">
        <f>IF($A126&lt;&gt;"",IF(OR(Original!$L127=K$1,Original!$M127=K$1,Original!$N127=K$1,Original!$O127=K$1)=TRUE(),_xlfn.CONCAT("@PART[*]:HAS[~scienceDifficulty[stock],@MODULE[",K$1,"]:HAS[#",VLOOKUP(K$1,ModuleTypes!$A$2:$C$23,2,FALSE()),"[",IF(K$1="HullCamera","photo-",$A126),"]]]:NEEDS[!FeatureScience]:FOR[zKiwiTechTree]",CHAR(10),"{",CHAR(10),"    @MODULE[",K$1,"]:HAS[#",VLOOKUP(K$1,ModuleTypes!$A$2:$C$23,2,FALSE()),"[",IF(K$1="HullCamera","photo-",$A126),"]]",CHAR(10),"    {",CHAR(10),"        @",VLOOKUP(K$1,ModuleTypes!$A$2:$C$23,3,FALSE())," = ",VLOOKUP($A126,Default!$B$3:$H$251,7,FALSE()),CHAR(10),"    }",CHAR(10),"}"),""),"")</f>
        <v/>
      </c>
      <c r="L126" s="4" t="str">
        <f>IF($A126&lt;&gt;"",IF(OR(Original!$L127=L$1,Original!$M127=L$1,Original!$N127=L$1,Original!$O127=L$1)=TRUE(),_xlfn.CONCAT("@PART[*]:HAS[~scienceDifficulty[stock],@MODULE[",L$1,"]:HAS[#",VLOOKUP(L$1,ModuleTypes!$A$2:$C$23,2,FALSE()),"[",IF(L$1="HullCamera","photo-",$A126),"]]]:NEEDS[!FeatureScience]:FOR[zKiwiTechTree]",CHAR(10),"{",CHAR(10),"    @MODULE[",L$1,"]:HAS[#",VLOOKUP(L$1,ModuleTypes!$A$2:$C$23,2,FALSE()),"[",IF(L$1="HullCamera","photo-",$A126),"]]",CHAR(10),"    {",CHAR(10),"        @",VLOOKUP(L$1,ModuleTypes!$A$2:$C$23,3,FALSE())," = ",VLOOKUP($A126,Default!$B$3:$H$251,7,FALSE()),CHAR(10),"    }",CHAR(10),"}"),""),"")</f>
        <v/>
      </c>
      <c r="M126" s="4" t="str">
        <f>IF($A126&lt;&gt;"",IF(OR(Original!$L127=M$1,Original!$M127=M$1,Original!$N127=M$1,Original!$O127=M$1)=TRUE(),_xlfn.CONCAT("@PART[*]:HAS[~scienceDifficulty[stock],@MODULE[",M$1,"]:HAS[#",VLOOKUP(M$1,ModuleTypes!$A$2:$C$23,2,FALSE()),"[",IF(M$1="HullCamera","photo-",$A126),"]]]:NEEDS[!FeatureScience]:FOR[zKiwiTechTree]",CHAR(10),"{",CHAR(10),"    @MODULE[",M$1,"]:HAS[#",VLOOKUP(M$1,ModuleTypes!$A$2:$C$23,2,FALSE()),"[",IF(M$1="HullCamera","photo-",$A126),"]]",CHAR(10),"    {",CHAR(10),"        @",VLOOKUP(M$1,ModuleTypes!$A$2:$C$23,3,FALSE())," = ",VLOOKUP($A126,Default!$B$3:$H$251,7,FALSE()),CHAR(10),"    }",CHAR(10),"}"),""),"")</f>
        <v/>
      </c>
      <c r="N126" s="4" t="str">
        <f>IF($A126&lt;&gt;"",IF(OR(Original!$L127=N$1,Original!$M127=N$1,Original!$N127=N$1,Original!$O127=N$1)=TRUE(),_xlfn.CONCAT("@PART[*]:HAS[~scienceDifficulty[stock],@MODULE[",N$1,"]:HAS[#",VLOOKUP(N$1,ModuleTypes!$A$2:$C$23,2,FALSE()),"[",IF(N$1="HullCamera","photo-",$A126),"]]]:NEEDS[!FeatureScience]:FOR[zKiwiTechTree]",CHAR(10),"{",CHAR(10),"    @MODULE[",N$1,"]:HAS[#",VLOOKUP(N$1,ModuleTypes!$A$2:$C$23,2,FALSE()),"[",IF(N$1="HullCamera","photo-",$A126),"]]",CHAR(10),"    {",CHAR(10),"        @",VLOOKUP(N$1,ModuleTypes!$A$2:$C$23,3,FALSE())," = ",VLOOKUP($A126,Default!$B$3:$H$251,7,FALSE()),CHAR(10),"    }",CHAR(10),"}"),""),"")</f>
        <v/>
      </c>
      <c r="O126" s="4" t="str">
        <f>IF($A126&lt;&gt;"",IF(OR(Original!$L127=O$1,Original!$M127=O$1,Original!$N127=O$1,Original!$O127=O$1)=TRUE(),_xlfn.CONCAT("@PART[*]:HAS[~scienceDifficulty[stock],@MODULE[",O$1,"]:HAS[#",VLOOKUP(O$1,ModuleTypes!$A$2:$C$23,2,FALSE()),"[",IF(O$1="HullCamera","photo-",$A126),"]]]:NEEDS[!FeatureScience]:FOR[zKiwiTechTree]",CHAR(10),"{",CHAR(10),"    @MODULE[",O$1,"]:HAS[#",VLOOKUP(O$1,ModuleTypes!$A$2:$C$23,2,FALSE()),"[",IF(O$1="HullCamera","photo-",$A126),"]]",CHAR(10),"    {",CHAR(10),"        @",VLOOKUP(O$1,ModuleTypes!$A$2:$C$23,3,FALSE())," = ",VLOOKUP($A126,Default!$B$3:$H$251,7,FALSE()),CHAR(10),"    }",CHAR(10),"}"),""),"")</f>
        <v/>
      </c>
      <c r="P126" s="4" t="str">
        <f>IF($A126&lt;&gt;"",IF(OR(Original!$L127=P$1,Original!$M127=P$1,Original!$N127=P$1,Original!$O127=P$1)=TRUE(),_xlfn.CONCAT("@PART[*]:HAS[~scienceDifficulty[stock],@MODULE[",P$1,"]:HAS[#",VLOOKUP(P$1,ModuleTypes!$A$2:$C$23,2,FALSE()),"[",IF(P$1="HullCamera","photo-",$A126),"]]]:NEEDS[!FeatureScience]:FOR[zKiwiTechTree]",CHAR(10),"{",CHAR(10),"    @MODULE[",P$1,"]:HAS[#",VLOOKUP(P$1,ModuleTypes!$A$2:$C$23,2,FALSE()),"[",IF(P$1="HullCamera","photo-",$A126),"]]",CHAR(10),"    {",CHAR(10),"        @",VLOOKUP(P$1,ModuleTypes!$A$2:$C$23,3,FALSE())," = ",VLOOKUP($A126,Default!$B$3:$H$251,7,FALSE()),CHAR(10),"    }",CHAR(10),"}"),""),"")</f>
        <v/>
      </c>
      <c r="Q126" s="4" t="str">
        <f>IF($A126&lt;&gt;"",IF(OR(Original!$L127=Q$1,Original!$M127=Q$1,Original!$N127=Q$1,Original!$O127=Q$1)=TRUE(),_xlfn.CONCAT("@PART[*]:HAS[~scienceDifficulty[stock],@MODULE[",Q$1,"]:HAS[#",VLOOKUP(Q$1,ModuleTypes!$A$2:$C$23,2,FALSE()),"[",IF(Q$1="HullCamera","photo-",$A126),"]]]:NEEDS[!FeatureScience]:FOR[zKiwiTechTree]",CHAR(10),"{",CHAR(10),"    @MODULE[",Q$1,"]:HAS[#",VLOOKUP(Q$1,ModuleTypes!$A$2:$C$23,2,FALSE()),"[",IF(Q$1="HullCamera","photo-",$A126),"]]",CHAR(10),"    {",CHAR(10),"        @",VLOOKUP(Q$1,ModuleTypes!$A$2:$C$23,3,FALSE())," = ",VLOOKUP($A126,Default!$B$3:$H$251,7,FALSE()),CHAR(10),"    }",CHAR(10),"}"),""),"")</f>
        <v/>
      </c>
      <c r="R126" s="4" t="str">
        <f>IF($A126&lt;&gt;"",IF(OR(Original!$L127=R$1,Original!$M127=R$1,Original!$N127=R$1,Original!$O127=R$1)=TRUE(),_xlfn.CONCAT("@PART[*]:HAS[~scienceDifficulty[stock],@MODULE[",R$1,"]:HAS[#",VLOOKUP(R$1,ModuleTypes!$A$2:$C$23,2,FALSE()),"[",IF(R$1="HullCamera","photo-",$A126),"]]]:NEEDS[!FeatureScience]:FOR[zKiwiTechTree]",CHAR(10),"{",CHAR(10),"    @MODULE[",R$1,"]:HAS[#",VLOOKUP(R$1,ModuleTypes!$A$2:$C$23,2,FALSE()),"[",IF(R$1="HullCamera","photo-",$A126),"]]",CHAR(10),"    {",CHAR(10),"        @",VLOOKUP(R$1,ModuleTypes!$A$2:$C$23,3,FALSE())," = ",VLOOKUP($A126,Default!$B$3:$H$251,7,FALSE()),CHAR(10),"    }",CHAR(10),"}"),""),"")</f>
        <v/>
      </c>
      <c r="S126" s="4" t="str">
        <f>IF($A126&lt;&gt;"",IF(OR(Original!$L127=S$1,Original!$M127=S$1,Original!$N127=S$1,Original!$O127=S$1)=TRUE(),_xlfn.CONCAT("@PART[*]:HAS[~scienceDifficulty[stock],@MODULE[",S$1,"]:HAS[#",VLOOKUP(S$1,ModuleTypes!$A$2:$C$23,2,FALSE()),"[",IF(S$1="HullCamera","photo-",$A126),"]]]:NEEDS[!FeatureScience]:FOR[zKiwiTechTree]",CHAR(10),"{",CHAR(10),"    @MODULE[",S$1,"]:HAS[#",VLOOKUP(S$1,ModuleTypes!$A$2:$C$23,2,FALSE()),"[",IF(S$1="HullCamera","photo-",$A126),"]]",CHAR(10),"    {",CHAR(10),"        @",VLOOKUP(S$1,ModuleTypes!$A$2:$C$23,3,FALSE())," = ",VLOOKUP($A126,Default!$B$3:$H$251,7,FALSE()),CHAR(10),"    }",CHAR(10),"}"),""),"")</f>
        <v/>
      </c>
      <c r="T126" s="4" t="str">
        <f>IF($A126&lt;&gt;"",IF(OR(Original!$L127=T$1,Original!$M127=T$1,Original!$N127=T$1,Original!$O127=T$1)=TRUE(),_xlfn.CONCAT("@PART[*]:HAS[~scienceDifficulty[stock],@MODULE[",T$1,"]:HAS[#",VLOOKUP(T$1,ModuleTypes!$A$2:$C$23,2,FALSE()),"[",IF(T$1="HullCamera","photo-",$A126),"]]]:NEEDS[!FeatureScience]:FOR[zKiwiTechTree]",CHAR(10),"{",CHAR(10),"    @MODULE[",T$1,"]:HAS[#",VLOOKUP(T$1,ModuleTypes!$A$2:$C$23,2,FALSE()),"[",IF(T$1="HullCamera","photo-",$A126),"]]",CHAR(10),"    {",CHAR(10),"        @",VLOOKUP(T$1,ModuleTypes!$A$2:$C$23,3,FALSE())," = ",VLOOKUP($A126,Default!$B$3:$H$251,7,FALSE()),CHAR(10),"    }",CHAR(10),"}"),""),"")</f>
        <v/>
      </c>
      <c r="U126" s="4" t="str">
        <f>IF($A126&lt;&gt;"",IF(OR(Original!$L127=U$1,Original!$M127=U$1,Original!$N127=U$1,Original!$O127=U$1)=TRUE(),_xlfn.CONCAT("@PART[*]:HAS[~scienceDifficulty[stock],@MODULE[",U$1,"]:HAS[#",VLOOKUP(U$1,ModuleTypes!$A$2:$C$23,2,FALSE()),"[",IF(U$1="HullCamera","photo-",$A126),"]]]:NEEDS[!FeatureScience]:FOR[zKiwiTechTree]",CHAR(10),"{",CHAR(10),"    @MODULE[",U$1,"]:HAS[#",VLOOKUP(U$1,ModuleTypes!$A$2:$C$23,2,FALSE()),"[",IF(U$1="HullCamera","photo-",$A126),"]]",CHAR(10),"    {",CHAR(10),"        @",VLOOKUP(U$1,ModuleTypes!$A$2:$C$23,3,FALSE())," = ",VLOOKUP($A126,Default!$B$3:$H$251,7,FALSE()),CHAR(10),"    }",CHAR(10),"}"),""),"")</f>
        <v/>
      </c>
      <c r="V126" s="4" t="str">
        <f>IF($A126&lt;&gt;"",IF(OR(Original!$L127=V$1,Original!$M127=V$1,Original!$N127=V$1,Original!$O127=V$1)=TRUE(),_xlfn.CONCAT("@PART[*]:HAS[~scienceDifficulty[stock],@MODULE[",V$1,"]:HAS[#",VLOOKUP(V$1,ModuleTypes!$A$2:$C$23,2,FALSE()),"[",IF(V$1="HullCamera","photo-",$A126),"]]]:NEEDS[!FeatureScience]:FOR[zKiwiTechTree]",CHAR(10),"{",CHAR(10),"    @MODULE[",V$1,"]:HAS[#",VLOOKUP(V$1,ModuleTypes!$A$2:$C$23,2,FALSE()),"[",IF(V$1="HullCamera","photo-",$A126),"]]",CHAR(10),"    {",CHAR(10),"        @",VLOOKUP(V$1,ModuleTypes!$A$2:$C$23,3,FALSE())," = ",VLOOKUP($A126,Default!$B$3:$H$251,7,FALSE()),CHAR(10),"    }",CHAR(10),"}"),""),"")</f>
        <v/>
      </c>
      <c r="W126" s="4" t="str">
        <f>IF($A126&lt;&gt;"",IF(OR(Original!$L127=W$1,Original!$M127=W$1,Original!$N127=W$1,Original!$O127=W$1)=TRUE(),_xlfn.CONCAT("@PART[*]:HAS[~scienceDifficulty[stock],@MODULE[",W$1,"]:HAS[#",VLOOKUP(W$1,ModuleTypes!$A$2:$C$23,2,FALSE()),"[",IF(W$1="HullCamera","photo-",$A126),"]]]:NEEDS[!FeatureScience]:FOR[zKiwiTechTree]",CHAR(10),"{",CHAR(10),"    @MODULE[",W$1,"]:HAS[#",VLOOKUP(W$1,ModuleTypes!$A$2:$C$23,2,FALSE()),"[",IF(W$1="HullCamera","photo-",$A126),"]]",CHAR(10),"    {",CHAR(10),"        @",VLOOKUP(W$1,ModuleTypes!$A$2:$C$23,3,FALSE())," = ",VLOOKUP($A126,Default!$B$3:$H$251,7,FALSE()),CHAR(10),"    }",CHAR(10),"}"),""),"")</f>
        <v/>
      </c>
    </row>
    <row r="127" spans="1:23" ht="116" x14ac:dyDescent="0.35">
      <c r="A127" t="str">
        <f>IF(Original!A128&lt;&gt;"",Original!A128,"")</f>
        <v>tantares_telemetry_report</v>
      </c>
      <c r="B127" s="4" t="str">
        <f>IF($A127&lt;&gt;"",IF(OR(Original!$L128=B$1,Original!$M128=B$1,Original!$N128=B$1,Original!$O128=B$1)=TRUE(),_xlfn.CONCAT("@PART[*]:HAS[~scienceDifficulty[stock],@MODULE[",B$1,"]:HAS[#",VLOOKUP(B$1,ModuleTypes!$A$2:$C$23,2,FALSE()),"[",IF(B$1="HullCamera","photo-",$A127),"]]]:NEEDS[!FeatureScience]:FOR[zKiwiTechTree]",CHAR(10),"{",CHAR(10),"    @MODULE[",B$1,"]:HAS[#",VLOOKUP(B$1,ModuleTypes!$A$2:$C$23,2,FALSE()),"[",IF(B$1="HullCamera","photo-",$A127),"]]",CHAR(10),"    {",CHAR(10),"        @",VLOOKUP(B$1,ModuleTypes!$A$2:$C$23,3,FALSE())," = ",VLOOKUP($A127,Default!$B$3:$H$251,7,FALSE()),CHAR(10),"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4" t="str">
        <f>IF($A127&lt;&gt;"",IF(OR(Original!$L128=C$1,Original!$M128=C$1,Original!$N128=C$1,Original!$O128=C$1)=TRUE(),_xlfn.CONCAT("@PART[*]:HAS[~scienceDifficulty[stock],@MODULE[",C$1,"]:HAS[#",VLOOKUP(C$1,ModuleTypes!$A$2:$C$23,2,FALSE()),"[",IF(C$1="HullCamera","photo-",$A127),"]]]:NEEDS[!FeatureScience]:FOR[zKiwiTechTree]",CHAR(10),"{",CHAR(10),"    @MODULE[",C$1,"]:HAS[#",VLOOKUP(C$1,ModuleTypes!$A$2:$C$23,2,FALSE()),"[",IF(C$1="HullCamera","photo-",$A127),"]]",CHAR(10),"    {",CHAR(10),"        @",VLOOKUP(C$1,ModuleTypes!$A$2:$C$23,3,FALSE())," = ",VLOOKUP($A127,Default!$B$3:$H$251,7,FALSE()),CHAR(10),"    }",CHAR(10),"}"),""),"")</f>
        <v/>
      </c>
      <c r="D127" s="4" t="str">
        <f>IF($A127&lt;&gt;"",IF(OR(Original!$L128=D$1,Original!$M128=D$1,Original!$N128=D$1,Original!$O128=D$1)=TRUE(),_xlfn.CONCAT("@PART[*]:HAS[~scienceDifficulty[stock],@MODULE[",D$1,"]:HAS[#",VLOOKUP(D$1,ModuleTypes!$A$2:$C$23,2,FALSE()),"[",IF(D$1="HullCamera","photo-",$A127),"]]]:NEEDS[!FeatureScience]:FOR[zKiwiTechTree]",CHAR(10),"{",CHAR(10),"    @MODULE[",D$1,"]:HAS[#",VLOOKUP(D$1,ModuleTypes!$A$2:$C$23,2,FALSE()),"[",IF(D$1="HullCamera","photo-",$A127),"]]",CHAR(10),"    {",CHAR(10),"        @",VLOOKUP(D$1,ModuleTypes!$A$2:$C$23,3,FALSE())," = ",VLOOKUP($A127,Default!$B$3:$H$251,7,FALSE()),CHAR(10),"    }",CHAR(10),"}"),""),"")</f>
        <v/>
      </c>
      <c r="E127" s="4" t="str">
        <f>IF($A127&lt;&gt;"",IF(OR(Original!$L128=E$1,Original!$M128=E$1,Original!$N128=E$1,Original!$O128=E$1)=TRUE(),_xlfn.CONCAT("@PART[*]:HAS[~scienceDifficulty[stock],@MODULE[",E$1,"]:HAS[#",VLOOKUP(E$1,ModuleTypes!$A$2:$C$23,2,FALSE()),"[",IF(E$1="HullCamera","photo-",$A127),"]]]:NEEDS[!FeatureScience]:FOR[zKiwiTechTree]",CHAR(10),"{",CHAR(10),"    @MODULE[",E$1,"]:HAS[#",VLOOKUP(E$1,ModuleTypes!$A$2:$C$23,2,FALSE()),"[",IF(E$1="HullCamera","photo-",$A127),"]]",CHAR(10),"    {",CHAR(10),"        @",VLOOKUP(E$1,ModuleTypes!$A$2:$C$23,3,FALSE())," = ",VLOOKUP($A127,Default!$B$3:$H$251,7,FALSE()),CHAR(10),"    }",CHAR(10),"}"),""),"")</f>
        <v/>
      </c>
      <c r="F127" s="4" t="str">
        <f>IF($A127&lt;&gt;"",IF(OR(Original!$L128=F$1,Original!$M128=F$1,Original!$N128=F$1,Original!$O128=F$1)=TRUE(),_xlfn.CONCAT("@PART[*]:HAS[~scienceDifficulty[stock],@MODULE[",F$1,"]:HAS[#",VLOOKUP(F$1,ModuleTypes!$A$2:$C$23,2,FALSE()),"[",IF(F$1="HullCamera","photo-",$A127),"]]]:NEEDS[!FeatureScience]:FOR[zKiwiTechTree]",CHAR(10),"{",CHAR(10),"    @MODULE[",F$1,"]:HAS[#",VLOOKUP(F$1,ModuleTypes!$A$2:$C$23,2,FALSE()),"[",IF(F$1="HullCamera","photo-",$A127),"]]",CHAR(10),"    {",CHAR(10),"        @",VLOOKUP(F$1,ModuleTypes!$A$2:$C$23,3,FALSE())," = ",VLOOKUP($A127,Default!$B$3:$H$251,7,FALSE()),CHAR(10),"    }",CHAR(10),"}"),""),"")</f>
        <v/>
      </c>
      <c r="G127" s="4" t="str">
        <f>IF($A127&lt;&gt;"",IF(OR(Original!$L128=G$1,Original!$M128=G$1,Original!$N128=G$1,Original!$O128=G$1)=TRUE(),_xlfn.CONCAT("@PART[*]:HAS[~scienceDifficulty[stock],@MODULE[",G$1,"]:HAS[#",VLOOKUP(G$1,ModuleTypes!$A$2:$C$23,2,FALSE()),"[",IF(G$1="HullCamera","photo-",$A127),"]]]:NEEDS[!FeatureScience]:FOR[zKiwiTechTree]",CHAR(10),"{",CHAR(10),"    @MODULE[",G$1,"]:HAS[#",VLOOKUP(G$1,ModuleTypes!$A$2:$C$23,2,FALSE()),"[",IF(G$1="HullCamera","photo-",$A127),"]]",CHAR(10),"    {",CHAR(10),"        @",VLOOKUP(G$1,ModuleTypes!$A$2:$C$23,3,FALSE())," = ",VLOOKUP($A127,Default!$B$3:$H$251,7,FALSE()),CHAR(10),"    }",CHAR(10),"}"),""),"")</f>
        <v/>
      </c>
      <c r="H127" s="4" t="str">
        <f>IF($A127&lt;&gt;"",IF(OR(Original!$L128=H$1,Original!$M128=H$1,Original!$N128=H$1,Original!$O128=H$1)=TRUE(),_xlfn.CONCAT("@PART[*]:HAS[~scienceDifficulty[stock],@MODULE[",H$1,"]:HAS[#",VLOOKUP(H$1,ModuleTypes!$A$2:$C$23,2,FALSE()),"[",IF(H$1="HullCamera","photo-",$A127),"]]]:NEEDS[!FeatureScience]:FOR[zKiwiTechTree]",CHAR(10),"{",CHAR(10),"    @MODULE[",H$1,"]:HAS[#",VLOOKUP(H$1,ModuleTypes!$A$2:$C$23,2,FALSE()),"[",IF(H$1="HullCamera","photo-",$A127),"]]",CHAR(10),"    {",CHAR(10),"        @",VLOOKUP(H$1,ModuleTypes!$A$2:$C$23,3,FALSE())," = ",VLOOKUP($A127,Default!$B$3:$H$251,7,FALSE()),CHAR(10),"    }",CHAR(10),"}"),""),"")</f>
        <v/>
      </c>
      <c r="I127" s="4" t="str">
        <f>IF($A127&lt;&gt;"",IF(OR(Original!$L128=I$1,Original!$M128=I$1,Original!$N128=I$1,Original!$O128=I$1)=TRUE(),_xlfn.CONCAT("@PART[*]:HAS[~scienceDifficulty[stock],@MODULE[",I$1,"]:HAS[#",VLOOKUP(I$1,ModuleTypes!$A$2:$C$23,2,FALSE()),"[",IF(I$1="HullCamera","photo-",$A127),"]]]:NEEDS[!FeatureScience]:FOR[zKiwiTechTree]",CHAR(10),"{",CHAR(10),"    @MODULE[",I$1,"]:HAS[#",VLOOKUP(I$1,ModuleTypes!$A$2:$C$23,2,FALSE()),"[",IF(I$1="HullCamera","photo-",$A127),"]]",CHAR(10),"    {",CHAR(10),"        @",VLOOKUP(I$1,ModuleTypes!$A$2:$C$23,3,FALSE())," = ",VLOOKUP($A127,Default!$B$3:$H$251,7,FALSE()),CHAR(10),"    }",CHAR(10),"}"),""),"")</f>
        <v/>
      </c>
      <c r="J127" s="4" t="str">
        <f>IF($A127&lt;&gt;"",IF(OR(Original!$L128=J$1,Original!$M128=J$1,Original!$N128=J$1,Original!$O128=J$1)=TRUE(),_xlfn.CONCAT("@PART[*]:HAS[~scienceDifficulty[stock],@MODULE[",J$1,"]:HAS[#",VLOOKUP(J$1,ModuleTypes!$A$2:$C$23,2,FALSE()),"[",IF(J$1="HullCamera","photo-",$A127),"]]]:NEEDS[!FeatureScience]:FOR[zKiwiTechTree]",CHAR(10),"{",CHAR(10),"    @MODULE[",J$1,"]:HAS[#",VLOOKUP(J$1,ModuleTypes!$A$2:$C$23,2,FALSE()),"[",IF(J$1="HullCamera","photo-",$A127),"]]",CHAR(10),"    {",CHAR(10),"        @",VLOOKUP(J$1,ModuleTypes!$A$2:$C$23,3,FALSE())," = ",VLOOKUP($A127,Default!$B$3:$H$251,7,FALSE()),CHAR(10),"    }",CHAR(10),"}"),""),"")</f>
        <v/>
      </c>
      <c r="K127" s="4" t="str">
        <f>IF($A127&lt;&gt;"",IF(OR(Original!$L128=K$1,Original!$M128=K$1,Original!$N128=K$1,Original!$O128=K$1)=TRUE(),_xlfn.CONCAT("@PART[*]:HAS[~scienceDifficulty[stock],@MODULE[",K$1,"]:HAS[#",VLOOKUP(K$1,ModuleTypes!$A$2:$C$23,2,FALSE()),"[",IF(K$1="HullCamera","photo-",$A127),"]]]:NEEDS[!FeatureScience]:FOR[zKiwiTechTree]",CHAR(10),"{",CHAR(10),"    @MODULE[",K$1,"]:HAS[#",VLOOKUP(K$1,ModuleTypes!$A$2:$C$23,2,FALSE()),"[",IF(K$1="HullCamera","photo-",$A127),"]]",CHAR(10),"    {",CHAR(10),"        @",VLOOKUP(K$1,ModuleTypes!$A$2:$C$23,3,FALSE())," = ",VLOOKUP($A127,Default!$B$3:$H$251,7,FALSE()),CHAR(10),"    }",CHAR(10),"}"),""),"")</f>
        <v/>
      </c>
      <c r="L127" s="4" t="str">
        <f>IF($A127&lt;&gt;"",IF(OR(Original!$L128=L$1,Original!$M128=L$1,Original!$N128=L$1,Original!$O128=L$1)=TRUE(),_xlfn.CONCAT("@PART[*]:HAS[~scienceDifficulty[stock],@MODULE[",L$1,"]:HAS[#",VLOOKUP(L$1,ModuleTypes!$A$2:$C$23,2,FALSE()),"[",IF(L$1="HullCamera","photo-",$A127),"]]]:NEEDS[!FeatureScience]:FOR[zKiwiTechTree]",CHAR(10),"{",CHAR(10),"    @MODULE[",L$1,"]:HAS[#",VLOOKUP(L$1,ModuleTypes!$A$2:$C$23,2,FALSE()),"[",IF(L$1="HullCamera","photo-",$A127),"]]",CHAR(10),"    {",CHAR(10),"        @",VLOOKUP(L$1,ModuleTypes!$A$2:$C$23,3,FALSE())," = ",VLOOKUP($A127,Default!$B$3:$H$251,7,FALSE()),CHAR(10),"    }",CHAR(10),"}"),""),"")</f>
        <v/>
      </c>
      <c r="M127" s="4" t="str">
        <f>IF($A127&lt;&gt;"",IF(OR(Original!$L128=M$1,Original!$M128=M$1,Original!$N128=M$1,Original!$O128=M$1)=TRUE(),_xlfn.CONCAT("@PART[*]:HAS[~scienceDifficulty[stock],@MODULE[",M$1,"]:HAS[#",VLOOKUP(M$1,ModuleTypes!$A$2:$C$23,2,FALSE()),"[",IF(M$1="HullCamera","photo-",$A127),"]]]:NEEDS[!FeatureScience]:FOR[zKiwiTechTree]",CHAR(10),"{",CHAR(10),"    @MODULE[",M$1,"]:HAS[#",VLOOKUP(M$1,ModuleTypes!$A$2:$C$23,2,FALSE()),"[",IF(M$1="HullCamera","photo-",$A127),"]]",CHAR(10),"    {",CHAR(10),"        @",VLOOKUP(M$1,ModuleTypes!$A$2:$C$23,3,FALSE())," = ",VLOOKUP($A127,Default!$B$3:$H$251,7,FALSE()),CHAR(10),"    }",CHAR(10),"}"),""),"")</f>
        <v/>
      </c>
      <c r="N127" s="4" t="str">
        <f>IF($A127&lt;&gt;"",IF(OR(Original!$L128=N$1,Original!$M128=N$1,Original!$N128=N$1,Original!$O128=N$1)=TRUE(),_xlfn.CONCAT("@PART[*]:HAS[~scienceDifficulty[stock],@MODULE[",N$1,"]:HAS[#",VLOOKUP(N$1,ModuleTypes!$A$2:$C$23,2,FALSE()),"[",IF(N$1="HullCamera","photo-",$A127),"]]]:NEEDS[!FeatureScience]:FOR[zKiwiTechTree]",CHAR(10),"{",CHAR(10),"    @MODULE[",N$1,"]:HAS[#",VLOOKUP(N$1,ModuleTypes!$A$2:$C$23,2,FALSE()),"[",IF(N$1="HullCamera","photo-",$A127),"]]",CHAR(10),"    {",CHAR(10),"        @",VLOOKUP(N$1,ModuleTypes!$A$2:$C$23,3,FALSE())," = ",VLOOKUP($A127,Default!$B$3:$H$251,7,FALSE()),CHAR(10),"    }",CHAR(10),"}"),""),"")</f>
        <v/>
      </c>
      <c r="O127" s="4" t="str">
        <f>IF($A127&lt;&gt;"",IF(OR(Original!$L128=O$1,Original!$M128=O$1,Original!$N128=O$1,Original!$O128=O$1)=TRUE(),_xlfn.CONCAT("@PART[*]:HAS[~scienceDifficulty[stock],@MODULE[",O$1,"]:HAS[#",VLOOKUP(O$1,ModuleTypes!$A$2:$C$23,2,FALSE()),"[",IF(O$1="HullCamera","photo-",$A127),"]]]:NEEDS[!FeatureScience]:FOR[zKiwiTechTree]",CHAR(10),"{",CHAR(10),"    @MODULE[",O$1,"]:HAS[#",VLOOKUP(O$1,ModuleTypes!$A$2:$C$23,2,FALSE()),"[",IF(O$1="HullCamera","photo-",$A127),"]]",CHAR(10),"    {",CHAR(10),"        @",VLOOKUP(O$1,ModuleTypes!$A$2:$C$23,3,FALSE())," = ",VLOOKUP($A127,Default!$B$3:$H$251,7,FALSE()),CHAR(10),"    }",CHAR(10),"}"),""),"")</f>
        <v/>
      </c>
      <c r="P127" s="4" t="str">
        <f>IF($A127&lt;&gt;"",IF(OR(Original!$L128=P$1,Original!$M128=P$1,Original!$N128=P$1,Original!$O128=P$1)=TRUE(),_xlfn.CONCAT("@PART[*]:HAS[~scienceDifficulty[stock],@MODULE[",P$1,"]:HAS[#",VLOOKUP(P$1,ModuleTypes!$A$2:$C$23,2,FALSE()),"[",IF(P$1="HullCamera","photo-",$A127),"]]]:NEEDS[!FeatureScience]:FOR[zKiwiTechTree]",CHAR(10),"{",CHAR(10),"    @MODULE[",P$1,"]:HAS[#",VLOOKUP(P$1,ModuleTypes!$A$2:$C$23,2,FALSE()),"[",IF(P$1="HullCamera","photo-",$A127),"]]",CHAR(10),"    {",CHAR(10),"        @",VLOOKUP(P$1,ModuleTypes!$A$2:$C$23,3,FALSE())," = ",VLOOKUP($A127,Default!$B$3:$H$251,7,FALSE()),CHAR(10),"    }",CHAR(10),"}"),""),"")</f>
        <v/>
      </c>
      <c r="Q127" s="4" t="str">
        <f>IF($A127&lt;&gt;"",IF(OR(Original!$L128=Q$1,Original!$M128=Q$1,Original!$N128=Q$1,Original!$O128=Q$1)=TRUE(),_xlfn.CONCAT("@PART[*]:HAS[~scienceDifficulty[stock],@MODULE[",Q$1,"]:HAS[#",VLOOKUP(Q$1,ModuleTypes!$A$2:$C$23,2,FALSE()),"[",IF(Q$1="HullCamera","photo-",$A127),"]]]:NEEDS[!FeatureScience]:FOR[zKiwiTechTree]",CHAR(10),"{",CHAR(10),"    @MODULE[",Q$1,"]:HAS[#",VLOOKUP(Q$1,ModuleTypes!$A$2:$C$23,2,FALSE()),"[",IF(Q$1="HullCamera","photo-",$A127),"]]",CHAR(10),"    {",CHAR(10),"        @",VLOOKUP(Q$1,ModuleTypes!$A$2:$C$23,3,FALSE())," = ",VLOOKUP($A127,Default!$B$3:$H$251,7,FALSE()),CHAR(10),"    }",CHAR(10),"}"),""),"")</f>
        <v/>
      </c>
      <c r="R127" s="4" t="str">
        <f>IF($A127&lt;&gt;"",IF(OR(Original!$L128=R$1,Original!$M128=R$1,Original!$N128=R$1,Original!$O128=R$1)=TRUE(),_xlfn.CONCAT("@PART[*]:HAS[~scienceDifficulty[stock],@MODULE[",R$1,"]:HAS[#",VLOOKUP(R$1,ModuleTypes!$A$2:$C$23,2,FALSE()),"[",IF(R$1="HullCamera","photo-",$A127),"]]]:NEEDS[!FeatureScience]:FOR[zKiwiTechTree]",CHAR(10),"{",CHAR(10),"    @MODULE[",R$1,"]:HAS[#",VLOOKUP(R$1,ModuleTypes!$A$2:$C$23,2,FALSE()),"[",IF(R$1="HullCamera","photo-",$A127),"]]",CHAR(10),"    {",CHAR(10),"        @",VLOOKUP(R$1,ModuleTypes!$A$2:$C$23,3,FALSE())," = ",VLOOKUP($A127,Default!$B$3:$H$251,7,FALSE()),CHAR(10),"    }",CHAR(10),"}"),""),"")</f>
        <v/>
      </c>
      <c r="S127" s="4" t="str">
        <f>IF($A127&lt;&gt;"",IF(OR(Original!$L128=S$1,Original!$M128=S$1,Original!$N128=S$1,Original!$O128=S$1)=TRUE(),_xlfn.CONCAT("@PART[*]:HAS[~scienceDifficulty[stock],@MODULE[",S$1,"]:HAS[#",VLOOKUP(S$1,ModuleTypes!$A$2:$C$23,2,FALSE()),"[",IF(S$1="HullCamera","photo-",$A127),"]]]:NEEDS[!FeatureScience]:FOR[zKiwiTechTree]",CHAR(10),"{",CHAR(10),"    @MODULE[",S$1,"]:HAS[#",VLOOKUP(S$1,ModuleTypes!$A$2:$C$23,2,FALSE()),"[",IF(S$1="HullCamera","photo-",$A127),"]]",CHAR(10),"    {",CHAR(10),"        @",VLOOKUP(S$1,ModuleTypes!$A$2:$C$23,3,FALSE())," = ",VLOOKUP($A127,Default!$B$3:$H$251,7,FALSE()),CHAR(10),"    }",CHAR(10),"}"),""),"")</f>
        <v/>
      </c>
      <c r="T127" s="4" t="str">
        <f>IF($A127&lt;&gt;"",IF(OR(Original!$L128=T$1,Original!$M128=T$1,Original!$N128=T$1,Original!$O128=T$1)=TRUE(),_xlfn.CONCAT("@PART[*]:HAS[~scienceDifficulty[stock],@MODULE[",T$1,"]:HAS[#",VLOOKUP(T$1,ModuleTypes!$A$2:$C$23,2,FALSE()),"[",IF(T$1="HullCamera","photo-",$A127),"]]]:NEEDS[!FeatureScience]:FOR[zKiwiTechTree]",CHAR(10),"{",CHAR(10),"    @MODULE[",T$1,"]:HAS[#",VLOOKUP(T$1,ModuleTypes!$A$2:$C$23,2,FALSE()),"[",IF(T$1="HullCamera","photo-",$A127),"]]",CHAR(10),"    {",CHAR(10),"        @",VLOOKUP(T$1,ModuleTypes!$A$2:$C$23,3,FALSE())," = ",VLOOKUP($A127,Default!$B$3:$H$251,7,FALSE()),CHAR(10),"    }",CHAR(10),"}"),""),"")</f>
        <v/>
      </c>
      <c r="U127" s="4" t="str">
        <f>IF($A127&lt;&gt;"",IF(OR(Original!$L128=U$1,Original!$M128=U$1,Original!$N128=U$1,Original!$O128=U$1)=TRUE(),_xlfn.CONCAT("@PART[*]:HAS[~scienceDifficulty[stock],@MODULE[",U$1,"]:HAS[#",VLOOKUP(U$1,ModuleTypes!$A$2:$C$23,2,FALSE()),"[",IF(U$1="HullCamera","photo-",$A127),"]]]:NEEDS[!FeatureScience]:FOR[zKiwiTechTree]",CHAR(10),"{",CHAR(10),"    @MODULE[",U$1,"]:HAS[#",VLOOKUP(U$1,ModuleTypes!$A$2:$C$23,2,FALSE()),"[",IF(U$1="HullCamera","photo-",$A127),"]]",CHAR(10),"    {",CHAR(10),"        @",VLOOKUP(U$1,ModuleTypes!$A$2:$C$23,3,FALSE())," = ",VLOOKUP($A127,Default!$B$3:$H$251,7,FALSE()),CHAR(10),"    }",CHAR(10),"}"),""),"")</f>
        <v/>
      </c>
      <c r="V127" s="4" t="str">
        <f>IF($A127&lt;&gt;"",IF(OR(Original!$L128=V$1,Original!$M128=V$1,Original!$N128=V$1,Original!$O128=V$1)=TRUE(),_xlfn.CONCAT("@PART[*]:HAS[~scienceDifficulty[stock],@MODULE[",V$1,"]:HAS[#",VLOOKUP(V$1,ModuleTypes!$A$2:$C$23,2,FALSE()),"[",IF(V$1="HullCamera","photo-",$A127),"]]]:NEEDS[!FeatureScience]:FOR[zKiwiTechTree]",CHAR(10),"{",CHAR(10),"    @MODULE[",V$1,"]:HAS[#",VLOOKUP(V$1,ModuleTypes!$A$2:$C$23,2,FALSE()),"[",IF(V$1="HullCamera","photo-",$A127),"]]",CHAR(10),"    {",CHAR(10),"        @",VLOOKUP(V$1,ModuleTypes!$A$2:$C$23,3,FALSE())," = ",VLOOKUP($A127,Default!$B$3:$H$251,7,FALSE()),CHAR(10),"    }",CHAR(10),"}"),""),"")</f>
        <v/>
      </c>
      <c r="W127" s="4" t="str">
        <f>IF($A127&lt;&gt;"",IF(OR(Original!$L128=W$1,Original!$M128=W$1,Original!$N128=W$1,Original!$O128=W$1)=TRUE(),_xlfn.CONCAT("@PART[*]:HAS[~scienceDifficulty[stock],@MODULE[",W$1,"]:HAS[#",VLOOKUP(W$1,ModuleTypes!$A$2:$C$23,2,FALSE()),"[",IF(W$1="HullCamera","photo-",$A127),"]]]:NEEDS[!FeatureScience]:FOR[zKiwiTechTree]",CHAR(10),"{",CHAR(10),"    @MODULE[",W$1,"]:HAS[#",VLOOKUP(W$1,ModuleTypes!$A$2:$C$23,2,FALSE()),"[",IF(W$1="HullCamera","photo-",$A127),"]]",CHAR(10),"    {",CHAR(10),"        @",VLOOKUP(W$1,ModuleTypes!$A$2:$C$23,3,FALSE())," = ",VLOOKUP($A127,Default!$B$3:$H$251,7,FALSE()),CHAR(10),"    }",CHAR(10),"}"),""),"")</f>
        <v/>
      </c>
    </row>
    <row r="128" spans="1:23" ht="116" x14ac:dyDescent="0.35">
      <c r="A128" t="str">
        <f>IF(Original!A129&lt;&gt;"",Original!A129,"")</f>
        <v>tantares_x_ray_scan</v>
      </c>
      <c r="B128" s="4" t="str">
        <f>IF($A128&lt;&gt;"",IF(OR(Original!$L129=B$1,Original!$M129=B$1,Original!$N129=B$1,Original!$O129=B$1)=TRUE(),_xlfn.CONCAT("@PART[*]:HAS[~scienceDifficulty[stock],@MODULE[",B$1,"]:HAS[#",VLOOKUP(B$1,ModuleTypes!$A$2:$C$23,2,FALSE()),"[",IF(B$1="HullCamera","photo-",$A128),"]]]:NEEDS[!FeatureScience]:FOR[zKiwiTechTree]",CHAR(10),"{",CHAR(10),"    @MODULE[",B$1,"]:HAS[#",VLOOKUP(B$1,ModuleTypes!$A$2:$C$23,2,FALSE()),"[",IF(B$1="HullCamera","photo-",$A128),"]]",CHAR(10),"    {",CHAR(10),"        @",VLOOKUP(B$1,ModuleTypes!$A$2:$C$23,3,FALSE())," = ",VLOOKUP($A128,Default!$B$3:$H$251,7,FALSE()),CHAR(10),"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4" t="str">
        <f>IF($A128&lt;&gt;"",IF(OR(Original!$L129=C$1,Original!$M129=C$1,Original!$N129=C$1,Original!$O129=C$1)=TRUE(),_xlfn.CONCAT("@PART[*]:HAS[~scienceDifficulty[stock],@MODULE[",C$1,"]:HAS[#",VLOOKUP(C$1,ModuleTypes!$A$2:$C$23,2,FALSE()),"[",IF(C$1="HullCamera","photo-",$A128),"]]]:NEEDS[!FeatureScience]:FOR[zKiwiTechTree]",CHAR(10),"{",CHAR(10),"    @MODULE[",C$1,"]:HAS[#",VLOOKUP(C$1,ModuleTypes!$A$2:$C$23,2,FALSE()),"[",IF(C$1="HullCamera","photo-",$A128),"]]",CHAR(10),"    {",CHAR(10),"        @",VLOOKUP(C$1,ModuleTypes!$A$2:$C$23,3,FALSE())," = ",VLOOKUP($A128,Default!$B$3:$H$251,7,FALSE()),CHAR(10),"    }",CHAR(10),"}"),""),"")</f>
        <v/>
      </c>
      <c r="D128" s="4" t="str">
        <f>IF($A128&lt;&gt;"",IF(OR(Original!$L129=D$1,Original!$M129=D$1,Original!$N129=D$1,Original!$O129=D$1)=TRUE(),_xlfn.CONCAT("@PART[*]:HAS[~scienceDifficulty[stock],@MODULE[",D$1,"]:HAS[#",VLOOKUP(D$1,ModuleTypes!$A$2:$C$23,2,FALSE()),"[",IF(D$1="HullCamera","photo-",$A128),"]]]:NEEDS[!FeatureScience]:FOR[zKiwiTechTree]",CHAR(10),"{",CHAR(10),"    @MODULE[",D$1,"]:HAS[#",VLOOKUP(D$1,ModuleTypes!$A$2:$C$23,2,FALSE()),"[",IF(D$1="HullCamera","photo-",$A128),"]]",CHAR(10),"    {",CHAR(10),"        @",VLOOKUP(D$1,ModuleTypes!$A$2:$C$23,3,FALSE())," = ",VLOOKUP($A128,Default!$B$3:$H$251,7,FALSE()),CHAR(10),"    }",CHAR(10),"}"),""),"")</f>
        <v/>
      </c>
      <c r="E128" s="4" t="str">
        <f>IF($A128&lt;&gt;"",IF(OR(Original!$L129=E$1,Original!$M129=E$1,Original!$N129=E$1,Original!$O129=E$1)=TRUE(),_xlfn.CONCAT("@PART[*]:HAS[~scienceDifficulty[stock],@MODULE[",E$1,"]:HAS[#",VLOOKUP(E$1,ModuleTypes!$A$2:$C$23,2,FALSE()),"[",IF(E$1="HullCamera","photo-",$A128),"]]]:NEEDS[!FeatureScience]:FOR[zKiwiTechTree]",CHAR(10),"{",CHAR(10),"    @MODULE[",E$1,"]:HAS[#",VLOOKUP(E$1,ModuleTypes!$A$2:$C$23,2,FALSE()),"[",IF(E$1="HullCamera","photo-",$A128),"]]",CHAR(10),"    {",CHAR(10),"        @",VLOOKUP(E$1,ModuleTypes!$A$2:$C$23,3,FALSE())," = ",VLOOKUP($A128,Default!$B$3:$H$251,7,FALSE()),CHAR(10),"    }",CHAR(10),"}"),""),"")</f>
        <v/>
      </c>
      <c r="F128" s="4" t="str">
        <f>IF($A128&lt;&gt;"",IF(OR(Original!$L129=F$1,Original!$M129=F$1,Original!$N129=F$1,Original!$O129=F$1)=TRUE(),_xlfn.CONCAT("@PART[*]:HAS[~scienceDifficulty[stock],@MODULE[",F$1,"]:HAS[#",VLOOKUP(F$1,ModuleTypes!$A$2:$C$23,2,FALSE()),"[",IF(F$1="HullCamera","photo-",$A128),"]]]:NEEDS[!FeatureScience]:FOR[zKiwiTechTree]",CHAR(10),"{",CHAR(10),"    @MODULE[",F$1,"]:HAS[#",VLOOKUP(F$1,ModuleTypes!$A$2:$C$23,2,FALSE()),"[",IF(F$1="HullCamera","photo-",$A128),"]]",CHAR(10),"    {",CHAR(10),"        @",VLOOKUP(F$1,ModuleTypes!$A$2:$C$23,3,FALSE())," = ",VLOOKUP($A128,Default!$B$3:$H$251,7,FALSE()),CHAR(10),"    }",CHAR(10),"}"),""),"")</f>
        <v/>
      </c>
      <c r="G128" s="4" t="str">
        <f>IF($A128&lt;&gt;"",IF(OR(Original!$L129=G$1,Original!$M129=G$1,Original!$N129=G$1,Original!$O129=G$1)=TRUE(),_xlfn.CONCAT("@PART[*]:HAS[~scienceDifficulty[stock],@MODULE[",G$1,"]:HAS[#",VLOOKUP(G$1,ModuleTypes!$A$2:$C$23,2,FALSE()),"[",IF(G$1="HullCamera","photo-",$A128),"]]]:NEEDS[!FeatureScience]:FOR[zKiwiTechTree]",CHAR(10),"{",CHAR(10),"    @MODULE[",G$1,"]:HAS[#",VLOOKUP(G$1,ModuleTypes!$A$2:$C$23,2,FALSE()),"[",IF(G$1="HullCamera","photo-",$A128),"]]",CHAR(10),"    {",CHAR(10),"        @",VLOOKUP(G$1,ModuleTypes!$A$2:$C$23,3,FALSE())," = ",VLOOKUP($A128,Default!$B$3:$H$251,7,FALSE()),CHAR(10),"    }",CHAR(10),"}"),""),"")</f>
        <v/>
      </c>
      <c r="H128" s="4" t="str">
        <f>IF($A128&lt;&gt;"",IF(OR(Original!$L129=H$1,Original!$M129=H$1,Original!$N129=H$1,Original!$O129=H$1)=TRUE(),_xlfn.CONCAT("@PART[*]:HAS[~scienceDifficulty[stock],@MODULE[",H$1,"]:HAS[#",VLOOKUP(H$1,ModuleTypes!$A$2:$C$23,2,FALSE()),"[",IF(H$1="HullCamera","photo-",$A128),"]]]:NEEDS[!FeatureScience]:FOR[zKiwiTechTree]",CHAR(10),"{",CHAR(10),"    @MODULE[",H$1,"]:HAS[#",VLOOKUP(H$1,ModuleTypes!$A$2:$C$23,2,FALSE()),"[",IF(H$1="HullCamera","photo-",$A128),"]]",CHAR(10),"    {",CHAR(10),"        @",VLOOKUP(H$1,ModuleTypes!$A$2:$C$23,3,FALSE())," = ",VLOOKUP($A128,Default!$B$3:$H$251,7,FALSE()),CHAR(10),"    }",CHAR(10),"}"),""),"")</f>
        <v/>
      </c>
      <c r="I128" s="4" t="str">
        <f>IF($A128&lt;&gt;"",IF(OR(Original!$L129=I$1,Original!$M129=I$1,Original!$N129=I$1,Original!$O129=I$1)=TRUE(),_xlfn.CONCAT("@PART[*]:HAS[~scienceDifficulty[stock],@MODULE[",I$1,"]:HAS[#",VLOOKUP(I$1,ModuleTypes!$A$2:$C$23,2,FALSE()),"[",IF(I$1="HullCamera","photo-",$A128),"]]]:NEEDS[!FeatureScience]:FOR[zKiwiTechTree]",CHAR(10),"{",CHAR(10),"    @MODULE[",I$1,"]:HAS[#",VLOOKUP(I$1,ModuleTypes!$A$2:$C$23,2,FALSE()),"[",IF(I$1="HullCamera","photo-",$A128),"]]",CHAR(10),"    {",CHAR(10),"        @",VLOOKUP(I$1,ModuleTypes!$A$2:$C$23,3,FALSE())," = ",VLOOKUP($A128,Default!$B$3:$H$251,7,FALSE()),CHAR(10),"    }",CHAR(10),"}"),""),"")</f>
        <v/>
      </c>
      <c r="J128" s="4" t="str">
        <f>IF($A128&lt;&gt;"",IF(OR(Original!$L129=J$1,Original!$M129=J$1,Original!$N129=J$1,Original!$O129=J$1)=TRUE(),_xlfn.CONCAT("@PART[*]:HAS[~scienceDifficulty[stock],@MODULE[",J$1,"]:HAS[#",VLOOKUP(J$1,ModuleTypes!$A$2:$C$23,2,FALSE()),"[",IF(J$1="HullCamera","photo-",$A128),"]]]:NEEDS[!FeatureScience]:FOR[zKiwiTechTree]",CHAR(10),"{",CHAR(10),"    @MODULE[",J$1,"]:HAS[#",VLOOKUP(J$1,ModuleTypes!$A$2:$C$23,2,FALSE()),"[",IF(J$1="HullCamera","photo-",$A128),"]]",CHAR(10),"    {",CHAR(10),"        @",VLOOKUP(J$1,ModuleTypes!$A$2:$C$23,3,FALSE())," = ",VLOOKUP($A128,Default!$B$3:$H$251,7,FALSE()),CHAR(10),"    }",CHAR(10),"}"),""),"")</f>
        <v/>
      </c>
      <c r="K128" s="4" t="str">
        <f>IF($A128&lt;&gt;"",IF(OR(Original!$L129=K$1,Original!$M129=K$1,Original!$N129=K$1,Original!$O129=K$1)=TRUE(),_xlfn.CONCAT("@PART[*]:HAS[~scienceDifficulty[stock],@MODULE[",K$1,"]:HAS[#",VLOOKUP(K$1,ModuleTypes!$A$2:$C$23,2,FALSE()),"[",IF(K$1="HullCamera","photo-",$A128),"]]]:NEEDS[!FeatureScience]:FOR[zKiwiTechTree]",CHAR(10),"{",CHAR(10),"    @MODULE[",K$1,"]:HAS[#",VLOOKUP(K$1,ModuleTypes!$A$2:$C$23,2,FALSE()),"[",IF(K$1="HullCamera","photo-",$A128),"]]",CHAR(10),"    {",CHAR(10),"        @",VLOOKUP(K$1,ModuleTypes!$A$2:$C$23,3,FALSE())," = ",VLOOKUP($A128,Default!$B$3:$H$251,7,FALSE()),CHAR(10),"    }",CHAR(10),"}"),""),"")</f>
        <v/>
      </c>
      <c r="L128" s="4" t="str">
        <f>IF($A128&lt;&gt;"",IF(OR(Original!$L129=L$1,Original!$M129=L$1,Original!$N129=L$1,Original!$O129=L$1)=TRUE(),_xlfn.CONCAT("@PART[*]:HAS[~scienceDifficulty[stock],@MODULE[",L$1,"]:HAS[#",VLOOKUP(L$1,ModuleTypes!$A$2:$C$23,2,FALSE()),"[",IF(L$1="HullCamera","photo-",$A128),"]]]:NEEDS[!FeatureScience]:FOR[zKiwiTechTree]",CHAR(10),"{",CHAR(10),"    @MODULE[",L$1,"]:HAS[#",VLOOKUP(L$1,ModuleTypes!$A$2:$C$23,2,FALSE()),"[",IF(L$1="HullCamera","photo-",$A128),"]]",CHAR(10),"    {",CHAR(10),"        @",VLOOKUP(L$1,ModuleTypes!$A$2:$C$23,3,FALSE())," = ",VLOOKUP($A128,Default!$B$3:$H$251,7,FALSE()),CHAR(10),"    }",CHAR(10),"}"),""),"")</f>
        <v/>
      </c>
      <c r="M128" s="4" t="str">
        <f>IF($A128&lt;&gt;"",IF(OR(Original!$L129=M$1,Original!$M129=M$1,Original!$N129=M$1,Original!$O129=M$1)=TRUE(),_xlfn.CONCAT("@PART[*]:HAS[~scienceDifficulty[stock],@MODULE[",M$1,"]:HAS[#",VLOOKUP(M$1,ModuleTypes!$A$2:$C$23,2,FALSE()),"[",IF(M$1="HullCamera","photo-",$A128),"]]]:NEEDS[!FeatureScience]:FOR[zKiwiTechTree]",CHAR(10),"{",CHAR(10),"    @MODULE[",M$1,"]:HAS[#",VLOOKUP(M$1,ModuleTypes!$A$2:$C$23,2,FALSE()),"[",IF(M$1="HullCamera","photo-",$A128),"]]",CHAR(10),"    {",CHAR(10),"        @",VLOOKUP(M$1,ModuleTypes!$A$2:$C$23,3,FALSE())," = ",VLOOKUP($A128,Default!$B$3:$H$251,7,FALSE()),CHAR(10),"    }",CHAR(10),"}"),""),"")</f>
        <v/>
      </c>
      <c r="N128" s="4" t="str">
        <f>IF($A128&lt;&gt;"",IF(OR(Original!$L129=N$1,Original!$M129=N$1,Original!$N129=N$1,Original!$O129=N$1)=TRUE(),_xlfn.CONCAT("@PART[*]:HAS[~scienceDifficulty[stock],@MODULE[",N$1,"]:HAS[#",VLOOKUP(N$1,ModuleTypes!$A$2:$C$23,2,FALSE()),"[",IF(N$1="HullCamera","photo-",$A128),"]]]:NEEDS[!FeatureScience]:FOR[zKiwiTechTree]",CHAR(10),"{",CHAR(10),"    @MODULE[",N$1,"]:HAS[#",VLOOKUP(N$1,ModuleTypes!$A$2:$C$23,2,FALSE()),"[",IF(N$1="HullCamera","photo-",$A128),"]]",CHAR(10),"    {",CHAR(10),"        @",VLOOKUP(N$1,ModuleTypes!$A$2:$C$23,3,FALSE())," = ",VLOOKUP($A128,Default!$B$3:$H$251,7,FALSE()),CHAR(10),"    }",CHAR(10),"}"),""),"")</f>
        <v/>
      </c>
      <c r="O128" s="4" t="str">
        <f>IF($A128&lt;&gt;"",IF(OR(Original!$L129=O$1,Original!$M129=O$1,Original!$N129=O$1,Original!$O129=O$1)=TRUE(),_xlfn.CONCAT("@PART[*]:HAS[~scienceDifficulty[stock],@MODULE[",O$1,"]:HAS[#",VLOOKUP(O$1,ModuleTypes!$A$2:$C$23,2,FALSE()),"[",IF(O$1="HullCamera","photo-",$A128),"]]]:NEEDS[!FeatureScience]:FOR[zKiwiTechTree]",CHAR(10),"{",CHAR(10),"    @MODULE[",O$1,"]:HAS[#",VLOOKUP(O$1,ModuleTypes!$A$2:$C$23,2,FALSE()),"[",IF(O$1="HullCamera","photo-",$A128),"]]",CHAR(10),"    {",CHAR(10),"        @",VLOOKUP(O$1,ModuleTypes!$A$2:$C$23,3,FALSE())," = ",VLOOKUP($A128,Default!$B$3:$H$251,7,FALSE()),CHAR(10),"    }",CHAR(10),"}"),""),"")</f>
        <v/>
      </c>
      <c r="P128" s="4" t="str">
        <f>IF($A128&lt;&gt;"",IF(OR(Original!$L129=P$1,Original!$M129=P$1,Original!$N129=P$1,Original!$O129=P$1)=TRUE(),_xlfn.CONCAT("@PART[*]:HAS[~scienceDifficulty[stock],@MODULE[",P$1,"]:HAS[#",VLOOKUP(P$1,ModuleTypes!$A$2:$C$23,2,FALSE()),"[",IF(P$1="HullCamera","photo-",$A128),"]]]:NEEDS[!FeatureScience]:FOR[zKiwiTechTree]",CHAR(10),"{",CHAR(10),"    @MODULE[",P$1,"]:HAS[#",VLOOKUP(P$1,ModuleTypes!$A$2:$C$23,2,FALSE()),"[",IF(P$1="HullCamera","photo-",$A128),"]]",CHAR(10),"    {",CHAR(10),"        @",VLOOKUP(P$1,ModuleTypes!$A$2:$C$23,3,FALSE())," = ",VLOOKUP($A128,Default!$B$3:$H$251,7,FALSE()),CHAR(10),"    }",CHAR(10),"}"),""),"")</f>
        <v/>
      </c>
      <c r="Q128" s="4" t="str">
        <f>IF($A128&lt;&gt;"",IF(OR(Original!$L129=Q$1,Original!$M129=Q$1,Original!$N129=Q$1,Original!$O129=Q$1)=TRUE(),_xlfn.CONCAT("@PART[*]:HAS[~scienceDifficulty[stock],@MODULE[",Q$1,"]:HAS[#",VLOOKUP(Q$1,ModuleTypes!$A$2:$C$23,2,FALSE()),"[",IF(Q$1="HullCamera","photo-",$A128),"]]]:NEEDS[!FeatureScience]:FOR[zKiwiTechTree]",CHAR(10),"{",CHAR(10),"    @MODULE[",Q$1,"]:HAS[#",VLOOKUP(Q$1,ModuleTypes!$A$2:$C$23,2,FALSE()),"[",IF(Q$1="HullCamera","photo-",$A128),"]]",CHAR(10),"    {",CHAR(10),"        @",VLOOKUP(Q$1,ModuleTypes!$A$2:$C$23,3,FALSE())," = ",VLOOKUP($A128,Default!$B$3:$H$251,7,FALSE()),CHAR(10),"    }",CHAR(10),"}"),""),"")</f>
        <v/>
      </c>
      <c r="R128" s="4" t="str">
        <f>IF($A128&lt;&gt;"",IF(OR(Original!$L129=R$1,Original!$M129=R$1,Original!$N129=R$1,Original!$O129=R$1)=TRUE(),_xlfn.CONCAT("@PART[*]:HAS[~scienceDifficulty[stock],@MODULE[",R$1,"]:HAS[#",VLOOKUP(R$1,ModuleTypes!$A$2:$C$23,2,FALSE()),"[",IF(R$1="HullCamera","photo-",$A128),"]]]:NEEDS[!FeatureScience]:FOR[zKiwiTechTree]",CHAR(10),"{",CHAR(10),"    @MODULE[",R$1,"]:HAS[#",VLOOKUP(R$1,ModuleTypes!$A$2:$C$23,2,FALSE()),"[",IF(R$1="HullCamera","photo-",$A128),"]]",CHAR(10),"    {",CHAR(10),"        @",VLOOKUP(R$1,ModuleTypes!$A$2:$C$23,3,FALSE())," = ",VLOOKUP($A128,Default!$B$3:$H$251,7,FALSE()),CHAR(10),"    }",CHAR(10),"}"),""),"")</f>
        <v/>
      </c>
      <c r="S128" s="4" t="str">
        <f>IF($A128&lt;&gt;"",IF(OR(Original!$L129=S$1,Original!$M129=S$1,Original!$N129=S$1,Original!$O129=S$1)=TRUE(),_xlfn.CONCAT("@PART[*]:HAS[~scienceDifficulty[stock],@MODULE[",S$1,"]:HAS[#",VLOOKUP(S$1,ModuleTypes!$A$2:$C$23,2,FALSE()),"[",IF(S$1="HullCamera","photo-",$A128),"]]]:NEEDS[!FeatureScience]:FOR[zKiwiTechTree]",CHAR(10),"{",CHAR(10),"    @MODULE[",S$1,"]:HAS[#",VLOOKUP(S$1,ModuleTypes!$A$2:$C$23,2,FALSE()),"[",IF(S$1="HullCamera","photo-",$A128),"]]",CHAR(10),"    {",CHAR(10),"        @",VLOOKUP(S$1,ModuleTypes!$A$2:$C$23,3,FALSE())," = ",VLOOKUP($A128,Default!$B$3:$H$251,7,FALSE()),CHAR(10),"    }",CHAR(10),"}"),""),"")</f>
        <v/>
      </c>
      <c r="T128" s="4" t="str">
        <f>IF($A128&lt;&gt;"",IF(OR(Original!$L129=T$1,Original!$M129=T$1,Original!$N129=T$1,Original!$O129=T$1)=TRUE(),_xlfn.CONCAT("@PART[*]:HAS[~scienceDifficulty[stock],@MODULE[",T$1,"]:HAS[#",VLOOKUP(T$1,ModuleTypes!$A$2:$C$23,2,FALSE()),"[",IF(T$1="HullCamera","photo-",$A128),"]]]:NEEDS[!FeatureScience]:FOR[zKiwiTechTree]",CHAR(10),"{",CHAR(10),"    @MODULE[",T$1,"]:HAS[#",VLOOKUP(T$1,ModuleTypes!$A$2:$C$23,2,FALSE()),"[",IF(T$1="HullCamera","photo-",$A128),"]]",CHAR(10),"    {",CHAR(10),"        @",VLOOKUP(T$1,ModuleTypes!$A$2:$C$23,3,FALSE())," = ",VLOOKUP($A128,Default!$B$3:$H$251,7,FALSE()),CHAR(10),"    }",CHAR(10),"}"),""),"")</f>
        <v/>
      </c>
      <c r="U128" s="4" t="str">
        <f>IF($A128&lt;&gt;"",IF(OR(Original!$L129=U$1,Original!$M129=U$1,Original!$N129=U$1,Original!$O129=U$1)=TRUE(),_xlfn.CONCAT("@PART[*]:HAS[~scienceDifficulty[stock],@MODULE[",U$1,"]:HAS[#",VLOOKUP(U$1,ModuleTypes!$A$2:$C$23,2,FALSE()),"[",IF(U$1="HullCamera","photo-",$A128),"]]]:NEEDS[!FeatureScience]:FOR[zKiwiTechTree]",CHAR(10),"{",CHAR(10),"    @MODULE[",U$1,"]:HAS[#",VLOOKUP(U$1,ModuleTypes!$A$2:$C$23,2,FALSE()),"[",IF(U$1="HullCamera","photo-",$A128),"]]",CHAR(10),"    {",CHAR(10),"        @",VLOOKUP(U$1,ModuleTypes!$A$2:$C$23,3,FALSE())," = ",VLOOKUP($A128,Default!$B$3:$H$251,7,FALSE()),CHAR(10),"    }",CHAR(10),"}"),""),"")</f>
        <v/>
      </c>
      <c r="V128" s="4" t="str">
        <f>IF($A128&lt;&gt;"",IF(OR(Original!$L129=V$1,Original!$M129=V$1,Original!$N129=V$1,Original!$O129=V$1)=TRUE(),_xlfn.CONCAT("@PART[*]:HAS[~scienceDifficulty[stock],@MODULE[",V$1,"]:HAS[#",VLOOKUP(V$1,ModuleTypes!$A$2:$C$23,2,FALSE()),"[",IF(V$1="HullCamera","photo-",$A128),"]]]:NEEDS[!FeatureScience]:FOR[zKiwiTechTree]",CHAR(10),"{",CHAR(10),"    @MODULE[",V$1,"]:HAS[#",VLOOKUP(V$1,ModuleTypes!$A$2:$C$23,2,FALSE()),"[",IF(V$1="HullCamera","photo-",$A128),"]]",CHAR(10),"    {",CHAR(10),"        @",VLOOKUP(V$1,ModuleTypes!$A$2:$C$23,3,FALSE())," = ",VLOOKUP($A128,Default!$B$3:$H$251,7,FALSE()),CHAR(10),"    }",CHAR(10),"}"),""),"")</f>
        <v/>
      </c>
      <c r="W128" s="4" t="str">
        <f>IF($A128&lt;&gt;"",IF(OR(Original!$L129=W$1,Original!$M129=W$1,Original!$N129=W$1,Original!$O129=W$1)=TRUE(),_xlfn.CONCAT("@PART[*]:HAS[~scienceDifficulty[stock],@MODULE[",W$1,"]:HAS[#",VLOOKUP(W$1,ModuleTypes!$A$2:$C$23,2,FALSE()),"[",IF(W$1="HullCamera","photo-",$A128),"]]]:NEEDS[!FeatureScience]:FOR[zKiwiTechTree]",CHAR(10),"{",CHAR(10),"    @MODULE[",W$1,"]:HAS[#",VLOOKUP(W$1,ModuleTypes!$A$2:$C$23,2,FALSE()),"[",IF(W$1="HullCamera","photo-",$A128),"]]",CHAR(10),"    {",CHAR(10),"        @",VLOOKUP(W$1,ModuleTypes!$A$2:$C$23,3,FALSE())," = ",VLOOKUP($A128,Default!$B$3:$H$251,7,FALSE()),CHAR(10),"    }",CHAR(10),"}"),""),"")</f>
        <v/>
      </c>
    </row>
    <row r="129" spans="1:23" ht="116" x14ac:dyDescent="0.35">
      <c r="A129" t="str">
        <f>IF(Original!A130&lt;&gt;"",Original!A130,"")</f>
        <v>tantares_multispectral_scan</v>
      </c>
      <c r="B129" s="4" t="str">
        <f>IF($A129&lt;&gt;"",IF(OR(Original!$L130=B$1,Original!$M130=B$1,Original!$N130=B$1,Original!$O130=B$1)=TRUE(),_xlfn.CONCAT("@PART[*]:HAS[~scienceDifficulty[stock],@MODULE[",B$1,"]:HAS[#",VLOOKUP(B$1,ModuleTypes!$A$2:$C$23,2,FALSE()),"[",IF(B$1="HullCamera","photo-",$A129),"]]]:NEEDS[!FeatureScience]:FOR[zKiwiTechTree]",CHAR(10),"{",CHAR(10),"    @MODULE[",B$1,"]:HAS[#",VLOOKUP(B$1,ModuleTypes!$A$2:$C$23,2,FALSE()),"[",IF(B$1="HullCamera","photo-",$A129),"]]",CHAR(10),"    {",CHAR(10),"        @",VLOOKUP(B$1,ModuleTypes!$A$2:$C$23,3,FALSE())," = ",VLOOKUP($A129,Default!$B$3:$H$251,7,FALSE()),CHAR(10),"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4" t="str">
        <f>IF($A129&lt;&gt;"",IF(OR(Original!$L130=C$1,Original!$M130=C$1,Original!$N130=C$1,Original!$O130=C$1)=TRUE(),_xlfn.CONCAT("@PART[*]:HAS[~scienceDifficulty[stock],@MODULE[",C$1,"]:HAS[#",VLOOKUP(C$1,ModuleTypes!$A$2:$C$23,2,FALSE()),"[",IF(C$1="HullCamera","photo-",$A129),"]]]:NEEDS[!FeatureScience]:FOR[zKiwiTechTree]",CHAR(10),"{",CHAR(10),"    @MODULE[",C$1,"]:HAS[#",VLOOKUP(C$1,ModuleTypes!$A$2:$C$23,2,FALSE()),"[",IF(C$1="HullCamera","photo-",$A129),"]]",CHAR(10),"    {",CHAR(10),"        @",VLOOKUP(C$1,ModuleTypes!$A$2:$C$23,3,FALSE())," = ",VLOOKUP($A129,Default!$B$3:$H$251,7,FALSE()),CHAR(10),"    }",CHAR(10),"}"),""),"")</f>
        <v/>
      </c>
      <c r="D129" s="4" t="str">
        <f>IF($A129&lt;&gt;"",IF(OR(Original!$L130=D$1,Original!$M130=D$1,Original!$N130=D$1,Original!$O130=D$1)=TRUE(),_xlfn.CONCAT("@PART[*]:HAS[~scienceDifficulty[stock],@MODULE[",D$1,"]:HAS[#",VLOOKUP(D$1,ModuleTypes!$A$2:$C$23,2,FALSE()),"[",IF(D$1="HullCamera","photo-",$A129),"]]]:NEEDS[!FeatureScience]:FOR[zKiwiTechTree]",CHAR(10),"{",CHAR(10),"    @MODULE[",D$1,"]:HAS[#",VLOOKUP(D$1,ModuleTypes!$A$2:$C$23,2,FALSE()),"[",IF(D$1="HullCamera","photo-",$A129),"]]",CHAR(10),"    {",CHAR(10),"        @",VLOOKUP(D$1,ModuleTypes!$A$2:$C$23,3,FALSE())," = ",VLOOKUP($A129,Default!$B$3:$H$251,7,FALSE()),CHAR(10),"    }",CHAR(10),"}"),""),"")</f>
        <v/>
      </c>
      <c r="E129" s="4" t="str">
        <f>IF($A129&lt;&gt;"",IF(OR(Original!$L130=E$1,Original!$M130=E$1,Original!$N130=E$1,Original!$O130=E$1)=TRUE(),_xlfn.CONCAT("@PART[*]:HAS[~scienceDifficulty[stock],@MODULE[",E$1,"]:HAS[#",VLOOKUP(E$1,ModuleTypes!$A$2:$C$23,2,FALSE()),"[",IF(E$1="HullCamera","photo-",$A129),"]]]:NEEDS[!FeatureScience]:FOR[zKiwiTechTree]",CHAR(10),"{",CHAR(10),"    @MODULE[",E$1,"]:HAS[#",VLOOKUP(E$1,ModuleTypes!$A$2:$C$23,2,FALSE()),"[",IF(E$1="HullCamera","photo-",$A129),"]]",CHAR(10),"    {",CHAR(10),"        @",VLOOKUP(E$1,ModuleTypes!$A$2:$C$23,3,FALSE())," = ",VLOOKUP($A129,Default!$B$3:$H$251,7,FALSE()),CHAR(10),"    }",CHAR(10),"}"),""),"")</f>
        <v/>
      </c>
      <c r="F129" s="4" t="str">
        <f>IF($A129&lt;&gt;"",IF(OR(Original!$L130=F$1,Original!$M130=F$1,Original!$N130=F$1,Original!$O130=F$1)=TRUE(),_xlfn.CONCAT("@PART[*]:HAS[~scienceDifficulty[stock],@MODULE[",F$1,"]:HAS[#",VLOOKUP(F$1,ModuleTypes!$A$2:$C$23,2,FALSE()),"[",IF(F$1="HullCamera","photo-",$A129),"]]]:NEEDS[!FeatureScience]:FOR[zKiwiTechTree]",CHAR(10),"{",CHAR(10),"    @MODULE[",F$1,"]:HAS[#",VLOOKUP(F$1,ModuleTypes!$A$2:$C$23,2,FALSE()),"[",IF(F$1="HullCamera","photo-",$A129),"]]",CHAR(10),"    {",CHAR(10),"        @",VLOOKUP(F$1,ModuleTypes!$A$2:$C$23,3,FALSE())," = ",VLOOKUP($A129,Default!$B$3:$H$251,7,FALSE()),CHAR(10),"    }",CHAR(10),"}"),""),"")</f>
        <v/>
      </c>
      <c r="G129" s="4" t="str">
        <f>IF($A129&lt;&gt;"",IF(OR(Original!$L130=G$1,Original!$M130=G$1,Original!$N130=G$1,Original!$O130=G$1)=TRUE(),_xlfn.CONCAT("@PART[*]:HAS[~scienceDifficulty[stock],@MODULE[",G$1,"]:HAS[#",VLOOKUP(G$1,ModuleTypes!$A$2:$C$23,2,FALSE()),"[",IF(G$1="HullCamera","photo-",$A129),"]]]:NEEDS[!FeatureScience]:FOR[zKiwiTechTree]",CHAR(10),"{",CHAR(10),"    @MODULE[",G$1,"]:HAS[#",VLOOKUP(G$1,ModuleTypes!$A$2:$C$23,2,FALSE()),"[",IF(G$1="HullCamera","photo-",$A129),"]]",CHAR(10),"    {",CHAR(10),"        @",VLOOKUP(G$1,ModuleTypes!$A$2:$C$23,3,FALSE())," = ",VLOOKUP($A129,Default!$B$3:$H$251,7,FALSE()),CHAR(10),"    }",CHAR(10),"}"),""),"")</f>
        <v/>
      </c>
      <c r="H129" s="4" t="str">
        <f>IF($A129&lt;&gt;"",IF(OR(Original!$L130=H$1,Original!$M130=H$1,Original!$N130=H$1,Original!$O130=H$1)=TRUE(),_xlfn.CONCAT("@PART[*]:HAS[~scienceDifficulty[stock],@MODULE[",H$1,"]:HAS[#",VLOOKUP(H$1,ModuleTypes!$A$2:$C$23,2,FALSE()),"[",IF(H$1="HullCamera","photo-",$A129),"]]]:NEEDS[!FeatureScience]:FOR[zKiwiTechTree]",CHAR(10),"{",CHAR(10),"    @MODULE[",H$1,"]:HAS[#",VLOOKUP(H$1,ModuleTypes!$A$2:$C$23,2,FALSE()),"[",IF(H$1="HullCamera","photo-",$A129),"]]",CHAR(10),"    {",CHAR(10),"        @",VLOOKUP(H$1,ModuleTypes!$A$2:$C$23,3,FALSE())," = ",VLOOKUP($A129,Default!$B$3:$H$251,7,FALSE()),CHAR(10),"    }",CHAR(10),"}"),""),"")</f>
        <v/>
      </c>
      <c r="I129" s="4" t="str">
        <f>IF($A129&lt;&gt;"",IF(OR(Original!$L130=I$1,Original!$M130=I$1,Original!$N130=I$1,Original!$O130=I$1)=TRUE(),_xlfn.CONCAT("@PART[*]:HAS[~scienceDifficulty[stock],@MODULE[",I$1,"]:HAS[#",VLOOKUP(I$1,ModuleTypes!$A$2:$C$23,2,FALSE()),"[",IF(I$1="HullCamera","photo-",$A129),"]]]:NEEDS[!FeatureScience]:FOR[zKiwiTechTree]",CHAR(10),"{",CHAR(10),"    @MODULE[",I$1,"]:HAS[#",VLOOKUP(I$1,ModuleTypes!$A$2:$C$23,2,FALSE()),"[",IF(I$1="HullCamera","photo-",$A129),"]]",CHAR(10),"    {",CHAR(10),"        @",VLOOKUP(I$1,ModuleTypes!$A$2:$C$23,3,FALSE())," = ",VLOOKUP($A129,Default!$B$3:$H$251,7,FALSE()),CHAR(10),"    }",CHAR(10),"}"),""),"")</f>
        <v/>
      </c>
      <c r="J129" s="4" t="str">
        <f>IF($A129&lt;&gt;"",IF(OR(Original!$L130=J$1,Original!$M130=J$1,Original!$N130=J$1,Original!$O130=J$1)=TRUE(),_xlfn.CONCAT("@PART[*]:HAS[~scienceDifficulty[stock],@MODULE[",J$1,"]:HAS[#",VLOOKUP(J$1,ModuleTypes!$A$2:$C$23,2,FALSE()),"[",IF(J$1="HullCamera","photo-",$A129),"]]]:NEEDS[!FeatureScience]:FOR[zKiwiTechTree]",CHAR(10),"{",CHAR(10),"    @MODULE[",J$1,"]:HAS[#",VLOOKUP(J$1,ModuleTypes!$A$2:$C$23,2,FALSE()),"[",IF(J$1="HullCamera","photo-",$A129),"]]",CHAR(10),"    {",CHAR(10),"        @",VLOOKUP(J$1,ModuleTypes!$A$2:$C$23,3,FALSE())," = ",VLOOKUP($A129,Default!$B$3:$H$251,7,FALSE()),CHAR(10),"    }",CHAR(10),"}"),""),"")</f>
        <v/>
      </c>
      <c r="K129" s="4" t="str">
        <f>IF($A129&lt;&gt;"",IF(OR(Original!$L130=K$1,Original!$M130=K$1,Original!$N130=K$1,Original!$O130=K$1)=TRUE(),_xlfn.CONCAT("@PART[*]:HAS[~scienceDifficulty[stock],@MODULE[",K$1,"]:HAS[#",VLOOKUP(K$1,ModuleTypes!$A$2:$C$23,2,FALSE()),"[",IF(K$1="HullCamera","photo-",$A129),"]]]:NEEDS[!FeatureScience]:FOR[zKiwiTechTree]",CHAR(10),"{",CHAR(10),"    @MODULE[",K$1,"]:HAS[#",VLOOKUP(K$1,ModuleTypes!$A$2:$C$23,2,FALSE()),"[",IF(K$1="HullCamera","photo-",$A129),"]]",CHAR(10),"    {",CHAR(10),"        @",VLOOKUP(K$1,ModuleTypes!$A$2:$C$23,3,FALSE())," = ",VLOOKUP($A129,Default!$B$3:$H$251,7,FALSE()),CHAR(10),"    }",CHAR(10),"}"),""),"")</f>
        <v/>
      </c>
      <c r="L129" s="4" t="str">
        <f>IF($A129&lt;&gt;"",IF(OR(Original!$L130=L$1,Original!$M130=L$1,Original!$N130=L$1,Original!$O130=L$1)=TRUE(),_xlfn.CONCAT("@PART[*]:HAS[~scienceDifficulty[stock],@MODULE[",L$1,"]:HAS[#",VLOOKUP(L$1,ModuleTypes!$A$2:$C$23,2,FALSE()),"[",IF(L$1="HullCamera","photo-",$A129),"]]]:NEEDS[!FeatureScience]:FOR[zKiwiTechTree]",CHAR(10),"{",CHAR(10),"    @MODULE[",L$1,"]:HAS[#",VLOOKUP(L$1,ModuleTypes!$A$2:$C$23,2,FALSE()),"[",IF(L$1="HullCamera","photo-",$A129),"]]",CHAR(10),"    {",CHAR(10),"        @",VLOOKUP(L$1,ModuleTypes!$A$2:$C$23,3,FALSE())," = ",VLOOKUP($A129,Default!$B$3:$H$251,7,FALSE()),CHAR(10),"    }",CHAR(10),"}"),""),"")</f>
        <v/>
      </c>
      <c r="M129" s="4" t="str">
        <f>IF($A129&lt;&gt;"",IF(OR(Original!$L130=M$1,Original!$M130=M$1,Original!$N130=M$1,Original!$O130=M$1)=TRUE(),_xlfn.CONCAT("@PART[*]:HAS[~scienceDifficulty[stock],@MODULE[",M$1,"]:HAS[#",VLOOKUP(M$1,ModuleTypes!$A$2:$C$23,2,FALSE()),"[",IF(M$1="HullCamera","photo-",$A129),"]]]:NEEDS[!FeatureScience]:FOR[zKiwiTechTree]",CHAR(10),"{",CHAR(10),"    @MODULE[",M$1,"]:HAS[#",VLOOKUP(M$1,ModuleTypes!$A$2:$C$23,2,FALSE()),"[",IF(M$1="HullCamera","photo-",$A129),"]]",CHAR(10),"    {",CHAR(10),"        @",VLOOKUP(M$1,ModuleTypes!$A$2:$C$23,3,FALSE())," = ",VLOOKUP($A129,Default!$B$3:$H$251,7,FALSE()),CHAR(10),"    }",CHAR(10),"}"),""),"")</f>
        <v/>
      </c>
      <c r="N129" s="4" t="str">
        <f>IF($A129&lt;&gt;"",IF(OR(Original!$L130=N$1,Original!$M130=N$1,Original!$N130=N$1,Original!$O130=N$1)=TRUE(),_xlfn.CONCAT("@PART[*]:HAS[~scienceDifficulty[stock],@MODULE[",N$1,"]:HAS[#",VLOOKUP(N$1,ModuleTypes!$A$2:$C$23,2,FALSE()),"[",IF(N$1="HullCamera","photo-",$A129),"]]]:NEEDS[!FeatureScience]:FOR[zKiwiTechTree]",CHAR(10),"{",CHAR(10),"    @MODULE[",N$1,"]:HAS[#",VLOOKUP(N$1,ModuleTypes!$A$2:$C$23,2,FALSE()),"[",IF(N$1="HullCamera","photo-",$A129),"]]",CHAR(10),"    {",CHAR(10),"        @",VLOOKUP(N$1,ModuleTypes!$A$2:$C$23,3,FALSE())," = ",VLOOKUP($A129,Default!$B$3:$H$251,7,FALSE()),CHAR(10),"    }",CHAR(10),"}"),""),"")</f>
        <v/>
      </c>
      <c r="O129" s="4" t="str">
        <f>IF($A129&lt;&gt;"",IF(OR(Original!$L130=O$1,Original!$M130=O$1,Original!$N130=O$1,Original!$O130=O$1)=TRUE(),_xlfn.CONCAT("@PART[*]:HAS[~scienceDifficulty[stock],@MODULE[",O$1,"]:HAS[#",VLOOKUP(O$1,ModuleTypes!$A$2:$C$23,2,FALSE()),"[",IF(O$1="HullCamera","photo-",$A129),"]]]:NEEDS[!FeatureScience]:FOR[zKiwiTechTree]",CHAR(10),"{",CHAR(10),"    @MODULE[",O$1,"]:HAS[#",VLOOKUP(O$1,ModuleTypes!$A$2:$C$23,2,FALSE()),"[",IF(O$1="HullCamera","photo-",$A129),"]]",CHAR(10),"    {",CHAR(10),"        @",VLOOKUP(O$1,ModuleTypes!$A$2:$C$23,3,FALSE())," = ",VLOOKUP($A129,Default!$B$3:$H$251,7,FALSE()),CHAR(10),"    }",CHAR(10),"}"),""),"")</f>
        <v/>
      </c>
      <c r="P129" s="4" t="str">
        <f>IF($A129&lt;&gt;"",IF(OR(Original!$L130=P$1,Original!$M130=P$1,Original!$N130=P$1,Original!$O130=P$1)=TRUE(),_xlfn.CONCAT("@PART[*]:HAS[~scienceDifficulty[stock],@MODULE[",P$1,"]:HAS[#",VLOOKUP(P$1,ModuleTypes!$A$2:$C$23,2,FALSE()),"[",IF(P$1="HullCamera","photo-",$A129),"]]]:NEEDS[!FeatureScience]:FOR[zKiwiTechTree]",CHAR(10),"{",CHAR(10),"    @MODULE[",P$1,"]:HAS[#",VLOOKUP(P$1,ModuleTypes!$A$2:$C$23,2,FALSE()),"[",IF(P$1="HullCamera","photo-",$A129),"]]",CHAR(10),"    {",CHAR(10),"        @",VLOOKUP(P$1,ModuleTypes!$A$2:$C$23,3,FALSE())," = ",VLOOKUP($A129,Default!$B$3:$H$251,7,FALSE()),CHAR(10),"    }",CHAR(10),"}"),""),"")</f>
        <v/>
      </c>
      <c r="Q129" s="4" t="str">
        <f>IF($A129&lt;&gt;"",IF(OR(Original!$L130=Q$1,Original!$M130=Q$1,Original!$N130=Q$1,Original!$O130=Q$1)=TRUE(),_xlfn.CONCAT("@PART[*]:HAS[~scienceDifficulty[stock],@MODULE[",Q$1,"]:HAS[#",VLOOKUP(Q$1,ModuleTypes!$A$2:$C$23,2,FALSE()),"[",IF(Q$1="HullCamera","photo-",$A129),"]]]:NEEDS[!FeatureScience]:FOR[zKiwiTechTree]",CHAR(10),"{",CHAR(10),"    @MODULE[",Q$1,"]:HAS[#",VLOOKUP(Q$1,ModuleTypes!$A$2:$C$23,2,FALSE()),"[",IF(Q$1="HullCamera","photo-",$A129),"]]",CHAR(10),"    {",CHAR(10),"        @",VLOOKUP(Q$1,ModuleTypes!$A$2:$C$23,3,FALSE())," = ",VLOOKUP($A129,Default!$B$3:$H$251,7,FALSE()),CHAR(10),"    }",CHAR(10),"}"),""),"")</f>
        <v/>
      </c>
      <c r="R129" s="4" t="str">
        <f>IF($A129&lt;&gt;"",IF(OR(Original!$L130=R$1,Original!$M130=R$1,Original!$N130=R$1,Original!$O130=R$1)=TRUE(),_xlfn.CONCAT("@PART[*]:HAS[~scienceDifficulty[stock],@MODULE[",R$1,"]:HAS[#",VLOOKUP(R$1,ModuleTypes!$A$2:$C$23,2,FALSE()),"[",IF(R$1="HullCamera","photo-",$A129),"]]]:NEEDS[!FeatureScience]:FOR[zKiwiTechTree]",CHAR(10),"{",CHAR(10),"    @MODULE[",R$1,"]:HAS[#",VLOOKUP(R$1,ModuleTypes!$A$2:$C$23,2,FALSE()),"[",IF(R$1="HullCamera","photo-",$A129),"]]",CHAR(10),"    {",CHAR(10),"        @",VLOOKUP(R$1,ModuleTypes!$A$2:$C$23,3,FALSE())," = ",VLOOKUP($A129,Default!$B$3:$H$251,7,FALSE()),CHAR(10),"    }",CHAR(10),"}"),""),"")</f>
        <v/>
      </c>
      <c r="S129" s="4" t="str">
        <f>IF($A129&lt;&gt;"",IF(OR(Original!$L130=S$1,Original!$M130=S$1,Original!$N130=S$1,Original!$O130=S$1)=TRUE(),_xlfn.CONCAT("@PART[*]:HAS[~scienceDifficulty[stock],@MODULE[",S$1,"]:HAS[#",VLOOKUP(S$1,ModuleTypes!$A$2:$C$23,2,FALSE()),"[",IF(S$1="HullCamera","photo-",$A129),"]]]:NEEDS[!FeatureScience]:FOR[zKiwiTechTree]",CHAR(10),"{",CHAR(10),"    @MODULE[",S$1,"]:HAS[#",VLOOKUP(S$1,ModuleTypes!$A$2:$C$23,2,FALSE()),"[",IF(S$1="HullCamera","photo-",$A129),"]]",CHAR(10),"    {",CHAR(10),"        @",VLOOKUP(S$1,ModuleTypes!$A$2:$C$23,3,FALSE())," = ",VLOOKUP($A129,Default!$B$3:$H$251,7,FALSE()),CHAR(10),"    }",CHAR(10),"}"),""),"")</f>
        <v/>
      </c>
      <c r="T129" s="4" t="str">
        <f>IF($A129&lt;&gt;"",IF(OR(Original!$L130=T$1,Original!$M130=T$1,Original!$N130=T$1,Original!$O130=T$1)=TRUE(),_xlfn.CONCAT("@PART[*]:HAS[~scienceDifficulty[stock],@MODULE[",T$1,"]:HAS[#",VLOOKUP(T$1,ModuleTypes!$A$2:$C$23,2,FALSE()),"[",IF(T$1="HullCamera","photo-",$A129),"]]]:NEEDS[!FeatureScience]:FOR[zKiwiTechTree]",CHAR(10),"{",CHAR(10),"    @MODULE[",T$1,"]:HAS[#",VLOOKUP(T$1,ModuleTypes!$A$2:$C$23,2,FALSE()),"[",IF(T$1="HullCamera","photo-",$A129),"]]",CHAR(10),"    {",CHAR(10),"        @",VLOOKUP(T$1,ModuleTypes!$A$2:$C$23,3,FALSE())," = ",VLOOKUP($A129,Default!$B$3:$H$251,7,FALSE()),CHAR(10),"    }",CHAR(10),"}"),""),"")</f>
        <v/>
      </c>
      <c r="U129" s="4" t="str">
        <f>IF($A129&lt;&gt;"",IF(OR(Original!$L130=U$1,Original!$M130=U$1,Original!$N130=U$1,Original!$O130=U$1)=TRUE(),_xlfn.CONCAT("@PART[*]:HAS[~scienceDifficulty[stock],@MODULE[",U$1,"]:HAS[#",VLOOKUP(U$1,ModuleTypes!$A$2:$C$23,2,FALSE()),"[",IF(U$1="HullCamera","photo-",$A129),"]]]:NEEDS[!FeatureScience]:FOR[zKiwiTechTree]",CHAR(10),"{",CHAR(10),"    @MODULE[",U$1,"]:HAS[#",VLOOKUP(U$1,ModuleTypes!$A$2:$C$23,2,FALSE()),"[",IF(U$1="HullCamera","photo-",$A129),"]]",CHAR(10),"    {",CHAR(10),"        @",VLOOKUP(U$1,ModuleTypes!$A$2:$C$23,3,FALSE())," = ",VLOOKUP($A129,Default!$B$3:$H$251,7,FALSE()),CHAR(10),"    }",CHAR(10),"}"),""),"")</f>
        <v/>
      </c>
      <c r="V129" s="4" t="str">
        <f>IF($A129&lt;&gt;"",IF(OR(Original!$L130=V$1,Original!$M130=V$1,Original!$N130=V$1,Original!$O130=V$1)=TRUE(),_xlfn.CONCAT("@PART[*]:HAS[~scienceDifficulty[stock],@MODULE[",V$1,"]:HAS[#",VLOOKUP(V$1,ModuleTypes!$A$2:$C$23,2,FALSE()),"[",IF(V$1="HullCamera","photo-",$A129),"]]]:NEEDS[!FeatureScience]:FOR[zKiwiTechTree]",CHAR(10),"{",CHAR(10),"    @MODULE[",V$1,"]:HAS[#",VLOOKUP(V$1,ModuleTypes!$A$2:$C$23,2,FALSE()),"[",IF(V$1="HullCamera","photo-",$A129),"]]",CHAR(10),"    {",CHAR(10),"        @",VLOOKUP(V$1,ModuleTypes!$A$2:$C$23,3,FALSE())," = ",VLOOKUP($A129,Default!$B$3:$H$251,7,FALSE()),CHAR(10),"    }",CHAR(10),"}"),""),"")</f>
        <v/>
      </c>
      <c r="W129" s="4" t="str">
        <f>IF($A129&lt;&gt;"",IF(OR(Original!$L130=W$1,Original!$M130=W$1,Original!$N130=W$1,Original!$O130=W$1)=TRUE(),_xlfn.CONCAT("@PART[*]:HAS[~scienceDifficulty[stock],@MODULE[",W$1,"]:HAS[#",VLOOKUP(W$1,ModuleTypes!$A$2:$C$23,2,FALSE()),"[",IF(W$1="HullCamera","photo-",$A129),"]]]:NEEDS[!FeatureScience]:FOR[zKiwiTechTree]",CHAR(10),"{",CHAR(10),"    @MODULE[",W$1,"]:HAS[#",VLOOKUP(W$1,ModuleTypes!$A$2:$C$23,2,FALSE()),"[",IF(W$1="HullCamera","photo-",$A129),"]]",CHAR(10),"    {",CHAR(10),"        @",VLOOKUP(W$1,ModuleTypes!$A$2:$C$23,3,FALSE())," = ",VLOOKUP($A129,Default!$B$3:$H$251,7,FALSE()),CHAR(10),"    }",CHAR(10),"}"),""),"")</f>
        <v/>
      </c>
    </row>
    <row r="130" spans="1:23" ht="116" x14ac:dyDescent="0.35">
      <c r="A130" t="str">
        <f>IF(Original!A131&lt;&gt;"",Original!A131,"")</f>
        <v>tantares_sp_ion_trap</v>
      </c>
      <c r="B130" s="4" t="str">
        <f>IF($A130&lt;&gt;"",IF(OR(Original!$L131=B$1,Original!$M131=B$1,Original!$N131=B$1,Original!$O131=B$1)=TRUE(),_xlfn.CONCAT("@PART[*]:HAS[~scienceDifficulty[stock],@MODULE[",B$1,"]:HAS[#",VLOOKUP(B$1,ModuleTypes!$A$2:$C$23,2,FALSE()),"[",IF(B$1="HullCamera","photo-",$A130),"]]]:NEEDS[!FeatureScience]:FOR[zKiwiTechTree]",CHAR(10),"{",CHAR(10),"    @MODULE[",B$1,"]:HAS[#",VLOOKUP(B$1,ModuleTypes!$A$2:$C$23,2,FALSE()),"[",IF(B$1="HullCamera","photo-",$A130),"]]",CHAR(10),"    {",CHAR(10),"        @",VLOOKUP(B$1,ModuleTypes!$A$2:$C$23,3,FALSE())," = ",VLOOKUP($A130,Default!$B$3:$H$251,7,FALSE()),CHAR(10),"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4" t="str">
        <f>IF($A130&lt;&gt;"",IF(OR(Original!$L131=C$1,Original!$M131=C$1,Original!$N131=C$1,Original!$O131=C$1)=TRUE(),_xlfn.CONCAT("@PART[*]:HAS[~scienceDifficulty[stock],@MODULE[",C$1,"]:HAS[#",VLOOKUP(C$1,ModuleTypes!$A$2:$C$23,2,FALSE()),"[",IF(C$1="HullCamera","photo-",$A130),"]]]:NEEDS[!FeatureScience]:FOR[zKiwiTechTree]",CHAR(10),"{",CHAR(10),"    @MODULE[",C$1,"]:HAS[#",VLOOKUP(C$1,ModuleTypes!$A$2:$C$23,2,FALSE()),"[",IF(C$1="HullCamera","photo-",$A130),"]]",CHAR(10),"    {",CHAR(10),"        @",VLOOKUP(C$1,ModuleTypes!$A$2:$C$23,3,FALSE())," = ",VLOOKUP($A130,Default!$B$3:$H$251,7,FALSE()),CHAR(10),"    }",CHAR(10),"}"),""),"")</f>
        <v/>
      </c>
      <c r="D130" s="4" t="str">
        <f>IF($A130&lt;&gt;"",IF(OR(Original!$L131=D$1,Original!$M131=D$1,Original!$N131=D$1,Original!$O131=D$1)=TRUE(),_xlfn.CONCAT("@PART[*]:HAS[~scienceDifficulty[stock],@MODULE[",D$1,"]:HAS[#",VLOOKUP(D$1,ModuleTypes!$A$2:$C$23,2,FALSE()),"[",IF(D$1="HullCamera","photo-",$A130),"]]]:NEEDS[!FeatureScience]:FOR[zKiwiTechTree]",CHAR(10),"{",CHAR(10),"    @MODULE[",D$1,"]:HAS[#",VLOOKUP(D$1,ModuleTypes!$A$2:$C$23,2,FALSE()),"[",IF(D$1="HullCamera","photo-",$A130),"]]",CHAR(10),"    {",CHAR(10),"        @",VLOOKUP(D$1,ModuleTypes!$A$2:$C$23,3,FALSE())," = ",VLOOKUP($A130,Default!$B$3:$H$251,7,FALSE()),CHAR(10),"    }",CHAR(10),"}"),""),"")</f>
        <v/>
      </c>
      <c r="E130" s="4" t="str">
        <f>IF($A130&lt;&gt;"",IF(OR(Original!$L131=E$1,Original!$M131=E$1,Original!$N131=E$1,Original!$O131=E$1)=TRUE(),_xlfn.CONCAT("@PART[*]:HAS[~scienceDifficulty[stock],@MODULE[",E$1,"]:HAS[#",VLOOKUP(E$1,ModuleTypes!$A$2:$C$23,2,FALSE()),"[",IF(E$1="HullCamera","photo-",$A130),"]]]:NEEDS[!FeatureScience]:FOR[zKiwiTechTree]",CHAR(10),"{",CHAR(10),"    @MODULE[",E$1,"]:HAS[#",VLOOKUP(E$1,ModuleTypes!$A$2:$C$23,2,FALSE()),"[",IF(E$1="HullCamera","photo-",$A130),"]]",CHAR(10),"    {",CHAR(10),"        @",VLOOKUP(E$1,ModuleTypes!$A$2:$C$23,3,FALSE())," = ",VLOOKUP($A130,Default!$B$3:$H$251,7,FALSE()),CHAR(10),"    }",CHAR(10),"}"),""),"")</f>
        <v/>
      </c>
      <c r="F130" s="4" t="str">
        <f>IF($A130&lt;&gt;"",IF(OR(Original!$L131=F$1,Original!$M131=F$1,Original!$N131=F$1,Original!$O131=F$1)=TRUE(),_xlfn.CONCAT("@PART[*]:HAS[~scienceDifficulty[stock],@MODULE[",F$1,"]:HAS[#",VLOOKUP(F$1,ModuleTypes!$A$2:$C$23,2,FALSE()),"[",IF(F$1="HullCamera","photo-",$A130),"]]]:NEEDS[!FeatureScience]:FOR[zKiwiTechTree]",CHAR(10),"{",CHAR(10),"    @MODULE[",F$1,"]:HAS[#",VLOOKUP(F$1,ModuleTypes!$A$2:$C$23,2,FALSE()),"[",IF(F$1="HullCamera","photo-",$A130),"]]",CHAR(10),"    {",CHAR(10),"        @",VLOOKUP(F$1,ModuleTypes!$A$2:$C$23,3,FALSE())," = ",VLOOKUP($A130,Default!$B$3:$H$251,7,FALSE()),CHAR(10),"    }",CHAR(10),"}"),""),"")</f>
        <v/>
      </c>
      <c r="G130" s="4" t="str">
        <f>IF($A130&lt;&gt;"",IF(OR(Original!$L131=G$1,Original!$M131=G$1,Original!$N131=G$1,Original!$O131=G$1)=TRUE(),_xlfn.CONCAT("@PART[*]:HAS[~scienceDifficulty[stock],@MODULE[",G$1,"]:HAS[#",VLOOKUP(G$1,ModuleTypes!$A$2:$C$23,2,FALSE()),"[",IF(G$1="HullCamera","photo-",$A130),"]]]:NEEDS[!FeatureScience]:FOR[zKiwiTechTree]",CHAR(10),"{",CHAR(10),"    @MODULE[",G$1,"]:HAS[#",VLOOKUP(G$1,ModuleTypes!$A$2:$C$23,2,FALSE()),"[",IF(G$1="HullCamera","photo-",$A130),"]]",CHAR(10),"    {",CHAR(10),"        @",VLOOKUP(G$1,ModuleTypes!$A$2:$C$23,3,FALSE())," = ",VLOOKUP($A130,Default!$B$3:$H$251,7,FALSE()),CHAR(10),"    }",CHAR(10),"}"),""),"")</f>
        <v/>
      </c>
      <c r="H130" s="4" t="str">
        <f>IF($A130&lt;&gt;"",IF(OR(Original!$L131=H$1,Original!$M131=H$1,Original!$N131=H$1,Original!$O131=H$1)=TRUE(),_xlfn.CONCAT("@PART[*]:HAS[~scienceDifficulty[stock],@MODULE[",H$1,"]:HAS[#",VLOOKUP(H$1,ModuleTypes!$A$2:$C$23,2,FALSE()),"[",IF(H$1="HullCamera","photo-",$A130),"]]]:NEEDS[!FeatureScience]:FOR[zKiwiTechTree]",CHAR(10),"{",CHAR(10),"    @MODULE[",H$1,"]:HAS[#",VLOOKUP(H$1,ModuleTypes!$A$2:$C$23,2,FALSE()),"[",IF(H$1="HullCamera","photo-",$A130),"]]",CHAR(10),"    {",CHAR(10),"        @",VLOOKUP(H$1,ModuleTypes!$A$2:$C$23,3,FALSE())," = ",VLOOKUP($A130,Default!$B$3:$H$251,7,FALSE()),CHAR(10),"    }",CHAR(10),"}"),""),"")</f>
        <v/>
      </c>
      <c r="I130" s="4" t="str">
        <f>IF($A130&lt;&gt;"",IF(OR(Original!$L131=I$1,Original!$M131=I$1,Original!$N131=I$1,Original!$O131=I$1)=TRUE(),_xlfn.CONCAT("@PART[*]:HAS[~scienceDifficulty[stock],@MODULE[",I$1,"]:HAS[#",VLOOKUP(I$1,ModuleTypes!$A$2:$C$23,2,FALSE()),"[",IF(I$1="HullCamera","photo-",$A130),"]]]:NEEDS[!FeatureScience]:FOR[zKiwiTechTree]",CHAR(10),"{",CHAR(10),"    @MODULE[",I$1,"]:HAS[#",VLOOKUP(I$1,ModuleTypes!$A$2:$C$23,2,FALSE()),"[",IF(I$1="HullCamera","photo-",$A130),"]]",CHAR(10),"    {",CHAR(10),"        @",VLOOKUP(I$1,ModuleTypes!$A$2:$C$23,3,FALSE())," = ",VLOOKUP($A130,Default!$B$3:$H$251,7,FALSE()),CHAR(10),"    }",CHAR(10),"}"),""),"")</f>
        <v/>
      </c>
      <c r="J130" s="4" t="str">
        <f>IF($A130&lt;&gt;"",IF(OR(Original!$L131=J$1,Original!$M131=J$1,Original!$N131=J$1,Original!$O131=J$1)=TRUE(),_xlfn.CONCAT("@PART[*]:HAS[~scienceDifficulty[stock],@MODULE[",J$1,"]:HAS[#",VLOOKUP(J$1,ModuleTypes!$A$2:$C$23,2,FALSE()),"[",IF(J$1="HullCamera","photo-",$A130),"]]]:NEEDS[!FeatureScience]:FOR[zKiwiTechTree]",CHAR(10),"{",CHAR(10),"    @MODULE[",J$1,"]:HAS[#",VLOOKUP(J$1,ModuleTypes!$A$2:$C$23,2,FALSE()),"[",IF(J$1="HullCamera","photo-",$A130),"]]",CHAR(10),"    {",CHAR(10),"        @",VLOOKUP(J$1,ModuleTypes!$A$2:$C$23,3,FALSE())," = ",VLOOKUP($A130,Default!$B$3:$H$251,7,FALSE()),CHAR(10),"    }",CHAR(10),"}"),""),"")</f>
        <v/>
      </c>
      <c r="K130" s="4" t="str">
        <f>IF($A130&lt;&gt;"",IF(OR(Original!$L131=K$1,Original!$M131=K$1,Original!$N131=K$1,Original!$O131=K$1)=TRUE(),_xlfn.CONCAT("@PART[*]:HAS[~scienceDifficulty[stock],@MODULE[",K$1,"]:HAS[#",VLOOKUP(K$1,ModuleTypes!$A$2:$C$23,2,FALSE()),"[",IF(K$1="HullCamera","photo-",$A130),"]]]:NEEDS[!FeatureScience]:FOR[zKiwiTechTree]",CHAR(10),"{",CHAR(10),"    @MODULE[",K$1,"]:HAS[#",VLOOKUP(K$1,ModuleTypes!$A$2:$C$23,2,FALSE()),"[",IF(K$1="HullCamera","photo-",$A130),"]]",CHAR(10),"    {",CHAR(10),"        @",VLOOKUP(K$1,ModuleTypes!$A$2:$C$23,3,FALSE())," = ",VLOOKUP($A130,Default!$B$3:$H$251,7,FALSE()),CHAR(10),"    }",CHAR(10),"}"),""),"")</f>
        <v/>
      </c>
      <c r="L130" s="4" t="str">
        <f>IF($A130&lt;&gt;"",IF(OR(Original!$L131=L$1,Original!$M131=L$1,Original!$N131=L$1,Original!$O131=L$1)=TRUE(),_xlfn.CONCAT("@PART[*]:HAS[~scienceDifficulty[stock],@MODULE[",L$1,"]:HAS[#",VLOOKUP(L$1,ModuleTypes!$A$2:$C$23,2,FALSE()),"[",IF(L$1="HullCamera","photo-",$A130),"]]]:NEEDS[!FeatureScience]:FOR[zKiwiTechTree]",CHAR(10),"{",CHAR(10),"    @MODULE[",L$1,"]:HAS[#",VLOOKUP(L$1,ModuleTypes!$A$2:$C$23,2,FALSE()),"[",IF(L$1="HullCamera","photo-",$A130),"]]",CHAR(10),"    {",CHAR(10),"        @",VLOOKUP(L$1,ModuleTypes!$A$2:$C$23,3,FALSE())," = ",VLOOKUP($A130,Default!$B$3:$H$251,7,FALSE()),CHAR(10),"    }",CHAR(10),"}"),""),"")</f>
        <v/>
      </c>
      <c r="M130" s="4" t="str">
        <f>IF($A130&lt;&gt;"",IF(OR(Original!$L131=M$1,Original!$M131=M$1,Original!$N131=M$1,Original!$O131=M$1)=TRUE(),_xlfn.CONCAT("@PART[*]:HAS[~scienceDifficulty[stock],@MODULE[",M$1,"]:HAS[#",VLOOKUP(M$1,ModuleTypes!$A$2:$C$23,2,FALSE()),"[",IF(M$1="HullCamera","photo-",$A130),"]]]:NEEDS[!FeatureScience]:FOR[zKiwiTechTree]",CHAR(10),"{",CHAR(10),"    @MODULE[",M$1,"]:HAS[#",VLOOKUP(M$1,ModuleTypes!$A$2:$C$23,2,FALSE()),"[",IF(M$1="HullCamera","photo-",$A130),"]]",CHAR(10),"    {",CHAR(10),"        @",VLOOKUP(M$1,ModuleTypes!$A$2:$C$23,3,FALSE())," = ",VLOOKUP($A130,Default!$B$3:$H$251,7,FALSE()),CHAR(10),"    }",CHAR(10),"}"),""),"")</f>
        <v/>
      </c>
      <c r="N130" s="4" t="str">
        <f>IF($A130&lt;&gt;"",IF(OR(Original!$L131=N$1,Original!$M131=N$1,Original!$N131=N$1,Original!$O131=N$1)=TRUE(),_xlfn.CONCAT("@PART[*]:HAS[~scienceDifficulty[stock],@MODULE[",N$1,"]:HAS[#",VLOOKUP(N$1,ModuleTypes!$A$2:$C$23,2,FALSE()),"[",IF(N$1="HullCamera","photo-",$A130),"]]]:NEEDS[!FeatureScience]:FOR[zKiwiTechTree]",CHAR(10),"{",CHAR(10),"    @MODULE[",N$1,"]:HAS[#",VLOOKUP(N$1,ModuleTypes!$A$2:$C$23,2,FALSE()),"[",IF(N$1="HullCamera","photo-",$A130),"]]",CHAR(10),"    {",CHAR(10),"        @",VLOOKUP(N$1,ModuleTypes!$A$2:$C$23,3,FALSE())," = ",VLOOKUP($A130,Default!$B$3:$H$251,7,FALSE()),CHAR(10),"    }",CHAR(10),"}"),""),"")</f>
        <v/>
      </c>
      <c r="O130" s="4" t="str">
        <f>IF($A130&lt;&gt;"",IF(OR(Original!$L131=O$1,Original!$M131=O$1,Original!$N131=O$1,Original!$O131=O$1)=TRUE(),_xlfn.CONCAT("@PART[*]:HAS[~scienceDifficulty[stock],@MODULE[",O$1,"]:HAS[#",VLOOKUP(O$1,ModuleTypes!$A$2:$C$23,2,FALSE()),"[",IF(O$1="HullCamera","photo-",$A130),"]]]:NEEDS[!FeatureScience]:FOR[zKiwiTechTree]",CHAR(10),"{",CHAR(10),"    @MODULE[",O$1,"]:HAS[#",VLOOKUP(O$1,ModuleTypes!$A$2:$C$23,2,FALSE()),"[",IF(O$1="HullCamera","photo-",$A130),"]]",CHAR(10),"    {",CHAR(10),"        @",VLOOKUP(O$1,ModuleTypes!$A$2:$C$23,3,FALSE())," = ",VLOOKUP($A130,Default!$B$3:$H$251,7,FALSE()),CHAR(10),"    }",CHAR(10),"}"),""),"")</f>
        <v/>
      </c>
      <c r="P130" s="4" t="str">
        <f>IF($A130&lt;&gt;"",IF(OR(Original!$L131=P$1,Original!$M131=P$1,Original!$N131=P$1,Original!$O131=P$1)=TRUE(),_xlfn.CONCAT("@PART[*]:HAS[~scienceDifficulty[stock],@MODULE[",P$1,"]:HAS[#",VLOOKUP(P$1,ModuleTypes!$A$2:$C$23,2,FALSE()),"[",IF(P$1="HullCamera","photo-",$A130),"]]]:NEEDS[!FeatureScience]:FOR[zKiwiTechTree]",CHAR(10),"{",CHAR(10),"    @MODULE[",P$1,"]:HAS[#",VLOOKUP(P$1,ModuleTypes!$A$2:$C$23,2,FALSE()),"[",IF(P$1="HullCamera","photo-",$A130),"]]",CHAR(10),"    {",CHAR(10),"        @",VLOOKUP(P$1,ModuleTypes!$A$2:$C$23,3,FALSE())," = ",VLOOKUP($A130,Default!$B$3:$H$251,7,FALSE()),CHAR(10),"    }",CHAR(10),"}"),""),"")</f>
        <v/>
      </c>
      <c r="Q130" s="4" t="str">
        <f>IF($A130&lt;&gt;"",IF(OR(Original!$L131=Q$1,Original!$M131=Q$1,Original!$N131=Q$1,Original!$O131=Q$1)=TRUE(),_xlfn.CONCAT("@PART[*]:HAS[~scienceDifficulty[stock],@MODULE[",Q$1,"]:HAS[#",VLOOKUP(Q$1,ModuleTypes!$A$2:$C$23,2,FALSE()),"[",IF(Q$1="HullCamera","photo-",$A130),"]]]:NEEDS[!FeatureScience]:FOR[zKiwiTechTree]",CHAR(10),"{",CHAR(10),"    @MODULE[",Q$1,"]:HAS[#",VLOOKUP(Q$1,ModuleTypes!$A$2:$C$23,2,FALSE()),"[",IF(Q$1="HullCamera","photo-",$A130),"]]",CHAR(10),"    {",CHAR(10),"        @",VLOOKUP(Q$1,ModuleTypes!$A$2:$C$23,3,FALSE())," = ",VLOOKUP($A130,Default!$B$3:$H$251,7,FALSE()),CHAR(10),"    }",CHAR(10),"}"),""),"")</f>
        <v/>
      </c>
      <c r="R130" s="4" t="str">
        <f>IF($A130&lt;&gt;"",IF(OR(Original!$L131=R$1,Original!$M131=R$1,Original!$N131=R$1,Original!$O131=R$1)=TRUE(),_xlfn.CONCAT("@PART[*]:HAS[~scienceDifficulty[stock],@MODULE[",R$1,"]:HAS[#",VLOOKUP(R$1,ModuleTypes!$A$2:$C$23,2,FALSE()),"[",IF(R$1="HullCamera","photo-",$A130),"]]]:NEEDS[!FeatureScience]:FOR[zKiwiTechTree]",CHAR(10),"{",CHAR(10),"    @MODULE[",R$1,"]:HAS[#",VLOOKUP(R$1,ModuleTypes!$A$2:$C$23,2,FALSE()),"[",IF(R$1="HullCamera","photo-",$A130),"]]",CHAR(10),"    {",CHAR(10),"        @",VLOOKUP(R$1,ModuleTypes!$A$2:$C$23,3,FALSE())," = ",VLOOKUP($A130,Default!$B$3:$H$251,7,FALSE()),CHAR(10),"    }",CHAR(10),"}"),""),"")</f>
        <v/>
      </c>
      <c r="S130" s="4" t="str">
        <f>IF($A130&lt;&gt;"",IF(OR(Original!$L131=S$1,Original!$M131=S$1,Original!$N131=S$1,Original!$O131=S$1)=TRUE(),_xlfn.CONCAT("@PART[*]:HAS[~scienceDifficulty[stock],@MODULE[",S$1,"]:HAS[#",VLOOKUP(S$1,ModuleTypes!$A$2:$C$23,2,FALSE()),"[",IF(S$1="HullCamera","photo-",$A130),"]]]:NEEDS[!FeatureScience]:FOR[zKiwiTechTree]",CHAR(10),"{",CHAR(10),"    @MODULE[",S$1,"]:HAS[#",VLOOKUP(S$1,ModuleTypes!$A$2:$C$23,2,FALSE()),"[",IF(S$1="HullCamera","photo-",$A130),"]]",CHAR(10),"    {",CHAR(10),"        @",VLOOKUP(S$1,ModuleTypes!$A$2:$C$23,3,FALSE())," = ",VLOOKUP($A130,Default!$B$3:$H$251,7,FALSE()),CHAR(10),"    }",CHAR(10),"}"),""),"")</f>
        <v/>
      </c>
      <c r="T130" s="4" t="str">
        <f>IF($A130&lt;&gt;"",IF(OR(Original!$L131=T$1,Original!$M131=T$1,Original!$N131=T$1,Original!$O131=T$1)=TRUE(),_xlfn.CONCAT("@PART[*]:HAS[~scienceDifficulty[stock],@MODULE[",T$1,"]:HAS[#",VLOOKUP(T$1,ModuleTypes!$A$2:$C$23,2,FALSE()),"[",IF(T$1="HullCamera","photo-",$A130),"]]]:NEEDS[!FeatureScience]:FOR[zKiwiTechTree]",CHAR(10),"{",CHAR(10),"    @MODULE[",T$1,"]:HAS[#",VLOOKUP(T$1,ModuleTypes!$A$2:$C$23,2,FALSE()),"[",IF(T$1="HullCamera","photo-",$A130),"]]",CHAR(10),"    {",CHAR(10),"        @",VLOOKUP(T$1,ModuleTypes!$A$2:$C$23,3,FALSE())," = ",VLOOKUP($A130,Default!$B$3:$H$251,7,FALSE()),CHAR(10),"    }",CHAR(10),"}"),""),"")</f>
        <v/>
      </c>
      <c r="U130" s="4" t="str">
        <f>IF($A130&lt;&gt;"",IF(OR(Original!$L131=U$1,Original!$M131=U$1,Original!$N131=U$1,Original!$O131=U$1)=TRUE(),_xlfn.CONCAT("@PART[*]:HAS[~scienceDifficulty[stock],@MODULE[",U$1,"]:HAS[#",VLOOKUP(U$1,ModuleTypes!$A$2:$C$23,2,FALSE()),"[",IF(U$1="HullCamera","photo-",$A130),"]]]:NEEDS[!FeatureScience]:FOR[zKiwiTechTree]",CHAR(10),"{",CHAR(10),"    @MODULE[",U$1,"]:HAS[#",VLOOKUP(U$1,ModuleTypes!$A$2:$C$23,2,FALSE()),"[",IF(U$1="HullCamera","photo-",$A130),"]]",CHAR(10),"    {",CHAR(10),"        @",VLOOKUP(U$1,ModuleTypes!$A$2:$C$23,3,FALSE())," = ",VLOOKUP($A130,Default!$B$3:$H$251,7,FALSE()),CHAR(10),"    }",CHAR(10),"}"),""),"")</f>
        <v/>
      </c>
      <c r="V130" s="4" t="str">
        <f>IF($A130&lt;&gt;"",IF(OR(Original!$L131=V$1,Original!$M131=V$1,Original!$N131=V$1,Original!$O131=V$1)=TRUE(),_xlfn.CONCAT("@PART[*]:HAS[~scienceDifficulty[stock],@MODULE[",V$1,"]:HAS[#",VLOOKUP(V$1,ModuleTypes!$A$2:$C$23,2,FALSE()),"[",IF(V$1="HullCamera","photo-",$A130),"]]]:NEEDS[!FeatureScience]:FOR[zKiwiTechTree]",CHAR(10),"{",CHAR(10),"    @MODULE[",V$1,"]:HAS[#",VLOOKUP(V$1,ModuleTypes!$A$2:$C$23,2,FALSE()),"[",IF(V$1="HullCamera","photo-",$A130),"]]",CHAR(10),"    {",CHAR(10),"        @",VLOOKUP(V$1,ModuleTypes!$A$2:$C$23,3,FALSE())," = ",VLOOKUP($A130,Default!$B$3:$H$251,7,FALSE()),CHAR(10),"    }",CHAR(10),"}"),""),"")</f>
        <v/>
      </c>
      <c r="W130" s="4" t="str">
        <f>IF($A130&lt;&gt;"",IF(OR(Original!$L131=W$1,Original!$M131=W$1,Original!$N131=W$1,Original!$O131=W$1)=TRUE(),_xlfn.CONCAT("@PART[*]:HAS[~scienceDifficulty[stock],@MODULE[",W$1,"]:HAS[#",VLOOKUP(W$1,ModuleTypes!$A$2:$C$23,2,FALSE()),"[",IF(W$1="HullCamera","photo-",$A130),"]]]:NEEDS[!FeatureScience]:FOR[zKiwiTechTree]",CHAR(10),"{",CHAR(10),"    @MODULE[",W$1,"]:HAS[#",VLOOKUP(W$1,ModuleTypes!$A$2:$C$23,2,FALSE()),"[",IF(W$1="HullCamera","photo-",$A130),"]]",CHAR(10),"    {",CHAR(10),"        @",VLOOKUP(W$1,ModuleTypes!$A$2:$C$23,3,FALSE())," = ",VLOOKUP($A130,Default!$B$3:$H$251,7,FALSE()),CHAR(10),"    }",CHAR(10),"}"),""),"")</f>
        <v/>
      </c>
    </row>
    <row r="131" spans="1:23" ht="116" x14ac:dyDescent="0.35">
      <c r="A131" t="str">
        <f>IF(Original!A132&lt;&gt;"",Original!A132,"")</f>
        <v>tantares_sp_cosmic_ray_detector</v>
      </c>
      <c r="B131" s="4" t="str">
        <f>IF($A131&lt;&gt;"",IF(OR(Original!$L132=B$1,Original!$M132=B$1,Original!$N132=B$1,Original!$O132=B$1)=TRUE(),_xlfn.CONCAT("@PART[*]:HAS[~scienceDifficulty[stock],@MODULE[",B$1,"]:HAS[#",VLOOKUP(B$1,ModuleTypes!$A$2:$C$23,2,FALSE()),"[",IF(B$1="HullCamera","photo-",$A131),"]]]:NEEDS[!FeatureScience]:FOR[zKiwiTechTree]",CHAR(10),"{",CHAR(10),"    @MODULE[",B$1,"]:HAS[#",VLOOKUP(B$1,ModuleTypes!$A$2:$C$23,2,FALSE()),"[",IF(B$1="HullCamera","photo-",$A131),"]]",CHAR(10),"    {",CHAR(10),"        @",VLOOKUP(B$1,ModuleTypes!$A$2:$C$23,3,FALSE())," = ",VLOOKUP($A131,Default!$B$3:$H$251,7,FALSE()),CHAR(10),"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4" t="str">
        <f>IF($A131&lt;&gt;"",IF(OR(Original!$L132=C$1,Original!$M132=C$1,Original!$N132=C$1,Original!$O132=C$1)=TRUE(),_xlfn.CONCAT("@PART[*]:HAS[~scienceDifficulty[stock],@MODULE[",C$1,"]:HAS[#",VLOOKUP(C$1,ModuleTypes!$A$2:$C$23,2,FALSE()),"[",IF(C$1="HullCamera","photo-",$A131),"]]]:NEEDS[!FeatureScience]:FOR[zKiwiTechTree]",CHAR(10),"{",CHAR(10),"    @MODULE[",C$1,"]:HAS[#",VLOOKUP(C$1,ModuleTypes!$A$2:$C$23,2,FALSE()),"[",IF(C$1="HullCamera","photo-",$A131),"]]",CHAR(10),"    {",CHAR(10),"        @",VLOOKUP(C$1,ModuleTypes!$A$2:$C$23,3,FALSE())," = ",VLOOKUP($A131,Default!$B$3:$H$251,7,FALSE()),CHAR(10),"    }",CHAR(10),"}"),""),"")</f>
        <v/>
      </c>
      <c r="D131" s="4" t="str">
        <f>IF($A131&lt;&gt;"",IF(OR(Original!$L132=D$1,Original!$M132=D$1,Original!$N132=D$1,Original!$O132=D$1)=TRUE(),_xlfn.CONCAT("@PART[*]:HAS[~scienceDifficulty[stock],@MODULE[",D$1,"]:HAS[#",VLOOKUP(D$1,ModuleTypes!$A$2:$C$23,2,FALSE()),"[",IF(D$1="HullCamera","photo-",$A131),"]]]:NEEDS[!FeatureScience]:FOR[zKiwiTechTree]",CHAR(10),"{",CHAR(10),"    @MODULE[",D$1,"]:HAS[#",VLOOKUP(D$1,ModuleTypes!$A$2:$C$23,2,FALSE()),"[",IF(D$1="HullCamera","photo-",$A131),"]]",CHAR(10),"    {",CHAR(10),"        @",VLOOKUP(D$1,ModuleTypes!$A$2:$C$23,3,FALSE())," = ",VLOOKUP($A131,Default!$B$3:$H$251,7,FALSE()),CHAR(10),"    }",CHAR(10),"}"),""),"")</f>
        <v/>
      </c>
      <c r="E131" s="4" t="str">
        <f>IF($A131&lt;&gt;"",IF(OR(Original!$L132=E$1,Original!$M132=E$1,Original!$N132=E$1,Original!$O132=E$1)=TRUE(),_xlfn.CONCAT("@PART[*]:HAS[~scienceDifficulty[stock],@MODULE[",E$1,"]:HAS[#",VLOOKUP(E$1,ModuleTypes!$A$2:$C$23,2,FALSE()),"[",IF(E$1="HullCamera","photo-",$A131),"]]]:NEEDS[!FeatureScience]:FOR[zKiwiTechTree]",CHAR(10),"{",CHAR(10),"    @MODULE[",E$1,"]:HAS[#",VLOOKUP(E$1,ModuleTypes!$A$2:$C$23,2,FALSE()),"[",IF(E$1="HullCamera","photo-",$A131),"]]",CHAR(10),"    {",CHAR(10),"        @",VLOOKUP(E$1,ModuleTypes!$A$2:$C$23,3,FALSE())," = ",VLOOKUP($A131,Default!$B$3:$H$251,7,FALSE()),CHAR(10),"    }",CHAR(10),"}"),""),"")</f>
        <v/>
      </c>
      <c r="F131" s="4" t="str">
        <f>IF($A131&lt;&gt;"",IF(OR(Original!$L132=F$1,Original!$M132=F$1,Original!$N132=F$1,Original!$O132=F$1)=TRUE(),_xlfn.CONCAT("@PART[*]:HAS[~scienceDifficulty[stock],@MODULE[",F$1,"]:HAS[#",VLOOKUP(F$1,ModuleTypes!$A$2:$C$23,2,FALSE()),"[",IF(F$1="HullCamera","photo-",$A131),"]]]:NEEDS[!FeatureScience]:FOR[zKiwiTechTree]",CHAR(10),"{",CHAR(10),"    @MODULE[",F$1,"]:HAS[#",VLOOKUP(F$1,ModuleTypes!$A$2:$C$23,2,FALSE()),"[",IF(F$1="HullCamera","photo-",$A131),"]]",CHAR(10),"    {",CHAR(10),"        @",VLOOKUP(F$1,ModuleTypes!$A$2:$C$23,3,FALSE())," = ",VLOOKUP($A131,Default!$B$3:$H$251,7,FALSE()),CHAR(10),"    }",CHAR(10),"}"),""),"")</f>
        <v/>
      </c>
      <c r="G131" s="4" t="str">
        <f>IF($A131&lt;&gt;"",IF(OR(Original!$L132=G$1,Original!$M132=G$1,Original!$N132=G$1,Original!$O132=G$1)=TRUE(),_xlfn.CONCAT("@PART[*]:HAS[~scienceDifficulty[stock],@MODULE[",G$1,"]:HAS[#",VLOOKUP(G$1,ModuleTypes!$A$2:$C$23,2,FALSE()),"[",IF(G$1="HullCamera","photo-",$A131),"]]]:NEEDS[!FeatureScience]:FOR[zKiwiTechTree]",CHAR(10),"{",CHAR(10),"    @MODULE[",G$1,"]:HAS[#",VLOOKUP(G$1,ModuleTypes!$A$2:$C$23,2,FALSE()),"[",IF(G$1="HullCamera","photo-",$A131),"]]",CHAR(10),"    {",CHAR(10),"        @",VLOOKUP(G$1,ModuleTypes!$A$2:$C$23,3,FALSE())," = ",VLOOKUP($A131,Default!$B$3:$H$251,7,FALSE()),CHAR(10),"    }",CHAR(10),"}"),""),"")</f>
        <v/>
      </c>
      <c r="H131" s="4" t="str">
        <f>IF($A131&lt;&gt;"",IF(OR(Original!$L132=H$1,Original!$M132=H$1,Original!$N132=H$1,Original!$O132=H$1)=TRUE(),_xlfn.CONCAT("@PART[*]:HAS[~scienceDifficulty[stock],@MODULE[",H$1,"]:HAS[#",VLOOKUP(H$1,ModuleTypes!$A$2:$C$23,2,FALSE()),"[",IF(H$1="HullCamera","photo-",$A131),"]]]:NEEDS[!FeatureScience]:FOR[zKiwiTechTree]",CHAR(10),"{",CHAR(10),"    @MODULE[",H$1,"]:HAS[#",VLOOKUP(H$1,ModuleTypes!$A$2:$C$23,2,FALSE()),"[",IF(H$1="HullCamera","photo-",$A131),"]]",CHAR(10),"    {",CHAR(10),"        @",VLOOKUP(H$1,ModuleTypes!$A$2:$C$23,3,FALSE())," = ",VLOOKUP($A131,Default!$B$3:$H$251,7,FALSE()),CHAR(10),"    }",CHAR(10),"}"),""),"")</f>
        <v/>
      </c>
      <c r="I131" s="4" t="str">
        <f>IF($A131&lt;&gt;"",IF(OR(Original!$L132=I$1,Original!$M132=I$1,Original!$N132=I$1,Original!$O132=I$1)=TRUE(),_xlfn.CONCAT("@PART[*]:HAS[~scienceDifficulty[stock],@MODULE[",I$1,"]:HAS[#",VLOOKUP(I$1,ModuleTypes!$A$2:$C$23,2,FALSE()),"[",IF(I$1="HullCamera","photo-",$A131),"]]]:NEEDS[!FeatureScience]:FOR[zKiwiTechTree]",CHAR(10),"{",CHAR(10),"    @MODULE[",I$1,"]:HAS[#",VLOOKUP(I$1,ModuleTypes!$A$2:$C$23,2,FALSE()),"[",IF(I$1="HullCamera","photo-",$A131),"]]",CHAR(10),"    {",CHAR(10),"        @",VLOOKUP(I$1,ModuleTypes!$A$2:$C$23,3,FALSE())," = ",VLOOKUP($A131,Default!$B$3:$H$251,7,FALSE()),CHAR(10),"    }",CHAR(10),"}"),""),"")</f>
        <v/>
      </c>
      <c r="J131" s="4" t="str">
        <f>IF($A131&lt;&gt;"",IF(OR(Original!$L132=J$1,Original!$M132=J$1,Original!$N132=J$1,Original!$O132=J$1)=TRUE(),_xlfn.CONCAT("@PART[*]:HAS[~scienceDifficulty[stock],@MODULE[",J$1,"]:HAS[#",VLOOKUP(J$1,ModuleTypes!$A$2:$C$23,2,FALSE()),"[",IF(J$1="HullCamera","photo-",$A131),"]]]:NEEDS[!FeatureScience]:FOR[zKiwiTechTree]",CHAR(10),"{",CHAR(10),"    @MODULE[",J$1,"]:HAS[#",VLOOKUP(J$1,ModuleTypes!$A$2:$C$23,2,FALSE()),"[",IF(J$1="HullCamera","photo-",$A131),"]]",CHAR(10),"    {",CHAR(10),"        @",VLOOKUP(J$1,ModuleTypes!$A$2:$C$23,3,FALSE())," = ",VLOOKUP($A131,Default!$B$3:$H$251,7,FALSE()),CHAR(10),"    }",CHAR(10),"}"),""),"")</f>
        <v/>
      </c>
      <c r="K131" s="4" t="str">
        <f>IF($A131&lt;&gt;"",IF(OR(Original!$L132=K$1,Original!$M132=K$1,Original!$N132=K$1,Original!$O132=K$1)=TRUE(),_xlfn.CONCAT("@PART[*]:HAS[~scienceDifficulty[stock],@MODULE[",K$1,"]:HAS[#",VLOOKUP(K$1,ModuleTypes!$A$2:$C$23,2,FALSE()),"[",IF(K$1="HullCamera","photo-",$A131),"]]]:NEEDS[!FeatureScience]:FOR[zKiwiTechTree]",CHAR(10),"{",CHAR(10),"    @MODULE[",K$1,"]:HAS[#",VLOOKUP(K$1,ModuleTypes!$A$2:$C$23,2,FALSE()),"[",IF(K$1="HullCamera","photo-",$A131),"]]",CHAR(10),"    {",CHAR(10),"        @",VLOOKUP(K$1,ModuleTypes!$A$2:$C$23,3,FALSE())," = ",VLOOKUP($A131,Default!$B$3:$H$251,7,FALSE()),CHAR(10),"    }",CHAR(10),"}"),""),"")</f>
        <v/>
      </c>
      <c r="L131" s="4" t="str">
        <f>IF($A131&lt;&gt;"",IF(OR(Original!$L132=L$1,Original!$M132=L$1,Original!$N132=L$1,Original!$O132=L$1)=TRUE(),_xlfn.CONCAT("@PART[*]:HAS[~scienceDifficulty[stock],@MODULE[",L$1,"]:HAS[#",VLOOKUP(L$1,ModuleTypes!$A$2:$C$23,2,FALSE()),"[",IF(L$1="HullCamera","photo-",$A131),"]]]:NEEDS[!FeatureScience]:FOR[zKiwiTechTree]",CHAR(10),"{",CHAR(10),"    @MODULE[",L$1,"]:HAS[#",VLOOKUP(L$1,ModuleTypes!$A$2:$C$23,2,FALSE()),"[",IF(L$1="HullCamera","photo-",$A131),"]]",CHAR(10),"    {",CHAR(10),"        @",VLOOKUP(L$1,ModuleTypes!$A$2:$C$23,3,FALSE())," = ",VLOOKUP($A131,Default!$B$3:$H$251,7,FALSE()),CHAR(10),"    }",CHAR(10),"}"),""),"")</f>
        <v/>
      </c>
      <c r="M131" s="4" t="str">
        <f>IF($A131&lt;&gt;"",IF(OR(Original!$L132=M$1,Original!$M132=M$1,Original!$N132=M$1,Original!$O132=M$1)=TRUE(),_xlfn.CONCAT("@PART[*]:HAS[~scienceDifficulty[stock],@MODULE[",M$1,"]:HAS[#",VLOOKUP(M$1,ModuleTypes!$A$2:$C$23,2,FALSE()),"[",IF(M$1="HullCamera","photo-",$A131),"]]]:NEEDS[!FeatureScience]:FOR[zKiwiTechTree]",CHAR(10),"{",CHAR(10),"    @MODULE[",M$1,"]:HAS[#",VLOOKUP(M$1,ModuleTypes!$A$2:$C$23,2,FALSE()),"[",IF(M$1="HullCamera","photo-",$A131),"]]",CHAR(10),"    {",CHAR(10),"        @",VLOOKUP(M$1,ModuleTypes!$A$2:$C$23,3,FALSE())," = ",VLOOKUP($A131,Default!$B$3:$H$251,7,FALSE()),CHAR(10),"    }",CHAR(10),"}"),""),"")</f>
        <v/>
      </c>
      <c r="N131" s="4" t="str">
        <f>IF($A131&lt;&gt;"",IF(OR(Original!$L132=N$1,Original!$M132=N$1,Original!$N132=N$1,Original!$O132=N$1)=TRUE(),_xlfn.CONCAT("@PART[*]:HAS[~scienceDifficulty[stock],@MODULE[",N$1,"]:HAS[#",VLOOKUP(N$1,ModuleTypes!$A$2:$C$23,2,FALSE()),"[",IF(N$1="HullCamera","photo-",$A131),"]]]:NEEDS[!FeatureScience]:FOR[zKiwiTechTree]",CHAR(10),"{",CHAR(10),"    @MODULE[",N$1,"]:HAS[#",VLOOKUP(N$1,ModuleTypes!$A$2:$C$23,2,FALSE()),"[",IF(N$1="HullCamera","photo-",$A131),"]]",CHAR(10),"    {",CHAR(10),"        @",VLOOKUP(N$1,ModuleTypes!$A$2:$C$23,3,FALSE())," = ",VLOOKUP($A131,Default!$B$3:$H$251,7,FALSE()),CHAR(10),"    }",CHAR(10),"}"),""),"")</f>
        <v/>
      </c>
      <c r="O131" s="4" t="str">
        <f>IF($A131&lt;&gt;"",IF(OR(Original!$L132=O$1,Original!$M132=O$1,Original!$N132=O$1,Original!$O132=O$1)=TRUE(),_xlfn.CONCAT("@PART[*]:HAS[~scienceDifficulty[stock],@MODULE[",O$1,"]:HAS[#",VLOOKUP(O$1,ModuleTypes!$A$2:$C$23,2,FALSE()),"[",IF(O$1="HullCamera","photo-",$A131),"]]]:NEEDS[!FeatureScience]:FOR[zKiwiTechTree]",CHAR(10),"{",CHAR(10),"    @MODULE[",O$1,"]:HAS[#",VLOOKUP(O$1,ModuleTypes!$A$2:$C$23,2,FALSE()),"[",IF(O$1="HullCamera","photo-",$A131),"]]",CHAR(10),"    {",CHAR(10),"        @",VLOOKUP(O$1,ModuleTypes!$A$2:$C$23,3,FALSE())," = ",VLOOKUP($A131,Default!$B$3:$H$251,7,FALSE()),CHAR(10),"    }",CHAR(10),"}"),""),"")</f>
        <v/>
      </c>
      <c r="P131" s="4" t="str">
        <f>IF($A131&lt;&gt;"",IF(OR(Original!$L132=P$1,Original!$M132=P$1,Original!$N132=P$1,Original!$O132=P$1)=TRUE(),_xlfn.CONCAT("@PART[*]:HAS[~scienceDifficulty[stock],@MODULE[",P$1,"]:HAS[#",VLOOKUP(P$1,ModuleTypes!$A$2:$C$23,2,FALSE()),"[",IF(P$1="HullCamera","photo-",$A131),"]]]:NEEDS[!FeatureScience]:FOR[zKiwiTechTree]",CHAR(10),"{",CHAR(10),"    @MODULE[",P$1,"]:HAS[#",VLOOKUP(P$1,ModuleTypes!$A$2:$C$23,2,FALSE()),"[",IF(P$1="HullCamera","photo-",$A131),"]]",CHAR(10),"    {",CHAR(10),"        @",VLOOKUP(P$1,ModuleTypes!$A$2:$C$23,3,FALSE())," = ",VLOOKUP($A131,Default!$B$3:$H$251,7,FALSE()),CHAR(10),"    }",CHAR(10),"}"),""),"")</f>
        <v/>
      </c>
      <c r="Q131" s="4" t="str">
        <f>IF($A131&lt;&gt;"",IF(OR(Original!$L132=Q$1,Original!$M132=Q$1,Original!$N132=Q$1,Original!$O132=Q$1)=TRUE(),_xlfn.CONCAT("@PART[*]:HAS[~scienceDifficulty[stock],@MODULE[",Q$1,"]:HAS[#",VLOOKUP(Q$1,ModuleTypes!$A$2:$C$23,2,FALSE()),"[",IF(Q$1="HullCamera","photo-",$A131),"]]]:NEEDS[!FeatureScience]:FOR[zKiwiTechTree]",CHAR(10),"{",CHAR(10),"    @MODULE[",Q$1,"]:HAS[#",VLOOKUP(Q$1,ModuleTypes!$A$2:$C$23,2,FALSE()),"[",IF(Q$1="HullCamera","photo-",$A131),"]]",CHAR(10),"    {",CHAR(10),"        @",VLOOKUP(Q$1,ModuleTypes!$A$2:$C$23,3,FALSE())," = ",VLOOKUP($A131,Default!$B$3:$H$251,7,FALSE()),CHAR(10),"    }",CHAR(10),"}"),""),"")</f>
        <v/>
      </c>
      <c r="R131" s="4" t="str">
        <f>IF($A131&lt;&gt;"",IF(OR(Original!$L132=R$1,Original!$M132=R$1,Original!$N132=R$1,Original!$O132=R$1)=TRUE(),_xlfn.CONCAT("@PART[*]:HAS[~scienceDifficulty[stock],@MODULE[",R$1,"]:HAS[#",VLOOKUP(R$1,ModuleTypes!$A$2:$C$23,2,FALSE()),"[",IF(R$1="HullCamera","photo-",$A131),"]]]:NEEDS[!FeatureScience]:FOR[zKiwiTechTree]",CHAR(10),"{",CHAR(10),"    @MODULE[",R$1,"]:HAS[#",VLOOKUP(R$1,ModuleTypes!$A$2:$C$23,2,FALSE()),"[",IF(R$1="HullCamera","photo-",$A131),"]]",CHAR(10),"    {",CHAR(10),"        @",VLOOKUP(R$1,ModuleTypes!$A$2:$C$23,3,FALSE())," = ",VLOOKUP($A131,Default!$B$3:$H$251,7,FALSE()),CHAR(10),"    }",CHAR(10),"}"),""),"")</f>
        <v/>
      </c>
      <c r="S131" s="4" t="str">
        <f>IF($A131&lt;&gt;"",IF(OR(Original!$L132=S$1,Original!$M132=S$1,Original!$N132=S$1,Original!$O132=S$1)=TRUE(),_xlfn.CONCAT("@PART[*]:HAS[~scienceDifficulty[stock],@MODULE[",S$1,"]:HAS[#",VLOOKUP(S$1,ModuleTypes!$A$2:$C$23,2,FALSE()),"[",IF(S$1="HullCamera","photo-",$A131),"]]]:NEEDS[!FeatureScience]:FOR[zKiwiTechTree]",CHAR(10),"{",CHAR(10),"    @MODULE[",S$1,"]:HAS[#",VLOOKUP(S$1,ModuleTypes!$A$2:$C$23,2,FALSE()),"[",IF(S$1="HullCamera","photo-",$A131),"]]",CHAR(10),"    {",CHAR(10),"        @",VLOOKUP(S$1,ModuleTypes!$A$2:$C$23,3,FALSE())," = ",VLOOKUP($A131,Default!$B$3:$H$251,7,FALSE()),CHAR(10),"    }",CHAR(10),"}"),""),"")</f>
        <v/>
      </c>
      <c r="T131" s="4" t="str">
        <f>IF($A131&lt;&gt;"",IF(OR(Original!$L132=T$1,Original!$M132=T$1,Original!$N132=T$1,Original!$O132=T$1)=TRUE(),_xlfn.CONCAT("@PART[*]:HAS[~scienceDifficulty[stock],@MODULE[",T$1,"]:HAS[#",VLOOKUP(T$1,ModuleTypes!$A$2:$C$23,2,FALSE()),"[",IF(T$1="HullCamera","photo-",$A131),"]]]:NEEDS[!FeatureScience]:FOR[zKiwiTechTree]",CHAR(10),"{",CHAR(10),"    @MODULE[",T$1,"]:HAS[#",VLOOKUP(T$1,ModuleTypes!$A$2:$C$23,2,FALSE()),"[",IF(T$1="HullCamera","photo-",$A131),"]]",CHAR(10),"    {",CHAR(10),"        @",VLOOKUP(T$1,ModuleTypes!$A$2:$C$23,3,FALSE())," = ",VLOOKUP($A131,Default!$B$3:$H$251,7,FALSE()),CHAR(10),"    }",CHAR(10),"}"),""),"")</f>
        <v/>
      </c>
      <c r="U131" s="4" t="str">
        <f>IF($A131&lt;&gt;"",IF(OR(Original!$L132=U$1,Original!$M132=U$1,Original!$N132=U$1,Original!$O132=U$1)=TRUE(),_xlfn.CONCAT("@PART[*]:HAS[~scienceDifficulty[stock],@MODULE[",U$1,"]:HAS[#",VLOOKUP(U$1,ModuleTypes!$A$2:$C$23,2,FALSE()),"[",IF(U$1="HullCamera","photo-",$A131),"]]]:NEEDS[!FeatureScience]:FOR[zKiwiTechTree]",CHAR(10),"{",CHAR(10),"    @MODULE[",U$1,"]:HAS[#",VLOOKUP(U$1,ModuleTypes!$A$2:$C$23,2,FALSE()),"[",IF(U$1="HullCamera","photo-",$A131),"]]",CHAR(10),"    {",CHAR(10),"        @",VLOOKUP(U$1,ModuleTypes!$A$2:$C$23,3,FALSE())," = ",VLOOKUP($A131,Default!$B$3:$H$251,7,FALSE()),CHAR(10),"    }",CHAR(10),"}"),""),"")</f>
        <v/>
      </c>
      <c r="V131" s="4" t="str">
        <f>IF($A131&lt;&gt;"",IF(OR(Original!$L132=V$1,Original!$M132=V$1,Original!$N132=V$1,Original!$O132=V$1)=TRUE(),_xlfn.CONCAT("@PART[*]:HAS[~scienceDifficulty[stock],@MODULE[",V$1,"]:HAS[#",VLOOKUP(V$1,ModuleTypes!$A$2:$C$23,2,FALSE()),"[",IF(V$1="HullCamera","photo-",$A131),"]]]:NEEDS[!FeatureScience]:FOR[zKiwiTechTree]",CHAR(10),"{",CHAR(10),"    @MODULE[",V$1,"]:HAS[#",VLOOKUP(V$1,ModuleTypes!$A$2:$C$23,2,FALSE()),"[",IF(V$1="HullCamera","photo-",$A131),"]]",CHAR(10),"    {",CHAR(10),"        @",VLOOKUP(V$1,ModuleTypes!$A$2:$C$23,3,FALSE())," = ",VLOOKUP($A131,Default!$B$3:$H$251,7,FALSE()),CHAR(10),"    }",CHAR(10),"}"),""),"")</f>
        <v/>
      </c>
      <c r="W131" s="4" t="str">
        <f>IF($A131&lt;&gt;"",IF(OR(Original!$L132=W$1,Original!$M132=W$1,Original!$N132=W$1,Original!$O132=W$1)=TRUE(),_xlfn.CONCAT("@PART[*]:HAS[~scienceDifficulty[stock],@MODULE[",W$1,"]:HAS[#",VLOOKUP(W$1,ModuleTypes!$A$2:$C$23,2,FALSE()),"[",IF(W$1="HullCamera","photo-",$A131),"]]]:NEEDS[!FeatureScience]:FOR[zKiwiTechTree]",CHAR(10),"{",CHAR(10),"    @MODULE[",W$1,"]:HAS[#",VLOOKUP(W$1,ModuleTypes!$A$2:$C$23,2,FALSE()),"[",IF(W$1="HullCamera","photo-",$A131),"]]",CHAR(10),"    {",CHAR(10),"        @",VLOOKUP(W$1,ModuleTypes!$A$2:$C$23,3,FALSE())," = ",VLOOKUP($A131,Default!$B$3:$H$251,7,FALSE()),CHAR(10),"    }",CHAR(10),"}"),""),"")</f>
        <v/>
      </c>
    </row>
    <row r="132" spans="1:23" ht="116" x14ac:dyDescent="0.35">
      <c r="A132" t="str">
        <f>IF(Original!A133&lt;&gt;"",Original!A133,"")</f>
        <v>tantares_sp_gamma_ray_spectrometer</v>
      </c>
      <c r="B132" s="4" t="str">
        <f>IF($A132&lt;&gt;"",IF(OR(Original!$L133=B$1,Original!$M133=B$1,Original!$N133=B$1,Original!$O133=B$1)=TRUE(),_xlfn.CONCAT("@PART[*]:HAS[~scienceDifficulty[stock],@MODULE[",B$1,"]:HAS[#",VLOOKUP(B$1,ModuleTypes!$A$2:$C$23,2,FALSE()),"[",IF(B$1="HullCamera","photo-",$A132),"]]]:NEEDS[!FeatureScience]:FOR[zKiwiTechTree]",CHAR(10),"{",CHAR(10),"    @MODULE[",B$1,"]:HAS[#",VLOOKUP(B$1,ModuleTypes!$A$2:$C$23,2,FALSE()),"[",IF(B$1="HullCamera","photo-",$A132),"]]",CHAR(10),"    {",CHAR(10),"        @",VLOOKUP(B$1,ModuleTypes!$A$2:$C$23,3,FALSE())," = ",VLOOKUP($A132,Default!$B$3:$H$251,7,FALSE()),CHAR(10),"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4" t="str">
        <f>IF($A132&lt;&gt;"",IF(OR(Original!$L133=C$1,Original!$M133=C$1,Original!$N133=C$1,Original!$O133=C$1)=TRUE(),_xlfn.CONCAT("@PART[*]:HAS[~scienceDifficulty[stock],@MODULE[",C$1,"]:HAS[#",VLOOKUP(C$1,ModuleTypes!$A$2:$C$23,2,FALSE()),"[",IF(C$1="HullCamera","photo-",$A132),"]]]:NEEDS[!FeatureScience]:FOR[zKiwiTechTree]",CHAR(10),"{",CHAR(10),"    @MODULE[",C$1,"]:HAS[#",VLOOKUP(C$1,ModuleTypes!$A$2:$C$23,2,FALSE()),"[",IF(C$1="HullCamera","photo-",$A132),"]]",CHAR(10),"    {",CHAR(10),"        @",VLOOKUP(C$1,ModuleTypes!$A$2:$C$23,3,FALSE())," = ",VLOOKUP($A132,Default!$B$3:$H$251,7,FALSE()),CHAR(10),"    }",CHAR(10),"}"),""),"")</f>
        <v/>
      </c>
      <c r="D132" s="4" t="str">
        <f>IF($A132&lt;&gt;"",IF(OR(Original!$L133=D$1,Original!$M133=D$1,Original!$N133=D$1,Original!$O133=D$1)=TRUE(),_xlfn.CONCAT("@PART[*]:HAS[~scienceDifficulty[stock],@MODULE[",D$1,"]:HAS[#",VLOOKUP(D$1,ModuleTypes!$A$2:$C$23,2,FALSE()),"[",IF(D$1="HullCamera","photo-",$A132),"]]]:NEEDS[!FeatureScience]:FOR[zKiwiTechTree]",CHAR(10),"{",CHAR(10),"    @MODULE[",D$1,"]:HAS[#",VLOOKUP(D$1,ModuleTypes!$A$2:$C$23,2,FALSE()),"[",IF(D$1="HullCamera","photo-",$A132),"]]",CHAR(10),"    {",CHAR(10),"        @",VLOOKUP(D$1,ModuleTypes!$A$2:$C$23,3,FALSE())," = ",VLOOKUP($A132,Default!$B$3:$H$251,7,FALSE()),CHAR(10),"    }",CHAR(10),"}"),""),"")</f>
        <v/>
      </c>
      <c r="E132" s="4" t="str">
        <f>IF($A132&lt;&gt;"",IF(OR(Original!$L133=E$1,Original!$M133=E$1,Original!$N133=E$1,Original!$O133=E$1)=TRUE(),_xlfn.CONCAT("@PART[*]:HAS[~scienceDifficulty[stock],@MODULE[",E$1,"]:HAS[#",VLOOKUP(E$1,ModuleTypes!$A$2:$C$23,2,FALSE()),"[",IF(E$1="HullCamera","photo-",$A132),"]]]:NEEDS[!FeatureScience]:FOR[zKiwiTechTree]",CHAR(10),"{",CHAR(10),"    @MODULE[",E$1,"]:HAS[#",VLOOKUP(E$1,ModuleTypes!$A$2:$C$23,2,FALSE()),"[",IF(E$1="HullCamera","photo-",$A132),"]]",CHAR(10),"    {",CHAR(10),"        @",VLOOKUP(E$1,ModuleTypes!$A$2:$C$23,3,FALSE())," = ",VLOOKUP($A132,Default!$B$3:$H$251,7,FALSE()),CHAR(10),"    }",CHAR(10),"}"),""),"")</f>
        <v/>
      </c>
      <c r="F132" s="4" t="str">
        <f>IF($A132&lt;&gt;"",IF(OR(Original!$L133=F$1,Original!$M133=F$1,Original!$N133=F$1,Original!$O133=F$1)=TRUE(),_xlfn.CONCAT("@PART[*]:HAS[~scienceDifficulty[stock],@MODULE[",F$1,"]:HAS[#",VLOOKUP(F$1,ModuleTypes!$A$2:$C$23,2,FALSE()),"[",IF(F$1="HullCamera","photo-",$A132),"]]]:NEEDS[!FeatureScience]:FOR[zKiwiTechTree]",CHAR(10),"{",CHAR(10),"    @MODULE[",F$1,"]:HAS[#",VLOOKUP(F$1,ModuleTypes!$A$2:$C$23,2,FALSE()),"[",IF(F$1="HullCamera","photo-",$A132),"]]",CHAR(10),"    {",CHAR(10),"        @",VLOOKUP(F$1,ModuleTypes!$A$2:$C$23,3,FALSE())," = ",VLOOKUP($A132,Default!$B$3:$H$251,7,FALSE()),CHAR(10),"    }",CHAR(10),"}"),""),"")</f>
        <v/>
      </c>
      <c r="G132" s="4" t="str">
        <f>IF($A132&lt;&gt;"",IF(OR(Original!$L133=G$1,Original!$M133=G$1,Original!$N133=G$1,Original!$O133=G$1)=TRUE(),_xlfn.CONCAT("@PART[*]:HAS[~scienceDifficulty[stock],@MODULE[",G$1,"]:HAS[#",VLOOKUP(G$1,ModuleTypes!$A$2:$C$23,2,FALSE()),"[",IF(G$1="HullCamera","photo-",$A132),"]]]:NEEDS[!FeatureScience]:FOR[zKiwiTechTree]",CHAR(10),"{",CHAR(10),"    @MODULE[",G$1,"]:HAS[#",VLOOKUP(G$1,ModuleTypes!$A$2:$C$23,2,FALSE()),"[",IF(G$1="HullCamera","photo-",$A132),"]]",CHAR(10),"    {",CHAR(10),"        @",VLOOKUP(G$1,ModuleTypes!$A$2:$C$23,3,FALSE())," = ",VLOOKUP($A132,Default!$B$3:$H$251,7,FALSE()),CHAR(10),"    }",CHAR(10),"}"),""),"")</f>
        <v/>
      </c>
      <c r="H132" s="4" t="str">
        <f>IF($A132&lt;&gt;"",IF(OR(Original!$L133=H$1,Original!$M133=H$1,Original!$N133=H$1,Original!$O133=H$1)=TRUE(),_xlfn.CONCAT("@PART[*]:HAS[~scienceDifficulty[stock],@MODULE[",H$1,"]:HAS[#",VLOOKUP(H$1,ModuleTypes!$A$2:$C$23,2,FALSE()),"[",IF(H$1="HullCamera","photo-",$A132),"]]]:NEEDS[!FeatureScience]:FOR[zKiwiTechTree]",CHAR(10),"{",CHAR(10),"    @MODULE[",H$1,"]:HAS[#",VLOOKUP(H$1,ModuleTypes!$A$2:$C$23,2,FALSE()),"[",IF(H$1="HullCamera","photo-",$A132),"]]",CHAR(10),"    {",CHAR(10),"        @",VLOOKUP(H$1,ModuleTypes!$A$2:$C$23,3,FALSE())," = ",VLOOKUP($A132,Default!$B$3:$H$251,7,FALSE()),CHAR(10),"    }",CHAR(10),"}"),""),"")</f>
        <v/>
      </c>
      <c r="I132" s="4" t="str">
        <f>IF($A132&lt;&gt;"",IF(OR(Original!$L133=I$1,Original!$M133=I$1,Original!$N133=I$1,Original!$O133=I$1)=TRUE(),_xlfn.CONCAT("@PART[*]:HAS[~scienceDifficulty[stock],@MODULE[",I$1,"]:HAS[#",VLOOKUP(I$1,ModuleTypes!$A$2:$C$23,2,FALSE()),"[",IF(I$1="HullCamera","photo-",$A132),"]]]:NEEDS[!FeatureScience]:FOR[zKiwiTechTree]",CHAR(10),"{",CHAR(10),"    @MODULE[",I$1,"]:HAS[#",VLOOKUP(I$1,ModuleTypes!$A$2:$C$23,2,FALSE()),"[",IF(I$1="HullCamera","photo-",$A132),"]]",CHAR(10),"    {",CHAR(10),"        @",VLOOKUP(I$1,ModuleTypes!$A$2:$C$23,3,FALSE())," = ",VLOOKUP($A132,Default!$B$3:$H$251,7,FALSE()),CHAR(10),"    }",CHAR(10),"}"),""),"")</f>
        <v/>
      </c>
      <c r="J132" s="4" t="str">
        <f>IF($A132&lt;&gt;"",IF(OR(Original!$L133=J$1,Original!$M133=J$1,Original!$N133=J$1,Original!$O133=J$1)=TRUE(),_xlfn.CONCAT("@PART[*]:HAS[~scienceDifficulty[stock],@MODULE[",J$1,"]:HAS[#",VLOOKUP(J$1,ModuleTypes!$A$2:$C$23,2,FALSE()),"[",IF(J$1="HullCamera","photo-",$A132),"]]]:NEEDS[!FeatureScience]:FOR[zKiwiTechTree]",CHAR(10),"{",CHAR(10),"    @MODULE[",J$1,"]:HAS[#",VLOOKUP(J$1,ModuleTypes!$A$2:$C$23,2,FALSE()),"[",IF(J$1="HullCamera","photo-",$A132),"]]",CHAR(10),"    {",CHAR(10),"        @",VLOOKUP(J$1,ModuleTypes!$A$2:$C$23,3,FALSE())," = ",VLOOKUP($A132,Default!$B$3:$H$251,7,FALSE()),CHAR(10),"    }",CHAR(10),"}"),""),"")</f>
        <v/>
      </c>
      <c r="K132" s="4" t="str">
        <f>IF($A132&lt;&gt;"",IF(OR(Original!$L133=K$1,Original!$M133=K$1,Original!$N133=K$1,Original!$O133=K$1)=TRUE(),_xlfn.CONCAT("@PART[*]:HAS[~scienceDifficulty[stock],@MODULE[",K$1,"]:HAS[#",VLOOKUP(K$1,ModuleTypes!$A$2:$C$23,2,FALSE()),"[",IF(K$1="HullCamera","photo-",$A132),"]]]:NEEDS[!FeatureScience]:FOR[zKiwiTechTree]",CHAR(10),"{",CHAR(10),"    @MODULE[",K$1,"]:HAS[#",VLOOKUP(K$1,ModuleTypes!$A$2:$C$23,2,FALSE()),"[",IF(K$1="HullCamera","photo-",$A132),"]]",CHAR(10),"    {",CHAR(10),"        @",VLOOKUP(K$1,ModuleTypes!$A$2:$C$23,3,FALSE())," = ",VLOOKUP($A132,Default!$B$3:$H$251,7,FALSE()),CHAR(10),"    }",CHAR(10),"}"),""),"")</f>
        <v/>
      </c>
      <c r="L132" s="4" t="str">
        <f>IF($A132&lt;&gt;"",IF(OR(Original!$L133=L$1,Original!$M133=L$1,Original!$N133=L$1,Original!$O133=L$1)=TRUE(),_xlfn.CONCAT("@PART[*]:HAS[~scienceDifficulty[stock],@MODULE[",L$1,"]:HAS[#",VLOOKUP(L$1,ModuleTypes!$A$2:$C$23,2,FALSE()),"[",IF(L$1="HullCamera","photo-",$A132),"]]]:NEEDS[!FeatureScience]:FOR[zKiwiTechTree]",CHAR(10),"{",CHAR(10),"    @MODULE[",L$1,"]:HAS[#",VLOOKUP(L$1,ModuleTypes!$A$2:$C$23,2,FALSE()),"[",IF(L$1="HullCamera","photo-",$A132),"]]",CHAR(10),"    {",CHAR(10),"        @",VLOOKUP(L$1,ModuleTypes!$A$2:$C$23,3,FALSE())," = ",VLOOKUP($A132,Default!$B$3:$H$251,7,FALSE()),CHAR(10),"    }",CHAR(10),"}"),""),"")</f>
        <v/>
      </c>
      <c r="M132" s="4" t="str">
        <f>IF($A132&lt;&gt;"",IF(OR(Original!$L133=M$1,Original!$M133=M$1,Original!$N133=M$1,Original!$O133=M$1)=TRUE(),_xlfn.CONCAT("@PART[*]:HAS[~scienceDifficulty[stock],@MODULE[",M$1,"]:HAS[#",VLOOKUP(M$1,ModuleTypes!$A$2:$C$23,2,FALSE()),"[",IF(M$1="HullCamera","photo-",$A132),"]]]:NEEDS[!FeatureScience]:FOR[zKiwiTechTree]",CHAR(10),"{",CHAR(10),"    @MODULE[",M$1,"]:HAS[#",VLOOKUP(M$1,ModuleTypes!$A$2:$C$23,2,FALSE()),"[",IF(M$1="HullCamera","photo-",$A132),"]]",CHAR(10),"    {",CHAR(10),"        @",VLOOKUP(M$1,ModuleTypes!$A$2:$C$23,3,FALSE())," = ",VLOOKUP($A132,Default!$B$3:$H$251,7,FALSE()),CHAR(10),"    }",CHAR(10),"}"),""),"")</f>
        <v/>
      </c>
      <c r="N132" s="4" t="str">
        <f>IF($A132&lt;&gt;"",IF(OR(Original!$L133=N$1,Original!$M133=N$1,Original!$N133=N$1,Original!$O133=N$1)=TRUE(),_xlfn.CONCAT("@PART[*]:HAS[~scienceDifficulty[stock],@MODULE[",N$1,"]:HAS[#",VLOOKUP(N$1,ModuleTypes!$A$2:$C$23,2,FALSE()),"[",IF(N$1="HullCamera","photo-",$A132),"]]]:NEEDS[!FeatureScience]:FOR[zKiwiTechTree]",CHAR(10),"{",CHAR(10),"    @MODULE[",N$1,"]:HAS[#",VLOOKUP(N$1,ModuleTypes!$A$2:$C$23,2,FALSE()),"[",IF(N$1="HullCamera","photo-",$A132),"]]",CHAR(10),"    {",CHAR(10),"        @",VLOOKUP(N$1,ModuleTypes!$A$2:$C$23,3,FALSE())," = ",VLOOKUP($A132,Default!$B$3:$H$251,7,FALSE()),CHAR(10),"    }",CHAR(10),"}"),""),"")</f>
        <v/>
      </c>
      <c r="O132" s="4" t="str">
        <f>IF($A132&lt;&gt;"",IF(OR(Original!$L133=O$1,Original!$M133=O$1,Original!$N133=O$1,Original!$O133=O$1)=TRUE(),_xlfn.CONCAT("@PART[*]:HAS[~scienceDifficulty[stock],@MODULE[",O$1,"]:HAS[#",VLOOKUP(O$1,ModuleTypes!$A$2:$C$23,2,FALSE()),"[",IF(O$1="HullCamera","photo-",$A132),"]]]:NEEDS[!FeatureScience]:FOR[zKiwiTechTree]",CHAR(10),"{",CHAR(10),"    @MODULE[",O$1,"]:HAS[#",VLOOKUP(O$1,ModuleTypes!$A$2:$C$23,2,FALSE()),"[",IF(O$1="HullCamera","photo-",$A132),"]]",CHAR(10),"    {",CHAR(10),"        @",VLOOKUP(O$1,ModuleTypes!$A$2:$C$23,3,FALSE())," = ",VLOOKUP($A132,Default!$B$3:$H$251,7,FALSE()),CHAR(10),"    }",CHAR(10),"}"),""),"")</f>
        <v/>
      </c>
      <c r="P132" s="4" t="str">
        <f>IF($A132&lt;&gt;"",IF(OR(Original!$L133=P$1,Original!$M133=P$1,Original!$N133=P$1,Original!$O133=P$1)=TRUE(),_xlfn.CONCAT("@PART[*]:HAS[~scienceDifficulty[stock],@MODULE[",P$1,"]:HAS[#",VLOOKUP(P$1,ModuleTypes!$A$2:$C$23,2,FALSE()),"[",IF(P$1="HullCamera","photo-",$A132),"]]]:NEEDS[!FeatureScience]:FOR[zKiwiTechTree]",CHAR(10),"{",CHAR(10),"    @MODULE[",P$1,"]:HAS[#",VLOOKUP(P$1,ModuleTypes!$A$2:$C$23,2,FALSE()),"[",IF(P$1="HullCamera","photo-",$A132),"]]",CHAR(10),"    {",CHAR(10),"        @",VLOOKUP(P$1,ModuleTypes!$A$2:$C$23,3,FALSE())," = ",VLOOKUP($A132,Default!$B$3:$H$251,7,FALSE()),CHAR(10),"    }",CHAR(10),"}"),""),"")</f>
        <v/>
      </c>
      <c r="Q132" s="4" t="str">
        <f>IF($A132&lt;&gt;"",IF(OR(Original!$L133=Q$1,Original!$M133=Q$1,Original!$N133=Q$1,Original!$O133=Q$1)=TRUE(),_xlfn.CONCAT("@PART[*]:HAS[~scienceDifficulty[stock],@MODULE[",Q$1,"]:HAS[#",VLOOKUP(Q$1,ModuleTypes!$A$2:$C$23,2,FALSE()),"[",IF(Q$1="HullCamera","photo-",$A132),"]]]:NEEDS[!FeatureScience]:FOR[zKiwiTechTree]",CHAR(10),"{",CHAR(10),"    @MODULE[",Q$1,"]:HAS[#",VLOOKUP(Q$1,ModuleTypes!$A$2:$C$23,2,FALSE()),"[",IF(Q$1="HullCamera","photo-",$A132),"]]",CHAR(10),"    {",CHAR(10),"        @",VLOOKUP(Q$1,ModuleTypes!$A$2:$C$23,3,FALSE())," = ",VLOOKUP($A132,Default!$B$3:$H$251,7,FALSE()),CHAR(10),"    }",CHAR(10),"}"),""),"")</f>
        <v/>
      </c>
      <c r="R132" s="4" t="str">
        <f>IF($A132&lt;&gt;"",IF(OR(Original!$L133=R$1,Original!$M133=R$1,Original!$N133=R$1,Original!$O133=R$1)=TRUE(),_xlfn.CONCAT("@PART[*]:HAS[~scienceDifficulty[stock],@MODULE[",R$1,"]:HAS[#",VLOOKUP(R$1,ModuleTypes!$A$2:$C$23,2,FALSE()),"[",IF(R$1="HullCamera","photo-",$A132),"]]]:NEEDS[!FeatureScience]:FOR[zKiwiTechTree]",CHAR(10),"{",CHAR(10),"    @MODULE[",R$1,"]:HAS[#",VLOOKUP(R$1,ModuleTypes!$A$2:$C$23,2,FALSE()),"[",IF(R$1="HullCamera","photo-",$A132),"]]",CHAR(10),"    {",CHAR(10),"        @",VLOOKUP(R$1,ModuleTypes!$A$2:$C$23,3,FALSE())," = ",VLOOKUP($A132,Default!$B$3:$H$251,7,FALSE()),CHAR(10),"    }",CHAR(10),"}"),""),"")</f>
        <v/>
      </c>
      <c r="S132" s="4" t="str">
        <f>IF($A132&lt;&gt;"",IF(OR(Original!$L133=S$1,Original!$M133=S$1,Original!$N133=S$1,Original!$O133=S$1)=TRUE(),_xlfn.CONCAT("@PART[*]:HAS[~scienceDifficulty[stock],@MODULE[",S$1,"]:HAS[#",VLOOKUP(S$1,ModuleTypes!$A$2:$C$23,2,FALSE()),"[",IF(S$1="HullCamera","photo-",$A132),"]]]:NEEDS[!FeatureScience]:FOR[zKiwiTechTree]",CHAR(10),"{",CHAR(10),"    @MODULE[",S$1,"]:HAS[#",VLOOKUP(S$1,ModuleTypes!$A$2:$C$23,2,FALSE()),"[",IF(S$1="HullCamera","photo-",$A132),"]]",CHAR(10),"    {",CHAR(10),"        @",VLOOKUP(S$1,ModuleTypes!$A$2:$C$23,3,FALSE())," = ",VLOOKUP($A132,Default!$B$3:$H$251,7,FALSE()),CHAR(10),"    }",CHAR(10),"}"),""),"")</f>
        <v/>
      </c>
      <c r="T132" s="4" t="str">
        <f>IF($A132&lt;&gt;"",IF(OR(Original!$L133=T$1,Original!$M133=T$1,Original!$N133=T$1,Original!$O133=T$1)=TRUE(),_xlfn.CONCAT("@PART[*]:HAS[~scienceDifficulty[stock],@MODULE[",T$1,"]:HAS[#",VLOOKUP(T$1,ModuleTypes!$A$2:$C$23,2,FALSE()),"[",IF(T$1="HullCamera","photo-",$A132),"]]]:NEEDS[!FeatureScience]:FOR[zKiwiTechTree]",CHAR(10),"{",CHAR(10),"    @MODULE[",T$1,"]:HAS[#",VLOOKUP(T$1,ModuleTypes!$A$2:$C$23,2,FALSE()),"[",IF(T$1="HullCamera","photo-",$A132),"]]",CHAR(10),"    {",CHAR(10),"        @",VLOOKUP(T$1,ModuleTypes!$A$2:$C$23,3,FALSE())," = ",VLOOKUP($A132,Default!$B$3:$H$251,7,FALSE()),CHAR(10),"    }",CHAR(10),"}"),""),"")</f>
        <v/>
      </c>
      <c r="U132" s="4" t="str">
        <f>IF($A132&lt;&gt;"",IF(OR(Original!$L133=U$1,Original!$M133=U$1,Original!$N133=U$1,Original!$O133=U$1)=TRUE(),_xlfn.CONCAT("@PART[*]:HAS[~scienceDifficulty[stock],@MODULE[",U$1,"]:HAS[#",VLOOKUP(U$1,ModuleTypes!$A$2:$C$23,2,FALSE()),"[",IF(U$1="HullCamera","photo-",$A132),"]]]:NEEDS[!FeatureScience]:FOR[zKiwiTechTree]",CHAR(10),"{",CHAR(10),"    @MODULE[",U$1,"]:HAS[#",VLOOKUP(U$1,ModuleTypes!$A$2:$C$23,2,FALSE()),"[",IF(U$1="HullCamera","photo-",$A132),"]]",CHAR(10),"    {",CHAR(10),"        @",VLOOKUP(U$1,ModuleTypes!$A$2:$C$23,3,FALSE())," = ",VLOOKUP($A132,Default!$B$3:$H$251,7,FALSE()),CHAR(10),"    }",CHAR(10),"}"),""),"")</f>
        <v/>
      </c>
      <c r="V132" s="4" t="str">
        <f>IF($A132&lt;&gt;"",IF(OR(Original!$L133=V$1,Original!$M133=V$1,Original!$N133=V$1,Original!$O133=V$1)=TRUE(),_xlfn.CONCAT("@PART[*]:HAS[~scienceDifficulty[stock],@MODULE[",V$1,"]:HAS[#",VLOOKUP(V$1,ModuleTypes!$A$2:$C$23,2,FALSE()),"[",IF(V$1="HullCamera","photo-",$A132),"]]]:NEEDS[!FeatureScience]:FOR[zKiwiTechTree]",CHAR(10),"{",CHAR(10),"    @MODULE[",V$1,"]:HAS[#",VLOOKUP(V$1,ModuleTypes!$A$2:$C$23,2,FALSE()),"[",IF(V$1="HullCamera","photo-",$A132),"]]",CHAR(10),"    {",CHAR(10),"        @",VLOOKUP(V$1,ModuleTypes!$A$2:$C$23,3,FALSE())," = ",VLOOKUP($A132,Default!$B$3:$H$251,7,FALSE()),CHAR(10),"    }",CHAR(10),"}"),""),"")</f>
        <v/>
      </c>
      <c r="W132" s="4" t="str">
        <f>IF($A132&lt;&gt;"",IF(OR(Original!$L133=W$1,Original!$M133=W$1,Original!$N133=W$1,Original!$O133=W$1)=TRUE(),_xlfn.CONCAT("@PART[*]:HAS[~scienceDifficulty[stock],@MODULE[",W$1,"]:HAS[#",VLOOKUP(W$1,ModuleTypes!$A$2:$C$23,2,FALSE()),"[",IF(W$1="HullCamera","photo-",$A132),"]]]:NEEDS[!FeatureScience]:FOR[zKiwiTechTree]",CHAR(10),"{",CHAR(10),"    @MODULE[",W$1,"]:HAS[#",VLOOKUP(W$1,ModuleTypes!$A$2:$C$23,2,FALSE()),"[",IF(W$1="HullCamera","photo-",$A132),"]]",CHAR(10),"    {",CHAR(10),"        @",VLOOKUP(W$1,ModuleTypes!$A$2:$C$23,3,FALSE())," = ",VLOOKUP($A132,Default!$B$3:$H$251,7,FALSE()),CHAR(10),"    }",CHAR(10),"}"),""),"")</f>
        <v/>
      </c>
    </row>
    <row r="133" spans="1:23" ht="116" x14ac:dyDescent="0.35">
      <c r="A133" t="str">
        <f>IF(Original!A134&lt;&gt;"",Original!A134,"")</f>
        <v>tantares_sp_visible_light_camera</v>
      </c>
      <c r="B133" s="4" t="str">
        <f>IF($A133&lt;&gt;"",IF(OR(Original!$L134=B$1,Original!$M134=B$1,Original!$N134=B$1,Original!$O134=B$1)=TRUE(),_xlfn.CONCAT("@PART[*]:HAS[~scienceDifficulty[stock],@MODULE[",B$1,"]:HAS[#",VLOOKUP(B$1,ModuleTypes!$A$2:$C$23,2,FALSE()),"[",IF(B$1="HullCamera","photo-",$A133),"]]]:NEEDS[!FeatureScience]:FOR[zKiwiTechTree]",CHAR(10),"{",CHAR(10),"    @MODULE[",B$1,"]:HAS[#",VLOOKUP(B$1,ModuleTypes!$A$2:$C$23,2,FALSE()),"[",IF(B$1="HullCamera","photo-",$A133),"]]",CHAR(10),"    {",CHAR(10),"        @",VLOOKUP(B$1,ModuleTypes!$A$2:$C$23,3,FALSE())," = ",VLOOKUP($A133,Default!$B$3:$H$251,7,FALSE()),CHAR(10),"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4" t="str">
        <f>IF($A133&lt;&gt;"",IF(OR(Original!$L134=C$1,Original!$M134=C$1,Original!$N134=C$1,Original!$O134=C$1)=TRUE(),_xlfn.CONCAT("@PART[*]:HAS[~scienceDifficulty[stock],@MODULE[",C$1,"]:HAS[#",VLOOKUP(C$1,ModuleTypes!$A$2:$C$23,2,FALSE()),"[",IF(C$1="HullCamera","photo-",$A133),"]]]:NEEDS[!FeatureScience]:FOR[zKiwiTechTree]",CHAR(10),"{",CHAR(10),"    @MODULE[",C$1,"]:HAS[#",VLOOKUP(C$1,ModuleTypes!$A$2:$C$23,2,FALSE()),"[",IF(C$1="HullCamera","photo-",$A133),"]]",CHAR(10),"    {",CHAR(10),"        @",VLOOKUP(C$1,ModuleTypes!$A$2:$C$23,3,FALSE())," = ",VLOOKUP($A133,Default!$B$3:$H$251,7,FALSE()),CHAR(10),"    }",CHAR(10),"}"),""),"")</f>
        <v/>
      </c>
      <c r="D133" s="4" t="str">
        <f>IF($A133&lt;&gt;"",IF(OR(Original!$L134=D$1,Original!$M134=D$1,Original!$N134=D$1,Original!$O134=D$1)=TRUE(),_xlfn.CONCAT("@PART[*]:HAS[~scienceDifficulty[stock],@MODULE[",D$1,"]:HAS[#",VLOOKUP(D$1,ModuleTypes!$A$2:$C$23,2,FALSE()),"[",IF(D$1="HullCamera","photo-",$A133),"]]]:NEEDS[!FeatureScience]:FOR[zKiwiTechTree]",CHAR(10),"{",CHAR(10),"    @MODULE[",D$1,"]:HAS[#",VLOOKUP(D$1,ModuleTypes!$A$2:$C$23,2,FALSE()),"[",IF(D$1="HullCamera","photo-",$A133),"]]",CHAR(10),"    {",CHAR(10),"        @",VLOOKUP(D$1,ModuleTypes!$A$2:$C$23,3,FALSE())," = ",VLOOKUP($A133,Default!$B$3:$H$251,7,FALSE()),CHAR(10),"    }",CHAR(10),"}"),""),"")</f>
        <v/>
      </c>
      <c r="E133" s="4" t="str">
        <f>IF($A133&lt;&gt;"",IF(OR(Original!$L134=E$1,Original!$M134=E$1,Original!$N134=E$1,Original!$O134=E$1)=TRUE(),_xlfn.CONCAT("@PART[*]:HAS[~scienceDifficulty[stock],@MODULE[",E$1,"]:HAS[#",VLOOKUP(E$1,ModuleTypes!$A$2:$C$23,2,FALSE()),"[",IF(E$1="HullCamera","photo-",$A133),"]]]:NEEDS[!FeatureScience]:FOR[zKiwiTechTree]",CHAR(10),"{",CHAR(10),"    @MODULE[",E$1,"]:HAS[#",VLOOKUP(E$1,ModuleTypes!$A$2:$C$23,2,FALSE()),"[",IF(E$1="HullCamera","photo-",$A133),"]]",CHAR(10),"    {",CHAR(10),"        @",VLOOKUP(E$1,ModuleTypes!$A$2:$C$23,3,FALSE())," = ",VLOOKUP($A133,Default!$B$3:$H$251,7,FALSE()),CHAR(10),"    }",CHAR(10),"}"),""),"")</f>
        <v/>
      </c>
      <c r="F133" s="4" t="str">
        <f>IF($A133&lt;&gt;"",IF(OR(Original!$L134=F$1,Original!$M134=F$1,Original!$N134=F$1,Original!$O134=F$1)=TRUE(),_xlfn.CONCAT("@PART[*]:HAS[~scienceDifficulty[stock],@MODULE[",F$1,"]:HAS[#",VLOOKUP(F$1,ModuleTypes!$A$2:$C$23,2,FALSE()),"[",IF(F$1="HullCamera","photo-",$A133),"]]]:NEEDS[!FeatureScience]:FOR[zKiwiTechTree]",CHAR(10),"{",CHAR(10),"    @MODULE[",F$1,"]:HAS[#",VLOOKUP(F$1,ModuleTypes!$A$2:$C$23,2,FALSE()),"[",IF(F$1="HullCamera","photo-",$A133),"]]",CHAR(10),"    {",CHAR(10),"        @",VLOOKUP(F$1,ModuleTypes!$A$2:$C$23,3,FALSE())," = ",VLOOKUP($A133,Default!$B$3:$H$251,7,FALSE()),CHAR(10),"    }",CHAR(10),"}"),""),"")</f>
        <v/>
      </c>
      <c r="G133" s="4" t="str">
        <f>IF($A133&lt;&gt;"",IF(OR(Original!$L134=G$1,Original!$M134=G$1,Original!$N134=G$1,Original!$O134=G$1)=TRUE(),_xlfn.CONCAT("@PART[*]:HAS[~scienceDifficulty[stock],@MODULE[",G$1,"]:HAS[#",VLOOKUP(G$1,ModuleTypes!$A$2:$C$23,2,FALSE()),"[",IF(G$1="HullCamera","photo-",$A133),"]]]:NEEDS[!FeatureScience]:FOR[zKiwiTechTree]",CHAR(10),"{",CHAR(10),"    @MODULE[",G$1,"]:HAS[#",VLOOKUP(G$1,ModuleTypes!$A$2:$C$23,2,FALSE()),"[",IF(G$1="HullCamera","photo-",$A133),"]]",CHAR(10),"    {",CHAR(10),"        @",VLOOKUP(G$1,ModuleTypes!$A$2:$C$23,3,FALSE())," = ",VLOOKUP($A133,Default!$B$3:$H$251,7,FALSE()),CHAR(10),"    }",CHAR(10),"}"),""),"")</f>
        <v/>
      </c>
      <c r="H133" s="4" t="str">
        <f>IF($A133&lt;&gt;"",IF(OR(Original!$L134=H$1,Original!$M134=H$1,Original!$N134=H$1,Original!$O134=H$1)=TRUE(),_xlfn.CONCAT("@PART[*]:HAS[~scienceDifficulty[stock],@MODULE[",H$1,"]:HAS[#",VLOOKUP(H$1,ModuleTypes!$A$2:$C$23,2,FALSE()),"[",IF(H$1="HullCamera","photo-",$A133),"]]]:NEEDS[!FeatureScience]:FOR[zKiwiTechTree]",CHAR(10),"{",CHAR(10),"    @MODULE[",H$1,"]:HAS[#",VLOOKUP(H$1,ModuleTypes!$A$2:$C$23,2,FALSE()),"[",IF(H$1="HullCamera","photo-",$A133),"]]",CHAR(10),"    {",CHAR(10),"        @",VLOOKUP(H$1,ModuleTypes!$A$2:$C$23,3,FALSE())," = ",VLOOKUP($A133,Default!$B$3:$H$251,7,FALSE()),CHAR(10),"    }",CHAR(10),"}"),""),"")</f>
        <v/>
      </c>
      <c r="I133" s="4" t="str">
        <f>IF($A133&lt;&gt;"",IF(OR(Original!$L134=I$1,Original!$M134=I$1,Original!$N134=I$1,Original!$O134=I$1)=TRUE(),_xlfn.CONCAT("@PART[*]:HAS[~scienceDifficulty[stock],@MODULE[",I$1,"]:HAS[#",VLOOKUP(I$1,ModuleTypes!$A$2:$C$23,2,FALSE()),"[",IF(I$1="HullCamera","photo-",$A133),"]]]:NEEDS[!FeatureScience]:FOR[zKiwiTechTree]",CHAR(10),"{",CHAR(10),"    @MODULE[",I$1,"]:HAS[#",VLOOKUP(I$1,ModuleTypes!$A$2:$C$23,2,FALSE()),"[",IF(I$1="HullCamera","photo-",$A133),"]]",CHAR(10),"    {",CHAR(10),"        @",VLOOKUP(I$1,ModuleTypes!$A$2:$C$23,3,FALSE())," = ",VLOOKUP($A133,Default!$B$3:$H$251,7,FALSE()),CHAR(10),"    }",CHAR(10),"}"),""),"")</f>
        <v/>
      </c>
      <c r="J133" s="4" t="str">
        <f>IF($A133&lt;&gt;"",IF(OR(Original!$L134=J$1,Original!$M134=J$1,Original!$N134=J$1,Original!$O134=J$1)=TRUE(),_xlfn.CONCAT("@PART[*]:HAS[~scienceDifficulty[stock],@MODULE[",J$1,"]:HAS[#",VLOOKUP(J$1,ModuleTypes!$A$2:$C$23,2,FALSE()),"[",IF(J$1="HullCamera","photo-",$A133),"]]]:NEEDS[!FeatureScience]:FOR[zKiwiTechTree]",CHAR(10),"{",CHAR(10),"    @MODULE[",J$1,"]:HAS[#",VLOOKUP(J$1,ModuleTypes!$A$2:$C$23,2,FALSE()),"[",IF(J$1="HullCamera","photo-",$A133),"]]",CHAR(10),"    {",CHAR(10),"        @",VLOOKUP(J$1,ModuleTypes!$A$2:$C$23,3,FALSE())," = ",VLOOKUP($A133,Default!$B$3:$H$251,7,FALSE()),CHAR(10),"    }",CHAR(10),"}"),""),"")</f>
        <v/>
      </c>
      <c r="K133" s="4" t="str">
        <f>IF($A133&lt;&gt;"",IF(OR(Original!$L134=K$1,Original!$M134=K$1,Original!$N134=K$1,Original!$O134=K$1)=TRUE(),_xlfn.CONCAT("@PART[*]:HAS[~scienceDifficulty[stock],@MODULE[",K$1,"]:HAS[#",VLOOKUP(K$1,ModuleTypes!$A$2:$C$23,2,FALSE()),"[",IF(K$1="HullCamera","photo-",$A133),"]]]:NEEDS[!FeatureScience]:FOR[zKiwiTechTree]",CHAR(10),"{",CHAR(10),"    @MODULE[",K$1,"]:HAS[#",VLOOKUP(K$1,ModuleTypes!$A$2:$C$23,2,FALSE()),"[",IF(K$1="HullCamera","photo-",$A133),"]]",CHAR(10),"    {",CHAR(10),"        @",VLOOKUP(K$1,ModuleTypes!$A$2:$C$23,3,FALSE())," = ",VLOOKUP($A133,Default!$B$3:$H$251,7,FALSE()),CHAR(10),"    }",CHAR(10),"}"),""),"")</f>
        <v/>
      </c>
      <c r="L133" s="4" t="str">
        <f>IF($A133&lt;&gt;"",IF(OR(Original!$L134=L$1,Original!$M134=L$1,Original!$N134=L$1,Original!$O134=L$1)=TRUE(),_xlfn.CONCAT("@PART[*]:HAS[~scienceDifficulty[stock],@MODULE[",L$1,"]:HAS[#",VLOOKUP(L$1,ModuleTypes!$A$2:$C$23,2,FALSE()),"[",IF(L$1="HullCamera","photo-",$A133),"]]]:NEEDS[!FeatureScience]:FOR[zKiwiTechTree]",CHAR(10),"{",CHAR(10),"    @MODULE[",L$1,"]:HAS[#",VLOOKUP(L$1,ModuleTypes!$A$2:$C$23,2,FALSE()),"[",IF(L$1="HullCamera","photo-",$A133),"]]",CHAR(10),"    {",CHAR(10),"        @",VLOOKUP(L$1,ModuleTypes!$A$2:$C$23,3,FALSE())," = ",VLOOKUP($A133,Default!$B$3:$H$251,7,FALSE()),CHAR(10),"    }",CHAR(10),"}"),""),"")</f>
        <v/>
      </c>
      <c r="M133" s="4" t="str">
        <f>IF($A133&lt;&gt;"",IF(OR(Original!$L134=M$1,Original!$M134=M$1,Original!$N134=M$1,Original!$O134=M$1)=TRUE(),_xlfn.CONCAT("@PART[*]:HAS[~scienceDifficulty[stock],@MODULE[",M$1,"]:HAS[#",VLOOKUP(M$1,ModuleTypes!$A$2:$C$23,2,FALSE()),"[",IF(M$1="HullCamera","photo-",$A133),"]]]:NEEDS[!FeatureScience]:FOR[zKiwiTechTree]",CHAR(10),"{",CHAR(10),"    @MODULE[",M$1,"]:HAS[#",VLOOKUP(M$1,ModuleTypes!$A$2:$C$23,2,FALSE()),"[",IF(M$1="HullCamera","photo-",$A133),"]]",CHAR(10),"    {",CHAR(10),"        @",VLOOKUP(M$1,ModuleTypes!$A$2:$C$23,3,FALSE())," = ",VLOOKUP($A133,Default!$B$3:$H$251,7,FALSE()),CHAR(10),"    }",CHAR(10),"}"),""),"")</f>
        <v/>
      </c>
      <c r="N133" s="4" t="str">
        <f>IF($A133&lt;&gt;"",IF(OR(Original!$L134=N$1,Original!$M134=N$1,Original!$N134=N$1,Original!$O134=N$1)=TRUE(),_xlfn.CONCAT("@PART[*]:HAS[~scienceDifficulty[stock],@MODULE[",N$1,"]:HAS[#",VLOOKUP(N$1,ModuleTypes!$A$2:$C$23,2,FALSE()),"[",IF(N$1="HullCamera","photo-",$A133),"]]]:NEEDS[!FeatureScience]:FOR[zKiwiTechTree]",CHAR(10),"{",CHAR(10),"    @MODULE[",N$1,"]:HAS[#",VLOOKUP(N$1,ModuleTypes!$A$2:$C$23,2,FALSE()),"[",IF(N$1="HullCamera","photo-",$A133),"]]",CHAR(10),"    {",CHAR(10),"        @",VLOOKUP(N$1,ModuleTypes!$A$2:$C$23,3,FALSE())," = ",VLOOKUP($A133,Default!$B$3:$H$251,7,FALSE()),CHAR(10),"    }",CHAR(10),"}"),""),"")</f>
        <v/>
      </c>
      <c r="O133" s="4" t="str">
        <f>IF($A133&lt;&gt;"",IF(OR(Original!$L134=O$1,Original!$M134=O$1,Original!$N134=O$1,Original!$O134=O$1)=TRUE(),_xlfn.CONCAT("@PART[*]:HAS[~scienceDifficulty[stock],@MODULE[",O$1,"]:HAS[#",VLOOKUP(O$1,ModuleTypes!$A$2:$C$23,2,FALSE()),"[",IF(O$1="HullCamera","photo-",$A133),"]]]:NEEDS[!FeatureScience]:FOR[zKiwiTechTree]",CHAR(10),"{",CHAR(10),"    @MODULE[",O$1,"]:HAS[#",VLOOKUP(O$1,ModuleTypes!$A$2:$C$23,2,FALSE()),"[",IF(O$1="HullCamera","photo-",$A133),"]]",CHAR(10),"    {",CHAR(10),"        @",VLOOKUP(O$1,ModuleTypes!$A$2:$C$23,3,FALSE())," = ",VLOOKUP($A133,Default!$B$3:$H$251,7,FALSE()),CHAR(10),"    }",CHAR(10),"}"),""),"")</f>
        <v/>
      </c>
      <c r="P133" s="4" t="str">
        <f>IF($A133&lt;&gt;"",IF(OR(Original!$L134=P$1,Original!$M134=P$1,Original!$N134=P$1,Original!$O134=P$1)=TRUE(),_xlfn.CONCAT("@PART[*]:HAS[~scienceDifficulty[stock],@MODULE[",P$1,"]:HAS[#",VLOOKUP(P$1,ModuleTypes!$A$2:$C$23,2,FALSE()),"[",IF(P$1="HullCamera","photo-",$A133),"]]]:NEEDS[!FeatureScience]:FOR[zKiwiTechTree]",CHAR(10),"{",CHAR(10),"    @MODULE[",P$1,"]:HAS[#",VLOOKUP(P$1,ModuleTypes!$A$2:$C$23,2,FALSE()),"[",IF(P$1="HullCamera","photo-",$A133),"]]",CHAR(10),"    {",CHAR(10),"        @",VLOOKUP(P$1,ModuleTypes!$A$2:$C$23,3,FALSE())," = ",VLOOKUP($A133,Default!$B$3:$H$251,7,FALSE()),CHAR(10),"    }",CHAR(10),"}"),""),"")</f>
        <v/>
      </c>
      <c r="Q133" s="4" t="str">
        <f>IF($A133&lt;&gt;"",IF(OR(Original!$L134=Q$1,Original!$M134=Q$1,Original!$N134=Q$1,Original!$O134=Q$1)=TRUE(),_xlfn.CONCAT("@PART[*]:HAS[~scienceDifficulty[stock],@MODULE[",Q$1,"]:HAS[#",VLOOKUP(Q$1,ModuleTypes!$A$2:$C$23,2,FALSE()),"[",IF(Q$1="HullCamera","photo-",$A133),"]]]:NEEDS[!FeatureScience]:FOR[zKiwiTechTree]",CHAR(10),"{",CHAR(10),"    @MODULE[",Q$1,"]:HAS[#",VLOOKUP(Q$1,ModuleTypes!$A$2:$C$23,2,FALSE()),"[",IF(Q$1="HullCamera","photo-",$A133),"]]",CHAR(10),"    {",CHAR(10),"        @",VLOOKUP(Q$1,ModuleTypes!$A$2:$C$23,3,FALSE())," = ",VLOOKUP($A133,Default!$B$3:$H$251,7,FALSE()),CHAR(10),"    }",CHAR(10),"}"),""),"")</f>
        <v/>
      </c>
      <c r="R133" s="4" t="str">
        <f>IF($A133&lt;&gt;"",IF(OR(Original!$L134=R$1,Original!$M134=R$1,Original!$N134=R$1,Original!$O134=R$1)=TRUE(),_xlfn.CONCAT("@PART[*]:HAS[~scienceDifficulty[stock],@MODULE[",R$1,"]:HAS[#",VLOOKUP(R$1,ModuleTypes!$A$2:$C$23,2,FALSE()),"[",IF(R$1="HullCamera","photo-",$A133),"]]]:NEEDS[!FeatureScience]:FOR[zKiwiTechTree]",CHAR(10),"{",CHAR(10),"    @MODULE[",R$1,"]:HAS[#",VLOOKUP(R$1,ModuleTypes!$A$2:$C$23,2,FALSE()),"[",IF(R$1="HullCamera","photo-",$A133),"]]",CHAR(10),"    {",CHAR(10),"        @",VLOOKUP(R$1,ModuleTypes!$A$2:$C$23,3,FALSE())," = ",VLOOKUP($A133,Default!$B$3:$H$251,7,FALSE()),CHAR(10),"    }",CHAR(10),"}"),""),"")</f>
        <v/>
      </c>
      <c r="S133" s="4" t="str">
        <f>IF($A133&lt;&gt;"",IF(OR(Original!$L134=S$1,Original!$M134=S$1,Original!$N134=S$1,Original!$O134=S$1)=TRUE(),_xlfn.CONCAT("@PART[*]:HAS[~scienceDifficulty[stock],@MODULE[",S$1,"]:HAS[#",VLOOKUP(S$1,ModuleTypes!$A$2:$C$23,2,FALSE()),"[",IF(S$1="HullCamera","photo-",$A133),"]]]:NEEDS[!FeatureScience]:FOR[zKiwiTechTree]",CHAR(10),"{",CHAR(10),"    @MODULE[",S$1,"]:HAS[#",VLOOKUP(S$1,ModuleTypes!$A$2:$C$23,2,FALSE()),"[",IF(S$1="HullCamera","photo-",$A133),"]]",CHAR(10),"    {",CHAR(10),"        @",VLOOKUP(S$1,ModuleTypes!$A$2:$C$23,3,FALSE())," = ",VLOOKUP($A133,Default!$B$3:$H$251,7,FALSE()),CHAR(10),"    }",CHAR(10),"}"),""),"")</f>
        <v/>
      </c>
      <c r="T133" s="4" t="str">
        <f>IF($A133&lt;&gt;"",IF(OR(Original!$L134=T$1,Original!$M134=T$1,Original!$N134=T$1,Original!$O134=T$1)=TRUE(),_xlfn.CONCAT("@PART[*]:HAS[~scienceDifficulty[stock],@MODULE[",T$1,"]:HAS[#",VLOOKUP(T$1,ModuleTypes!$A$2:$C$23,2,FALSE()),"[",IF(T$1="HullCamera","photo-",$A133),"]]]:NEEDS[!FeatureScience]:FOR[zKiwiTechTree]",CHAR(10),"{",CHAR(10),"    @MODULE[",T$1,"]:HAS[#",VLOOKUP(T$1,ModuleTypes!$A$2:$C$23,2,FALSE()),"[",IF(T$1="HullCamera","photo-",$A133),"]]",CHAR(10),"    {",CHAR(10),"        @",VLOOKUP(T$1,ModuleTypes!$A$2:$C$23,3,FALSE())," = ",VLOOKUP($A133,Default!$B$3:$H$251,7,FALSE()),CHAR(10),"    }",CHAR(10),"}"),""),"")</f>
        <v/>
      </c>
      <c r="U133" s="4" t="str">
        <f>IF($A133&lt;&gt;"",IF(OR(Original!$L134=U$1,Original!$M134=U$1,Original!$N134=U$1,Original!$O134=U$1)=TRUE(),_xlfn.CONCAT("@PART[*]:HAS[~scienceDifficulty[stock],@MODULE[",U$1,"]:HAS[#",VLOOKUP(U$1,ModuleTypes!$A$2:$C$23,2,FALSE()),"[",IF(U$1="HullCamera","photo-",$A133),"]]]:NEEDS[!FeatureScience]:FOR[zKiwiTechTree]",CHAR(10),"{",CHAR(10),"    @MODULE[",U$1,"]:HAS[#",VLOOKUP(U$1,ModuleTypes!$A$2:$C$23,2,FALSE()),"[",IF(U$1="HullCamera","photo-",$A133),"]]",CHAR(10),"    {",CHAR(10),"        @",VLOOKUP(U$1,ModuleTypes!$A$2:$C$23,3,FALSE())," = ",VLOOKUP($A133,Default!$B$3:$H$251,7,FALSE()),CHAR(10),"    }",CHAR(10),"}"),""),"")</f>
        <v/>
      </c>
      <c r="V133" s="4" t="str">
        <f>IF($A133&lt;&gt;"",IF(OR(Original!$L134=V$1,Original!$M134=V$1,Original!$N134=V$1,Original!$O134=V$1)=TRUE(),_xlfn.CONCAT("@PART[*]:HAS[~scienceDifficulty[stock],@MODULE[",V$1,"]:HAS[#",VLOOKUP(V$1,ModuleTypes!$A$2:$C$23,2,FALSE()),"[",IF(V$1="HullCamera","photo-",$A133),"]]]:NEEDS[!FeatureScience]:FOR[zKiwiTechTree]",CHAR(10),"{",CHAR(10),"    @MODULE[",V$1,"]:HAS[#",VLOOKUP(V$1,ModuleTypes!$A$2:$C$23,2,FALSE()),"[",IF(V$1="HullCamera","photo-",$A133),"]]",CHAR(10),"    {",CHAR(10),"        @",VLOOKUP(V$1,ModuleTypes!$A$2:$C$23,3,FALSE())," = ",VLOOKUP($A133,Default!$B$3:$H$251,7,FALSE()),CHAR(10),"    }",CHAR(10),"}"),""),"")</f>
        <v/>
      </c>
      <c r="W133" s="4" t="str">
        <f>IF($A133&lt;&gt;"",IF(OR(Original!$L134=W$1,Original!$M134=W$1,Original!$N134=W$1,Original!$O134=W$1)=TRUE(),_xlfn.CONCAT("@PART[*]:HAS[~scienceDifficulty[stock],@MODULE[",W$1,"]:HAS[#",VLOOKUP(W$1,ModuleTypes!$A$2:$C$23,2,FALSE()),"[",IF(W$1="HullCamera","photo-",$A133),"]]]:NEEDS[!FeatureScience]:FOR[zKiwiTechTree]",CHAR(10),"{",CHAR(10),"    @MODULE[",W$1,"]:HAS[#",VLOOKUP(W$1,ModuleTypes!$A$2:$C$23,2,FALSE()),"[",IF(W$1="HullCamera","photo-",$A133),"]]",CHAR(10),"    {",CHAR(10),"        @",VLOOKUP(W$1,ModuleTypes!$A$2:$C$23,3,FALSE())," = ",VLOOKUP($A133,Default!$B$3:$H$251,7,FALSE()),CHAR(10),"    }",CHAR(10),"}"),""),"")</f>
        <v/>
      </c>
    </row>
    <row r="134" spans="1:23" ht="116" x14ac:dyDescent="0.35">
      <c r="A134" t="str">
        <f>IF(Original!A135&lt;&gt;"",Original!A135,"")</f>
        <v>tantares_sp_ultraviolet_light_camera</v>
      </c>
      <c r="B134" s="4" t="str">
        <f>IF($A134&lt;&gt;"",IF(OR(Original!$L135=B$1,Original!$M135=B$1,Original!$N135=B$1,Original!$O135=B$1)=TRUE(),_xlfn.CONCAT("@PART[*]:HAS[~scienceDifficulty[stock],@MODULE[",B$1,"]:HAS[#",VLOOKUP(B$1,ModuleTypes!$A$2:$C$23,2,FALSE()),"[",IF(B$1="HullCamera","photo-",$A134),"]]]:NEEDS[!FeatureScience]:FOR[zKiwiTechTree]",CHAR(10),"{",CHAR(10),"    @MODULE[",B$1,"]:HAS[#",VLOOKUP(B$1,ModuleTypes!$A$2:$C$23,2,FALSE()),"[",IF(B$1="HullCamera","photo-",$A134),"]]",CHAR(10),"    {",CHAR(10),"        @",VLOOKUP(B$1,ModuleTypes!$A$2:$C$23,3,FALSE())," = ",VLOOKUP($A134,Default!$B$3:$H$251,7,FALSE()),CHAR(10),"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4" t="str">
        <f>IF($A134&lt;&gt;"",IF(OR(Original!$L135=C$1,Original!$M135=C$1,Original!$N135=C$1,Original!$O135=C$1)=TRUE(),_xlfn.CONCAT("@PART[*]:HAS[~scienceDifficulty[stock],@MODULE[",C$1,"]:HAS[#",VLOOKUP(C$1,ModuleTypes!$A$2:$C$23,2,FALSE()),"[",IF(C$1="HullCamera","photo-",$A134),"]]]:NEEDS[!FeatureScience]:FOR[zKiwiTechTree]",CHAR(10),"{",CHAR(10),"    @MODULE[",C$1,"]:HAS[#",VLOOKUP(C$1,ModuleTypes!$A$2:$C$23,2,FALSE()),"[",IF(C$1="HullCamera","photo-",$A134),"]]",CHAR(10),"    {",CHAR(10),"        @",VLOOKUP(C$1,ModuleTypes!$A$2:$C$23,3,FALSE())," = ",VLOOKUP($A134,Default!$B$3:$H$251,7,FALSE()),CHAR(10),"    }",CHAR(10),"}"),""),"")</f>
        <v/>
      </c>
      <c r="D134" s="4" t="str">
        <f>IF($A134&lt;&gt;"",IF(OR(Original!$L135=D$1,Original!$M135=D$1,Original!$N135=D$1,Original!$O135=D$1)=TRUE(),_xlfn.CONCAT("@PART[*]:HAS[~scienceDifficulty[stock],@MODULE[",D$1,"]:HAS[#",VLOOKUP(D$1,ModuleTypes!$A$2:$C$23,2,FALSE()),"[",IF(D$1="HullCamera","photo-",$A134),"]]]:NEEDS[!FeatureScience]:FOR[zKiwiTechTree]",CHAR(10),"{",CHAR(10),"    @MODULE[",D$1,"]:HAS[#",VLOOKUP(D$1,ModuleTypes!$A$2:$C$23,2,FALSE()),"[",IF(D$1="HullCamera","photo-",$A134),"]]",CHAR(10),"    {",CHAR(10),"        @",VLOOKUP(D$1,ModuleTypes!$A$2:$C$23,3,FALSE())," = ",VLOOKUP($A134,Default!$B$3:$H$251,7,FALSE()),CHAR(10),"    }",CHAR(10),"}"),""),"")</f>
        <v/>
      </c>
      <c r="E134" s="4" t="str">
        <f>IF($A134&lt;&gt;"",IF(OR(Original!$L135=E$1,Original!$M135=E$1,Original!$N135=E$1,Original!$O135=E$1)=TRUE(),_xlfn.CONCAT("@PART[*]:HAS[~scienceDifficulty[stock],@MODULE[",E$1,"]:HAS[#",VLOOKUP(E$1,ModuleTypes!$A$2:$C$23,2,FALSE()),"[",IF(E$1="HullCamera","photo-",$A134),"]]]:NEEDS[!FeatureScience]:FOR[zKiwiTechTree]",CHAR(10),"{",CHAR(10),"    @MODULE[",E$1,"]:HAS[#",VLOOKUP(E$1,ModuleTypes!$A$2:$C$23,2,FALSE()),"[",IF(E$1="HullCamera","photo-",$A134),"]]",CHAR(10),"    {",CHAR(10),"        @",VLOOKUP(E$1,ModuleTypes!$A$2:$C$23,3,FALSE())," = ",VLOOKUP($A134,Default!$B$3:$H$251,7,FALSE()),CHAR(10),"    }",CHAR(10),"}"),""),"")</f>
        <v/>
      </c>
      <c r="F134" s="4" t="str">
        <f>IF($A134&lt;&gt;"",IF(OR(Original!$L135=F$1,Original!$M135=F$1,Original!$N135=F$1,Original!$O135=F$1)=TRUE(),_xlfn.CONCAT("@PART[*]:HAS[~scienceDifficulty[stock],@MODULE[",F$1,"]:HAS[#",VLOOKUP(F$1,ModuleTypes!$A$2:$C$23,2,FALSE()),"[",IF(F$1="HullCamera","photo-",$A134),"]]]:NEEDS[!FeatureScience]:FOR[zKiwiTechTree]",CHAR(10),"{",CHAR(10),"    @MODULE[",F$1,"]:HAS[#",VLOOKUP(F$1,ModuleTypes!$A$2:$C$23,2,FALSE()),"[",IF(F$1="HullCamera","photo-",$A134),"]]",CHAR(10),"    {",CHAR(10),"        @",VLOOKUP(F$1,ModuleTypes!$A$2:$C$23,3,FALSE())," = ",VLOOKUP($A134,Default!$B$3:$H$251,7,FALSE()),CHAR(10),"    }",CHAR(10),"}"),""),"")</f>
        <v/>
      </c>
      <c r="G134" s="4" t="str">
        <f>IF($A134&lt;&gt;"",IF(OR(Original!$L135=G$1,Original!$M135=G$1,Original!$N135=G$1,Original!$O135=G$1)=TRUE(),_xlfn.CONCAT("@PART[*]:HAS[~scienceDifficulty[stock],@MODULE[",G$1,"]:HAS[#",VLOOKUP(G$1,ModuleTypes!$A$2:$C$23,2,FALSE()),"[",IF(G$1="HullCamera","photo-",$A134),"]]]:NEEDS[!FeatureScience]:FOR[zKiwiTechTree]",CHAR(10),"{",CHAR(10),"    @MODULE[",G$1,"]:HAS[#",VLOOKUP(G$1,ModuleTypes!$A$2:$C$23,2,FALSE()),"[",IF(G$1="HullCamera","photo-",$A134),"]]",CHAR(10),"    {",CHAR(10),"        @",VLOOKUP(G$1,ModuleTypes!$A$2:$C$23,3,FALSE())," = ",VLOOKUP($A134,Default!$B$3:$H$251,7,FALSE()),CHAR(10),"    }",CHAR(10),"}"),""),"")</f>
        <v/>
      </c>
      <c r="H134" s="4" t="str">
        <f>IF($A134&lt;&gt;"",IF(OR(Original!$L135=H$1,Original!$M135=H$1,Original!$N135=H$1,Original!$O135=H$1)=TRUE(),_xlfn.CONCAT("@PART[*]:HAS[~scienceDifficulty[stock],@MODULE[",H$1,"]:HAS[#",VLOOKUP(H$1,ModuleTypes!$A$2:$C$23,2,FALSE()),"[",IF(H$1="HullCamera","photo-",$A134),"]]]:NEEDS[!FeatureScience]:FOR[zKiwiTechTree]",CHAR(10),"{",CHAR(10),"    @MODULE[",H$1,"]:HAS[#",VLOOKUP(H$1,ModuleTypes!$A$2:$C$23,2,FALSE()),"[",IF(H$1="HullCamera","photo-",$A134),"]]",CHAR(10),"    {",CHAR(10),"        @",VLOOKUP(H$1,ModuleTypes!$A$2:$C$23,3,FALSE())," = ",VLOOKUP($A134,Default!$B$3:$H$251,7,FALSE()),CHAR(10),"    }",CHAR(10),"}"),""),"")</f>
        <v/>
      </c>
      <c r="I134" s="4" t="str">
        <f>IF($A134&lt;&gt;"",IF(OR(Original!$L135=I$1,Original!$M135=I$1,Original!$N135=I$1,Original!$O135=I$1)=TRUE(),_xlfn.CONCAT("@PART[*]:HAS[~scienceDifficulty[stock],@MODULE[",I$1,"]:HAS[#",VLOOKUP(I$1,ModuleTypes!$A$2:$C$23,2,FALSE()),"[",IF(I$1="HullCamera","photo-",$A134),"]]]:NEEDS[!FeatureScience]:FOR[zKiwiTechTree]",CHAR(10),"{",CHAR(10),"    @MODULE[",I$1,"]:HAS[#",VLOOKUP(I$1,ModuleTypes!$A$2:$C$23,2,FALSE()),"[",IF(I$1="HullCamera","photo-",$A134),"]]",CHAR(10),"    {",CHAR(10),"        @",VLOOKUP(I$1,ModuleTypes!$A$2:$C$23,3,FALSE())," = ",VLOOKUP($A134,Default!$B$3:$H$251,7,FALSE()),CHAR(10),"    }",CHAR(10),"}"),""),"")</f>
        <v/>
      </c>
      <c r="J134" s="4" t="str">
        <f>IF($A134&lt;&gt;"",IF(OR(Original!$L135=J$1,Original!$M135=J$1,Original!$N135=J$1,Original!$O135=J$1)=TRUE(),_xlfn.CONCAT("@PART[*]:HAS[~scienceDifficulty[stock],@MODULE[",J$1,"]:HAS[#",VLOOKUP(J$1,ModuleTypes!$A$2:$C$23,2,FALSE()),"[",IF(J$1="HullCamera","photo-",$A134),"]]]:NEEDS[!FeatureScience]:FOR[zKiwiTechTree]",CHAR(10),"{",CHAR(10),"    @MODULE[",J$1,"]:HAS[#",VLOOKUP(J$1,ModuleTypes!$A$2:$C$23,2,FALSE()),"[",IF(J$1="HullCamera","photo-",$A134),"]]",CHAR(10),"    {",CHAR(10),"        @",VLOOKUP(J$1,ModuleTypes!$A$2:$C$23,3,FALSE())," = ",VLOOKUP($A134,Default!$B$3:$H$251,7,FALSE()),CHAR(10),"    }",CHAR(10),"}"),""),"")</f>
        <v/>
      </c>
      <c r="K134" s="4" t="str">
        <f>IF($A134&lt;&gt;"",IF(OR(Original!$L135=K$1,Original!$M135=K$1,Original!$N135=K$1,Original!$O135=K$1)=TRUE(),_xlfn.CONCAT("@PART[*]:HAS[~scienceDifficulty[stock],@MODULE[",K$1,"]:HAS[#",VLOOKUP(K$1,ModuleTypes!$A$2:$C$23,2,FALSE()),"[",IF(K$1="HullCamera","photo-",$A134),"]]]:NEEDS[!FeatureScience]:FOR[zKiwiTechTree]",CHAR(10),"{",CHAR(10),"    @MODULE[",K$1,"]:HAS[#",VLOOKUP(K$1,ModuleTypes!$A$2:$C$23,2,FALSE()),"[",IF(K$1="HullCamera","photo-",$A134),"]]",CHAR(10),"    {",CHAR(10),"        @",VLOOKUP(K$1,ModuleTypes!$A$2:$C$23,3,FALSE())," = ",VLOOKUP($A134,Default!$B$3:$H$251,7,FALSE()),CHAR(10),"    }",CHAR(10),"}"),""),"")</f>
        <v/>
      </c>
      <c r="L134" s="4" t="str">
        <f>IF($A134&lt;&gt;"",IF(OR(Original!$L135=L$1,Original!$M135=L$1,Original!$N135=L$1,Original!$O135=L$1)=TRUE(),_xlfn.CONCAT("@PART[*]:HAS[~scienceDifficulty[stock],@MODULE[",L$1,"]:HAS[#",VLOOKUP(L$1,ModuleTypes!$A$2:$C$23,2,FALSE()),"[",IF(L$1="HullCamera","photo-",$A134),"]]]:NEEDS[!FeatureScience]:FOR[zKiwiTechTree]",CHAR(10),"{",CHAR(10),"    @MODULE[",L$1,"]:HAS[#",VLOOKUP(L$1,ModuleTypes!$A$2:$C$23,2,FALSE()),"[",IF(L$1="HullCamera","photo-",$A134),"]]",CHAR(10),"    {",CHAR(10),"        @",VLOOKUP(L$1,ModuleTypes!$A$2:$C$23,3,FALSE())," = ",VLOOKUP($A134,Default!$B$3:$H$251,7,FALSE()),CHAR(10),"    }",CHAR(10),"}"),""),"")</f>
        <v/>
      </c>
      <c r="M134" s="4" t="str">
        <f>IF($A134&lt;&gt;"",IF(OR(Original!$L135=M$1,Original!$M135=M$1,Original!$N135=M$1,Original!$O135=M$1)=TRUE(),_xlfn.CONCAT("@PART[*]:HAS[~scienceDifficulty[stock],@MODULE[",M$1,"]:HAS[#",VLOOKUP(M$1,ModuleTypes!$A$2:$C$23,2,FALSE()),"[",IF(M$1="HullCamera","photo-",$A134),"]]]:NEEDS[!FeatureScience]:FOR[zKiwiTechTree]",CHAR(10),"{",CHAR(10),"    @MODULE[",M$1,"]:HAS[#",VLOOKUP(M$1,ModuleTypes!$A$2:$C$23,2,FALSE()),"[",IF(M$1="HullCamera","photo-",$A134),"]]",CHAR(10),"    {",CHAR(10),"        @",VLOOKUP(M$1,ModuleTypes!$A$2:$C$23,3,FALSE())," = ",VLOOKUP($A134,Default!$B$3:$H$251,7,FALSE()),CHAR(10),"    }",CHAR(10),"}"),""),"")</f>
        <v/>
      </c>
      <c r="N134" s="4" t="str">
        <f>IF($A134&lt;&gt;"",IF(OR(Original!$L135=N$1,Original!$M135=N$1,Original!$N135=N$1,Original!$O135=N$1)=TRUE(),_xlfn.CONCAT("@PART[*]:HAS[~scienceDifficulty[stock],@MODULE[",N$1,"]:HAS[#",VLOOKUP(N$1,ModuleTypes!$A$2:$C$23,2,FALSE()),"[",IF(N$1="HullCamera","photo-",$A134),"]]]:NEEDS[!FeatureScience]:FOR[zKiwiTechTree]",CHAR(10),"{",CHAR(10),"    @MODULE[",N$1,"]:HAS[#",VLOOKUP(N$1,ModuleTypes!$A$2:$C$23,2,FALSE()),"[",IF(N$1="HullCamera","photo-",$A134),"]]",CHAR(10),"    {",CHAR(10),"        @",VLOOKUP(N$1,ModuleTypes!$A$2:$C$23,3,FALSE())," = ",VLOOKUP($A134,Default!$B$3:$H$251,7,FALSE()),CHAR(10),"    }",CHAR(10),"}"),""),"")</f>
        <v/>
      </c>
      <c r="O134" s="4" t="str">
        <f>IF($A134&lt;&gt;"",IF(OR(Original!$L135=O$1,Original!$M135=O$1,Original!$N135=O$1,Original!$O135=O$1)=TRUE(),_xlfn.CONCAT("@PART[*]:HAS[~scienceDifficulty[stock],@MODULE[",O$1,"]:HAS[#",VLOOKUP(O$1,ModuleTypes!$A$2:$C$23,2,FALSE()),"[",IF(O$1="HullCamera","photo-",$A134),"]]]:NEEDS[!FeatureScience]:FOR[zKiwiTechTree]",CHAR(10),"{",CHAR(10),"    @MODULE[",O$1,"]:HAS[#",VLOOKUP(O$1,ModuleTypes!$A$2:$C$23,2,FALSE()),"[",IF(O$1="HullCamera","photo-",$A134),"]]",CHAR(10),"    {",CHAR(10),"        @",VLOOKUP(O$1,ModuleTypes!$A$2:$C$23,3,FALSE())," = ",VLOOKUP($A134,Default!$B$3:$H$251,7,FALSE()),CHAR(10),"    }",CHAR(10),"}"),""),"")</f>
        <v/>
      </c>
      <c r="P134" s="4" t="str">
        <f>IF($A134&lt;&gt;"",IF(OR(Original!$L135=P$1,Original!$M135=P$1,Original!$N135=P$1,Original!$O135=P$1)=TRUE(),_xlfn.CONCAT("@PART[*]:HAS[~scienceDifficulty[stock],@MODULE[",P$1,"]:HAS[#",VLOOKUP(P$1,ModuleTypes!$A$2:$C$23,2,FALSE()),"[",IF(P$1="HullCamera","photo-",$A134),"]]]:NEEDS[!FeatureScience]:FOR[zKiwiTechTree]",CHAR(10),"{",CHAR(10),"    @MODULE[",P$1,"]:HAS[#",VLOOKUP(P$1,ModuleTypes!$A$2:$C$23,2,FALSE()),"[",IF(P$1="HullCamera","photo-",$A134),"]]",CHAR(10),"    {",CHAR(10),"        @",VLOOKUP(P$1,ModuleTypes!$A$2:$C$23,3,FALSE())," = ",VLOOKUP($A134,Default!$B$3:$H$251,7,FALSE()),CHAR(10),"    }",CHAR(10),"}"),""),"")</f>
        <v/>
      </c>
      <c r="Q134" s="4" t="str">
        <f>IF($A134&lt;&gt;"",IF(OR(Original!$L135=Q$1,Original!$M135=Q$1,Original!$N135=Q$1,Original!$O135=Q$1)=TRUE(),_xlfn.CONCAT("@PART[*]:HAS[~scienceDifficulty[stock],@MODULE[",Q$1,"]:HAS[#",VLOOKUP(Q$1,ModuleTypes!$A$2:$C$23,2,FALSE()),"[",IF(Q$1="HullCamera","photo-",$A134),"]]]:NEEDS[!FeatureScience]:FOR[zKiwiTechTree]",CHAR(10),"{",CHAR(10),"    @MODULE[",Q$1,"]:HAS[#",VLOOKUP(Q$1,ModuleTypes!$A$2:$C$23,2,FALSE()),"[",IF(Q$1="HullCamera","photo-",$A134),"]]",CHAR(10),"    {",CHAR(10),"        @",VLOOKUP(Q$1,ModuleTypes!$A$2:$C$23,3,FALSE())," = ",VLOOKUP($A134,Default!$B$3:$H$251,7,FALSE()),CHAR(10),"    }",CHAR(10),"}"),""),"")</f>
        <v/>
      </c>
      <c r="R134" s="4" t="str">
        <f>IF($A134&lt;&gt;"",IF(OR(Original!$L135=R$1,Original!$M135=R$1,Original!$N135=R$1,Original!$O135=R$1)=TRUE(),_xlfn.CONCAT("@PART[*]:HAS[~scienceDifficulty[stock],@MODULE[",R$1,"]:HAS[#",VLOOKUP(R$1,ModuleTypes!$A$2:$C$23,2,FALSE()),"[",IF(R$1="HullCamera","photo-",$A134),"]]]:NEEDS[!FeatureScience]:FOR[zKiwiTechTree]",CHAR(10),"{",CHAR(10),"    @MODULE[",R$1,"]:HAS[#",VLOOKUP(R$1,ModuleTypes!$A$2:$C$23,2,FALSE()),"[",IF(R$1="HullCamera","photo-",$A134),"]]",CHAR(10),"    {",CHAR(10),"        @",VLOOKUP(R$1,ModuleTypes!$A$2:$C$23,3,FALSE())," = ",VLOOKUP($A134,Default!$B$3:$H$251,7,FALSE()),CHAR(10),"    }",CHAR(10),"}"),""),"")</f>
        <v/>
      </c>
      <c r="S134" s="4" t="str">
        <f>IF($A134&lt;&gt;"",IF(OR(Original!$L135=S$1,Original!$M135=S$1,Original!$N135=S$1,Original!$O135=S$1)=TRUE(),_xlfn.CONCAT("@PART[*]:HAS[~scienceDifficulty[stock],@MODULE[",S$1,"]:HAS[#",VLOOKUP(S$1,ModuleTypes!$A$2:$C$23,2,FALSE()),"[",IF(S$1="HullCamera","photo-",$A134),"]]]:NEEDS[!FeatureScience]:FOR[zKiwiTechTree]",CHAR(10),"{",CHAR(10),"    @MODULE[",S$1,"]:HAS[#",VLOOKUP(S$1,ModuleTypes!$A$2:$C$23,2,FALSE()),"[",IF(S$1="HullCamera","photo-",$A134),"]]",CHAR(10),"    {",CHAR(10),"        @",VLOOKUP(S$1,ModuleTypes!$A$2:$C$23,3,FALSE())," = ",VLOOKUP($A134,Default!$B$3:$H$251,7,FALSE()),CHAR(10),"    }",CHAR(10),"}"),""),"")</f>
        <v/>
      </c>
      <c r="T134" s="4" t="str">
        <f>IF($A134&lt;&gt;"",IF(OR(Original!$L135=T$1,Original!$M135=T$1,Original!$N135=T$1,Original!$O135=T$1)=TRUE(),_xlfn.CONCAT("@PART[*]:HAS[~scienceDifficulty[stock],@MODULE[",T$1,"]:HAS[#",VLOOKUP(T$1,ModuleTypes!$A$2:$C$23,2,FALSE()),"[",IF(T$1="HullCamera","photo-",$A134),"]]]:NEEDS[!FeatureScience]:FOR[zKiwiTechTree]",CHAR(10),"{",CHAR(10),"    @MODULE[",T$1,"]:HAS[#",VLOOKUP(T$1,ModuleTypes!$A$2:$C$23,2,FALSE()),"[",IF(T$1="HullCamera","photo-",$A134),"]]",CHAR(10),"    {",CHAR(10),"        @",VLOOKUP(T$1,ModuleTypes!$A$2:$C$23,3,FALSE())," = ",VLOOKUP($A134,Default!$B$3:$H$251,7,FALSE()),CHAR(10),"    }",CHAR(10),"}"),""),"")</f>
        <v/>
      </c>
      <c r="U134" s="4" t="str">
        <f>IF($A134&lt;&gt;"",IF(OR(Original!$L135=U$1,Original!$M135=U$1,Original!$N135=U$1,Original!$O135=U$1)=TRUE(),_xlfn.CONCAT("@PART[*]:HAS[~scienceDifficulty[stock],@MODULE[",U$1,"]:HAS[#",VLOOKUP(U$1,ModuleTypes!$A$2:$C$23,2,FALSE()),"[",IF(U$1="HullCamera","photo-",$A134),"]]]:NEEDS[!FeatureScience]:FOR[zKiwiTechTree]",CHAR(10),"{",CHAR(10),"    @MODULE[",U$1,"]:HAS[#",VLOOKUP(U$1,ModuleTypes!$A$2:$C$23,2,FALSE()),"[",IF(U$1="HullCamera","photo-",$A134),"]]",CHAR(10),"    {",CHAR(10),"        @",VLOOKUP(U$1,ModuleTypes!$A$2:$C$23,3,FALSE())," = ",VLOOKUP($A134,Default!$B$3:$H$251,7,FALSE()),CHAR(10),"    }",CHAR(10),"}"),""),"")</f>
        <v/>
      </c>
      <c r="V134" s="4" t="str">
        <f>IF($A134&lt;&gt;"",IF(OR(Original!$L135=V$1,Original!$M135=V$1,Original!$N135=V$1,Original!$O135=V$1)=TRUE(),_xlfn.CONCAT("@PART[*]:HAS[~scienceDifficulty[stock],@MODULE[",V$1,"]:HAS[#",VLOOKUP(V$1,ModuleTypes!$A$2:$C$23,2,FALSE()),"[",IF(V$1="HullCamera","photo-",$A134),"]]]:NEEDS[!FeatureScience]:FOR[zKiwiTechTree]",CHAR(10),"{",CHAR(10),"    @MODULE[",V$1,"]:HAS[#",VLOOKUP(V$1,ModuleTypes!$A$2:$C$23,2,FALSE()),"[",IF(V$1="HullCamera","photo-",$A134),"]]",CHAR(10),"    {",CHAR(10),"        @",VLOOKUP(V$1,ModuleTypes!$A$2:$C$23,3,FALSE())," = ",VLOOKUP($A134,Default!$B$3:$H$251,7,FALSE()),CHAR(10),"    }",CHAR(10),"}"),""),"")</f>
        <v/>
      </c>
      <c r="W134" s="4" t="str">
        <f>IF($A134&lt;&gt;"",IF(OR(Original!$L135=W$1,Original!$M135=W$1,Original!$N135=W$1,Original!$O135=W$1)=TRUE(),_xlfn.CONCAT("@PART[*]:HAS[~scienceDifficulty[stock],@MODULE[",W$1,"]:HAS[#",VLOOKUP(W$1,ModuleTypes!$A$2:$C$23,2,FALSE()),"[",IF(W$1="HullCamera","photo-",$A134),"]]]:NEEDS[!FeatureScience]:FOR[zKiwiTechTree]",CHAR(10),"{",CHAR(10),"    @MODULE[",W$1,"]:HAS[#",VLOOKUP(W$1,ModuleTypes!$A$2:$C$23,2,FALSE()),"[",IF(W$1="HullCamera","photo-",$A134),"]]",CHAR(10),"    {",CHAR(10),"        @",VLOOKUP(W$1,ModuleTypes!$A$2:$C$23,3,FALSE())," = ",VLOOKUP($A134,Default!$B$3:$H$251,7,FALSE()),CHAR(10),"    }",CHAR(10),"}"),""),"")</f>
        <v/>
      </c>
    </row>
    <row r="135" spans="1:23" ht="116" x14ac:dyDescent="0.35">
      <c r="A135" t="str">
        <f>IF(Original!A136&lt;&gt;"",Original!A136,"")</f>
        <v>tantares_sp_infrared_light_camera</v>
      </c>
      <c r="B135" s="4" t="str">
        <f>IF($A135&lt;&gt;"",IF(OR(Original!$L136=B$1,Original!$M136=B$1,Original!$N136=B$1,Original!$O136=B$1)=TRUE(),_xlfn.CONCAT("@PART[*]:HAS[~scienceDifficulty[stock],@MODULE[",B$1,"]:HAS[#",VLOOKUP(B$1,ModuleTypes!$A$2:$C$23,2,FALSE()),"[",IF(B$1="HullCamera","photo-",$A135),"]]]:NEEDS[!FeatureScience]:FOR[zKiwiTechTree]",CHAR(10),"{",CHAR(10),"    @MODULE[",B$1,"]:HAS[#",VLOOKUP(B$1,ModuleTypes!$A$2:$C$23,2,FALSE()),"[",IF(B$1="HullCamera","photo-",$A135),"]]",CHAR(10),"    {",CHAR(10),"        @",VLOOKUP(B$1,ModuleTypes!$A$2:$C$23,3,FALSE())," = ",VLOOKUP($A135,Default!$B$3:$H$251,7,FALSE()),CHAR(10),"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4" t="str">
        <f>IF($A135&lt;&gt;"",IF(OR(Original!$L136=C$1,Original!$M136=C$1,Original!$N136=C$1,Original!$O136=C$1)=TRUE(),_xlfn.CONCAT("@PART[*]:HAS[~scienceDifficulty[stock],@MODULE[",C$1,"]:HAS[#",VLOOKUP(C$1,ModuleTypes!$A$2:$C$23,2,FALSE()),"[",IF(C$1="HullCamera","photo-",$A135),"]]]:NEEDS[!FeatureScience]:FOR[zKiwiTechTree]",CHAR(10),"{",CHAR(10),"    @MODULE[",C$1,"]:HAS[#",VLOOKUP(C$1,ModuleTypes!$A$2:$C$23,2,FALSE()),"[",IF(C$1="HullCamera","photo-",$A135),"]]",CHAR(10),"    {",CHAR(10),"        @",VLOOKUP(C$1,ModuleTypes!$A$2:$C$23,3,FALSE())," = ",VLOOKUP($A135,Default!$B$3:$H$251,7,FALSE()),CHAR(10),"    }",CHAR(10),"}"),""),"")</f>
        <v/>
      </c>
      <c r="D135" s="4" t="str">
        <f>IF($A135&lt;&gt;"",IF(OR(Original!$L136=D$1,Original!$M136=D$1,Original!$N136=D$1,Original!$O136=D$1)=TRUE(),_xlfn.CONCAT("@PART[*]:HAS[~scienceDifficulty[stock],@MODULE[",D$1,"]:HAS[#",VLOOKUP(D$1,ModuleTypes!$A$2:$C$23,2,FALSE()),"[",IF(D$1="HullCamera","photo-",$A135),"]]]:NEEDS[!FeatureScience]:FOR[zKiwiTechTree]",CHAR(10),"{",CHAR(10),"    @MODULE[",D$1,"]:HAS[#",VLOOKUP(D$1,ModuleTypes!$A$2:$C$23,2,FALSE()),"[",IF(D$1="HullCamera","photo-",$A135),"]]",CHAR(10),"    {",CHAR(10),"        @",VLOOKUP(D$1,ModuleTypes!$A$2:$C$23,3,FALSE())," = ",VLOOKUP($A135,Default!$B$3:$H$251,7,FALSE()),CHAR(10),"    }",CHAR(10),"}"),""),"")</f>
        <v/>
      </c>
      <c r="E135" s="4" t="str">
        <f>IF($A135&lt;&gt;"",IF(OR(Original!$L136=E$1,Original!$M136=E$1,Original!$N136=E$1,Original!$O136=E$1)=TRUE(),_xlfn.CONCAT("@PART[*]:HAS[~scienceDifficulty[stock],@MODULE[",E$1,"]:HAS[#",VLOOKUP(E$1,ModuleTypes!$A$2:$C$23,2,FALSE()),"[",IF(E$1="HullCamera","photo-",$A135),"]]]:NEEDS[!FeatureScience]:FOR[zKiwiTechTree]",CHAR(10),"{",CHAR(10),"    @MODULE[",E$1,"]:HAS[#",VLOOKUP(E$1,ModuleTypes!$A$2:$C$23,2,FALSE()),"[",IF(E$1="HullCamera","photo-",$A135),"]]",CHAR(10),"    {",CHAR(10),"        @",VLOOKUP(E$1,ModuleTypes!$A$2:$C$23,3,FALSE())," = ",VLOOKUP($A135,Default!$B$3:$H$251,7,FALSE()),CHAR(10),"    }",CHAR(10),"}"),""),"")</f>
        <v/>
      </c>
      <c r="F135" s="4" t="str">
        <f>IF($A135&lt;&gt;"",IF(OR(Original!$L136=F$1,Original!$M136=F$1,Original!$N136=F$1,Original!$O136=F$1)=TRUE(),_xlfn.CONCAT("@PART[*]:HAS[~scienceDifficulty[stock],@MODULE[",F$1,"]:HAS[#",VLOOKUP(F$1,ModuleTypes!$A$2:$C$23,2,FALSE()),"[",IF(F$1="HullCamera","photo-",$A135),"]]]:NEEDS[!FeatureScience]:FOR[zKiwiTechTree]",CHAR(10),"{",CHAR(10),"    @MODULE[",F$1,"]:HAS[#",VLOOKUP(F$1,ModuleTypes!$A$2:$C$23,2,FALSE()),"[",IF(F$1="HullCamera","photo-",$A135),"]]",CHAR(10),"    {",CHAR(10),"        @",VLOOKUP(F$1,ModuleTypes!$A$2:$C$23,3,FALSE())," = ",VLOOKUP($A135,Default!$B$3:$H$251,7,FALSE()),CHAR(10),"    }",CHAR(10),"}"),""),"")</f>
        <v/>
      </c>
      <c r="G135" s="4" t="str">
        <f>IF($A135&lt;&gt;"",IF(OR(Original!$L136=G$1,Original!$M136=G$1,Original!$N136=G$1,Original!$O136=G$1)=TRUE(),_xlfn.CONCAT("@PART[*]:HAS[~scienceDifficulty[stock],@MODULE[",G$1,"]:HAS[#",VLOOKUP(G$1,ModuleTypes!$A$2:$C$23,2,FALSE()),"[",IF(G$1="HullCamera","photo-",$A135),"]]]:NEEDS[!FeatureScience]:FOR[zKiwiTechTree]",CHAR(10),"{",CHAR(10),"    @MODULE[",G$1,"]:HAS[#",VLOOKUP(G$1,ModuleTypes!$A$2:$C$23,2,FALSE()),"[",IF(G$1="HullCamera","photo-",$A135),"]]",CHAR(10),"    {",CHAR(10),"        @",VLOOKUP(G$1,ModuleTypes!$A$2:$C$23,3,FALSE())," = ",VLOOKUP($A135,Default!$B$3:$H$251,7,FALSE()),CHAR(10),"    }",CHAR(10),"}"),""),"")</f>
        <v/>
      </c>
      <c r="H135" s="4" t="str">
        <f>IF($A135&lt;&gt;"",IF(OR(Original!$L136=H$1,Original!$M136=H$1,Original!$N136=H$1,Original!$O136=H$1)=TRUE(),_xlfn.CONCAT("@PART[*]:HAS[~scienceDifficulty[stock],@MODULE[",H$1,"]:HAS[#",VLOOKUP(H$1,ModuleTypes!$A$2:$C$23,2,FALSE()),"[",IF(H$1="HullCamera","photo-",$A135),"]]]:NEEDS[!FeatureScience]:FOR[zKiwiTechTree]",CHAR(10),"{",CHAR(10),"    @MODULE[",H$1,"]:HAS[#",VLOOKUP(H$1,ModuleTypes!$A$2:$C$23,2,FALSE()),"[",IF(H$1="HullCamera","photo-",$A135),"]]",CHAR(10),"    {",CHAR(10),"        @",VLOOKUP(H$1,ModuleTypes!$A$2:$C$23,3,FALSE())," = ",VLOOKUP($A135,Default!$B$3:$H$251,7,FALSE()),CHAR(10),"    }",CHAR(10),"}"),""),"")</f>
        <v/>
      </c>
      <c r="I135" s="4" t="str">
        <f>IF($A135&lt;&gt;"",IF(OR(Original!$L136=I$1,Original!$M136=I$1,Original!$N136=I$1,Original!$O136=I$1)=TRUE(),_xlfn.CONCAT("@PART[*]:HAS[~scienceDifficulty[stock],@MODULE[",I$1,"]:HAS[#",VLOOKUP(I$1,ModuleTypes!$A$2:$C$23,2,FALSE()),"[",IF(I$1="HullCamera","photo-",$A135),"]]]:NEEDS[!FeatureScience]:FOR[zKiwiTechTree]",CHAR(10),"{",CHAR(10),"    @MODULE[",I$1,"]:HAS[#",VLOOKUP(I$1,ModuleTypes!$A$2:$C$23,2,FALSE()),"[",IF(I$1="HullCamera","photo-",$A135),"]]",CHAR(10),"    {",CHAR(10),"        @",VLOOKUP(I$1,ModuleTypes!$A$2:$C$23,3,FALSE())," = ",VLOOKUP($A135,Default!$B$3:$H$251,7,FALSE()),CHAR(10),"    }",CHAR(10),"}"),""),"")</f>
        <v/>
      </c>
      <c r="J135" s="4" t="str">
        <f>IF($A135&lt;&gt;"",IF(OR(Original!$L136=J$1,Original!$M136=J$1,Original!$N136=J$1,Original!$O136=J$1)=TRUE(),_xlfn.CONCAT("@PART[*]:HAS[~scienceDifficulty[stock],@MODULE[",J$1,"]:HAS[#",VLOOKUP(J$1,ModuleTypes!$A$2:$C$23,2,FALSE()),"[",IF(J$1="HullCamera","photo-",$A135),"]]]:NEEDS[!FeatureScience]:FOR[zKiwiTechTree]",CHAR(10),"{",CHAR(10),"    @MODULE[",J$1,"]:HAS[#",VLOOKUP(J$1,ModuleTypes!$A$2:$C$23,2,FALSE()),"[",IF(J$1="HullCamera","photo-",$A135),"]]",CHAR(10),"    {",CHAR(10),"        @",VLOOKUP(J$1,ModuleTypes!$A$2:$C$23,3,FALSE())," = ",VLOOKUP($A135,Default!$B$3:$H$251,7,FALSE()),CHAR(10),"    }",CHAR(10),"}"),""),"")</f>
        <v/>
      </c>
      <c r="K135" s="4" t="str">
        <f>IF($A135&lt;&gt;"",IF(OR(Original!$L136=K$1,Original!$M136=K$1,Original!$N136=K$1,Original!$O136=K$1)=TRUE(),_xlfn.CONCAT("@PART[*]:HAS[~scienceDifficulty[stock],@MODULE[",K$1,"]:HAS[#",VLOOKUP(K$1,ModuleTypes!$A$2:$C$23,2,FALSE()),"[",IF(K$1="HullCamera","photo-",$A135),"]]]:NEEDS[!FeatureScience]:FOR[zKiwiTechTree]",CHAR(10),"{",CHAR(10),"    @MODULE[",K$1,"]:HAS[#",VLOOKUP(K$1,ModuleTypes!$A$2:$C$23,2,FALSE()),"[",IF(K$1="HullCamera","photo-",$A135),"]]",CHAR(10),"    {",CHAR(10),"        @",VLOOKUP(K$1,ModuleTypes!$A$2:$C$23,3,FALSE())," = ",VLOOKUP($A135,Default!$B$3:$H$251,7,FALSE()),CHAR(10),"    }",CHAR(10),"}"),""),"")</f>
        <v/>
      </c>
      <c r="L135" s="4" t="str">
        <f>IF($A135&lt;&gt;"",IF(OR(Original!$L136=L$1,Original!$M136=L$1,Original!$N136=L$1,Original!$O136=L$1)=TRUE(),_xlfn.CONCAT("@PART[*]:HAS[~scienceDifficulty[stock],@MODULE[",L$1,"]:HAS[#",VLOOKUP(L$1,ModuleTypes!$A$2:$C$23,2,FALSE()),"[",IF(L$1="HullCamera","photo-",$A135),"]]]:NEEDS[!FeatureScience]:FOR[zKiwiTechTree]",CHAR(10),"{",CHAR(10),"    @MODULE[",L$1,"]:HAS[#",VLOOKUP(L$1,ModuleTypes!$A$2:$C$23,2,FALSE()),"[",IF(L$1="HullCamera","photo-",$A135),"]]",CHAR(10),"    {",CHAR(10),"        @",VLOOKUP(L$1,ModuleTypes!$A$2:$C$23,3,FALSE())," = ",VLOOKUP($A135,Default!$B$3:$H$251,7,FALSE()),CHAR(10),"    }",CHAR(10),"}"),""),"")</f>
        <v/>
      </c>
      <c r="M135" s="4" t="str">
        <f>IF($A135&lt;&gt;"",IF(OR(Original!$L136=M$1,Original!$M136=M$1,Original!$N136=M$1,Original!$O136=M$1)=TRUE(),_xlfn.CONCAT("@PART[*]:HAS[~scienceDifficulty[stock],@MODULE[",M$1,"]:HAS[#",VLOOKUP(M$1,ModuleTypes!$A$2:$C$23,2,FALSE()),"[",IF(M$1="HullCamera","photo-",$A135),"]]]:NEEDS[!FeatureScience]:FOR[zKiwiTechTree]",CHAR(10),"{",CHAR(10),"    @MODULE[",M$1,"]:HAS[#",VLOOKUP(M$1,ModuleTypes!$A$2:$C$23,2,FALSE()),"[",IF(M$1="HullCamera","photo-",$A135),"]]",CHAR(10),"    {",CHAR(10),"        @",VLOOKUP(M$1,ModuleTypes!$A$2:$C$23,3,FALSE())," = ",VLOOKUP($A135,Default!$B$3:$H$251,7,FALSE()),CHAR(10),"    }",CHAR(10),"}"),""),"")</f>
        <v/>
      </c>
      <c r="N135" s="4" t="str">
        <f>IF($A135&lt;&gt;"",IF(OR(Original!$L136=N$1,Original!$M136=N$1,Original!$N136=N$1,Original!$O136=N$1)=TRUE(),_xlfn.CONCAT("@PART[*]:HAS[~scienceDifficulty[stock],@MODULE[",N$1,"]:HAS[#",VLOOKUP(N$1,ModuleTypes!$A$2:$C$23,2,FALSE()),"[",IF(N$1="HullCamera","photo-",$A135),"]]]:NEEDS[!FeatureScience]:FOR[zKiwiTechTree]",CHAR(10),"{",CHAR(10),"    @MODULE[",N$1,"]:HAS[#",VLOOKUP(N$1,ModuleTypes!$A$2:$C$23,2,FALSE()),"[",IF(N$1="HullCamera","photo-",$A135),"]]",CHAR(10),"    {",CHAR(10),"        @",VLOOKUP(N$1,ModuleTypes!$A$2:$C$23,3,FALSE())," = ",VLOOKUP($A135,Default!$B$3:$H$251,7,FALSE()),CHAR(10),"    }",CHAR(10),"}"),""),"")</f>
        <v/>
      </c>
      <c r="O135" s="4" t="str">
        <f>IF($A135&lt;&gt;"",IF(OR(Original!$L136=O$1,Original!$M136=O$1,Original!$N136=O$1,Original!$O136=O$1)=TRUE(),_xlfn.CONCAT("@PART[*]:HAS[~scienceDifficulty[stock],@MODULE[",O$1,"]:HAS[#",VLOOKUP(O$1,ModuleTypes!$A$2:$C$23,2,FALSE()),"[",IF(O$1="HullCamera","photo-",$A135),"]]]:NEEDS[!FeatureScience]:FOR[zKiwiTechTree]",CHAR(10),"{",CHAR(10),"    @MODULE[",O$1,"]:HAS[#",VLOOKUP(O$1,ModuleTypes!$A$2:$C$23,2,FALSE()),"[",IF(O$1="HullCamera","photo-",$A135),"]]",CHAR(10),"    {",CHAR(10),"        @",VLOOKUP(O$1,ModuleTypes!$A$2:$C$23,3,FALSE())," = ",VLOOKUP($A135,Default!$B$3:$H$251,7,FALSE()),CHAR(10),"    }",CHAR(10),"}"),""),"")</f>
        <v/>
      </c>
      <c r="P135" s="4" t="str">
        <f>IF($A135&lt;&gt;"",IF(OR(Original!$L136=P$1,Original!$M136=P$1,Original!$N136=P$1,Original!$O136=P$1)=TRUE(),_xlfn.CONCAT("@PART[*]:HAS[~scienceDifficulty[stock],@MODULE[",P$1,"]:HAS[#",VLOOKUP(P$1,ModuleTypes!$A$2:$C$23,2,FALSE()),"[",IF(P$1="HullCamera","photo-",$A135),"]]]:NEEDS[!FeatureScience]:FOR[zKiwiTechTree]",CHAR(10),"{",CHAR(10),"    @MODULE[",P$1,"]:HAS[#",VLOOKUP(P$1,ModuleTypes!$A$2:$C$23,2,FALSE()),"[",IF(P$1="HullCamera","photo-",$A135),"]]",CHAR(10),"    {",CHAR(10),"        @",VLOOKUP(P$1,ModuleTypes!$A$2:$C$23,3,FALSE())," = ",VLOOKUP($A135,Default!$B$3:$H$251,7,FALSE()),CHAR(10),"    }",CHAR(10),"}"),""),"")</f>
        <v/>
      </c>
      <c r="Q135" s="4" t="str">
        <f>IF($A135&lt;&gt;"",IF(OR(Original!$L136=Q$1,Original!$M136=Q$1,Original!$N136=Q$1,Original!$O136=Q$1)=TRUE(),_xlfn.CONCAT("@PART[*]:HAS[~scienceDifficulty[stock],@MODULE[",Q$1,"]:HAS[#",VLOOKUP(Q$1,ModuleTypes!$A$2:$C$23,2,FALSE()),"[",IF(Q$1="HullCamera","photo-",$A135),"]]]:NEEDS[!FeatureScience]:FOR[zKiwiTechTree]",CHAR(10),"{",CHAR(10),"    @MODULE[",Q$1,"]:HAS[#",VLOOKUP(Q$1,ModuleTypes!$A$2:$C$23,2,FALSE()),"[",IF(Q$1="HullCamera","photo-",$A135),"]]",CHAR(10),"    {",CHAR(10),"        @",VLOOKUP(Q$1,ModuleTypes!$A$2:$C$23,3,FALSE())," = ",VLOOKUP($A135,Default!$B$3:$H$251,7,FALSE()),CHAR(10),"    }",CHAR(10),"}"),""),"")</f>
        <v/>
      </c>
      <c r="R135" s="4" t="str">
        <f>IF($A135&lt;&gt;"",IF(OR(Original!$L136=R$1,Original!$M136=R$1,Original!$N136=R$1,Original!$O136=R$1)=TRUE(),_xlfn.CONCAT("@PART[*]:HAS[~scienceDifficulty[stock],@MODULE[",R$1,"]:HAS[#",VLOOKUP(R$1,ModuleTypes!$A$2:$C$23,2,FALSE()),"[",IF(R$1="HullCamera","photo-",$A135),"]]]:NEEDS[!FeatureScience]:FOR[zKiwiTechTree]",CHAR(10),"{",CHAR(10),"    @MODULE[",R$1,"]:HAS[#",VLOOKUP(R$1,ModuleTypes!$A$2:$C$23,2,FALSE()),"[",IF(R$1="HullCamera","photo-",$A135),"]]",CHAR(10),"    {",CHAR(10),"        @",VLOOKUP(R$1,ModuleTypes!$A$2:$C$23,3,FALSE())," = ",VLOOKUP($A135,Default!$B$3:$H$251,7,FALSE()),CHAR(10),"    }",CHAR(10),"}"),""),"")</f>
        <v/>
      </c>
      <c r="S135" s="4" t="str">
        <f>IF($A135&lt;&gt;"",IF(OR(Original!$L136=S$1,Original!$M136=S$1,Original!$N136=S$1,Original!$O136=S$1)=TRUE(),_xlfn.CONCAT("@PART[*]:HAS[~scienceDifficulty[stock],@MODULE[",S$1,"]:HAS[#",VLOOKUP(S$1,ModuleTypes!$A$2:$C$23,2,FALSE()),"[",IF(S$1="HullCamera","photo-",$A135),"]]]:NEEDS[!FeatureScience]:FOR[zKiwiTechTree]",CHAR(10),"{",CHAR(10),"    @MODULE[",S$1,"]:HAS[#",VLOOKUP(S$1,ModuleTypes!$A$2:$C$23,2,FALSE()),"[",IF(S$1="HullCamera","photo-",$A135),"]]",CHAR(10),"    {",CHAR(10),"        @",VLOOKUP(S$1,ModuleTypes!$A$2:$C$23,3,FALSE())," = ",VLOOKUP($A135,Default!$B$3:$H$251,7,FALSE()),CHAR(10),"    }",CHAR(10),"}"),""),"")</f>
        <v/>
      </c>
      <c r="T135" s="4" t="str">
        <f>IF($A135&lt;&gt;"",IF(OR(Original!$L136=T$1,Original!$M136=T$1,Original!$N136=T$1,Original!$O136=T$1)=TRUE(),_xlfn.CONCAT("@PART[*]:HAS[~scienceDifficulty[stock],@MODULE[",T$1,"]:HAS[#",VLOOKUP(T$1,ModuleTypes!$A$2:$C$23,2,FALSE()),"[",IF(T$1="HullCamera","photo-",$A135),"]]]:NEEDS[!FeatureScience]:FOR[zKiwiTechTree]",CHAR(10),"{",CHAR(10),"    @MODULE[",T$1,"]:HAS[#",VLOOKUP(T$1,ModuleTypes!$A$2:$C$23,2,FALSE()),"[",IF(T$1="HullCamera","photo-",$A135),"]]",CHAR(10),"    {",CHAR(10),"        @",VLOOKUP(T$1,ModuleTypes!$A$2:$C$23,3,FALSE())," = ",VLOOKUP($A135,Default!$B$3:$H$251,7,FALSE()),CHAR(10),"    }",CHAR(10),"}"),""),"")</f>
        <v/>
      </c>
      <c r="U135" s="4" t="str">
        <f>IF($A135&lt;&gt;"",IF(OR(Original!$L136=U$1,Original!$M136=U$1,Original!$N136=U$1,Original!$O136=U$1)=TRUE(),_xlfn.CONCAT("@PART[*]:HAS[~scienceDifficulty[stock],@MODULE[",U$1,"]:HAS[#",VLOOKUP(U$1,ModuleTypes!$A$2:$C$23,2,FALSE()),"[",IF(U$1="HullCamera","photo-",$A135),"]]]:NEEDS[!FeatureScience]:FOR[zKiwiTechTree]",CHAR(10),"{",CHAR(10),"    @MODULE[",U$1,"]:HAS[#",VLOOKUP(U$1,ModuleTypes!$A$2:$C$23,2,FALSE()),"[",IF(U$1="HullCamera","photo-",$A135),"]]",CHAR(10),"    {",CHAR(10),"        @",VLOOKUP(U$1,ModuleTypes!$A$2:$C$23,3,FALSE())," = ",VLOOKUP($A135,Default!$B$3:$H$251,7,FALSE()),CHAR(10),"    }",CHAR(10),"}"),""),"")</f>
        <v/>
      </c>
      <c r="V135" s="4" t="str">
        <f>IF($A135&lt;&gt;"",IF(OR(Original!$L136=V$1,Original!$M136=V$1,Original!$N136=V$1,Original!$O136=V$1)=TRUE(),_xlfn.CONCAT("@PART[*]:HAS[~scienceDifficulty[stock],@MODULE[",V$1,"]:HAS[#",VLOOKUP(V$1,ModuleTypes!$A$2:$C$23,2,FALSE()),"[",IF(V$1="HullCamera","photo-",$A135),"]]]:NEEDS[!FeatureScience]:FOR[zKiwiTechTree]",CHAR(10),"{",CHAR(10),"    @MODULE[",V$1,"]:HAS[#",VLOOKUP(V$1,ModuleTypes!$A$2:$C$23,2,FALSE()),"[",IF(V$1="HullCamera","photo-",$A135),"]]",CHAR(10),"    {",CHAR(10),"        @",VLOOKUP(V$1,ModuleTypes!$A$2:$C$23,3,FALSE())," = ",VLOOKUP($A135,Default!$B$3:$H$251,7,FALSE()),CHAR(10),"    }",CHAR(10),"}"),""),"")</f>
        <v/>
      </c>
      <c r="W135" s="4" t="str">
        <f>IF($A135&lt;&gt;"",IF(OR(Original!$L136=W$1,Original!$M136=W$1,Original!$N136=W$1,Original!$O136=W$1)=TRUE(),_xlfn.CONCAT("@PART[*]:HAS[~scienceDifficulty[stock],@MODULE[",W$1,"]:HAS[#",VLOOKUP(W$1,ModuleTypes!$A$2:$C$23,2,FALSE()),"[",IF(W$1="HullCamera","photo-",$A135),"]]]:NEEDS[!FeatureScience]:FOR[zKiwiTechTree]",CHAR(10),"{",CHAR(10),"    @MODULE[",W$1,"]:HAS[#",VLOOKUP(W$1,ModuleTypes!$A$2:$C$23,2,FALSE()),"[",IF(W$1="HullCamera","photo-",$A135),"]]",CHAR(10),"    {",CHAR(10),"        @",VLOOKUP(W$1,ModuleTypes!$A$2:$C$23,3,FALSE())," = ",VLOOKUP($A135,Default!$B$3:$H$251,7,FALSE()),CHAR(10),"    }",CHAR(10),"}"),""),"")</f>
        <v/>
      </c>
    </row>
    <row r="136" spans="1:23" ht="116" x14ac:dyDescent="0.35">
      <c r="A136" t="str">
        <f>IF(Original!A137&lt;&gt;"",Original!A137,"")</f>
        <v>telescopiccamera</v>
      </c>
      <c r="B136" s="4" t="str">
        <f>IF($A136&lt;&gt;"",IF(OR(Original!$L137=B$1,Original!$M137=B$1,Original!$N137=B$1,Original!$O137=B$1)=TRUE(),_xlfn.CONCAT("@PART[*]:HAS[~scienceDifficulty[stock],@MODULE[",B$1,"]:HAS[#",VLOOKUP(B$1,ModuleTypes!$A$2:$C$23,2,FALSE()),"[",IF(B$1="HullCamera","photo-",$A136),"]]]:NEEDS[!FeatureScience]:FOR[zKiwiTechTree]",CHAR(10),"{",CHAR(10),"    @MODULE[",B$1,"]:HAS[#",VLOOKUP(B$1,ModuleTypes!$A$2:$C$23,2,FALSE()),"[",IF(B$1="HullCamera","photo-",$A136),"]]",CHAR(10),"    {",CHAR(10),"        @",VLOOKUP(B$1,ModuleTypes!$A$2:$C$23,3,FALSE())," = ",VLOOKUP($A136,Default!$B$3:$H$251,7,FALSE()),CHAR(10),"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4" t="str">
        <f>IF($A136&lt;&gt;"",IF(OR(Original!$L137=C$1,Original!$M137=C$1,Original!$N137=C$1,Original!$O137=C$1)=TRUE(),_xlfn.CONCAT("@PART[*]:HAS[~scienceDifficulty[stock],@MODULE[",C$1,"]:HAS[#",VLOOKUP(C$1,ModuleTypes!$A$2:$C$23,2,FALSE()),"[",IF(C$1="HullCamera","photo-",$A136),"]]]:NEEDS[!FeatureScience]:FOR[zKiwiTechTree]",CHAR(10),"{",CHAR(10),"    @MODULE[",C$1,"]:HAS[#",VLOOKUP(C$1,ModuleTypes!$A$2:$C$23,2,FALSE()),"[",IF(C$1="HullCamera","photo-",$A136),"]]",CHAR(10),"    {",CHAR(10),"        @",VLOOKUP(C$1,ModuleTypes!$A$2:$C$23,3,FALSE())," = ",VLOOKUP($A136,Default!$B$3:$H$251,7,FALSE()),CHAR(10),"    }",CHAR(10),"}"),""),"")</f>
        <v/>
      </c>
      <c r="D136" s="4" t="str">
        <f>IF($A136&lt;&gt;"",IF(OR(Original!$L137=D$1,Original!$M137=D$1,Original!$N137=D$1,Original!$O137=D$1)=TRUE(),_xlfn.CONCAT("@PART[*]:HAS[~scienceDifficulty[stock],@MODULE[",D$1,"]:HAS[#",VLOOKUP(D$1,ModuleTypes!$A$2:$C$23,2,FALSE()),"[",IF(D$1="HullCamera","photo-",$A136),"]]]:NEEDS[!FeatureScience]:FOR[zKiwiTechTree]",CHAR(10),"{",CHAR(10),"    @MODULE[",D$1,"]:HAS[#",VLOOKUP(D$1,ModuleTypes!$A$2:$C$23,2,FALSE()),"[",IF(D$1="HullCamera","photo-",$A136),"]]",CHAR(10),"    {",CHAR(10),"        @",VLOOKUP(D$1,ModuleTypes!$A$2:$C$23,3,FALSE())," = ",VLOOKUP($A136,Default!$B$3:$H$251,7,FALSE()),CHAR(10),"    }",CHAR(10),"}"),""),"")</f>
        <v/>
      </c>
      <c r="E136" s="4" t="str">
        <f>IF($A136&lt;&gt;"",IF(OR(Original!$L137=E$1,Original!$M137=E$1,Original!$N137=E$1,Original!$O137=E$1)=TRUE(),_xlfn.CONCAT("@PART[*]:HAS[~scienceDifficulty[stock],@MODULE[",E$1,"]:HAS[#",VLOOKUP(E$1,ModuleTypes!$A$2:$C$23,2,FALSE()),"[",IF(E$1="HullCamera","photo-",$A136),"]]]:NEEDS[!FeatureScience]:FOR[zKiwiTechTree]",CHAR(10),"{",CHAR(10),"    @MODULE[",E$1,"]:HAS[#",VLOOKUP(E$1,ModuleTypes!$A$2:$C$23,2,FALSE()),"[",IF(E$1="HullCamera","photo-",$A136),"]]",CHAR(10),"    {",CHAR(10),"        @",VLOOKUP(E$1,ModuleTypes!$A$2:$C$23,3,FALSE())," = ",VLOOKUP($A136,Default!$B$3:$H$251,7,FALSE()),CHAR(10),"    }",CHAR(10),"}"),""),"")</f>
        <v/>
      </c>
      <c r="F136" s="4" t="str">
        <f>IF($A136&lt;&gt;"",IF(OR(Original!$L137=F$1,Original!$M137=F$1,Original!$N137=F$1,Original!$O137=F$1)=TRUE(),_xlfn.CONCAT("@PART[*]:HAS[~scienceDifficulty[stock],@MODULE[",F$1,"]:HAS[#",VLOOKUP(F$1,ModuleTypes!$A$2:$C$23,2,FALSE()),"[",IF(F$1="HullCamera","photo-",$A136),"]]]:NEEDS[!FeatureScience]:FOR[zKiwiTechTree]",CHAR(10),"{",CHAR(10),"    @MODULE[",F$1,"]:HAS[#",VLOOKUP(F$1,ModuleTypes!$A$2:$C$23,2,FALSE()),"[",IF(F$1="HullCamera","photo-",$A136),"]]",CHAR(10),"    {",CHAR(10),"        @",VLOOKUP(F$1,ModuleTypes!$A$2:$C$23,3,FALSE())," = ",VLOOKUP($A136,Default!$B$3:$H$251,7,FALSE()),CHAR(10),"    }",CHAR(10),"}"),""),"")</f>
        <v/>
      </c>
      <c r="G136" s="4" t="str">
        <f>IF($A136&lt;&gt;"",IF(OR(Original!$L137=G$1,Original!$M137=G$1,Original!$N137=G$1,Original!$O137=G$1)=TRUE(),_xlfn.CONCAT("@PART[*]:HAS[~scienceDifficulty[stock],@MODULE[",G$1,"]:HAS[#",VLOOKUP(G$1,ModuleTypes!$A$2:$C$23,2,FALSE()),"[",IF(G$1="HullCamera","photo-",$A136),"]]]:NEEDS[!FeatureScience]:FOR[zKiwiTechTree]",CHAR(10),"{",CHAR(10),"    @MODULE[",G$1,"]:HAS[#",VLOOKUP(G$1,ModuleTypes!$A$2:$C$23,2,FALSE()),"[",IF(G$1="HullCamera","photo-",$A136),"]]",CHAR(10),"    {",CHAR(10),"        @",VLOOKUP(G$1,ModuleTypes!$A$2:$C$23,3,FALSE())," = ",VLOOKUP($A136,Default!$B$3:$H$251,7,FALSE()),CHAR(10),"    }",CHAR(10),"}"),""),"")</f>
        <v/>
      </c>
      <c r="H136" s="4" t="str">
        <f>IF($A136&lt;&gt;"",IF(OR(Original!$L137=H$1,Original!$M137=H$1,Original!$N137=H$1,Original!$O137=H$1)=TRUE(),_xlfn.CONCAT("@PART[*]:HAS[~scienceDifficulty[stock],@MODULE[",H$1,"]:HAS[#",VLOOKUP(H$1,ModuleTypes!$A$2:$C$23,2,FALSE()),"[",IF(H$1="HullCamera","photo-",$A136),"]]]:NEEDS[!FeatureScience]:FOR[zKiwiTechTree]",CHAR(10),"{",CHAR(10),"    @MODULE[",H$1,"]:HAS[#",VLOOKUP(H$1,ModuleTypes!$A$2:$C$23,2,FALSE()),"[",IF(H$1="HullCamera","photo-",$A136),"]]",CHAR(10),"    {",CHAR(10),"        @",VLOOKUP(H$1,ModuleTypes!$A$2:$C$23,3,FALSE())," = ",VLOOKUP($A136,Default!$B$3:$H$251,7,FALSE()),CHAR(10),"    }",CHAR(10),"}"),""),"")</f>
        <v/>
      </c>
      <c r="I136" s="4" t="str">
        <f>IF($A136&lt;&gt;"",IF(OR(Original!$L137=I$1,Original!$M137=I$1,Original!$N137=I$1,Original!$O137=I$1)=TRUE(),_xlfn.CONCAT("@PART[*]:HAS[~scienceDifficulty[stock],@MODULE[",I$1,"]:HAS[#",VLOOKUP(I$1,ModuleTypes!$A$2:$C$23,2,FALSE()),"[",IF(I$1="HullCamera","photo-",$A136),"]]]:NEEDS[!FeatureScience]:FOR[zKiwiTechTree]",CHAR(10),"{",CHAR(10),"    @MODULE[",I$1,"]:HAS[#",VLOOKUP(I$1,ModuleTypes!$A$2:$C$23,2,FALSE()),"[",IF(I$1="HullCamera","photo-",$A136),"]]",CHAR(10),"    {",CHAR(10),"        @",VLOOKUP(I$1,ModuleTypes!$A$2:$C$23,3,FALSE())," = ",VLOOKUP($A136,Default!$B$3:$H$251,7,FALSE()),CHAR(10),"    }",CHAR(10),"}"),""),"")</f>
        <v/>
      </c>
      <c r="J136" s="4" t="str">
        <f>IF($A136&lt;&gt;"",IF(OR(Original!$L137=J$1,Original!$M137=J$1,Original!$N137=J$1,Original!$O137=J$1)=TRUE(),_xlfn.CONCAT("@PART[*]:HAS[~scienceDifficulty[stock],@MODULE[",J$1,"]:HAS[#",VLOOKUP(J$1,ModuleTypes!$A$2:$C$23,2,FALSE()),"[",IF(J$1="HullCamera","photo-",$A136),"]]]:NEEDS[!FeatureScience]:FOR[zKiwiTechTree]",CHAR(10),"{",CHAR(10),"    @MODULE[",J$1,"]:HAS[#",VLOOKUP(J$1,ModuleTypes!$A$2:$C$23,2,FALSE()),"[",IF(J$1="HullCamera","photo-",$A136),"]]",CHAR(10),"    {",CHAR(10),"        @",VLOOKUP(J$1,ModuleTypes!$A$2:$C$23,3,FALSE())," = ",VLOOKUP($A136,Default!$B$3:$H$251,7,FALSE()),CHAR(10),"    }",CHAR(10),"}"),""),"")</f>
        <v/>
      </c>
      <c r="K136" s="4" t="str">
        <f>IF($A136&lt;&gt;"",IF(OR(Original!$L137=K$1,Original!$M137=K$1,Original!$N137=K$1,Original!$O137=K$1)=TRUE(),_xlfn.CONCAT("@PART[*]:HAS[~scienceDifficulty[stock],@MODULE[",K$1,"]:HAS[#",VLOOKUP(K$1,ModuleTypes!$A$2:$C$23,2,FALSE()),"[",IF(K$1="HullCamera","photo-",$A136),"]]]:NEEDS[!FeatureScience]:FOR[zKiwiTechTree]",CHAR(10),"{",CHAR(10),"    @MODULE[",K$1,"]:HAS[#",VLOOKUP(K$1,ModuleTypes!$A$2:$C$23,2,FALSE()),"[",IF(K$1="HullCamera","photo-",$A136),"]]",CHAR(10),"    {",CHAR(10),"        @",VLOOKUP(K$1,ModuleTypes!$A$2:$C$23,3,FALSE())," = ",VLOOKUP($A136,Default!$B$3:$H$251,7,FALSE()),CHAR(10),"    }",CHAR(10),"}"),""),"")</f>
        <v/>
      </c>
      <c r="L136" s="4" t="str">
        <f>IF($A136&lt;&gt;"",IF(OR(Original!$L137=L$1,Original!$M137=L$1,Original!$N137=L$1,Original!$O137=L$1)=TRUE(),_xlfn.CONCAT("@PART[*]:HAS[~scienceDifficulty[stock],@MODULE[",L$1,"]:HAS[#",VLOOKUP(L$1,ModuleTypes!$A$2:$C$23,2,FALSE()),"[",IF(L$1="HullCamera","photo-",$A136),"]]]:NEEDS[!FeatureScience]:FOR[zKiwiTechTree]",CHAR(10),"{",CHAR(10),"    @MODULE[",L$1,"]:HAS[#",VLOOKUP(L$1,ModuleTypes!$A$2:$C$23,2,FALSE()),"[",IF(L$1="HullCamera","photo-",$A136),"]]",CHAR(10),"    {",CHAR(10),"        @",VLOOKUP(L$1,ModuleTypes!$A$2:$C$23,3,FALSE())," = ",VLOOKUP($A136,Default!$B$3:$H$251,7,FALSE()),CHAR(10),"    }",CHAR(10),"}"),""),"")</f>
        <v/>
      </c>
      <c r="M136" s="4" t="str">
        <f>IF($A136&lt;&gt;"",IF(OR(Original!$L137=M$1,Original!$M137=M$1,Original!$N137=M$1,Original!$O137=M$1)=TRUE(),_xlfn.CONCAT("@PART[*]:HAS[~scienceDifficulty[stock],@MODULE[",M$1,"]:HAS[#",VLOOKUP(M$1,ModuleTypes!$A$2:$C$23,2,FALSE()),"[",IF(M$1="HullCamera","photo-",$A136),"]]]:NEEDS[!FeatureScience]:FOR[zKiwiTechTree]",CHAR(10),"{",CHAR(10),"    @MODULE[",M$1,"]:HAS[#",VLOOKUP(M$1,ModuleTypes!$A$2:$C$23,2,FALSE()),"[",IF(M$1="HullCamera","photo-",$A136),"]]",CHAR(10),"    {",CHAR(10),"        @",VLOOKUP(M$1,ModuleTypes!$A$2:$C$23,3,FALSE())," = ",VLOOKUP($A136,Default!$B$3:$H$251,7,FALSE()),CHAR(10),"    }",CHAR(10),"}"),""),"")</f>
        <v/>
      </c>
      <c r="N136" s="4" t="str">
        <f>IF($A136&lt;&gt;"",IF(OR(Original!$L137=N$1,Original!$M137=N$1,Original!$N137=N$1,Original!$O137=N$1)=TRUE(),_xlfn.CONCAT("@PART[*]:HAS[~scienceDifficulty[stock],@MODULE[",N$1,"]:HAS[#",VLOOKUP(N$1,ModuleTypes!$A$2:$C$23,2,FALSE()),"[",IF(N$1="HullCamera","photo-",$A136),"]]]:NEEDS[!FeatureScience]:FOR[zKiwiTechTree]",CHAR(10),"{",CHAR(10),"    @MODULE[",N$1,"]:HAS[#",VLOOKUP(N$1,ModuleTypes!$A$2:$C$23,2,FALSE()),"[",IF(N$1="HullCamera","photo-",$A136),"]]",CHAR(10),"    {",CHAR(10),"        @",VLOOKUP(N$1,ModuleTypes!$A$2:$C$23,3,FALSE())," = ",VLOOKUP($A136,Default!$B$3:$H$251,7,FALSE()),CHAR(10),"    }",CHAR(10),"}"),""),"")</f>
        <v/>
      </c>
      <c r="O136" s="4" t="str">
        <f>IF($A136&lt;&gt;"",IF(OR(Original!$L137=O$1,Original!$M137=O$1,Original!$N137=O$1,Original!$O137=O$1)=TRUE(),_xlfn.CONCAT("@PART[*]:HAS[~scienceDifficulty[stock],@MODULE[",O$1,"]:HAS[#",VLOOKUP(O$1,ModuleTypes!$A$2:$C$23,2,FALSE()),"[",IF(O$1="HullCamera","photo-",$A136),"]]]:NEEDS[!FeatureScience]:FOR[zKiwiTechTree]",CHAR(10),"{",CHAR(10),"    @MODULE[",O$1,"]:HAS[#",VLOOKUP(O$1,ModuleTypes!$A$2:$C$23,2,FALSE()),"[",IF(O$1="HullCamera","photo-",$A136),"]]",CHAR(10),"    {",CHAR(10),"        @",VLOOKUP(O$1,ModuleTypes!$A$2:$C$23,3,FALSE())," = ",VLOOKUP($A136,Default!$B$3:$H$251,7,FALSE()),CHAR(10),"    }",CHAR(10),"}"),""),"")</f>
        <v/>
      </c>
      <c r="P136" s="4" t="str">
        <f>IF($A136&lt;&gt;"",IF(OR(Original!$L137=P$1,Original!$M137=P$1,Original!$N137=P$1,Original!$O137=P$1)=TRUE(),_xlfn.CONCAT("@PART[*]:HAS[~scienceDifficulty[stock],@MODULE[",P$1,"]:HAS[#",VLOOKUP(P$1,ModuleTypes!$A$2:$C$23,2,FALSE()),"[",IF(P$1="HullCamera","photo-",$A136),"]]]:NEEDS[!FeatureScience]:FOR[zKiwiTechTree]",CHAR(10),"{",CHAR(10),"    @MODULE[",P$1,"]:HAS[#",VLOOKUP(P$1,ModuleTypes!$A$2:$C$23,2,FALSE()),"[",IF(P$1="HullCamera","photo-",$A136),"]]",CHAR(10),"    {",CHAR(10),"        @",VLOOKUP(P$1,ModuleTypes!$A$2:$C$23,3,FALSE())," = ",VLOOKUP($A136,Default!$B$3:$H$251,7,FALSE()),CHAR(10),"    }",CHAR(10),"}"),""),"")</f>
        <v/>
      </c>
      <c r="Q136" s="4" t="str">
        <f>IF($A136&lt;&gt;"",IF(OR(Original!$L137=Q$1,Original!$M137=Q$1,Original!$N137=Q$1,Original!$O137=Q$1)=TRUE(),_xlfn.CONCAT("@PART[*]:HAS[~scienceDifficulty[stock],@MODULE[",Q$1,"]:HAS[#",VLOOKUP(Q$1,ModuleTypes!$A$2:$C$23,2,FALSE()),"[",IF(Q$1="HullCamera","photo-",$A136),"]]]:NEEDS[!FeatureScience]:FOR[zKiwiTechTree]",CHAR(10),"{",CHAR(10),"    @MODULE[",Q$1,"]:HAS[#",VLOOKUP(Q$1,ModuleTypes!$A$2:$C$23,2,FALSE()),"[",IF(Q$1="HullCamera","photo-",$A136),"]]",CHAR(10),"    {",CHAR(10),"        @",VLOOKUP(Q$1,ModuleTypes!$A$2:$C$23,3,FALSE())," = ",VLOOKUP($A136,Default!$B$3:$H$251,7,FALSE()),CHAR(10),"    }",CHAR(10),"}"),""),"")</f>
        <v/>
      </c>
      <c r="R136" s="4" t="str">
        <f>IF($A136&lt;&gt;"",IF(OR(Original!$L137=R$1,Original!$M137=R$1,Original!$N137=R$1,Original!$O137=R$1)=TRUE(),_xlfn.CONCAT("@PART[*]:HAS[~scienceDifficulty[stock],@MODULE[",R$1,"]:HAS[#",VLOOKUP(R$1,ModuleTypes!$A$2:$C$23,2,FALSE()),"[",IF(R$1="HullCamera","photo-",$A136),"]]]:NEEDS[!FeatureScience]:FOR[zKiwiTechTree]",CHAR(10),"{",CHAR(10),"    @MODULE[",R$1,"]:HAS[#",VLOOKUP(R$1,ModuleTypes!$A$2:$C$23,2,FALSE()),"[",IF(R$1="HullCamera","photo-",$A136),"]]",CHAR(10),"    {",CHAR(10),"        @",VLOOKUP(R$1,ModuleTypes!$A$2:$C$23,3,FALSE())," = ",VLOOKUP($A136,Default!$B$3:$H$251,7,FALSE()),CHAR(10),"    }",CHAR(10),"}"),""),"")</f>
        <v/>
      </c>
      <c r="S136" s="4" t="str">
        <f>IF($A136&lt;&gt;"",IF(OR(Original!$L137=S$1,Original!$M137=S$1,Original!$N137=S$1,Original!$O137=S$1)=TRUE(),_xlfn.CONCAT("@PART[*]:HAS[~scienceDifficulty[stock],@MODULE[",S$1,"]:HAS[#",VLOOKUP(S$1,ModuleTypes!$A$2:$C$23,2,FALSE()),"[",IF(S$1="HullCamera","photo-",$A136),"]]]:NEEDS[!FeatureScience]:FOR[zKiwiTechTree]",CHAR(10),"{",CHAR(10),"    @MODULE[",S$1,"]:HAS[#",VLOOKUP(S$1,ModuleTypes!$A$2:$C$23,2,FALSE()),"[",IF(S$1="HullCamera","photo-",$A136),"]]",CHAR(10),"    {",CHAR(10),"        @",VLOOKUP(S$1,ModuleTypes!$A$2:$C$23,3,FALSE())," = ",VLOOKUP($A136,Default!$B$3:$H$251,7,FALSE()),CHAR(10),"    }",CHAR(10),"}"),""),"")</f>
        <v/>
      </c>
      <c r="T136" s="4" t="str">
        <f>IF($A136&lt;&gt;"",IF(OR(Original!$L137=T$1,Original!$M137=T$1,Original!$N137=T$1,Original!$O137=T$1)=TRUE(),_xlfn.CONCAT("@PART[*]:HAS[~scienceDifficulty[stock],@MODULE[",T$1,"]:HAS[#",VLOOKUP(T$1,ModuleTypes!$A$2:$C$23,2,FALSE()),"[",IF(T$1="HullCamera","photo-",$A136),"]]]:NEEDS[!FeatureScience]:FOR[zKiwiTechTree]",CHAR(10),"{",CHAR(10),"    @MODULE[",T$1,"]:HAS[#",VLOOKUP(T$1,ModuleTypes!$A$2:$C$23,2,FALSE()),"[",IF(T$1="HullCamera","photo-",$A136),"]]",CHAR(10),"    {",CHAR(10),"        @",VLOOKUP(T$1,ModuleTypes!$A$2:$C$23,3,FALSE())," = ",VLOOKUP($A136,Default!$B$3:$H$251,7,FALSE()),CHAR(10),"    }",CHAR(10),"}"),""),"")</f>
        <v/>
      </c>
      <c r="U136" s="4" t="str">
        <f>IF($A136&lt;&gt;"",IF(OR(Original!$L137=U$1,Original!$M137=U$1,Original!$N137=U$1,Original!$O137=U$1)=TRUE(),_xlfn.CONCAT("@PART[*]:HAS[~scienceDifficulty[stock],@MODULE[",U$1,"]:HAS[#",VLOOKUP(U$1,ModuleTypes!$A$2:$C$23,2,FALSE()),"[",IF(U$1="HullCamera","photo-",$A136),"]]]:NEEDS[!FeatureScience]:FOR[zKiwiTechTree]",CHAR(10),"{",CHAR(10),"    @MODULE[",U$1,"]:HAS[#",VLOOKUP(U$1,ModuleTypes!$A$2:$C$23,2,FALSE()),"[",IF(U$1="HullCamera","photo-",$A136),"]]",CHAR(10),"    {",CHAR(10),"        @",VLOOKUP(U$1,ModuleTypes!$A$2:$C$23,3,FALSE())," = ",VLOOKUP($A136,Default!$B$3:$H$251,7,FALSE()),CHAR(10),"    }",CHAR(10),"}"),""),"")</f>
        <v/>
      </c>
      <c r="V136" s="4" t="str">
        <f>IF($A136&lt;&gt;"",IF(OR(Original!$L137=V$1,Original!$M137=V$1,Original!$N137=V$1,Original!$O137=V$1)=TRUE(),_xlfn.CONCAT("@PART[*]:HAS[~scienceDifficulty[stock],@MODULE[",V$1,"]:HAS[#",VLOOKUP(V$1,ModuleTypes!$A$2:$C$23,2,FALSE()),"[",IF(V$1="HullCamera","photo-",$A136),"]]]:NEEDS[!FeatureScience]:FOR[zKiwiTechTree]",CHAR(10),"{",CHAR(10),"    @MODULE[",V$1,"]:HAS[#",VLOOKUP(V$1,ModuleTypes!$A$2:$C$23,2,FALSE()),"[",IF(V$1="HullCamera","photo-",$A136),"]]",CHAR(10),"    {",CHAR(10),"        @",VLOOKUP(V$1,ModuleTypes!$A$2:$C$23,3,FALSE())," = ",VLOOKUP($A136,Default!$B$3:$H$251,7,FALSE()),CHAR(10),"    }",CHAR(10),"}"),""),"")</f>
        <v/>
      </c>
      <c r="W136" s="4" t="str">
        <f>IF($A136&lt;&gt;"",IF(OR(Original!$L137=W$1,Original!$M137=W$1,Original!$N137=W$1,Original!$O137=W$1)=TRUE(),_xlfn.CONCAT("@PART[*]:HAS[~scienceDifficulty[stock],@MODULE[",W$1,"]:HAS[#",VLOOKUP(W$1,ModuleTypes!$A$2:$C$23,2,FALSE()),"[",IF(W$1="HullCamera","photo-",$A136),"]]]:NEEDS[!FeatureScience]:FOR[zKiwiTechTree]",CHAR(10),"{",CHAR(10),"    @MODULE[",W$1,"]:HAS[#",VLOOKUP(W$1,ModuleTypes!$A$2:$C$23,2,FALSE()),"[",IF(W$1="HullCamera","photo-",$A136),"]]",CHAR(10),"    {",CHAR(10),"        @",VLOOKUP(W$1,ModuleTypes!$A$2:$C$23,3,FALSE())," = ",VLOOKUP($A136,Default!$B$3:$H$251,7,FALSE()),CHAR(10),"    }",CHAR(10),"}"),""),"")</f>
        <v/>
      </c>
    </row>
    <row r="137" spans="1:23" ht="116" x14ac:dyDescent="0.35">
      <c r="A137" t="str">
        <f>IF(Original!A138&lt;&gt;"",Original!A138,"")</f>
        <v>spacedustcollecter</v>
      </c>
      <c r="B137" s="4" t="str">
        <f>IF($A137&lt;&gt;"",IF(OR(Original!$L138=B$1,Original!$M138=B$1,Original!$N138=B$1,Original!$O138=B$1)=TRUE(),_xlfn.CONCAT("@PART[*]:HAS[~scienceDifficulty[stock],@MODULE[",B$1,"]:HAS[#",VLOOKUP(B$1,ModuleTypes!$A$2:$C$23,2,FALSE()),"[",IF(B$1="HullCamera","photo-",$A137),"]]]:NEEDS[!FeatureScience]:FOR[zKiwiTechTree]",CHAR(10),"{",CHAR(10),"    @MODULE[",B$1,"]:HAS[#",VLOOKUP(B$1,ModuleTypes!$A$2:$C$23,2,FALSE()),"[",IF(B$1="HullCamera","photo-",$A137),"]]",CHAR(10),"    {",CHAR(10),"        @",VLOOKUP(B$1,ModuleTypes!$A$2:$C$23,3,FALSE())," = ",VLOOKUP($A137,Default!$B$3:$H$251,7,FALSE()),CHAR(10),"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4" t="str">
        <f>IF($A137&lt;&gt;"",IF(OR(Original!$L138=C$1,Original!$M138=C$1,Original!$N138=C$1,Original!$O138=C$1)=TRUE(),_xlfn.CONCAT("@PART[*]:HAS[~scienceDifficulty[stock],@MODULE[",C$1,"]:HAS[#",VLOOKUP(C$1,ModuleTypes!$A$2:$C$23,2,FALSE()),"[",IF(C$1="HullCamera","photo-",$A137),"]]]:NEEDS[!FeatureScience]:FOR[zKiwiTechTree]",CHAR(10),"{",CHAR(10),"    @MODULE[",C$1,"]:HAS[#",VLOOKUP(C$1,ModuleTypes!$A$2:$C$23,2,FALSE()),"[",IF(C$1="HullCamera","photo-",$A137),"]]",CHAR(10),"    {",CHAR(10),"        @",VLOOKUP(C$1,ModuleTypes!$A$2:$C$23,3,FALSE())," = ",VLOOKUP($A137,Default!$B$3:$H$251,7,FALSE()),CHAR(10),"    }",CHAR(10),"}"),""),"")</f>
        <v/>
      </c>
      <c r="D137" s="4" t="str">
        <f>IF($A137&lt;&gt;"",IF(OR(Original!$L138=D$1,Original!$M138=D$1,Original!$N138=D$1,Original!$O138=D$1)=TRUE(),_xlfn.CONCAT("@PART[*]:HAS[~scienceDifficulty[stock],@MODULE[",D$1,"]:HAS[#",VLOOKUP(D$1,ModuleTypes!$A$2:$C$23,2,FALSE()),"[",IF(D$1="HullCamera","photo-",$A137),"]]]:NEEDS[!FeatureScience]:FOR[zKiwiTechTree]",CHAR(10),"{",CHAR(10),"    @MODULE[",D$1,"]:HAS[#",VLOOKUP(D$1,ModuleTypes!$A$2:$C$23,2,FALSE()),"[",IF(D$1="HullCamera","photo-",$A137),"]]",CHAR(10),"    {",CHAR(10),"        @",VLOOKUP(D$1,ModuleTypes!$A$2:$C$23,3,FALSE())," = ",VLOOKUP($A137,Default!$B$3:$H$251,7,FALSE()),CHAR(10),"    }",CHAR(10),"}"),""),"")</f>
        <v/>
      </c>
      <c r="E137" s="4" t="str">
        <f>IF($A137&lt;&gt;"",IF(OR(Original!$L138=E$1,Original!$M138=E$1,Original!$N138=E$1,Original!$O138=E$1)=TRUE(),_xlfn.CONCAT("@PART[*]:HAS[~scienceDifficulty[stock],@MODULE[",E$1,"]:HAS[#",VLOOKUP(E$1,ModuleTypes!$A$2:$C$23,2,FALSE()),"[",IF(E$1="HullCamera","photo-",$A137),"]]]:NEEDS[!FeatureScience]:FOR[zKiwiTechTree]",CHAR(10),"{",CHAR(10),"    @MODULE[",E$1,"]:HAS[#",VLOOKUP(E$1,ModuleTypes!$A$2:$C$23,2,FALSE()),"[",IF(E$1="HullCamera","photo-",$A137),"]]",CHAR(10),"    {",CHAR(10),"        @",VLOOKUP(E$1,ModuleTypes!$A$2:$C$23,3,FALSE())," = ",VLOOKUP($A137,Default!$B$3:$H$251,7,FALSE()),CHAR(10),"    }",CHAR(10),"}"),""),"")</f>
        <v/>
      </c>
      <c r="F137" s="4" t="str">
        <f>IF($A137&lt;&gt;"",IF(OR(Original!$L138=F$1,Original!$M138=F$1,Original!$N138=F$1,Original!$O138=F$1)=TRUE(),_xlfn.CONCAT("@PART[*]:HAS[~scienceDifficulty[stock],@MODULE[",F$1,"]:HAS[#",VLOOKUP(F$1,ModuleTypes!$A$2:$C$23,2,FALSE()),"[",IF(F$1="HullCamera","photo-",$A137),"]]]:NEEDS[!FeatureScience]:FOR[zKiwiTechTree]",CHAR(10),"{",CHAR(10),"    @MODULE[",F$1,"]:HAS[#",VLOOKUP(F$1,ModuleTypes!$A$2:$C$23,2,FALSE()),"[",IF(F$1="HullCamera","photo-",$A137),"]]",CHAR(10),"    {",CHAR(10),"        @",VLOOKUP(F$1,ModuleTypes!$A$2:$C$23,3,FALSE())," = ",VLOOKUP($A137,Default!$B$3:$H$251,7,FALSE()),CHAR(10),"    }",CHAR(10),"}"),""),"")</f>
        <v/>
      </c>
      <c r="G137" s="4" t="str">
        <f>IF($A137&lt;&gt;"",IF(OR(Original!$L138=G$1,Original!$M138=G$1,Original!$N138=G$1,Original!$O138=G$1)=TRUE(),_xlfn.CONCAT("@PART[*]:HAS[~scienceDifficulty[stock],@MODULE[",G$1,"]:HAS[#",VLOOKUP(G$1,ModuleTypes!$A$2:$C$23,2,FALSE()),"[",IF(G$1="HullCamera","photo-",$A137),"]]]:NEEDS[!FeatureScience]:FOR[zKiwiTechTree]",CHAR(10),"{",CHAR(10),"    @MODULE[",G$1,"]:HAS[#",VLOOKUP(G$1,ModuleTypes!$A$2:$C$23,2,FALSE()),"[",IF(G$1="HullCamera","photo-",$A137),"]]",CHAR(10),"    {",CHAR(10),"        @",VLOOKUP(G$1,ModuleTypes!$A$2:$C$23,3,FALSE())," = ",VLOOKUP($A137,Default!$B$3:$H$251,7,FALSE()),CHAR(10),"    }",CHAR(10),"}"),""),"")</f>
        <v/>
      </c>
      <c r="H137" s="4" t="str">
        <f>IF($A137&lt;&gt;"",IF(OR(Original!$L138=H$1,Original!$M138=H$1,Original!$N138=H$1,Original!$O138=H$1)=TRUE(),_xlfn.CONCAT("@PART[*]:HAS[~scienceDifficulty[stock],@MODULE[",H$1,"]:HAS[#",VLOOKUP(H$1,ModuleTypes!$A$2:$C$23,2,FALSE()),"[",IF(H$1="HullCamera","photo-",$A137),"]]]:NEEDS[!FeatureScience]:FOR[zKiwiTechTree]",CHAR(10),"{",CHAR(10),"    @MODULE[",H$1,"]:HAS[#",VLOOKUP(H$1,ModuleTypes!$A$2:$C$23,2,FALSE()),"[",IF(H$1="HullCamera","photo-",$A137),"]]",CHAR(10),"    {",CHAR(10),"        @",VLOOKUP(H$1,ModuleTypes!$A$2:$C$23,3,FALSE())," = ",VLOOKUP($A137,Default!$B$3:$H$251,7,FALSE()),CHAR(10),"    }",CHAR(10),"}"),""),"")</f>
        <v/>
      </c>
      <c r="I137" s="4" t="str">
        <f>IF($A137&lt;&gt;"",IF(OR(Original!$L138=I$1,Original!$M138=I$1,Original!$N138=I$1,Original!$O138=I$1)=TRUE(),_xlfn.CONCAT("@PART[*]:HAS[~scienceDifficulty[stock],@MODULE[",I$1,"]:HAS[#",VLOOKUP(I$1,ModuleTypes!$A$2:$C$23,2,FALSE()),"[",IF(I$1="HullCamera","photo-",$A137),"]]]:NEEDS[!FeatureScience]:FOR[zKiwiTechTree]",CHAR(10),"{",CHAR(10),"    @MODULE[",I$1,"]:HAS[#",VLOOKUP(I$1,ModuleTypes!$A$2:$C$23,2,FALSE()),"[",IF(I$1="HullCamera","photo-",$A137),"]]",CHAR(10),"    {",CHAR(10),"        @",VLOOKUP(I$1,ModuleTypes!$A$2:$C$23,3,FALSE())," = ",VLOOKUP($A137,Default!$B$3:$H$251,7,FALSE()),CHAR(10),"    }",CHAR(10),"}"),""),"")</f>
        <v/>
      </c>
      <c r="J137" s="4" t="str">
        <f>IF($A137&lt;&gt;"",IF(OR(Original!$L138=J$1,Original!$M138=J$1,Original!$N138=J$1,Original!$O138=J$1)=TRUE(),_xlfn.CONCAT("@PART[*]:HAS[~scienceDifficulty[stock],@MODULE[",J$1,"]:HAS[#",VLOOKUP(J$1,ModuleTypes!$A$2:$C$23,2,FALSE()),"[",IF(J$1="HullCamera","photo-",$A137),"]]]:NEEDS[!FeatureScience]:FOR[zKiwiTechTree]",CHAR(10),"{",CHAR(10),"    @MODULE[",J$1,"]:HAS[#",VLOOKUP(J$1,ModuleTypes!$A$2:$C$23,2,FALSE()),"[",IF(J$1="HullCamera","photo-",$A137),"]]",CHAR(10),"    {",CHAR(10),"        @",VLOOKUP(J$1,ModuleTypes!$A$2:$C$23,3,FALSE())," = ",VLOOKUP($A137,Default!$B$3:$H$251,7,FALSE()),CHAR(10),"    }",CHAR(10),"}"),""),"")</f>
        <v/>
      </c>
      <c r="K137" s="4" t="str">
        <f>IF($A137&lt;&gt;"",IF(OR(Original!$L138=K$1,Original!$M138=K$1,Original!$N138=K$1,Original!$O138=K$1)=TRUE(),_xlfn.CONCAT("@PART[*]:HAS[~scienceDifficulty[stock],@MODULE[",K$1,"]:HAS[#",VLOOKUP(K$1,ModuleTypes!$A$2:$C$23,2,FALSE()),"[",IF(K$1="HullCamera","photo-",$A137),"]]]:NEEDS[!FeatureScience]:FOR[zKiwiTechTree]",CHAR(10),"{",CHAR(10),"    @MODULE[",K$1,"]:HAS[#",VLOOKUP(K$1,ModuleTypes!$A$2:$C$23,2,FALSE()),"[",IF(K$1="HullCamera","photo-",$A137),"]]",CHAR(10),"    {",CHAR(10),"        @",VLOOKUP(K$1,ModuleTypes!$A$2:$C$23,3,FALSE())," = ",VLOOKUP($A137,Default!$B$3:$H$251,7,FALSE()),CHAR(10),"    }",CHAR(10),"}"),""),"")</f>
        <v/>
      </c>
      <c r="L137" s="4" t="str">
        <f>IF($A137&lt;&gt;"",IF(OR(Original!$L138=L$1,Original!$M138=L$1,Original!$N138=L$1,Original!$O138=L$1)=TRUE(),_xlfn.CONCAT("@PART[*]:HAS[~scienceDifficulty[stock],@MODULE[",L$1,"]:HAS[#",VLOOKUP(L$1,ModuleTypes!$A$2:$C$23,2,FALSE()),"[",IF(L$1="HullCamera","photo-",$A137),"]]]:NEEDS[!FeatureScience]:FOR[zKiwiTechTree]",CHAR(10),"{",CHAR(10),"    @MODULE[",L$1,"]:HAS[#",VLOOKUP(L$1,ModuleTypes!$A$2:$C$23,2,FALSE()),"[",IF(L$1="HullCamera","photo-",$A137),"]]",CHAR(10),"    {",CHAR(10),"        @",VLOOKUP(L$1,ModuleTypes!$A$2:$C$23,3,FALSE())," = ",VLOOKUP($A137,Default!$B$3:$H$251,7,FALSE()),CHAR(10),"    }",CHAR(10),"}"),""),"")</f>
        <v/>
      </c>
      <c r="M137" s="4" t="str">
        <f>IF($A137&lt;&gt;"",IF(OR(Original!$L138=M$1,Original!$M138=M$1,Original!$N138=M$1,Original!$O138=M$1)=TRUE(),_xlfn.CONCAT("@PART[*]:HAS[~scienceDifficulty[stock],@MODULE[",M$1,"]:HAS[#",VLOOKUP(M$1,ModuleTypes!$A$2:$C$23,2,FALSE()),"[",IF(M$1="HullCamera","photo-",$A137),"]]]:NEEDS[!FeatureScience]:FOR[zKiwiTechTree]",CHAR(10),"{",CHAR(10),"    @MODULE[",M$1,"]:HAS[#",VLOOKUP(M$1,ModuleTypes!$A$2:$C$23,2,FALSE()),"[",IF(M$1="HullCamera","photo-",$A137),"]]",CHAR(10),"    {",CHAR(10),"        @",VLOOKUP(M$1,ModuleTypes!$A$2:$C$23,3,FALSE())," = ",VLOOKUP($A137,Default!$B$3:$H$251,7,FALSE()),CHAR(10),"    }",CHAR(10),"}"),""),"")</f>
        <v/>
      </c>
      <c r="N137" s="4" t="str">
        <f>IF($A137&lt;&gt;"",IF(OR(Original!$L138=N$1,Original!$M138=N$1,Original!$N138=N$1,Original!$O138=N$1)=TRUE(),_xlfn.CONCAT("@PART[*]:HAS[~scienceDifficulty[stock],@MODULE[",N$1,"]:HAS[#",VLOOKUP(N$1,ModuleTypes!$A$2:$C$23,2,FALSE()),"[",IF(N$1="HullCamera","photo-",$A137),"]]]:NEEDS[!FeatureScience]:FOR[zKiwiTechTree]",CHAR(10),"{",CHAR(10),"    @MODULE[",N$1,"]:HAS[#",VLOOKUP(N$1,ModuleTypes!$A$2:$C$23,2,FALSE()),"[",IF(N$1="HullCamera","photo-",$A137),"]]",CHAR(10),"    {",CHAR(10),"        @",VLOOKUP(N$1,ModuleTypes!$A$2:$C$23,3,FALSE())," = ",VLOOKUP($A137,Default!$B$3:$H$251,7,FALSE()),CHAR(10),"    }",CHAR(10),"}"),""),"")</f>
        <v/>
      </c>
      <c r="O137" s="4" t="str">
        <f>IF($A137&lt;&gt;"",IF(OR(Original!$L138=O$1,Original!$M138=O$1,Original!$N138=O$1,Original!$O138=O$1)=TRUE(),_xlfn.CONCAT("@PART[*]:HAS[~scienceDifficulty[stock],@MODULE[",O$1,"]:HAS[#",VLOOKUP(O$1,ModuleTypes!$A$2:$C$23,2,FALSE()),"[",IF(O$1="HullCamera","photo-",$A137),"]]]:NEEDS[!FeatureScience]:FOR[zKiwiTechTree]",CHAR(10),"{",CHAR(10),"    @MODULE[",O$1,"]:HAS[#",VLOOKUP(O$1,ModuleTypes!$A$2:$C$23,2,FALSE()),"[",IF(O$1="HullCamera","photo-",$A137),"]]",CHAR(10),"    {",CHAR(10),"        @",VLOOKUP(O$1,ModuleTypes!$A$2:$C$23,3,FALSE())," = ",VLOOKUP($A137,Default!$B$3:$H$251,7,FALSE()),CHAR(10),"    }",CHAR(10),"}"),""),"")</f>
        <v/>
      </c>
      <c r="P137" s="4" t="str">
        <f>IF($A137&lt;&gt;"",IF(OR(Original!$L138=P$1,Original!$M138=P$1,Original!$N138=P$1,Original!$O138=P$1)=TRUE(),_xlfn.CONCAT("@PART[*]:HAS[~scienceDifficulty[stock],@MODULE[",P$1,"]:HAS[#",VLOOKUP(P$1,ModuleTypes!$A$2:$C$23,2,FALSE()),"[",IF(P$1="HullCamera","photo-",$A137),"]]]:NEEDS[!FeatureScience]:FOR[zKiwiTechTree]",CHAR(10),"{",CHAR(10),"    @MODULE[",P$1,"]:HAS[#",VLOOKUP(P$1,ModuleTypes!$A$2:$C$23,2,FALSE()),"[",IF(P$1="HullCamera","photo-",$A137),"]]",CHAR(10),"    {",CHAR(10),"        @",VLOOKUP(P$1,ModuleTypes!$A$2:$C$23,3,FALSE())," = ",VLOOKUP($A137,Default!$B$3:$H$251,7,FALSE()),CHAR(10),"    }",CHAR(10),"}"),""),"")</f>
        <v/>
      </c>
      <c r="Q137" s="4" t="str">
        <f>IF($A137&lt;&gt;"",IF(OR(Original!$L138=Q$1,Original!$M138=Q$1,Original!$N138=Q$1,Original!$O138=Q$1)=TRUE(),_xlfn.CONCAT("@PART[*]:HAS[~scienceDifficulty[stock],@MODULE[",Q$1,"]:HAS[#",VLOOKUP(Q$1,ModuleTypes!$A$2:$C$23,2,FALSE()),"[",IF(Q$1="HullCamera","photo-",$A137),"]]]:NEEDS[!FeatureScience]:FOR[zKiwiTechTree]",CHAR(10),"{",CHAR(10),"    @MODULE[",Q$1,"]:HAS[#",VLOOKUP(Q$1,ModuleTypes!$A$2:$C$23,2,FALSE()),"[",IF(Q$1="HullCamera","photo-",$A137),"]]",CHAR(10),"    {",CHAR(10),"        @",VLOOKUP(Q$1,ModuleTypes!$A$2:$C$23,3,FALSE())," = ",VLOOKUP($A137,Default!$B$3:$H$251,7,FALSE()),CHAR(10),"    }",CHAR(10),"}"),""),"")</f>
        <v/>
      </c>
      <c r="R137" s="4" t="str">
        <f>IF($A137&lt;&gt;"",IF(OR(Original!$L138=R$1,Original!$M138=R$1,Original!$N138=R$1,Original!$O138=R$1)=TRUE(),_xlfn.CONCAT("@PART[*]:HAS[~scienceDifficulty[stock],@MODULE[",R$1,"]:HAS[#",VLOOKUP(R$1,ModuleTypes!$A$2:$C$23,2,FALSE()),"[",IF(R$1="HullCamera","photo-",$A137),"]]]:NEEDS[!FeatureScience]:FOR[zKiwiTechTree]",CHAR(10),"{",CHAR(10),"    @MODULE[",R$1,"]:HAS[#",VLOOKUP(R$1,ModuleTypes!$A$2:$C$23,2,FALSE()),"[",IF(R$1="HullCamera","photo-",$A137),"]]",CHAR(10),"    {",CHAR(10),"        @",VLOOKUP(R$1,ModuleTypes!$A$2:$C$23,3,FALSE())," = ",VLOOKUP($A137,Default!$B$3:$H$251,7,FALSE()),CHAR(10),"    }",CHAR(10),"}"),""),"")</f>
        <v/>
      </c>
      <c r="S137" s="4" t="str">
        <f>IF($A137&lt;&gt;"",IF(OR(Original!$L138=S$1,Original!$M138=S$1,Original!$N138=S$1,Original!$O138=S$1)=TRUE(),_xlfn.CONCAT("@PART[*]:HAS[~scienceDifficulty[stock],@MODULE[",S$1,"]:HAS[#",VLOOKUP(S$1,ModuleTypes!$A$2:$C$23,2,FALSE()),"[",IF(S$1="HullCamera","photo-",$A137),"]]]:NEEDS[!FeatureScience]:FOR[zKiwiTechTree]",CHAR(10),"{",CHAR(10),"    @MODULE[",S$1,"]:HAS[#",VLOOKUP(S$1,ModuleTypes!$A$2:$C$23,2,FALSE()),"[",IF(S$1="HullCamera","photo-",$A137),"]]",CHAR(10),"    {",CHAR(10),"        @",VLOOKUP(S$1,ModuleTypes!$A$2:$C$23,3,FALSE())," = ",VLOOKUP($A137,Default!$B$3:$H$251,7,FALSE()),CHAR(10),"    }",CHAR(10),"}"),""),"")</f>
        <v/>
      </c>
      <c r="T137" s="4" t="str">
        <f>IF($A137&lt;&gt;"",IF(OR(Original!$L138=T$1,Original!$M138=T$1,Original!$N138=T$1,Original!$O138=T$1)=TRUE(),_xlfn.CONCAT("@PART[*]:HAS[~scienceDifficulty[stock],@MODULE[",T$1,"]:HAS[#",VLOOKUP(T$1,ModuleTypes!$A$2:$C$23,2,FALSE()),"[",IF(T$1="HullCamera","photo-",$A137),"]]]:NEEDS[!FeatureScience]:FOR[zKiwiTechTree]",CHAR(10),"{",CHAR(10),"    @MODULE[",T$1,"]:HAS[#",VLOOKUP(T$1,ModuleTypes!$A$2:$C$23,2,FALSE()),"[",IF(T$1="HullCamera","photo-",$A137),"]]",CHAR(10),"    {",CHAR(10),"        @",VLOOKUP(T$1,ModuleTypes!$A$2:$C$23,3,FALSE())," = ",VLOOKUP($A137,Default!$B$3:$H$251,7,FALSE()),CHAR(10),"    }",CHAR(10),"}"),""),"")</f>
        <v/>
      </c>
      <c r="U137" s="4" t="str">
        <f>IF($A137&lt;&gt;"",IF(OR(Original!$L138=U$1,Original!$M138=U$1,Original!$N138=U$1,Original!$O138=U$1)=TRUE(),_xlfn.CONCAT("@PART[*]:HAS[~scienceDifficulty[stock],@MODULE[",U$1,"]:HAS[#",VLOOKUP(U$1,ModuleTypes!$A$2:$C$23,2,FALSE()),"[",IF(U$1="HullCamera","photo-",$A137),"]]]:NEEDS[!FeatureScience]:FOR[zKiwiTechTree]",CHAR(10),"{",CHAR(10),"    @MODULE[",U$1,"]:HAS[#",VLOOKUP(U$1,ModuleTypes!$A$2:$C$23,2,FALSE()),"[",IF(U$1="HullCamera","photo-",$A137),"]]",CHAR(10),"    {",CHAR(10),"        @",VLOOKUP(U$1,ModuleTypes!$A$2:$C$23,3,FALSE())," = ",VLOOKUP($A137,Default!$B$3:$H$251,7,FALSE()),CHAR(10),"    }",CHAR(10),"}"),""),"")</f>
        <v/>
      </c>
      <c r="V137" s="4" t="str">
        <f>IF($A137&lt;&gt;"",IF(OR(Original!$L138=V$1,Original!$M138=V$1,Original!$N138=V$1,Original!$O138=V$1)=TRUE(),_xlfn.CONCAT("@PART[*]:HAS[~scienceDifficulty[stock],@MODULE[",V$1,"]:HAS[#",VLOOKUP(V$1,ModuleTypes!$A$2:$C$23,2,FALSE()),"[",IF(V$1="HullCamera","photo-",$A137),"]]]:NEEDS[!FeatureScience]:FOR[zKiwiTechTree]",CHAR(10),"{",CHAR(10),"    @MODULE[",V$1,"]:HAS[#",VLOOKUP(V$1,ModuleTypes!$A$2:$C$23,2,FALSE()),"[",IF(V$1="HullCamera","photo-",$A137),"]]",CHAR(10),"    {",CHAR(10),"        @",VLOOKUP(V$1,ModuleTypes!$A$2:$C$23,3,FALSE())," = ",VLOOKUP($A137,Default!$B$3:$H$251,7,FALSE()),CHAR(10),"    }",CHAR(10),"}"),""),"")</f>
        <v/>
      </c>
      <c r="W137" s="4" t="str">
        <f>IF($A137&lt;&gt;"",IF(OR(Original!$L138=W$1,Original!$M138=W$1,Original!$N138=W$1,Original!$O138=W$1)=TRUE(),_xlfn.CONCAT("@PART[*]:HAS[~scienceDifficulty[stock],@MODULE[",W$1,"]:HAS[#",VLOOKUP(W$1,ModuleTypes!$A$2:$C$23,2,FALSE()),"[",IF(W$1="HullCamera","photo-",$A137),"]]]:NEEDS[!FeatureScience]:FOR[zKiwiTechTree]",CHAR(10),"{",CHAR(10),"    @MODULE[",W$1,"]:HAS[#",VLOOKUP(W$1,ModuleTypes!$A$2:$C$23,2,FALSE()),"[",IF(W$1="HullCamera","photo-",$A137),"]]",CHAR(10),"    {",CHAR(10),"        @",VLOOKUP(W$1,ModuleTypes!$A$2:$C$23,3,FALSE())," = ",VLOOKUP($A137,Default!$B$3:$H$251,7,FALSE()),CHAR(10),"    }",CHAR(10),"}"),""),"")</f>
        <v/>
      </c>
    </row>
    <row r="138" spans="1:23" ht="174" x14ac:dyDescent="0.35">
      <c r="A138" t="str">
        <f>IF(Original!A139&lt;&gt;"",Original!A139,"")</f>
        <v>bd_Uvspec</v>
      </c>
      <c r="B138" s="4" t="str">
        <f>IF($A138&lt;&gt;"",IF(OR(Original!$L139=B$1,Original!$M139=B$1,Original!$N139=B$1,Original!$O139=B$1)=TRUE(),_xlfn.CONCAT("@PART[*]:HAS[~scienceDifficulty[stock],@MODULE[",B$1,"]:HAS[#",VLOOKUP(B$1,ModuleTypes!$A$2:$C$23,2,FALSE()),"[",IF(B$1="HullCamera","photo-",$A138),"]]]:NEEDS[!FeatureScience]:FOR[zKiwiTechTree]",CHAR(10),"{",CHAR(10),"    @MODULE[",B$1,"]:HAS[#",VLOOKUP(B$1,ModuleTypes!$A$2:$C$23,2,FALSE()),"[",IF(B$1="HullCamera","photo-",$A138),"]]",CHAR(10),"    {",CHAR(10),"        @",VLOOKUP(B$1,ModuleTypes!$A$2:$C$23,3,FALSE())," = ",VLOOKUP($A138,Default!$B$3:$H$251,7,FALSE()),CHAR(10),"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4" t="str">
        <f>IF($A138&lt;&gt;"",IF(OR(Original!$L139=C$1,Original!$M139=C$1,Original!$N139=C$1,Original!$O139=C$1)=TRUE(),_xlfn.CONCAT("@PART[*]:HAS[~scienceDifficulty[stock],@MODULE[",C$1,"]:HAS[#",VLOOKUP(C$1,ModuleTypes!$A$2:$C$23,2,FALSE()),"[",IF(C$1="HullCamera","photo-",$A138),"]]]:NEEDS[!FeatureScience]:FOR[zKiwiTechTree]",CHAR(10),"{",CHAR(10),"    @MODULE[",C$1,"]:HAS[#",VLOOKUP(C$1,ModuleTypes!$A$2:$C$23,2,FALSE()),"[",IF(C$1="HullCamera","photo-",$A138),"]]",CHAR(10),"    {",CHAR(10),"        @",VLOOKUP(C$1,ModuleTypes!$A$2:$C$23,3,FALSE())," = ",VLOOKUP($A138,Default!$B$3:$H$251,7,FALSE()),CHAR(10),"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4" t="str">
        <f>IF($A138&lt;&gt;"",IF(OR(Original!$L139=D$1,Original!$M139=D$1,Original!$N139=D$1,Original!$O139=D$1)=TRUE(),_xlfn.CONCAT("@PART[*]:HAS[~scienceDifficulty[stock],@MODULE[",D$1,"]:HAS[#",VLOOKUP(D$1,ModuleTypes!$A$2:$C$23,2,FALSE()),"[",IF(D$1="HullCamera","photo-",$A138),"]]]:NEEDS[!FeatureScience]:FOR[zKiwiTechTree]",CHAR(10),"{",CHAR(10),"    @MODULE[",D$1,"]:HAS[#",VLOOKUP(D$1,ModuleTypes!$A$2:$C$23,2,FALSE()),"[",IF(D$1="HullCamera","photo-",$A138),"]]",CHAR(10),"    {",CHAR(10),"        @",VLOOKUP(D$1,ModuleTypes!$A$2:$C$23,3,FALSE())," = ",VLOOKUP($A138,Default!$B$3:$H$251,7,FALSE()),CHAR(10),"    }",CHAR(10),"}"),""),"")</f>
        <v/>
      </c>
      <c r="E138" s="4" t="str">
        <f>IF($A138&lt;&gt;"",IF(OR(Original!$L139=E$1,Original!$M139=E$1,Original!$N139=E$1,Original!$O139=E$1)=TRUE(),_xlfn.CONCAT("@PART[*]:HAS[~scienceDifficulty[stock],@MODULE[",E$1,"]:HAS[#",VLOOKUP(E$1,ModuleTypes!$A$2:$C$23,2,FALSE()),"[",IF(E$1="HullCamera","photo-",$A138),"]]]:NEEDS[!FeatureScience]:FOR[zKiwiTechTree]",CHAR(10),"{",CHAR(10),"    @MODULE[",E$1,"]:HAS[#",VLOOKUP(E$1,ModuleTypes!$A$2:$C$23,2,FALSE()),"[",IF(E$1="HullCamera","photo-",$A138),"]]",CHAR(10),"    {",CHAR(10),"        @",VLOOKUP(E$1,ModuleTypes!$A$2:$C$23,3,FALSE())," = ",VLOOKUP($A138,Default!$B$3:$H$251,7,FALSE()),CHAR(10),"    }",CHAR(10),"}"),""),"")</f>
        <v/>
      </c>
      <c r="F138" s="4" t="str">
        <f>IF($A138&lt;&gt;"",IF(OR(Original!$L139=F$1,Original!$M139=F$1,Original!$N139=F$1,Original!$O139=F$1)=TRUE(),_xlfn.CONCAT("@PART[*]:HAS[~scienceDifficulty[stock],@MODULE[",F$1,"]:HAS[#",VLOOKUP(F$1,ModuleTypes!$A$2:$C$23,2,FALSE()),"[",IF(F$1="HullCamera","photo-",$A138),"]]]:NEEDS[!FeatureScience]:FOR[zKiwiTechTree]",CHAR(10),"{",CHAR(10),"    @MODULE[",F$1,"]:HAS[#",VLOOKUP(F$1,ModuleTypes!$A$2:$C$23,2,FALSE()),"[",IF(F$1="HullCamera","photo-",$A138),"]]",CHAR(10),"    {",CHAR(10),"        @",VLOOKUP(F$1,ModuleTypes!$A$2:$C$23,3,FALSE())," = ",VLOOKUP($A138,Default!$B$3:$H$251,7,FALSE()),CHAR(10),"    }",CHAR(10),"}"),""),"")</f>
        <v/>
      </c>
      <c r="G138" s="4" t="str">
        <f>IF($A138&lt;&gt;"",IF(OR(Original!$L139=G$1,Original!$M139=G$1,Original!$N139=G$1,Original!$O139=G$1)=TRUE(),_xlfn.CONCAT("@PART[*]:HAS[~scienceDifficulty[stock],@MODULE[",G$1,"]:HAS[#",VLOOKUP(G$1,ModuleTypes!$A$2:$C$23,2,FALSE()),"[",IF(G$1="HullCamera","photo-",$A138),"]]]:NEEDS[!FeatureScience]:FOR[zKiwiTechTree]",CHAR(10),"{",CHAR(10),"    @MODULE[",G$1,"]:HAS[#",VLOOKUP(G$1,ModuleTypes!$A$2:$C$23,2,FALSE()),"[",IF(G$1="HullCamera","photo-",$A138),"]]",CHAR(10),"    {",CHAR(10),"        @",VLOOKUP(G$1,ModuleTypes!$A$2:$C$23,3,FALSE())," = ",VLOOKUP($A138,Default!$B$3:$H$251,7,FALSE()),CHAR(10),"    }",CHAR(10),"}"),""),"")</f>
        <v/>
      </c>
      <c r="H138" s="4" t="str">
        <f>IF($A138&lt;&gt;"",IF(OR(Original!$L139=H$1,Original!$M139=H$1,Original!$N139=H$1,Original!$O139=H$1)=TRUE(),_xlfn.CONCAT("@PART[*]:HAS[~scienceDifficulty[stock],@MODULE[",H$1,"]:HAS[#",VLOOKUP(H$1,ModuleTypes!$A$2:$C$23,2,FALSE()),"[",IF(H$1="HullCamera","photo-",$A138),"]]]:NEEDS[!FeatureScience]:FOR[zKiwiTechTree]",CHAR(10),"{",CHAR(10),"    @MODULE[",H$1,"]:HAS[#",VLOOKUP(H$1,ModuleTypes!$A$2:$C$23,2,FALSE()),"[",IF(H$1="HullCamera","photo-",$A138),"]]",CHAR(10),"    {",CHAR(10),"        @",VLOOKUP(H$1,ModuleTypes!$A$2:$C$23,3,FALSE())," = ",VLOOKUP($A138,Default!$B$3:$H$251,7,FALSE()),CHAR(10),"    }",CHAR(10),"}"),""),"")</f>
        <v/>
      </c>
      <c r="I138" s="4" t="str">
        <f>IF($A138&lt;&gt;"",IF(OR(Original!$L139=I$1,Original!$M139=I$1,Original!$N139=I$1,Original!$O139=I$1)=TRUE(),_xlfn.CONCAT("@PART[*]:HAS[~scienceDifficulty[stock],@MODULE[",I$1,"]:HAS[#",VLOOKUP(I$1,ModuleTypes!$A$2:$C$23,2,FALSE()),"[",IF(I$1="HullCamera","photo-",$A138),"]]]:NEEDS[!FeatureScience]:FOR[zKiwiTechTree]",CHAR(10),"{",CHAR(10),"    @MODULE[",I$1,"]:HAS[#",VLOOKUP(I$1,ModuleTypes!$A$2:$C$23,2,FALSE()),"[",IF(I$1="HullCamera","photo-",$A138),"]]",CHAR(10),"    {",CHAR(10),"        @",VLOOKUP(I$1,ModuleTypes!$A$2:$C$23,3,FALSE())," = ",VLOOKUP($A138,Default!$B$3:$H$251,7,FALSE()),CHAR(10),"    }",CHAR(10),"}"),""),"")</f>
        <v/>
      </c>
      <c r="J138" s="4" t="str">
        <f>IF($A138&lt;&gt;"",IF(OR(Original!$L139=J$1,Original!$M139=J$1,Original!$N139=J$1,Original!$O139=J$1)=TRUE(),_xlfn.CONCAT("@PART[*]:HAS[~scienceDifficulty[stock],@MODULE[",J$1,"]:HAS[#",VLOOKUP(J$1,ModuleTypes!$A$2:$C$23,2,FALSE()),"[",IF(J$1="HullCamera","photo-",$A138),"]]]:NEEDS[!FeatureScience]:FOR[zKiwiTechTree]",CHAR(10),"{",CHAR(10),"    @MODULE[",J$1,"]:HAS[#",VLOOKUP(J$1,ModuleTypes!$A$2:$C$23,2,FALSE()),"[",IF(J$1="HullCamera","photo-",$A138),"]]",CHAR(10),"    {",CHAR(10),"        @",VLOOKUP(J$1,ModuleTypes!$A$2:$C$23,3,FALSE())," = ",VLOOKUP($A138,Default!$B$3:$H$251,7,FALSE()),CHAR(10),"    }",CHAR(10),"}"),""),"")</f>
        <v/>
      </c>
      <c r="K138" s="4" t="str">
        <f>IF($A138&lt;&gt;"",IF(OR(Original!$L139=K$1,Original!$M139=K$1,Original!$N139=K$1,Original!$O139=K$1)=TRUE(),_xlfn.CONCAT("@PART[*]:HAS[~scienceDifficulty[stock],@MODULE[",K$1,"]:HAS[#",VLOOKUP(K$1,ModuleTypes!$A$2:$C$23,2,FALSE()),"[",IF(K$1="HullCamera","photo-",$A138),"]]]:NEEDS[!FeatureScience]:FOR[zKiwiTechTree]",CHAR(10),"{",CHAR(10),"    @MODULE[",K$1,"]:HAS[#",VLOOKUP(K$1,ModuleTypes!$A$2:$C$23,2,FALSE()),"[",IF(K$1="HullCamera","photo-",$A138),"]]",CHAR(10),"    {",CHAR(10),"        @",VLOOKUP(K$1,ModuleTypes!$A$2:$C$23,3,FALSE())," = ",VLOOKUP($A138,Default!$B$3:$H$251,7,FALSE()),CHAR(10),"    }",CHAR(10),"}"),""),"")</f>
        <v/>
      </c>
      <c r="L138" s="4" t="str">
        <f>IF($A138&lt;&gt;"",IF(OR(Original!$L139=L$1,Original!$M139=L$1,Original!$N139=L$1,Original!$O139=L$1)=TRUE(),_xlfn.CONCAT("@PART[*]:HAS[~scienceDifficulty[stock],@MODULE[",L$1,"]:HAS[#",VLOOKUP(L$1,ModuleTypes!$A$2:$C$23,2,FALSE()),"[",IF(L$1="HullCamera","photo-",$A138),"]]]:NEEDS[!FeatureScience]:FOR[zKiwiTechTree]",CHAR(10),"{",CHAR(10),"    @MODULE[",L$1,"]:HAS[#",VLOOKUP(L$1,ModuleTypes!$A$2:$C$23,2,FALSE()),"[",IF(L$1="HullCamera","photo-",$A138),"]]",CHAR(10),"    {",CHAR(10),"        @",VLOOKUP(L$1,ModuleTypes!$A$2:$C$23,3,FALSE())," = ",VLOOKUP($A138,Default!$B$3:$H$251,7,FALSE()),CHAR(10),"    }",CHAR(10),"}"),""),"")</f>
        <v/>
      </c>
      <c r="M138" s="4" t="str">
        <f>IF($A138&lt;&gt;"",IF(OR(Original!$L139=M$1,Original!$M139=M$1,Original!$N139=M$1,Original!$O139=M$1)=TRUE(),_xlfn.CONCAT("@PART[*]:HAS[~scienceDifficulty[stock],@MODULE[",M$1,"]:HAS[#",VLOOKUP(M$1,ModuleTypes!$A$2:$C$23,2,FALSE()),"[",IF(M$1="HullCamera","photo-",$A138),"]]]:NEEDS[!FeatureScience]:FOR[zKiwiTechTree]",CHAR(10),"{",CHAR(10),"    @MODULE[",M$1,"]:HAS[#",VLOOKUP(M$1,ModuleTypes!$A$2:$C$23,2,FALSE()),"[",IF(M$1="HullCamera","photo-",$A138),"]]",CHAR(10),"    {",CHAR(10),"        @",VLOOKUP(M$1,ModuleTypes!$A$2:$C$23,3,FALSE())," = ",VLOOKUP($A138,Default!$B$3:$H$251,7,FALSE()),CHAR(10),"    }",CHAR(10),"}"),""),"")</f>
        <v/>
      </c>
      <c r="N138" s="4" t="str">
        <f>IF($A138&lt;&gt;"",IF(OR(Original!$L139=N$1,Original!$M139=N$1,Original!$N139=N$1,Original!$O139=N$1)=TRUE(),_xlfn.CONCAT("@PART[*]:HAS[~scienceDifficulty[stock],@MODULE[",N$1,"]:HAS[#",VLOOKUP(N$1,ModuleTypes!$A$2:$C$23,2,FALSE()),"[",IF(N$1="HullCamera","photo-",$A138),"]]]:NEEDS[!FeatureScience]:FOR[zKiwiTechTree]",CHAR(10),"{",CHAR(10),"    @MODULE[",N$1,"]:HAS[#",VLOOKUP(N$1,ModuleTypes!$A$2:$C$23,2,FALSE()),"[",IF(N$1="HullCamera","photo-",$A138),"]]",CHAR(10),"    {",CHAR(10),"        @",VLOOKUP(N$1,ModuleTypes!$A$2:$C$23,3,FALSE())," = ",VLOOKUP($A138,Default!$B$3:$H$251,7,FALSE()),CHAR(10),"    }",CHAR(10),"}"),""),"")</f>
        <v/>
      </c>
      <c r="O138" s="4" t="str">
        <f>IF($A138&lt;&gt;"",IF(OR(Original!$L139=O$1,Original!$M139=O$1,Original!$N139=O$1,Original!$O139=O$1)=TRUE(),_xlfn.CONCAT("@PART[*]:HAS[~scienceDifficulty[stock],@MODULE[",O$1,"]:HAS[#",VLOOKUP(O$1,ModuleTypes!$A$2:$C$23,2,FALSE()),"[",IF(O$1="HullCamera","photo-",$A138),"]]]:NEEDS[!FeatureScience]:FOR[zKiwiTechTree]",CHAR(10),"{",CHAR(10),"    @MODULE[",O$1,"]:HAS[#",VLOOKUP(O$1,ModuleTypes!$A$2:$C$23,2,FALSE()),"[",IF(O$1="HullCamera","photo-",$A138),"]]",CHAR(10),"    {",CHAR(10),"        @",VLOOKUP(O$1,ModuleTypes!$A$2:$C$23,3,FALSE())," = ",VLOOKUP($A138,Default!$B$3:$H$251,7,FALSE()),CHAR(10),"    }",CHAR(10),"}"),""),"")</f>
        <v/>
      </c>
      <c r="P138" s="4" t="str">
        <f>IF($A138&lt;&gt;"",IF(OR(Original!$L139=P$1,Original!$M139=P$1,Original!$N139=P$1,Original!$O139=P$1)=TRUE(),_xlfn.CONCAT("@PART[*]:HAS[~scienceDifficulty[stock],@MODULE[",P$1,"]:HAS[#",VLOOKUP(P$1,ModuleTypes!$A$2:$C$23,2,FALSE()),"[",IF(P$1="HullCamera","photo-",$A138),"]]]:NEEDS[!FeatureScience]:FOR[zKiwiTechTree]",CHAR(10),"{",CHAR(10),"    @MODULE[",P$1,"]:HAS[#",VLOOKUP(P$1,ModuleTypes!$A$2:$C$23,2,FALSE()),"[",IF(P$1="HullCamera","photo-",$A138),"]]",CHAR(10),"    {",CHAR(10),"        @",VLOOKUP(P$1,ModuleTypes!$A$2:$C$23,3,FALSE())," = ",VLOOKUP($A138,Default!$B$3:$H$251,7,FALSE()),CHAR(10),"    }",CHAR(10),"}"),""),"")</f>
        <v/>
      </c>
      <c r="Q138" s="4" t="str">
        <f>IF($A138&lt;&gt;"",IF(OR(Original!$L139=Q$1,Original!$M139=Q$1,Original!$N139=Q$1,Original!$O139=Q$1)=TRUE(),_xlfn.CONCAT("@PART[*]:HAS[~scienceDifficulty[stock],@MODULE[",Q$1,"]:HAS[#",VLOOKUP(Q$1,ModuleTypes!$A$2:$C$23,2,FALSE()),"[",IF(Q$1="HullCamera","photo-",$A138),"]]]:NEEDS[!FeatureScience]:FOR[zKiwiTechTree]",CHAR(10),"{",CHAR(10),"    @MODULE[",Q$1,"]:HAS[#",VLOOKUP(Q$1,ModuleTypes!$A$2:$C$23,2,FALSE()),"[",IF(Q$1="HullCamera","photo-",$A138),"]]",CHAR(10),"    {",CHAR(10),"        @",VLOOKUP(Q$1,ModuleTypes!$A$2:$C$23,3,FALSE())," = ",VLOOKUP($A138,Default!$B$3:$H$251,7,FALSE()),CHAR(10),"    }",CHAR(10),"}"),""),"")</f>
        <v/>
      </c>
      <c r="R138" s="4" t="str">
        <f>IF($A138&lt;&gt;"",IF(OR(Original!$L139=R$1,Original!$M139=R$1,Original!$N139=R$1,Original!$O139=R$1)=TRUE(),_xlfn.CONCAT("@PART[*]:HAS[~scienceDifficulty[stock],@MODULE[",R$1,"]:HAS[#",VLOOKUP(R$1,ModuleTypes!$A$2:$C$23,2,FALSE()),"[",IF(R$1="HullCamera","photo-",$A138),"]]]:NEEDS[!FeatureScience]:FOR[zKiwiTechTree]",CHAR(10),"{",CHAR(10),"    @MODULE[",R$1,"]:HAS[#",VLOOKUP(R$1,ModuleTypes!$A$2:$C$23,2,FALSE()),"[",IF(R$1="HullCamera","photo-",$A138),"]]",CHAR(10),"    {",CHAR(10),"        @",VLOOKUP(R$1,ModuleTypes!$A$2:$C$23,3,FALSE())," = ",VLOOKUP($A138,Default!$B$3:$H$251,7,FALSE()),CHAR(10),"    }",CHAR(10),"}"),""),"")</f>
        <v/>
      </c>
      <c r="S138" s="4" t="str">
        <f>IF($A138&lt;&gt;"",IF(OR(Original!$L139=S$1,Original!$M139=S$1,Original!$N139=S$1,Original!$O139=S$1)=TRUE(),_xlfn.CONCAT("@PART[*]:HAS[~scienceDifficulty[stock],@MODULE[",S$1,"]:HAS[#",VLOOKUP(S$1,ModuleTypes!$A$2:$C$23,2,FALSE()),"[",IF(S$1="HullCamera","photo-",$A138),"]]]:NEEDS[!FeatureScience]:FOR[zKiwiTechTree]",CHAR(10),"{",CHAR(10),"    @MODULE[",S$1,"]:HAS[#",VLOOKUP(S$1,ModuleTypes!$A$2:$C$23,2,FALSE()),"[",IF(S$1="HullCamera","photo-",$A138),"]]",CHAR(10),"    {",CHAR(10),"        @",VLOOKUP(S$1,ModuleTypes!$A$2:$C$23,3,FALSE())," = ",VLOOKUP($A138,Default!$B$3:$H$251,7,FALSE()),CHAR(10),"    }",CHAR(10),"}"),""),"")</f>
        <v/>
      </c>
      <c r="T138" s="4" t="str">
        <f>IF($A138&lt;&gt;"",IF(OR(Original!$L139=T$1,Original!$M139=T$1,Original!$N139=T$1,Original!$O139=T$1)=TRUE(),_xlfn.CONCAT("@PART[*]:HAS[~scienceDifficulty[stock],@MODULE[",T$1,"]:HAS[#",VLOOKUP(T$1,ModuleTypes!$A$2:$C$23,2,FALSE()),"[",IF(T$1="HullCamera","photo-",$A138),"]]]:NEEDS[!FeatureScience]:FOR[zKiwiTechTree]",CHAR(10),"{",CHAR(10),"    @MODULE[",T$1,"]:HAS[#",VLOOKUP(T$1,ModuleTypes!$A$2:$C$23,2,FALSE()),"[",IF(T$1="HullCamera","photo-",$A138),"]]",CHAR(10),"    {",CHAR(10),"        @",VLOOKUP(T$1,ModuleTypes!$A$2:$C$23,3,FALSE())," = ",VLOOKUP($A138,Default!$B$3:$H$251,7,FALSE()),CHAR(10),"    }",CHAR(10),"}"),""),"")</f>
        <v/>
      </c>
      <c r="U138" s="4" t="str">
        <f>IF($A138&lt;&gt;"",IF(OR(Original!$L139=U$1,Original!$M139=U$1,Original!$N139=U$1,Original!$O139=U$1)=TRUE(),_xlfn.CONCAT("@PART[*]:HAS[~scienceDifficulty[stock],@MODULE[",U$1,"]:HAS[#",VLOOKUP(U$1,ModuleTypes!$A$2:$C$23,2,FALSE()),"[",IF(U$1="HullCamera","photo-",$A138),"]]]:NEEDS[!FeatureScience]:FOR[zKiwiTechTree]",CHAR(10),"{",CHAR(10),"    @MODULE[",U$1,"]:HAS[#",VLOOKUP(U$1,ModuleTypes!$A$2:$C$23,2,FALSE()),"[",IF(U$1="HullCamera","photo-",$A138),"]]",CHAR(10),"    {",CHAR(10),"        @",VLOOKUP(U$1,ModuleTypes!$A$2:$C$23,3,FALSE())," = ",VLOOKUP($A138,Default!$B$3:$H$251,7,FALSE()),CHAR(10),"    }",CHAR(10),"}"),""),"")</f>
        <v/>
      </c>
      <c r="V138" s="4" t="str">
        <f>IF($A138&lt;&gt;"",IF(OR(Original!$L139=V$1,Original!$M139=V$1,Original!$N139=V$1,Original!$O139=V$1)=TRUE(),_xlfn.CONCAT("@PART[*]:HAS[~scienceDifficulty[stock],@MODULE[",V$1,"]:HAS[#",VLOOKUP(V$1,ModuleTypes!$A$2:$C$23,2,FALSE()),"[",IF(V$1="HullCamera","photo-",$A138),"]]]:NEEDS[!FeatureScience]:FOR[zKiwiTechTree]",CHAR(10),"{",CHAR(10),"    @MODULE[",V$1,"]:HAS[#",VLOOKUP(V$1,ModuleTypes!$A$2:$C$23,2,FALSE()),"[",IF(V$1="HullCamera","photo-",$A138),"]]",CHAR(10),"    {",CHAR(10),"        @",VLOOKUP(V$1,ModuleTypes!$A$2:$C$23,3,FALSE())," = ",VLOOKUP($A138,Default!$B$3:$H$251,7,FALSE()),CHAR(10),"    }",CHAR(10),"}"),""),"")</f>
        <v/>
      </c>
      <c r="W138" s="4" t="str">
        <f>IF($A138&lt;&gt;"",IF(OR(Original!$L139=W$1,Original!$M139=W$1,Original!$N139=W$1,Original!$O139=W$1)=TRUE(),_xlfn.CONCAT("@PART[*]:HAS[~scienceDifficulty[stock],@MODULE[",W$1,"]:HAS[#",VLOOKUP(W$1,ModuleTypes!$A$2:$C$23,2,FALSE()),"[",IF(W$1="HullCamera","photo-",$A138),"]]]:NEEDS[!FeatureScience]:FOR[zKiwiTechTree]",CHAR(10),"{",CHAR(10),"    @MODULE[",W$1,"]:HAS[#",VLOOKUP(W$1,ModuleTypes!$A$2:$C$23,2,FALSE()),"[",IF(W$1="HullCamera","photo-",$A138),"]]",CHAR(10),"    {",CHAR(10),"        @",VLOOKUP(W$1,ModuleTypes!$A$2:$C$23,3,FALSE())," = ",VLOOKUP($A138,Default!$B$3:$H$251,7,FALSE()),CHAR(10),"    }",CHAR(10),"}"),""),"")</f>
        <v/>
      </c>
    </row>
    <row r="139" spans="1:23" ht="174" x14ac:dyDescent="0.35">
      <c r="A139" t="str">
        <f>IF(Original!A140&lt;&gt;"",Original!A140,"")</f>
        <v>logmmImpacts</v>
      </c>
      <c r="B139" s="4" t="str">
        <f>IF($A139&lt;&gt;"",IF(OR(Original!$L140=B$1,Original!$M140=B$1,Original!$N140=B$1,Original!$O140=B$1)=TRUE(),_xlfn.CONCAT("@PART[*]:HAS[~scienceDifficulty[stock],@MODULE[",B$1,"]:HAS[#",VLOOKUP(B$1,ModuleTypes!$A$2:$C$23,2,FALSE()),"[",IF(B$1="HullCamera","photo-",$A139),"]]]:NEEDS[!FeatureScience]:FOR[zKiwiTechTree]",CHAR(10),"{",CHAR(10),"    @MODULE[",B$1,"]:HAS[#",VLOOKUP(B$1,ModuleTypes!$A$2:$C$23,2,FALSE()),"[",IF(B$1="HullCamera","photo-",$A139),"]]",CHAR(10),"    {",CHAR(10),"        @",VLOOKUP(B$1,ModuleTypes!$A$2:$C$23,3,FALSE())," = ",VLOOKUP($A139,Default!$B$3:$H$251,7,FALSE()),CHAR(10),"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4" t="str">
        <f>IF($A139&lt;&gt;"",IF(OR(Original!$L140=C$1,Original!$M140=C$1,Original!$N140=C$1,Original!$O140=C$1)=TRUE(),_xlfn.CONCAT("@PART[*]:HAS[~scienceDifficulty[stock],@MODULE[",C$1,"]:HAS[#",VLOOKUP(C$1,ModuleTypes!$A$2:$C$23,2,FALSE()),"[",IF(C$1="HullCamera","photo-",$A139),"]]]:NEEDS[!FeatureScience]:FOR[zKiwiTechTree]",CHAR(10),"{",CHAR(10),"    @MODULE[",C$1,"]:HAS[#",VLOOKUP(C$1,ModuleTypes!$A$2:$C$23,2,FALSE()),"[",IF(C$1="HullCamera","photo-",$A139),"]]",CHAR(10),"    {",CHAR(10),"        @",VLOOKUP(C$1,ModuleTypes!$A$2:$C$23,3,FALSE())," = ",VLOOKUP($A139,Default!$B$3:$H$251,7,FALSE()),CHAR(10),"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4" t="str">
        <f>IF($A139&lt;&gt;"",IF(OR(Original!$L140=D$1,Original!$M140=D$1,Original!$N140=D$1,Original!$O140=D$1)=TRUE(),_xlfn.CONCAT("@PART[*]:HAS[~scienceDifficulty[stock],@MODULE[",D$1,"]:HAS[#",VLOOKUP(D$1,ModuleTypes!$A$2:$C$23,2,FALSE()),"[",IF(D$1="HullCamera","photo-",$A139),"]]]:NEEDS[!FeatureScience]:FOR[zKiwiTechTree]",CHAR(10),"{",CHAR(10),"    @MODULE[",D$1,"]:HAS[#",VLOOKUP(D$1,ModuleTypes!$A$2:$C$23,2,FALSE()),"[",IF(D$1="HullCamera","photo-",$A139),"]]",CHAR(10),"    {",CHAR(10),"        @",VLOOKUP(D$1,ModuleTypes!$A$2:$C$23,3,FALSE())," = ",VLOOKUP($A139,Default!$B$3:$H$251,7,FALSE()),CHAR(10),"    }",CHAR(10),"}"),""),"")</f>
        <v/>
      </c>
      <c r="E139" s="4" t="str">
        <f>IF($A139&lt;&gt;"",IF(OR(Original!$L140=E$1,Original!$M140=E$1,Original!$N140=E$1,Original!$O140=E$1)=TRUE(),_xlfn.CONCAT("@PART[*]:HAS[~scienceDifficulty[stock],@MODULE[",E$1,"]:HAS[#",VLOOKUP(E$1,ModuleTypes!$A$2:$C$23,2,FALSE()),"[",IF(E$1="HullCamera","photo-",$A139),"]]]:NEEDS[!FeatureScience]:FOR[zKiwiTechTree]",CHAR(10),"{",CHAR(10),"    @MODULE[",E$1,"]:HAS[#",VLOOKUP(E$1,ModuleTypes!$A$2:$C$23,2,FALSE()),"[",IF(E$1="HullCamera","photo-",$A139),"]]",CHAR(10),"    {",CHAR(10),"        @",VLOOKUP(E$1,ModuleTypes!$A$2:$C$23,3,FALSE())," = ",VLOOKUP($A139,Default!$B$3:$H$251,7,FALSE()),CHAR(10),"    }",CHAR(10),"}"),""),"")</f>
        <v/>
      </c>
      <c r="F139" s="4" t="str">
        <f>IF($A139&lt;&gt;"",IF(OR(Original!$L140=F$1,Original!$M140=F$1,Original!$N140=F$1,Original!$O140=F$1)=TRUE(),_xlfn.CONCAT("@PART[*]:HAS[~scienceDifficulty[stock],@MODULE[",F$1,"]:HAS[#",VLOOKUP(F$1,ModuleTypes!$A$2:$C$23,2,FALSE()),"[",IF(F$1="HullCamera","photo-",$A139),"]]]:NEEDS[!FeatureScience]:FOR[zKiwiTechTree]",CHAR(10),"{",CHAR(10),"    @MODULE[",F$1,"]:HAS[#",VLOOKUP(F$1,ModuleTypes!$A$2:$C$23,2,FALSE()),"[",IF(F$1="HullCamera","photo-",$A139),"]]",CHAR(10),"    {",CHAR(10),"        @",VLOOKUP(F$1,ModuleTypes!$A$2:$C$23,3,FALSE())," = ",VLOOKUP($A139,Default!$B$3:$H$251,7,FALSE()),CHAR(10),"    }",CHAR(10),"}"),""),"")</f>
        <v/>
      </c>
      <c r="G139" s="4" t="str">
        <f>IF($A139&lt;&gt;"",IF(OR(Original!$L140=G$1,Original!$M140=G$1,Original!$N140=G$1,Original!$O140=G$1)=TRUE(),_xlfn.CONCAT("@PART[*]:HAS[~scienceDifficulty[stock],@MODULE[",G$1,"]:HAS[#",VLOOKUP(G$1,ModuleTypes!$A$2:$C$23,2,FALSE()),"[",IF(G$1="HullCamera","photo-",$A139),"]]]:NEEDS[!FeatureScience]:FOR[zKiwiTechTree]",CHAR(10),"{",CHAR(10),"    @MODULE[",G$1,"]:HAS[#",VLOOKUP(G$1,ModuleTypes!$A$2:$C$23,2,FALSE()),"[",IF(G$1="HullCamera","photo-",$A139),"]]",CHAR(10),"    {",CHAR(10),"        @",VLOOKUP(G$1,ModuleTypes!$A$2:$C$23,3,FALSE())," = ",VLOOKUP($A139,Default!$B$3:$H$251,7,FALSE()),CHAR(10),"    }",CHAR(10),"}"),""),"")</f>
        <v/>
      </c>
      <c r="H139" s="4" t="str">
        <f>IF($A139&lt;&gt;"",IF(OR(Original!$L140=H$1,Original!$M140=H$1,Original!$N140=H$1,Original!$O140=H$1)=TRUE(),_xlfn.CONCAT("@PART[*]:HAS[~scienceDifficulty[stock],@MODULE[",H$1,"]:HAS[#",VLOOKUP(H$1,ModuleTypes!$A$2:$C$23,2,FALSE()),"[",IF(H$1="HullCamera","photo-",$A139),"]]]:NEEDS[!FeatureScience]:FOR[zKiwiTechTree]",CHAR(10),"{",CHAR(10),"    @MODULE[",H$1,"]:HAS[#",VLOOKUP(H$1,ModuleTypes!$A$2:$C$23,2,FALSE()),"[",IF(H$1="HullCamera","photo-",$A139),"]]",CHAR(10),"    {",CHAR(10),"        @",VLOOKUP(H$1,ModuleTypes!$A$2:$C$23,3,FALSE())," = ",VLOOKUP($A139,Default!$B$3:$H$251,7,FALSE()),CHAR(10),"    }",CHAR(10),"}"),""),"")</f>
        <v/>
      </c>
      <c r="I139" s="4" t="str">
        <f>IF($A139&lt;&gt;"",IF(OR(Original!$L140=I$1,Original!$M140=I$1,Original!$N140=I$1,Original!$O140=I$1)=TRUE(),_xlfn.CONCAT("@PART[*]:HAS[~scienceDifficulty[stock],@MODULE[",I$1,"]:HAS[#",VLOOKUP(I$1,ModuleTypes!$A$2:$C$23,2,FALSE()),"[",IF(I$1="HullCamera","photo-",$A139),"]]]:NEEDS[!FeatureScience]:FOR[zKiwiTechTree]",CHAR(10),"{",CHAR(10),"    @MODULE[",I$1,"]:HAS[#",VLOOKUP(I$1,ModuleTypes!$A$2:$C$23,2,FALSE()),"[",IF(I$1="HullCamera","photo-",$A139),"]]",CHAR(10),"    {",CHAR(10),"        @",VLOOKUP(I$1,ModuleTypes!$A$2:$C$23,3,FALSE())," = ",VLOOKUP($A139,Default!$B$3:$H$251,7,FALSE()),CHAR(10),"    }",CHAR(10),"}"),""),"")</f>
        <v/>
      </c>
      <c r="J139" s="4" t="str">
        <f>IF($A139&lt;&gt;"",IF(OR(Original!$L140=J$1,Original!$M140=J$1,Original!$N140=J$1,Original!$O140=J$1)=TRUE(),_xlfn.CONCAT("@PART[*]:HAS[~scienceDifficulty[stock],@MODULE[",J$1,"]:HAS[#",VLOOKUP(J$1,ModuleTypes!$A$2:$C$23,2,FALSE()),"[",IF(J$1="HullCamera","photo-",$A139),"]]]:NEEDS[!FeatureScience]:FOR[zKiwiTechTree]",CHAR(10),"{",CHAR(10),"    @MODULE[",J$1,"]:HAS[#",VLOOKUP(J$1,ModuleTypes!$A$2:$C$23,2,FALSE()),"[",IF(J$1="HullCamera","photo-",$A139),"]]",CHAR(10),"    {",CHAR(10),"        @",VLOOKUP(J$1,ModuleTypes!$A$2:$C$23,3,FALSE())," = ",VLOOKUP($A139,Default!$B$3:$H$251,7,FALSE()),CHAR(10),"    }",CHAR(10),"}"),""),"")</f>
        <v/>
      </c>
      <c r="K139" s="4" t="str">
        <f>IF($A139&lt;&gt;"",IF(OR(Original!$L140=K$1,Original!$M140=K$1,Original!$N140=K$1,Original!$O140=K$1)=TRUE(),_xlfn.CONCAT("@PART[*]:HAS[~scienceDifficulty[stock],@MODULE[",K$1,"]:HAS[#",VLOOKUP(K$1,ModuleTypes!$A$2:$C$23,2,FALSE()),"[",IF(K$1="HullCamera","photo-",$A139),"]]]:NEEDS[!FeatureScience]:FOR[zKiwiTechTree]",CHAR(10),"{",CHAR(10),"    @MODULE[",K$1,"]:HAS[#",VLOOKUP(K$1,ModuleTypes!$A$2:$C$23,2,FALSE()),"[",IF(K$1="HullCamera","photo-",$A139),"]]",CHAR(10),"    {",CHAR(10),"        @",VLOOKUP(K$1,ModuleTypes!$A$2:$C$23,3,FALSE())," = ",VLOOKUP($A139,Default!$B$3:$H$251,7,FALSE()),CHAR(10),"    }",CHAR(10),"}"),""),"")</f>
        <v/>
      </c>
      <c r="L139" s="4" t="str">
        <f>IF($A139&lt;&gt;"",IF(OR(Original!$L140=L$1,Original!$M140=L$1,Original!$N140=L$1,Original!$O140=L$1)=TRUE(),_xlfn.CONCAT("@PART[*]:HAS[~scienceDifficulty[stock],@MODULE[",L$1,"]:HAS[#",VLOOKUP(L$1,ModuleTypes!$A$2:$C$23,2,FALSE()),"[",IF(L$1="HullCamera","photo-",$A139),"]]]:NEEDS[!FeatureScience]:FOR[zKiwiTechTree]",CHAR(10),"{",CHAR(10),"    @MODULE[",L$1,"]:HAS[#",VLOOKUP(L$1,ModuleTypes!$A$2:$C$23,2,FALSE()),"[",IF(L$1="HullCamera","photo-",$A139),"]]",CHAR(10),"    {",CHAR(10),"        @",VLOOKUP(L$1,ModuleTypes!$A$2:$C$23,3,FALSE())," = ",VLOOKUP($A139,Default!$B$3:$H$251,7,FALSE()),CHAR(10),"    }",CHAR(10),"}"),""),"")</f>
        <v/>
      </c>
      <c r="M139" s="4" t="str">
        <f>IF($A139&lt;&gt;"",IF(OR(Original!$L140=M$1,Original!$M140=M$1,Original!$N140=M$1,Original!$O140=M$1)=TRUE(),_xlfn.CONCAT("@PART[*]:HAS[~scienceDifficulty[stock],@MODULE[",M$1,"]:HAS[#",VLOOKUP(M$1,ModuleTypes!$A$2:$C$23,2,FALSE()),"[",IF(M$1="HullCamera","photo-",$A139),"]]]:NEEDS[!FeatureScience]:FOR[zKiwiTechTree]",CHAR(10),"{",CHAR(10),"    @MODULE[",M$1,"]:HAS[#",VLOOKUP(M$1,ModuleTypes!$A$2:$C$23,2,FALSE()),"[",IF(M$1="HullCamera","photo-",$A139),"]]",CHAR(10),"    {",CHAR(10),"        @",VLOOKUP(M$1,ModuleTypes!$A$2:$C$23,3,FALSE())," = ",VLOOKUP($A139,Default!$B$3:$H$251,7,FALSE()),CHAR(10),"    }",CHAR(10),"}"),""),"")</f>
        <v/>
      </c>
      <c r="N139" s="4" t="str">
        <f>IF($A139&lt;&gt;"",IF(OR(Original!$L140=N$1,Original!$M140=N$1,Original!$N140=N$1,Original!$O140=N$1)=TRUE(),_xlfn.CONCAT("@PART[*]:HAS[~scienceDifficulty[stock],@MODULE[",N$1,"]:HAS[#",VLOOKUP(N$1,ModuleTypes!$A$2:$C$23,2,FALSE()),"[",IF(N$1="HullCamera","photo-",$A139),"]]]:NEEDS[!FeatureScience]:FOR[zKiwiTechTree]",CHAR(10),"{",CHAR(10),"    @MODULE[",N$1,"]:HAS[#",VLOOKUP(N$1,ModuleTypes!$A$2:$C$23,2,FALSE()),"[",IF(N$1="HullCamera","photo-",$A139),"]]",CHAR(10),"    {",CHAR(10),"        @",VLOOKUP(N$1,ModuleTypes!$A$2:$C$23,3,FALSE())," = ",VLOOKUP($A139,Default!$B$3:$H$251,7,FALSE()),CHAR(10),"    }",CHAR(10),"}"),""),"")</f>
        <v/>
      </c>
      <c r="O139" s="4" t="str">
        <f>IF($A139&lt;&gt;"",IF(OR(Original!$L140=O$1,Original!$M140=O$1,Original!$N140=O$1,Original!$O140=O$1)=TRUE(),_xlfn.CONCAT("@PART[*]:HAS[~scienceDifficulty[stock],@MODULE[",O$1,"]:HAS[#",VLOOKUP(O$1,ModuleTypes!$A$2:$C$23,2,FALSE()),"[",IF(O$1="HullCamera","photo-",$A139),"]]]:NEEDS[!FeatureScience]:FOR[zKiwiTechTree]",CHAR(10),"{",CHAR(10),"    @MODULE[",O$1,"]:HAS[#",VLOOKUP(O$1,ModuleTypes!$A$2:$C$23,2,FALSE()),"[",IF(O$1="HullCamera","photo-",$A139),"]]",CHAR(10),"    {",CHAR(10),"        @",VLOOKUP(O$1,ModuleTypes!$A$2:$C$23,3,FALSE())," = ",VLOOKUP($A139,Default!$B$3:$H$251,7,FALSE()),CHAR(10),"    }",CHAR(10),"}"),""),"")</f>
        <v/>
      </c>
      <c r="P139" s="4" t="str">
        <f>IF($A139&lt;&gt;"",IF(OR(Original!$L140=P$1,Original!$M140=P$1,Original!$N140=P$1,Original!$O140=P$1)=TRUE(),_xlfn.CONCAT("@PART[*]:HAS[~scienceDifficulty[stock],@MODULE[",P$1,"]:HAS[#",VLOOKUP(P$1,ModuleTypes!$A$2:$C$23,2,FALSE()),"[",IF(P$1="HullCamera","photo-",$A139),"]]]:NEEDS[!FeatureScience]:FOR[zKiwiTechTree]",CHAR(10),"{",CHAR(10),"    @MODULE[",P$1,"]:HAS[#",VLOOKUP(P$1,ModuleTypes!$A$2:$C$23,2,FALSE()),"[",IF(P$1="HullCamera","photo-",$A139),"]]",CHAR(10),"    {",CHAR(10),"        @",VLOOKUP(P$1,ModuleTypes!$A$2:$C$23,3,FALSE())," = ",VLOOKUP($A139,Default!$B$3:$H$251,7,FALSE()),CHAR(10),"    }",CHAR(10),"}"),""),"")</f>
        <v/>
      </c>
      <c r="Q139" s="4" t="str">
        <f>IF($A139&lt;&gt;"",IF(OR(Original!$L140=Q$1,Original!$M140=Q$1,Original!$N140=Q$1,Original!$O140=Q$1)=TRUE(),_xlfn.CONCAT("@PART[*]:HAS[~scienceDifficulty[stock],@MODULE[",Q$1,"]:HAS[#",VLOOKUP(Q$1,ModuleTypes!$A$2:$C$23,2,FALSE()),"[",IF(Q$1="HullCamera","photo-",$A139),"]]]:NEEDS[!FeatureScience]:FOR[zKiwiTechTree]",CHAR(10),"{",CHAR(10),"    @MODULE[",Q$1,"]:HAS[#",VLOOKUP(Q$1,ModuleTypes!$A$2:$C$23,2,FALSE()),"[",IF(Q$1="HullCamera","photo-",$A139),"]]",CHAR(10),"    {",CHAR(10),"        @",VLOOKUP(Q$1,ModuleTypes!$A$2:$C$23,3,FALSE())," = ",VLOOKUP($A139,Default!$B$3:$H$251,7,FALSE()),CHAR(10),"    }",CHAR(10),"}"),""),"")</f>
        <v/>
      </c>
      <c r="R139" s="4" t="str">
        <f>IF($A139&lt;&gt;"",IF(OR(Original!$L140=R$1,Original!$M140=R$1,Original!$N140=R$1,Original!$O140=R$1)=TRUE(),_xlfn.CONCAT("@PART[*]:HAS[~scienceDifficulty[stock],@MODULE[",R$1,"]:HAS[#",VLOOKUP(R$1,ModuleTypes!$A$2:$C$23,2,FALSE()),"[",IF(R$1="HullCamera","photo-",$A139),"]]]:NEEDS[!FeatureScience]:FOR[zKiwiTechTree]",CHAR(10),"{",CHAR(10),"    @MODULE[",R$1,"]:HAS[#",VLOOKUP(R$1,ModuleTypes!$A$2:$C$23,2,FALSE()),"[",IF(R$1="HullCamera","photo-",$A139),"]]",CHAR(10),"    {",CHAR(10),"        @",VLOOKUP(R$1,ModuleTypes!$A$2:$C$23,3,FALSE())," = ",VLOOKUP($A139,Default!$B$3:$H$251,7,FALSE()),CHAR(10),"    }",CHAR(10),"}"),""),"")</f>
        <v/>
      </c>
      <c r="S139" s="4" t="str">
        <f>IF($A139&lt;&gt;"",IF(OR(Original!$L140=S$1,Original!$M140=S$1,Original!$N140=S$1,Original!$O140=S$1)=TRUE(),_xlfn.CONCAT("@PART[*]:HAS[~scienceDifficulty[stock],@MODULE[",S$1,"]:HAS[#",VLOOKUP(S$1,ModuleTypes!$A$2:$C$23,2,FALSE()),"[",IF(S$1="HullCamera","photo-",$A139),"]]]:NEEDS[!FeatureScience]:FOR[zKiwiTechTree]",CHAR(10),"{",CHAR(10),"    @MODULE[",S$1,"]:HAS[#",VLOOKUP(S$1,ModuleTypes!$A$2:$C$23,2,FALSE()),"[",IF(S$1="HullCamera","photo-",$A139),"]]",CHAR(10),"    {",CHAR(10),"        @",VLOOKUP(S$1,ModuleTypes!$A$2:$C$23,3,FALSE())," = ",VLOOKUP($A139,Default!$B$3:$H$251,7,FALSE()),CHAR(10),"    }",CHAR(10),"}"),""),"")</f>
        <v/>
      </c>
      <c r="T139" s="4" t="str">
        <f>IF($A139&lt;&gt;"",IF(OR(Original!$L140=T$1,Original!$M140=T$1,Original!$N140=T$1,Original!$O140=T$1)=TRUE(),_xlfn.CONCAT("@PART[*]:HAS[~scienceDifficulty[stock],@MODULE[",T$1,"]:HAS[#",VLOOKUP(T$1,ModuleTypes!$A$2:$C$23,2,FALSE()),"[",IF(T$1="HullCamera","photo-",$A139),"]]]:NEEDS[!FeatureScience]:FOR[zKiwiTechTree]",CHAR(10),"{",CHAR(10),"    @MODULE[",T$1,"]:HAS[#",VLOOKUP(T$1,ModuleTypes!$A$2:$C$23,2,FALSE()),"[",IF(T$1="HullCamera","photo-",$A139),"]]",CHAR(10),"    {",CHAR(10),"        @",VLOOKUP(T$1,ModuleTypes!$A$2:$C$23,3,FALSE())," = ",VLOOKUP($A139,Default!$B$3:$H$251,7,FALSE()),CHAR(10),"    }",CHAR(10),"}"),""),"")</f>
        <v/>
      </c>
      <c r="U139" s="4" t="str">
        <f>IF($A139&lt;&gt;"",IF(OR(Original!$L140=U$1,Original!$M140=U$1,Original!$N140=U$1,Original!$O140=U$1)=TRUE(),_xlfn.CONCAT("@PART[*]:HAS[~scienceDifficulty[stock],@MODULE[",U$1,"]:HAS[#",VLOOKUP(U$1,ModuleTypes!$A$2:$C$23,2,FALSE()),"[",IF(U$1="HullCamera","photo-",$A139),"]]]:NEEDS[!FeatureScience]:FOR[zKiwiTechTree]",CHAR(10),"{",CHAR(10),"    @MODULE[",U$1,"]:HAS[#",VLOOKUP(U$1,ModuleTypes!$A$2:$C$23,2,FALSE()),"[",IF(U$1="HullCamera","photo-",$A139),"]]",CHAR(10),"    {",CHAR(10),"        @",VLOOKUP(U$1,ModuleTypes!$A$2:$C$23,3,FALSE())," = ",VLOOKUP($A139,Default!$B$3:$H$251,7,FALSE()),CHAR(10),"    }",CHAR(10),"}"),""),"")</f>
        <v/>
      </c>
      <c r="V139" s="4" t="str">
        <f>IF($A139&lt;&gt;"",IF(OR(Original!$L140=V$1,Original!$M140=V$1,Original!$N140=V$1,Original!$O140=V$1)=TRUE(),_xlfn.CONCAT("@PART[*]:HAS[~scienceDifficulty[stock],@MODULE[",V$1,"]:HAS[#",VLOOKUP(V$1,ModuleTypes!$A$2:$C$23,2,FALSE()),"[",IF(V$1="HullCamera","photo-",$A139),"]]]:NEEDS[!FeatureScience]:FOR[zKiwiTechTree]",CHAR(10),"{",CHAR(10),"    @MODULE[",V$1,"]:HAS[#",VLOOKUP(V$1,ModuleTypes!$A$2:$C$23,2,FALSE()),"[",IF(V$1="HullCamera","photo-",$A139),"]]",CHAR(10),"    {",CHAR(10),"        @",VLOOKUP(V$1,ModuleTypes!$A$2:$C$23,3,FALSE())," = ",VLOOKUP($A139,Default!$B$3:$H$251,7,FALSE()),CHAR(10),"    }",CHAR(10),"}"),""),"")</f>
        <v/>
      </c>
      <c r="W139" s="4" t="str">
        <f>IF($A139&lt;&gt;"",IF(OR(Original!$L140=W$1,Original!$M140=W$1,Original!$N140=W$1,Original!$O140=W$1)=TRUE(),_xlfn.CONCAT("@PART[*]:HAS[~scienceDifficulty[stock],@MODULE[",W$1,"]:HAS[#",VLOOKUP(W$1,ModuleTypes!$A$2:$C$23,2,FALSE()),"[",IF(W$1="HullCamera","photo-",$A139),"]]]:NEEDS[!FeatureScience]:FOR[zKiwiTechTree]",CHAR(10),"{",CHAR(10),"    @MODULE[",W$1,"]:HAS[#",VLOOKUP(W$1,ModuleTypes!$A$2:$C$23,2,FALSE()),"[",IF(W$1="HullCamera","photo-",$A139),"]]",CHAR(10),"    {",CHAR(10),"        @",VLOOKUP(W$1,ModuleTypes!$A$2:$C$23,3,FALSE())," = ",VLOOKUP($A139,Default!$B$3:$H$251,7,FALSE()),CHAR(10),"    }",CHAR(10),"}"),""),"")</f>
        <v/>
      </c>
    </row>
    <row r="140" spans="1:23" ht="174" x14ac:dyDescent="0.35">
      <c r="A140" t="str">
        <f>IF(Original!A141&lt;&gt;"",Original!A141,"")</f>
        <v>logIonTrap</v>
      </c>
      <c r="B140" s="4" t="str">
        <f>IF($A140&lt;&gt;"",IF(OR(Original!$L141=B$1,Original!$M141=B$1,Original!$N141=B$1,Original!$O141=B$1)=TRUE(),_xlfn.CONCAT("@PART[*]:HAS[~scienceDifficulty[stock],@MODULE[",B$1,"]:HAS[#",VLOOKUP(B$1,ModuleTypes!$A$2:$C$23,2,FALSE()),"[",IF(B$1="HullCamera","photo-",$A140),"]]]:NEEDS[!FeatureScience]:FOR[zKiwiTechTree]",CHAR(10),"{",CHAR(10),"    @MODULE[",B$1,"]:HAS[#",VLOOKUP(B$1,ModuleTypes!$A$2:$C$23,2,FALSE()),"[",IF(B$1="HullCamera","photo-",$A140),"]]",CHAR(10),"    {",CHAR(10),"        @",VLOOKUP(B$1,ModuleTypes!$A$2:$C$23,3,FALSE())," = ",VLOOKUP($A140,Default!$B$3:$H$251,7,FALSE()),CHAR(10),"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4" t="str">
        <f>IF($A140&lt;&gt;"",IF(OR(Original!$L141=C$1,Original!$M141=C$1,Original!$N141=C$1,Original!$O141=C$1)=TRUE(),_xlfn.CONCAT("@PART[*]:HAS[~scienceDifficulty[stock],@MODULE[",C$1,"]:HAS[#",VLOOKUP(C$1,ModuleTypes!$A$2:$C$23,2,FALSE()),"[",IF(C$1="HullCamera","photo-",$A140),"]]]:NEEDS[!FeatureScience]:FOR[zKiwiTechTree]",CHAR(10),"{",CHAR(10),"    @MODULE[",C$1,"]:HAS[#",VLOOKUP(C$1,ModuleTypes!$A$2:$C$23,2,FALSE()),"[",IF(C$1="HullCamera","photo-",$A140),"]]",CHAR(10),"    {",CHAR(10),"        @",VLOOKUP(C$1,ModuleTypes!$A$2:$C$23,3,FALSE())," = ",VLOOKUP($A140,Default!$B$3:$H$251,7,FALSE()),CHAR(10),"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4" t="str">
        <f>IF($A140&lt;&gt;"",IF(OR(Original!$L141=D$1,Original!$M141=D$1,Original!$N141=D$1,Original!$O141=D$1)=TRUE(),_xlfn.CONCAT("@PART[*]:HAS[~scienceDifficulty[stock],@MODULE[",D$1,"]:HAS[#",VLOOKUP(D$1,ModuleTypes!$A$2:$C$23,2,FALSE()),"[",IF(D$1="HullCamera","photo-",$A140),"]]]:NEEDS[!FeatureScience]:FOR[zKiwiTechTree]",CHAR(10),"{",CHAR(10),"    @MODULE[",D$1,"]:HAS[#",VLOOKUP(D$1,ModuleTypes!$A$2:$C$23,2,FALSE()),"[",IF(D$1="HullCamera","photo-",$A140),"]]",CHAR(10),"    {",CHAR(10),"        @",VLOOKUP(D$1,ModuleTypes!$A$2:$C$23,3,FALSE())," = ",VLOOKUP($A140,Default!$B$3:$H$251,7,FALSE()),CHAR(10),"    }",CHAR(10),"}"),""),"")</f>
        <v/>
      </c>
      <c r="E140" s="4" t="str">
        <f>IF($A140&lt;&gt;"",IF(OR(Original!$L141=E$1,Original!$M141=E$1,Original!$N141=E$1,Original!$O141=E$1)=TRUE(),_xlfn.CONCAT("@PART[*]:HAS[~scienceDifficulty[stock],@MODULE[",E$1,"]:HAS[#",VLOOKUP(E$1,ModuleTypes!$A$2:$C$23,2,FALSE()),"[",IF(E$1="HullCamera","photo-",$A140),"]]]:NEEDS[!FeatureScience]:FOR[zKiwiTechTree]",CHAR(10),"{",CHAR(10),"    @MODULE[",E$1,"]:HAS[#",VLOOKUP(E$1,ModuleTypes!$A$2:$C$23,2,FALSE()),"[",IF(E$1="HullCamera","photo-",$A140),"]]",CHAR(10),"    {",CHAR(10),"        @",VLOOKUP(E$1,ModuleTypes!$A$2:$C$23,3,FALSE())," = ",VLOOKUP($A140,Default!$B$3:$H$251,7,FALSE()),CHAR(10),"    }",CHAR(10),"}"),""),"")</f>
        <v/>
      </c>
      <c r="F140" s="4" t="str">
        <f>IF($A140&lt;&gt;"",IF(OR(Original!$L141=F$1,Original!$M141=F$1,Original!$N141=F$1,Original!$O141=F$1)=TRUE(),_xlfn.CONCAT("@PART[*]:HAS[~scienceDifficulty[stock],@MODULE[",F$1,"]:HAS[#",VLOOKUP(F$1,ModuleTypes!$A$2:$C$23,2,FALSE()),"[",IF(F$1="HullCamera","photo-",$A140),"]]]:NEEDS[!FeatureScience]:FOR[zKiwiTechTree]",CHAR(10),"{",CHAR(10),"    @MODULE[",F$1,"]:HAS[#",VLOOKUP(F$1,ModuleTypes!$A$2:$C$23,2,FALSE()),"[",IF(F$1="HullCamera","photo-",$A140),"]]",CHAR(10),"    {",CHAR(10),"        @",VLOOKUP(F$1,ModuleTypes!$A$2:$C$23,3,FALSE())," = ",VLOOKUP($A140,Default!$B$3:$H$251,7,FALSE()),CHAR(10),"    }",CHAR(10),"}"),""),"")</f>
        <v/>
      </c>
      <c r="G140" s="4" t="str">
        <f>IF($A140&lt;&gt;"",IF(OR(Original!$L141=G$1,Original!$M141=G$1,Original!$N141=G$1,Original!$O141=G$1)=TRUE(),_xlfn.CONCAT("@PART[*]:HAS[~scienceDifficulty[stock],@MODULE[",G$1,"]:HAS[#",VLOOKUP(G$1,ModuleTypes!$A$2:$C$23,2,FALSE()),"[",IF(G$1="HullCamera","photo-",$A140),"]]]:NEEDS[!FeatureScience]:FOR[zKiwiTechTree]",CHAR(10),"{",CHAR(10),"    @MODULE[",G$1,"]:HAS[#",VLOOKUP(G$1,ModuleTypes!$A$2:$C$23,2,FALSE()),"[",IF(G$1="HullCamera","photo-",$A140),"]]",CHAR(10),"    {",CHAR(10),"        @",VLOOKUP(G$1,ModuleTypes!$A$2:$C$23,3,FALSE())," = ",VLOOKUP($A140,Default!$B$3:$H$251,7,FALSE()),CHAR(10),"    }",CHAR(10),"}"),""),"")</f>
        <v/>
      </c>
      <c r="H140" s="4" t="str">
        <f>IF($A140&lt;&gt;"",IF(OR(Original!$L141=H$1,Original!$M141=H$1,Original!$N141=H$1,Original!$O141=H$1)=TRUE(),_xlfn.CONCAT("@PART[*]:HAS[~scienceDifficulty[stock],@MODULE[",H$1,"]:HAS[#",VLOOKUP(H$1,ModuleTypes!$A$2:$C$23,2,FALSE()),"[",IF(H$1="HullCamera","photo-",$A140),"]]]:NEEDS[!FeatureScience]:FOR[zKiwiTechTree]",CHAR(10),"{",CHAR(10),"    @MODULE[",H$1,"]:HAS[#",VLOOKUP(H$1,ModuleTypes!$A$2:$C$23,2,FALSE()),"[",IF(H$1="HullCamera","photo-",$A140),"]]",CHAR(10),"    {",CHAR(10),"        @",VLOOKUP(H$1,ModuleTypes!$A$2:$C$23,3,FALSE())," = ",VLOOKUP($A140,Default!$B$3:$H$251,7,FALSE()),CHAR(10),"    }",CHAR(10),"}"),""),"")</f>
        <v/>
      </c>
      <c r="I140" s="4" t="str">
        <f>IF($A140&lt;&gt;"",IF(OR(Original!$L141=I$1,Original!$M141=I$1,Original!$N141=I$1,Original!$O141=I$1)=TRUE(),_xlfn.CONCAT("@PART[*]:HAS[~scienceDifficulty[stock],@MODULE[",I$1,"]:HAS[#",VLOOKUP(I$1,ModuleTypes!$A$2:$C$23,2,FALSE()),"[",IF(I$1="HullCamera","photo-",$A140),"]]]:NEEDS[!FeatureScience]:FOR[zKiwiTechTree]",CHAR(10),"{",CHAR(10),"    @MODULE[",I$1,"]:HAS[#",VLOOKUP(I$1,ModuleTypes!$A$2:$C$23,2,FALSE()),"[",IF(I$1="HullCamera","photo-",$A140),"]]",CHAR(10),"    {",CHAR(10),"        @",VLOOKUP(I$1,ModuleTypes!$A$2:$C$23,3,FALSE())," = ",VLOOKUP($A140,Default!$B$3:$H$251,7,FALSE()),CHAR(10),"    }",CHAR(10),"}"),""),"")</f>
        <v/>
      </c>
      <c r="J140" s="4" t="str">
        <f>IF($A140&lt;&gt;"",IF(OR(Original!$L141=J$1,Original!$M141=J$1,Original!$N141=J$1,Original!$O141=J$1)=TRUE(),_xlfn.CONCAT("@PART[*]:HAS[~scienceDifficulty[stock],@MODULE[",J$1,"]:HAS[#",VLOOKUP(J$1,ModuleTypes!$A$2:$C$23,2,FALSE()),"[",IF(J$1="HullCamera","photo-",$A140),"]]]:NEEDS[!FeatureScience]:FOR[zKiwiTechTree]",CHAR(10),"{",CHAR(10),"    @MODULE[",J$1,"]:HAS[#",VLOOKUP(J$1,ModuleTypes!$A$2:$C$23,2,FALSE()),"[",IF(J$1="HullCamera","photo-",$A140),"]]",CHAR(10),"    {",CHAR(10),"        @",VLOOKUP(J$1,ModuleTypes!$A$2:$C$23,3,FALSE())," = ",VLOOKUP($A140,Default!$B$3:$H$251,7,FALSE()),CHAR(10),"    }",CHAR(10),"}"),""),"")</f>
        <v/>
      </c>
      <c r="K140" s="4" t="str">
        <f>IF($A140&lt;&gt;"",IF(OR(Original!$L141=K$1,Original!$M141=K$1,Original!$N141=K$1,Original!$O141=K$1)=TRUE(),_xlfn.CONCAT("@PART[*]:HAS[~scienceDifficulty[stock],@MODULE[",K$1,"]:HAS[#",VLOOKUP(K$1,ModuleTypes!$A$2:$C$23,2,FALSE()),"[",IF(K$1="HullCamera","photo-",$A140),"]]]:NEEDS[!FeatureScience]:FOR[zKiwiTechTree]",CHAR(10),"{",CHAR(10),"    @MODULE[",K$1,"]:HAS[#",VLOOKUP(K$1,ModuleTypes!$A$2:$C$23,2,FALSE()),"[",IF(K$1="HullCamera","photo-",$A140),"]]",CHAR(10),"    {",CHAR(10),"        @",VLOOKUP(K$1,ModuleTypes!$A$2:$C$23,3,FALSE())," = ",VLOOKUP($A140,Default!$B$3:$H$251,7,FALSE()),CHAR(10),"    }",CHAR(10),"}"),""),"")</f>
        <v/>
      </c>
      <c r="L140" s="4" t="str">
        <f>IF($A140&lt;&gt;"",IF(OR(Original!$L141=L$1,Original!$M141=L$1,Original!$N141=L$1,Original!$O141=L$1)=TRUE(),_xlfn.CONCAT("@PART[*]:HAS[~scienceDifficulty[stock],@MODULE[",L$1,"]:HAS[#",VLOOKUP(L$1,ModuleTypes!$A$2:$C$23,2,FALSE()),"[",IF(L$1="HullCamera","photo-",$A140),"]]]:NEEDS[!FeatureScience]:FOR[zKiwiTechTree]",CHAR(10),"{",CHAR(10),"    @MODULE[",L$1,"]:HAS[#",VLOOKUP(L$1,ModuleTypes!$A$2:$C$23,2,FALSE()),"[",IF(L$1="HullCamera","photo-",$A140),"]]",CHAR(10),"    {",CHAR(10),"        @",VLOOKUP(L$1,ModuleTypes!$A$2:$C$23,3,FALSE())," = ",VLOOKUP($A140,Default!$B$3:$H$251,7,FALSE()),CHAR(10),"    }",CHAR(10),"}"),""),"")</f>
        <v/>
      </c>
      <c r="M140" s="4" t="str">
        <f>IF($A140&lt;&gt;"",IF(OR(Original!$L141=M$1,Original!$M141=M$1,Original!$N141=M$1,Original!$O141=M$1)=TRUE(),_xlfn.CONCAT("@PART[*]:HAS[~scienceDifficulty[stock],@MODULE[",M$1,"]:HAS[#",VLOOKUP(M$1,ModuleTypes!$A$2:$C$23,2,FALSE()),"[",IF(M$1="HullCamera","photo-",$A140),"]]]:NEEDS[!FeatureScience]:FOR[zKiwiTechTree]",CHAR(10),"{",CHAR(10),"    @MODULE[",M$1,"]:HAS[#",VLOOKUP(M$1,ModuleTypes!$A$2:$C$23,2,FALSE()),"[",IF(M$1="HullCamera","photo-",$A140),"]]",CHAR(10),"    {",CHAR(10),"        @",VLOOKUP(M$1,ModuleTypes!$A$2:$C$23,3,FALSE())," = ",VLOOKUP($A140,Default!$B$3:$H$251,7,FALSE()),CHAR(10),"    }",CHAR(10),"}"),""),"")</f>
        <v/>
      </c>
      <c r="N140" s="4" t="str">
        <f>IF($A140&lt;&gt;"",IF(OR(Original!$L141=N$1,Original!$M141=N$1,Original!$N141=N$1,Original!$O141=N$1)=TRUE(),_xlfn.CONCAT("@PART[*]:HAS[~scienceDifficulty[stock],@MODULE[",N$1,"]:HAS[#",VLOOKUP(N$1,ModuleTypes!$A$2:$C$23,2,FALSE()),"[",IF(N$1="HullCamera","photo-",$A140),"]]]:NEEDS[!FeatureScience]:FOR[zKiwiTechTree]",CHAR(10),"{",CHAR(10),"    @MODULE[",N$1,"]:HAS[#",VLOOKUP(N$1,ModuleTypes!$A$2:$C$23,2,FALSE()),"[",IF(N$1="HullCamera","photo-",$A140),"]]",CHAR(10),"    {",CHAR(10),"        @",VLOOKUP(N$1,ModuleTypes!$A$2:$C$23,3,FALSE())," = ",VLOOKUP($A140,Default!$B$3:$H$251,7,FALSE()),CHAR(10),"    }",CHAR(10),"}"),""),"")</f>
        <v/>
      </c>
      <c r="O140" s="4" t="str">
        <f>IF($A140&lt;&gt;"",IF(OR(Original!$L141=O$1,Original!$M141=O$1,Original!$N141=O$1,Original!$O141=O$1)=TRUE(),_xlfn.CONCAT("@PART[*]:HAS[~scienceDifficulty[stock],@MODULE[",O$1,"]:HAS[#",VLOOKUP(O$1,ModuleTypes!$A$2:$C$23,2,FALSE()),"[",IF(O$1="HullCamera","photo-",$A140),"]]]:NEEDS[!FeatureScience]:FOR[zKiwiTechTree]",CHAR(10),"{",CHAR(10),"    @MODULE[",O$1,"]:HAS[#",VLOOKUP(O$1,ModuleTypes!$A$2:$C$23,2,FALSE()),"[",IF(O$1="HullCamera","photo-",$A140),"]]",CHAR(10),"    {",CHAR(10),"        @",VLOOKUP(O$1,ModuleTypes!$A$2:$C$23,3,FALSE())," = ",VLOOKUP($A140,Default!$B$3:$H$251,7,FALSE()),CHAR(10),"    }",CHAR(10),"}"),""),"")</f>
        <v/>
      </c>
      <c r="P140" s="4" t="str">
        <f>IF($A140&lt;&gt;"",IF(OR(Original!$L141=P$1,Original!$M141=P$1,Original!$N141=P$1,Original!$O141=P$1)=TRUE(),_xlfn.CONCAT("@PART[*]:HAS[~scienceDifficulty[stock],@MODULE[",P$1,"]:HAS[#",VLOOKUP(P$1,ModuleTypes!$A$2:$C$23,2,FALSE()),"[",IF(P$1="HullCamera","photo-",$A140),"]]]:NEEDS[!FeatureScience]:FOR[zKiwiTechTree]",CHAR(10),"{",CHAR(10),"    @MODULE[",P$1,"]:HAS[#",VLOOKUP(P$1,ModuleTypes!$A$2:$C$23,2,FALSE()),"[",IF(P$1="HullCamera","photo-",$A140),"]]",CHAR(10),"    {",CHAR(10),"        @",VLOOKUP(P$1,ModuleTypes!$A$2:$C$23,3,FALSE())," = ",VLOOKUP($A140,Default!$B$3:$H$251,7,FALSE()),CHAR(10),"    }",CHAR(10),"}"),""),"")</f>
        <v/>
      </c>
      <c r="Q140" s="4" t="str">
        <f>IF($A140&lt;&gt;"",IF(OR(Original!$L141=Q$1,Original!$M141=Q$1,Original!$N141=Q$1,Original!$O141=Q$1)=TRUE(),_xlfn.CONCAT("@PART[*]:HAS[~scienceDifficulty[stock],@MODULE[",Q$1,"]:HAS[#",VLOOKUP(Q$1,ModuleTypes!$A$2:$C$23,2,FALSE()),"[",IF(Q$1="HullCamera","photo-",$A140),"]]]:NEEDS[!FeatureScience]:FOR[zKiwiTechTree]",CHAR(10),"{",CHAR(10),"    @MODULE[",Q$1,"]:HAS[#",VLOOKUP(Q$1,ModuleTypes!$A$2:$C$23,2,FALSE()),"[",IF(Q$1="HullCamera","photo-",$A140),"]]",CHAR(10),"    {",CHAR(10),"        @",VLOOKUP(Q$1,ModuleTypes!$A$2:$C$23,3,FALSE())," = ",VLOOKUP($A140,Default!$B$3:$H$251,7,FALSE()),CHAR(10),"    }",CHAR(10),"}"),""),"")</f>
        <v/>
      </c>
      <c r="R140" s="4" t="str">
        <f>IF($A140&lt;&gt;"",IF(OR(Original!$L141=R$1,Original!$M141=R$1,Original!$N141=R$1,Original!$O141=R$1)=TRUE(),_xlfn.CONCAT("@PART[*]:HAS[~scienceDifficulty[stock],@MODULE[",R$1,"]:HAS[#",VLOOKUP(R$1,ModuleTypes!$A$2:$C$23,2,FALSE()),"[",IF(R$1="HullCamera","photo-",$A140),"]]]:NEEDS[!FeatureScience]:FOR[zKiwiTechTree]",CHAR(10),"{",CHAR(10),"    @MODULE[",R$1,"]:HAS[#",VLOOKUP(R$1,ModuleTypes!$A$2:$C$23,2,FALSE()),"[",IF(R$1="HullCamera","photo-",$A140),"]]",CHAR(10),"    {",CHAR(10),"        @",VLOOKUP(R$1,ModuleTypes!$A$2:$C$23,3,FALSE())," = ",VLOOKUP($A140,Default!$B$3:$H$251,7,FALSE()),CHAR(10),"    }",CHAR(10),"}"),""),"")</f>
        <v/>
      </c>
      <c r="S140" s="4" t="str">
        <f>IF($A140&lt;&gt;"",IF(OR(Original!$L141=S$1,Original!$M141=S$1,Original!$N141=S$1,Original!$O141=S$1)=TRUE(),_xlfn.CONCAT("@PART[*]:HAS[~scienceDifficulty[stock],@MODULE[",S$1,"]:HAS[#",VLOOKUP(S$1,ModuleTypes!$A$2:$C$23,2,FALSE()),"[",IF(S$1="HullCamera","photo-",$A140),"]]]:NEEDS[!FeatureScience]:FOR[zKiwiTechTree]",CHAR(10),"{",CHAR(10),"    @MODULE[",S$1,"]:HAS[#",VLOOKUP(S$1,ModuleTypes!$A$2:$C$23,2,FALSE()),"[",IF(S$1="HullCamera","photo-",$A140),"]]",CHAR(10),"    {",CHAR(10),"        @",VLOOKUP(S$1,ModuleTypes!$A$2:$C$23,3,FALSE())," = ",VLOOKUP($A140,Default!$B$3:$H$251,7,FALSE()),CHAR(10),"    }",CHAR(10),"}"),""),"")</f>
        <v/>
      </c>
      <c r="T140" s="4" t="str">
        <f>IF($A140&lt;&gt;"",IF(OR(Original!$L141=T$1,Original!$M141=T$1,Original!$N141=T$1,Original!$O141=T$1)=TRUE(),_xlfn.CONCAT("@PART[*]:HAS[~scienceDifficulty[stock],@MODULE[",T$1,"]:HAS[#",VLOOKUP(T$1,ModuleTypes!$A$2:$C$23,2,FALSE()),"[",IF(T$1="HullCamera","photo-",$A140),"]]]:NEEDS[!FeatureScience]:FOR[zKiwiTechTree]",CHAR(10),"{",CHAR(10),"    @MODULE[",T$1,"]:HAS[#",VLOOKUP(T$1,ModuleTypes!$A$2:$C$23,2,FALSE()),"[",IF(T$1="HullCamera","photo-",$A140),"]]",CHAR(10),"    {",CHAR(10),"        @",VLOOKUP(T$1,ModuleTypes!$A$2:$C$23,3,FALSE())," = ",VLOOKUP($A140,Default!$B$3:$H$251,7,FALSE()),CHAR(10),"    }",CHAR(10),"}"),""),"")</f>
        <v/>
      </c>
      <c r="U140" s="4" t="str">
        <f>IF($A140&lt;&gt;"",IF(OR(Original!$L141=U$1,Original!$M141=U$1,Original!$N141=U$1,Original!$O141=U$1)=TRUE(),_xlfn.CONCAT("@PART[*]:HAS[~scienceDifficulty[stock],@MODULE[",U$1,"]:HAS[#",VLOOKUP(U$1,ModuleTypes!$A$2:$C$23,2,FALSE()),"[",IF(U$1="HullCamera","photo-",$A140),"]]]:NEEDS[!FeatureScience]:FOR[zKiwiTechTree]",CHAR(10),"{",CHAR(10),"    @MODULE[",U$1,"]:HAS[#",VLOOKUP(U$1,ModuleTypes!$A$2:$C$23,2,FALSE()),"[",IF(U$1="HullCamera","photo-",$A140),"]]",CHAR(10),"    {",CHAR(10),"        @",VLOOKUP(U$1,ModuleTypes!$A$2:$C$23,3,FALSE())," = ",VLOOKUP($A140,Default!$B$3:$H$251,7,FALSE()),CHAR(10),"    }",CHAR(10),"}"),""),"")</f>
        <v/>
      </c>
      <c r="V140" s="4" t="str">
        <f>IF($A140&lt;&gt;"",IF(OR(Original!$L141=V$1,Original!$M141=V$1,Original!$N141=V$1,Original!$O141=V$1)=TRUE(),_xlfn.CONCAT("@PART[*]:HAS[~scienceDifficulty[stock],@MODULE[",V$1,"]:HAS[#",VLOOKUP(V$1,ModuleTypes!$A$2:$C$23,2,FALSE()),"[",IF(V$1="HullCamera","photo-",$A140),"]]]:NEEDS[!FeatureScience]:FOR[zKiwiTechTree]",CHAR(10),"{",CHAR(10),"    @MODULE[",V$1,"]:HAS[#",VLOOKUP(V$1,ModuleTypes!$A$2:$C$23,2,FALSE()),"[",IF(V$1="HullCamera","photo-",$A140),"]]",CHAR(10),"    {",CHAR(10),"        @",VLOOKUP(V$1,ModuleTypes!$A$2:$C$23,3,FALSE())," = ",VLOOKUP($A140,Default!$B$3:$H$251,7,FALSE()),CHAR(10),"    }",CHAR(10),"}"),""),"")</f>
        <v/>
      </c>
      <c r="W140" s="4" t="str">
        <f>IF($A140&lt;&gt;"",IF(OR(Original!$L141=W$1,Original!$M141=W$1,Original!$N141=W$1,Original!$O141=W$1)=TRUE(),_xlfn.CONCAT("@PART[*]:HAS[~scienceDifficulty[stock],@MODULE[",W$1,"]:HAS[#",VLOOKUP(W$1,ModuleTypes!$A$2:$C$23,2,FALSE()),"[",IF(W$1="HullCamera","photo-",$A140),"]]]:NEEDS[!FeatureScience]:FOR[zKiwiTechTree]",CHAR(10),"{",CHAR(10),"    @MODULE[",W$1,"]:HAS[#",VLOOKUP(W$1,ModuleTypes!$A$2:$C$23,2,FALSE()),"[",IF(W$1="HullCamera","photo-",$A140),"]]",CHAR(10),"    {",CHAR(10),"        @",VLOOKUP(W$1,ModuleTypes!$A$2:$C$23,3,FALSE())," = ",VLOOKUP($A140,Default!$B$3:$H$251,7,FALSE()),CHAR(10),"    }",CHAR(10),"}"),""),"")</f>
        <v/>
      </c>
    </row>
    <row r="141" spans="1:23" ht="174" x14ac:dyDescent="0.35">
      <c r="A141" t="str">
        <f>IF(Original!A142&lt;&gt;"",Original!A142,"")</f>
        <v>bd_atm</v>
      </c>
      <c r="B141" s="4" t="str">
        <f>IF($A141&lt;&gt;"",IF(OR(Original!$L142=B$1,Original!$M142=B$1,Original!$N142=B$1,Original!$O142=B$1)=TRUE(),_xlfn.CONCAT("@PART[*]:HAS[~scienceDifficulty[stock],@MODULE[",B$1,"]:HAS[#",VLOOKUP(B$1,ModuleTypes!$A$2:$C$23,2,FALSE()),"[",IF(B$1="HullCamera","photo-",$A141),"]]]:NEEDS[!FeatureScience]:FOR[zKiwiTechTree]",CHAR(10),"{",CHAR(10),"    @MODULE[",B$1,"]:HAS[#",VLOOKUP(B$1,ModuleTypes!$A$2:$C$23,2,FALSE()),"[",IF(B$1="HullCamera","photo-",$A141),"]]",CHAR(10),"    {",CHAR(10),"        @",VLOOKUP(B$1,ModuleTypes!$A$2:$C$23,3,FALSE())," = ",VLOOKUP($A141,Default!$B$3:$H$251,7,FALSE()),CHAR(10),"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4" t="str">
        <f>IF($A141&lt;&gt;"",IF(OR(Original!$L142=C$1,Original!$M142=C$1,Original!$N142=C$1,Original!$O142=C$1)=TRUE(),_xlfn.CONCAT("@PART[*]:HAS[~scienceDifficulty[stock],@MODULE[",C$1,"]:HAS[#",VLOOKUP(C$1,ModuleTypes!$A$2:$C$23,2,FALSE()),"[",IF(C$1="HullCamera","photo-",$A141),"]]]:NEEDS[!FeatureScience]:FOR[zKiwiTechTree]",CHAR(10),"{",CHAR(10),"    @MODULE[",C$1,"]:HAS[#",VLOOKUP(C$1,ModuleTypes!$A$2:$C$23,2,FALSE()),"[",IF(C$1="HullCamera","photo-",$A141),"]]",CHAR(10),"    {",CHAR(10),"        @",VLOOKUP(C$1,ModuleTypes!$A$2:$C$23,3,FALSE())," = ",VLOOKUP($A141,Default!$B$3:$H$251,7,FALSE()),CHAR(10),"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4" t="str">
        <f>IF($A141&lt;&gt;"",IF(OR(Original!$L142=D$1,Original!$M142=D$1,Original!$N142=D$1,Original!$O142=D$1)=TRUE(),_xlfn.CONCAT("@PART[*]:HAS[~scienceDifficulty[stock],@MODULE[",D$1,"]:HAS[#",VLOOKUP(D$1,ModuleTypes!$A$2:$C$23,2,FALSE()),"[",IF(D$1="HullCamera","photo-",$A141),"]]]:NEEDS[!FeatureScience]:FOR[zKiwiTechTree]",CHAR(10),"{",CHAR(10),"    @MODULE[",D$1,"]:HAS[#",VLOOKUP(D$1,ModuleTypes!$A$2:$C$23,2,FALSE()),"[",IF(D$1="HullCamera","photo-",$A141),"]]",CHAR(10),"    {",CHAR(10),"        @",VLOOKUP(D$1,ModuleTypes!$A$2:$C$23,3,FALSE())," = ",VLOOKUP($A141,Default!$B$3:$H$251,7,FALSE()),CHAR(10),"    }",CHAR(10),"}"),""),"")</f>
        <v/>
      </c>
      <c r="E141" s="4" t="str">
        <f>IF($A141&lt;&gt;"",IF(OR(Original!$L142=E$1,Original!$M142=E$1,Original!$N142=E$1,Original!$O142=E$1)=TRUE(),_xlfn.CONCAT("@PART[*]:HAS[~scienceDifficulty[stock],@MODULE[",E$1,"]:HAS[#",VLOOKUP(E$1,ModuleTypes!$A$2:$C$23,2,FALSE()),"[",IF(E$1="HullCamera","photo-",$A141),"]]]:NEEDS[!FeatureScience]:FOR[zKiwiTechTree]",CHAR(10),"{",CHAR(10),"    @MODULE[",E$1,"]:HAS[#",VLOOKUP(E$1,ModuleTypes!$A$2:$C$23,2,FALSE()),"[",IF(E$1="HullCamera","photo-",$A141),"]]",CHAR(10),"    {",CHAR(10),"        @",VLOOKUP(E$1,ModuleTypes!$A$2:$C$23,3,FALSE())," = ",VLOOKUP($A141,Default!$B$3:$H$251,7,FALSE()),CHAR(10),"    }",CHAR(10),"}"),""),"")</f>
        <v/>
      </c>
      <c r="F141" s="4" t="str">
        <f>IF($A141&lt;&gt;"",IF(OR(Original!$L142=F$1,Original!$M142=F$1,Original!$N142=F$1,Original!$O142=F$1)=TRUE(),_xlfn.CONCAT("@PART[*]:HAS[~scienceDifficulty[stock],@MODULE[",F$1,"]:HAS[#",VLOOKUP(F$1,ModuleTypes!$A$2:$C$23,2,FALSE()),"[",IF(F$1="HullCamera","photo-",$A141),"]]]:NEEDS[!FeatureScience]:FOR[zKiwiTechTree]",CHAR(10),"{",CHAR(10),"    @MODULE[",F$1,"]:HAS[#",VLOOKUP(F$1,ModuleTypes!$A$2:$C$23,2,FALSE()),"[",IF(F$1="HullCamera","photo-",$A141),"]]",CHAR(10),"    {",CHAR(10),"        @",VLOOKUP(F$1,ModuleTypes!$A$2:$C$23,3,FALSE())," = ",VLOOKUP($A141,Default!$B$3:$H$251,7,FALSE()),CHAR(10),"    }",CHAR(10),"}"),""),"")</f>
        <v/>
      </c>
      <c r="G141" s="4" t="str">
        <f>IF($A141&lt;&gt;"",IF(OR(Original!$L142=G$1,Original!$M142=G$1,Original!$N142=G$1,Original!$O142=G$1)=TRUE(),_xlfn.CONCAT("@PART[*]:HAS[~scienceDifficulty[stock],@MODULE[",G$1,"]:HAS[#",VLOOKUP(G$1,ModuleTypes!$A$2:$C$23,2,FALSE()),"[",IF(G$1="HullCamera","photo-",$A141),"]]]:NEEDS[!FeatureScience]:FOR[zKiwiTechTree]",CHAR(10),"{",CHAR(10),"    @MODULE[",G$1,"]:HAS[#",VLOOKUP(G$1,ModuleTypes!$A$2:$C$23,2,FALSE()),"[",IF(G$1="HullCamera","photo-",$A141),"]]",CHAR(10),"    {",CHAR(10),"        @",VLOOKUP(G$1,ModuleTypes!$A$2:$C$23,3,FALSE())," = ",VLOOKUP($A141,Default!$B$3:$H$251,7,FALSE()),CHAR(10),"    }",CHAR(10),"}"),""),"")</f>
        <v/>
      </c>
      <c r="H141" s="4" t="str">
        <f>IF($A141&lt;&gt;"",IF(OR(Original!$L142=H$1,Original!$M142=H$1,Original!$N142=H$1,Original!$O142=H$1)=TRUE(),_xlfn.CONCAT("@PART[*]:HAS[~scienceDifficulty[stock],@MODULE[",H$1,"]:HAS[#",VLOOKUP(H$1,ModuleTypes!$A$2:$C$23,2,FALSE()),"[",IF(H$1="HullCamera","photo-",$A141),"]]]:NEEDS[!FeatureScience]:FOR[zKiwiTechTree]",CHAR(10),"{",CHAR(10),"    @MODULE[",H$1,"]:HAS[#",VLOOKUP(H$1,ModuleTypes!$A$2:$C$23,2,FALSE()),"[",IF(H$1="HullCamera","photo-",$A141),"]]",CHAR(10),"    {",CHAR(10),"        @",VLOOKUP(H$1,ModuleTypes!$A$2:$C$23,3,FALSE())," = ",VLOOKUP($A141,Default!$B$3:$H$251,7,FALSE()),CHAR(10),"    }",CHAR(10),"}"),""),"")</f>
        <v/>
      </c>
      <c r="I141" s="4" t="str">
        <f>IF($A141&lt;&gt;"",IF(OR(Original!$L142=I$1,Original!$M142=I$1,Original!$N142=I$1,Original!$O142=I$1)=TRUE(),_xlfn.CONCAT("@PART[*]:HAS[~scienceDifficulty[stock],@MODULE[",I$1,"]:HAS[#",VLOOKUP(I$1,ModuleTypes!$A$2:$C$23,2,FALSE()),"[",IF(I$1="HullCamera","photo-",$A141),"]]]:NEEDS[!FeatureScience]:FOR[zKiwiTechTree]",CHAR(10),"{",CHAR(10),"    @MODULE[",I$1,"]:HAS[#",VLOOKUP(I$1,ModuleTypes!$A$2:$C$23,2,FALSE()),"[",IF(I$1="HullCamera","photo-",$A141),"]]",CHAR(10),"    {",CHAR(10),"        @",VLOOKUP(I$1,ModuleTypes!$A$2:$C$23,3,FALSE())," = ",VLOOKUP($A141,Default!$B$3:$H$251,7,FALSE()),CHAR(10),"    }",CHAR(10),"}"),""),"")</f>
        <v/>
      </c>
      <c r="J141" s="4" t="str">
        <f>IF($A141&lt;&gt;"",IF(OR(Original!$L142=J$1,Original!$M142=J$1,Original!$N142=J$1,Original!$O142=J$1)=TRUE(),_xlfn.CONCAT("@PART[*]:HAS[~scienceDifficulty[stock],@MODULE[",J$1,"]:HAS[#",VLOOKUP(J$1,ModuleTypes!$A$2:$C$23,2,FALSE()),"[",IF(J$1="HullCamera","photo-",$A141),"]]]:NEEDS[!FeatureScience]:FOR[zKiwiTechTree]",CHAR(10),"{",CHAR(10),"    @MODULE[",J$1,"]:HAS[#",VLOOKUP(J$1,ModuleTypes!$A$2:$C$23,2,FALSE()),"[",IF(J$1="HullCamera","photo-",$A141),"]]",CHAR(10),"    {",CHAR(10),"        @",VLOOKUP(J$1,ModuleTypes!$A$2:$C$23,3,FALSE())," = ",VLOOKUP($A141,Default!$B$3:$H$251,7,FALSE()),CHAR(10),"    }",CHAR(10),"}"),""),"")</f>
        <v/>
      </c>
      <c r="K141" s="4" t="str">
        <f>IF($A141&lt;&gt;"",IF(OR(Original!$L142=K$1,Original!$M142=K$1,Original!$N142=K$1,Original!$O142=K$1)=TRUE(),_xlfn.CONCAT("@PART[*]:HAS[~scienceDifficulty[stock],@MODULE[",K$1,"]:HAS[#",VLOOKUP(K$1,ModuleTypes!$A$2:$C$23,2,FALSE()),"[",IF(K$1="HullCamera","photo-",$A141),"]]]:NEEDS[!FeatureScience]:FOR[zKiwiTechTree]",CHAR(10),"{",CHAR(10),"    @MODULE[",K$1,"]:HAS[#",VLOOKUP(K$1,ModuleTypes!$A$2:$C$23,2,FALSE()),"[",IF(K$1="HullCamera","photo-",$A141),"]]",CHAR(10),"    {",CHAR(10),"        @",VLOOKUP(K$1,ModuleTypes!$A$2:$C$23,3,FALSE())," = ",VLOOKUP($A141,Default!$B$3:$H$251,7,FALSE()),CHAR(10),"    }",CHAR(10),"}"),""),"")</f>
        <v/>
      </c>
      <c r="L141" s="4" t="str">
        <f>IF($A141&lt;&gt;"",IF(OR(Original!$L142=L$1,Original!$M142=L$1,Original!$N142=L$1,Original!$O142=L$1)=TRUE(),_xlfn.CONCAT("@PART[*]:HAS[~scienceDifficulty[stock],@MODULE[",L$1,"]:HAS[#",VLOOKUP(L$1,ModuleTypes!$A$2:$C$23,2,FALSE()),"[",IF(L$1="HullCamera","photo-",$A141),"]]]:NEEDS[!FeatureScience]:FOR[zKiwiTechTree]",CHAR(10),"{",CHAR(10),"    @MODULE[",L$1,"]:HAS[#",VLOOKUP(L$1,ModuleTypes!$A$2:$C$23,2,FALSE()),"[",IF(L$1="HullCamera","photo-",$A141),"]]",CHAR(10),"    {",CHAR(10),"        @",VLOOKUP(L$1,ModuleTypes!$A$2:$C$23,3,FALSE())," = ",VLOOKUP($A141,Default!$B$3:$H$251,7,FALSE()),CHAR(10),"    }",CHAR(10),"}"),""),"")</f>
        <v/>
      </c>
      <c r="M141" s="4" t="str">
        <f>IF($A141&lt;&gt;"",IF(OR(Original!$L142=M$1,Original!$M142=M$1,Original!$N142=M$1,Original!$O142=M$1)=TRUE(),_xlfn.CONCAT("@PART[*]:HAS[~scienceDifficulty[stock],@MODULE[",M$1,"]:HAS[#",VLOOKUP(M$1,ModuleTypes!$A$2:$C$23,2,FALSE()),"[",IF(M$1="HullCamera","photo-",$A141),"]]]:NEEDS[!FeatureScience]:FOR[zKiwiTechTree]",CHAR(10),"{",CHAR(10),"    @MODULE[",M$1,"]:HAS[#",VLOOKUP(M$1,ModuleTypes!$A$2:$C$23,2,FALSE()),"[",IF(M$1="HullCamera","photo-",$A141),"]]",CHAR(10),"    {",CHAR(10),"        @",VLOOKUP(M$1,ModuleTypes!$A$2:$C$23,3,FALSE())," = ",VLOOKUP($A141,Default!$B$3:$H$251,7,FALSE()),CHAR(10),"    }",CHAR(10),"}"),""),"")</f>
        <v/>
      </c>
      <c r="N141" s="4" t="str">
        <f>IF($A141&lt;&gt;"",IF(OR(Original!$L142=N$1,Original!$M142=N$1,Original!$N142=N$1,Original!$O142=N$1)=TRUE(),_xlfn.CONCAT("@PART[*]:HAS[~scienceDifficulty[stock],@MODULE[",N$1,"]:HAS[#",VLOOKUP(N$1,ModuleTypes!$A$2:$C$23,2,FALSE()),"[",IF(N$1="HullCamera","photo-",$A141),"]]]:NEEDS[!FeatureScience]:FOR[zKiwiTechTree]",CHAR(10),"{",CHAR(10),"    @MODULE[",N$1,"]:HAS[#",VLOOKUP(N$1,ModuleTypes!$A$2:$C$23,2,FALSE()),"[",IF(N$1="HullCamera","photo-",$A141),"]]",CHAR(10),"    {",CHAR(10),"        @",VLOOKUP(N$1,ModuleTypes!$A$2:$C$23,3,FALSE())," = ",VLOOKUP($A141,Default!$B$3:$H$251,7,FALSE()),CHAR(10),"    }",CHAR(10),"}"),""),"")</f>
        <v/>
      </c>
      <c r="O141" s="4" t="str">
        <f>IF($A141&lt;&gt;"",IF(OR(Original!$L142=O$1,Original!$M142=O$1,Original!$N142=O$1,Original!$O142=O$1)=TRUE(),_xlfn.CONCAT("@PART[*]:HAS[~scienceDifficulty[stock],@MODULE[",O$1,"]:HAS[#",VLOOKUP(O$1,ModuleTypes!$A$2:$C$23,2,FALSE()),"[",IF(O$1="HullCamera","photo-",$A141),"]]]:NEEDS[!FeatureScience]:FOR[zKiwiTechTree]",CHAR(10),"{",CHAR(10),"    @MODULE[",O$1,"]:HAS[#",VLOOKUP(O$1,ModuleTypes!$A$2:$C$23,2,FALSE()),"[",IF(O$1="HullCamera","photo-",$A141),"]]",CHAR(10),"    {",CHAR(10),"        @",VLOOKUP(O$1,ModuleTypes!$A$2:$C$23,3,FALSE())," = ",VLOOKUP($A141,Default!$B$3:$H$251,7,FALSE()),CHAR(10),"    }",CHAR(10),"}"),""),"")</f>
        <v/>
      </c>
      <c r="P141" s="4" t="str">
        <f>IF($A141&lt;&gt;"",IF(OR(Original!$L142=P$1,Original!$M142=P$1,Original!$N142=P$1,Original!$O142=P$1)=TRUE(),_xlfn.CONCAT("@PART[*]:HAS[~scienceDifficulty[stock],@MODULE[",P$1,"]:HAS[#",VLOOKUP(P$1,ModuleTypes!$A$2:$C$23,2,FALSE()),"[",IF(P$1="HullCamera","photo-",$A141),"]]]:NEEDS[!FeatureScience]:FOR[zKiwiTechTree]",CHAR(10),"{",CHAR(10),"    @MODULE[",P$1,"]:HAS[#",VLOOKUP(P$1,ModuleTypes!$A$2:$C$23,2,FALSE()),"[",IF(P$1="HullCamera","photo-",$A141),"]]",CHAR(10),"    {",CHAR(10),"        @",VLOOKUP(P$1,ModuleTypes!$A$2:$C$23,3,FALSE())," = ",VLOOKUP($A141,Default!$B$3:$H$251,7,FALSE()),CHAR(10),"    }",CHAR(10),"}"),""),"")</f>
        <v/>
      </c>
      <c r="Q141" s="4" t="str">
        <f>IF($A141&lt;&gt;"",IF(OR(Original!$L142=Q$1,Original!$M142=Q$1,Original!$N142=Q$1,Original!$O142=Q$1)=TRUE(),_xlfn.CONCAT("@PART[*]:HAS[~scienceDifficulty[stock],@MODULE[",Q$1,"]:HAS[#",VLOOKUP(Q$1,ModuleTypes!$A$2:$C$23,2,FALSE()),"[",IF(Q$1="HullCamera","photo-",$A141),"]]]:NEEDS[!FeatureScience]:FOR[zKiwiTechTree]",CHAR(10),"{",CHAR(10),"    @MODULE[",Q$1,"]:HAS[#",VLOOKUP(Q$1,ModuleTypes!$A$2:$C$23,2,FALSE()),"[",IF(Q$1="HullCamera","photo-",$A141),"]]",CHAR(10),"    {",CHAR(10),"        @",VLOOKUP(Q$1,ModuleTypes!$A$2:$C$23,3,FALSE())," = ",VLOOKUP($A141,Default!$B$3:$H$251,7,FALSE()),CHAR(10),"    }",CHAR(10),"}"),""),"")</f>
        <v/>
      </c>
      <c r="R141" s="4" t="str">
        <f>IF($A141&lt;&gt;"",IF(OR(Original!$L142=R$1,Original!$M142=R$1,Original!$N142=R$1,Original!$O142=R$1)=TRUE(),_xlfn.CONCAT("@PART[*]:HAS[~scienceDifficulty[stock],@MODULE[",R$1,"]:HAS[#",VLOOKUP(R$1,ModuleTypes!$A$2:$C$23,2,FALSE()),"[",IF(R$1="HullCamera","photo-",$A141),"]]]:NEEDS[!FeatureScience]:FOR[zKiwiTechTree]",CHAR(10),"{",CHAR(10),"    @MODULE[",R$1,"]:HAS[#",VLOOKUP(R$1,ModuleTypes!$A$2:$C$23,2,FALSE()),"[",IF(R$1="HullCamera","photo-",$A141),"]]",CHAR(10),"    {",CHAR(10),"        @",VLOOKUP(R$1,ModuleTypes!$A$2:$C$23,3,FALSE())," = ",VLOOKUP($A141,Default!$B$3:$H$251,7,FALSE()),CHAR(10),"    }",CHAR(10),"}"),""),"")</f>
        <v/>
      </c>
      <c r="S141" s="4" t="str">
        <f>IF($A141&lt;&gt;"",IF(OR(Original!$L142=S$1,Original!$M142=S$1,Original!$N142=S$1,Original!$O142=S$1)=TRUE(),_xlfn.CONCAT("@PART[*]:HAS[~scienceDifficulty[stock],@MODULE[",S$1,"]:HAS[#",VLOOKUP(S$1,ModuleTypes!$A$2:$C$23,2,FALSE()),"[",IF(S$1="HullCamera","photo-",$A141),"]]]:NEEDS[!FeatureScience]:FOR[zKiwiTechTree]",CHAR(10),"{",CHAR(10),"    @MODULE[",S$1,"]:HAS[#",VLOOKUP(S$1,ModuleTypes!$A$2:$C$23,2,FALSE()),"[",IF(S$1="HullCamera","photo-",$A141),"]]",CHAR(10),"    {",CHAR(10),"        @",VLOOKUP(S$1,ModuleTypes!$A$2:$C$23,3,FALSE())," = ",VLOOKUP($A141,Default!$B$3:$H$251,7,FALSE()),CHAR(10),"    }",CHAR(10),"}"),""),"")</f>
        <v/>
      </c>
      <c r="T141" s="4" t="str">
        <f>IF($A141&lt;&gt;"",IF(OR(Original!$L142=T$1,Original!$M142=T$1,Original!$N142=T$1,Original!$O142=T$1)=TRUE(),_xlfn.CONCAT("@PART[*]:HAS[~scienceDifficulty[stock],@MODULE[",T$1,"]:HAS[#",VLOOKUP(T$1,ModuleTypes!$A$2:$C$23,2,FALSE()),"[",IF(T$1="HullCamera","photo-",$A141),"]]]:NEEDS[!FeatureScience]:FOR[zKiwiTechTree]",CHAR(10),"{",CHAR(10),"    @MODULE[",T$1,"]:HAS[#",VLOOKUP(T$1,ModuleTypes!$A$2:$C$23,2,FALSE()),"[",IF(T$1="HullCamera","photo-",$A141),"]]",CHAR(10),"    {",CHAR(10),"        @",VLOOKUP(T$1,ModuleTypes!$A$2:$C$23,3,FALSE())," = ",VLOOKUP($A141,Default!$B$3:$H$251,7,FALSE()),CHAR(10),"    }",CHAR(10),"}"),""),"")</f>
        <v/>
      </c>
      <c r="U141" s="4" t="str">
        <f>IF($A141&lt;&gt;"",IF(OR(Original!$L142=U$1,Original!$M142=U$1,Original!$N142=U$1,Original!$O142=U$1)=TRUE(),_xlfn.CONCAT("@PART[*]:HAS[~scienceDifficulty[stock],@MODULE[",U$1,"]:HAS[#",VLOOKUP(U$1,ModuleTypes!$A$2:$C$23,2,FALSE()),"[",IF(U$1="HullCamera","photo-",$A141),"]]]:NEEDS[!FeatureScience]:FOR[zKiwiTechTree]",CHAR(10),"{",CHAR(10),"    @MODULE[",U$1,"]:HAS[#",VLOOKUP(U$1,ModuleTypes!$A$2:$C$23,2,FALSE()),"[",IF(U$1="HullCamera","photo-",$A141),"]]",CHAR(10),"    {",CHAR(10),"        @",VLOOKUP(U$1,ModuleTypes!$A$2:$C$23,3,FALSE())," = ",VLOOKUP($A141,Default!$B$3:$H$251,7,FALSE()),CHAR(10),"    }",CHAR(10),"}"),""),"")</f>
        <v/>
      </c>
      <c r="V141" s="4" t="str">
        <f>IF($A141&lt;&gt;"",IF(OR(Original!$L142=V$1,Original!$M142=V$1,Original!$N142=V$1,Original!$O142=V$1)=TRUE(),_xlfn.CONCAT("@PART[*]:HAS[~scienceDifficulty[stock],@MODULE[",V$1,"]:HAS[#",VLOOKUP(V$1,ModuleTypes!$A$2:$C$23,2,FALSE()),"[",IF(V$1="HullCamera","photo-",$A141),"]]]:NEEDS[!FeatureScience]:FOR[zKiwiTechTree]",CHAR(10),"{",CHAR(10),"    @MODULE[",V$1,"]:HAS[#",VLOOKUP(V$1,ModuleTypes!$A$2:$C$23,2,FALSE()),"[",IF(V$1="HullCamera","photo-",$A141),"]]",CHAR(10),"    {",CHAR(10),"        @",VLOOKUP(V$1,ModuleTypes!$A$2:$C$23,3,FALSE())," = ",VLOOKUP($A141,Default!$B$3:$H$251,7,FALSE()),CHAR(10),"    }",CHAR(10),"}"),""),"")</f>
        <v/>
      </c>
      <c r="W141" s="4" t="str">
        <f>IF($A141&lt;&gt;"",IF(OR(Original!$L142=W$1,Original!$M142=W$1,Original!$N142=W$1,Original!$O142=W$1)=TRUE(),_xlfn.CONCAT("@PART[*]:HAS[~scienceDifficulty[stock],@MODULE[",W$1,"]:HAS[#",VLOOKUP(W$1,ModuleTypes!$A$2:$C$23,2,FALSE()),"[",IF(W$1="HullCamera","photo-",$A141),"]]]:NEEDS[!FeatureScience]:FOR[zKiwiTechTree]",CHAR(10),"{",CHAR(10),"    @MODULE[",W$1,"]:HAS[#",VLOOKUP(W$1,ModuleTypes!$A$2:$C$23,2,FALSE()),"[",IF(W$1="HullCamera","photo-",$A141),"]]",CHAR(10),"    {",CHAR(10),"        @",VLOOKUP(W$1,ModuleTypes!$A$2:$C$23,3,FALSE())," = ",VLOOKUP($A141,Default!$B$3:$H$251,7,FALSE()),CHAR(10),"    }",CHAR(10),"}"),""),"")</f>
        <v/>
      </c>
    </row>
    <row r="142" spans="1:23" ht="174" x14ac:dyDescent="0.35">
      <c r="A142" t="str">
        <f>IF(Original!A143&lt;&gt;"",Original!A143,"")</f>
        <v>bd_bioexp</v>
      </c>
      <c r="B142" s="4" t="str">
        <f>IF($A142&lt;&gt;"",IF(OR(Original!$L143=B$1,Original!$M143=B$1,Original!$N143=B$1,Original!$O143=B$1)=TRUE(),_xlfn.CONCAT("@PART[*]:HAS[~scienceDifficulty[stock],@MODULE[",B$1,"]:HAS[#",VLOOKUP(B$1,ModuleTypes!$A$2:$C$23,2,FALSE()),"[",IF(B$1="HullCamera","photo-",$A142),"]]]:NEEDS[!FeatureScience]:FOR[zKiwiTechTree]",CHAR(10),"{",CHAR(10),"    @MODULE[",B$1,"]:HAS[#",VLOOKUP(B$1,ModuleTypes!$A$2:$C$23,2,FALSE()),"[",IF(B$1="HullCamera","photo-",$A142),"]]",CHAR(10),"    {",CHAR(10),"        @",VLOOKUP(B$1,ModuleTypes!$A$2:$C$23,3,FALSE())," = ",VLOOKUP($A142,Default!$B$3:$H$251,7,FALSE()),CHAR(10),"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4" t="str">
        <f>IF($A142&lt;&gt;"",IF(OR(Original!$L143=C$1,Original!$M143=C$1,Original!$N143=C$1,Original!$O143=C$1)=TRUE(),_xlfn.CONCAT("@PART[*]:HAS[~scienceDifficulty[stock],@MODULE[",C$1,"]:HAS[#",VLOOKUP(C$1,ModuleTypes!$A$2:$C$23,2,FALSE()),"[",IF(C$1="HullCamera","photo-",$A142),"]]]:NEEDS[!FeatureScience]:FOR[zKiwiTechTree]",CHAR(10),"{",CHAR(10),"    @MODULE[",C$1,"]:HAS[#",VLOOKUP(C$1,ModuleTypes!$A$2:$C$23,2,FALSE()),"[",IF(C$1="HullCamera","photo-",$A142),"]]",CHAR(10),"    {",CHAR(10),"        @",VLOOKUP(C$1,ModuleTypes!$A$2:$C$23,3,FALSE())," = ",VLOOKUP($A142,Default!$B$3:$H$251,7,FALSE()),CHAR(10),"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4" t="str">
        <f>IF($A142&lt;&gt;"",IF(OR(Original!$L143=D$1,Original!$M143=D$1,Original!$N143=D$1,Original!$O143=D$1)=TRUE(),_xlfn.CONCAT("@PART[*]:HAS[~scienceDifficulty[stock],@MODULE[",D$1,"]:HAS[#",VLOOKUP(D$1,ModuleTypes!$A$2:$C$23,2,FALSE()),"[",IF(D$1="HullCamera","photo-",$A142),"]]]:NEEDS[!FeatureScience]:FOR[zKiwiTechTree]",CHAR(10),"{",CHAR(10),"    @MODULE[",D$1,"]:HAS[#",VLOOKUP(D$1,ModuleTypes!$A$2:$C$23,2,FALSE()),"[",IF(D$1="HullCamera","photo-",$A142),"]]",CHAR(10),"    {",CHAR(10),"        @",VLOOKUP(D$1,ModuleTypes!$A$2:$C$23,3,FALSE())," = ",VLOOKUP($A142,Default!$B$3:$H$251,7,FALSE()),CHAR(10),"    }",CHAR(10),"}"),""),"")</f>
        <v/>
      </c>
      <c r="E142" s="4" t="str">
        <f>IF($A142&lt;&gt;"",IF(OR(Original!$L143=E$1,Original!$M143=E$1,Original!$N143=E$1,Original!$O143=E$1)=TRUE(),_xlfn.CONCAT("@PART[*]:HAS[~scienceDifficulty[stock],@MODULE[",E$1,"]:HAS[#",VLOOKUP(E$1,ModuleTypes!$A$2:$C$23,2,FALSE()),"[",IF(E$1="HullCamera","photo-",$A142),"]]]:NEEDS[!FeatureScience]:FOR[zKiwiTechTree]",CHAR(10),"{",CHAR(10),"    @MODULE[",E$1,"]:HAS[#",VLOOKUP(E$1,ModuleTypes!$A$2:$C$23,2,FALSE()),"[",IF(E$1="HullCamera","photo-",$A142),"]]",CHAR(10),"    {",CHAR(10),"        @",VLOOKUP(E$1,ModuleTypes!$A$2:$C$23,3,FALSE())," = ",VLOOKUP($A142,Default!$B$3:$H$251,7,FALSE()),CHAR(10),"    }",CHAR(10),"}"),""),"")</f>
        <v/>
      </c>
      <c r="F142" s="4" t="str">
        <f>IF($A142&lt;&gt;"",IF(OR(Original!$L143=F$1,Original!$M143=F$1,Original!$N143=F$1,Original!$O143=F$1)=TRUE(),_xlfn.CONCAT("@PART[*]:HAS[~scienceDifficulty[stock],@MODULE[",F$1,"]:HAS[#",VLOOKUP(F$1,ModuleTypes!$A$2:$C$23,2,FALSE()),"[",IF(F$1="HullCamera","photo-",$A142),"]]]:NEEDS[!FeatureScience]:FOR[zKiwiTechTree]",CHAR(10),"{",CHAR(10),"    @MODULE[",F$1,"]:HAS[#",VLOOKUP(F$1,ModuleTypes!$A$2:$C$23,2,FALSE()),"[",IF(F$1="HullCamera","photo-",$A142),"]]",CHAR(10),"    {",CHAR(10),"        @",VLOOKUP(F$1,ModuleTypes!$A$2:$C$23,3,FALSE())," = ",VLOOKUP($A142,Default!$B$3:$H$251,7,FALSE()),CHAR(10),"    }",CHAR(10),"}"),""),"")</f>
        <v/>
      </c>
      <c r="G142" s="4" t="str">
        <f>IF($A142&lt;&gt;"",IF(OR(Original!$L143=G$1,Original!$M143=G$1,Original!$N143=G$1,Original!$O143=G$1)=TRUE(),_xlfn.CONCAT("@PART[*]:HAS[~scienceDifficulty[stock],@MODULE[",G$1,"]:HAS[#",VLOOKUP(G$1,ModuleTypes!$A$2:$C$23,2,FALSE()),"[",IF(G$1="HullCamera","photo-",$A142),"]]]:NEEDS[!FeatureScience]:FOR[zKiwiTechTree]",CHAR(10),"{",CHAR(10),"    @MODULE[",G$1,"]:HAS[#",VLOOKUP(G$1,ModuleTypes!$A$2:$C$23,2,FALSE()),"[",IF(G$1="HullCamera","photo-",$A142),"]]",CHAR(10),"    {",CHAR(10),"        @",VLOOKUP(G$1,ModuleTypes!$A$2:$C$23,3,FALSE())," = ",VLOOKUP($A142,Default!$B$3:$H$251,7,FALSE()),CHAR(10),"    }",CHAR(10),"}"),""),"")</f>
        <v/>
      </c>
      <c r="H142" s="4" t="str">
        <f>IF($A142&lt;&gt;"",IF(OR(Original!$L143=H$1,Original!$M143=H$1,Original!$N143=H$1,Original!$O143=H$1)=TRUE(),_xlfn.CONCAT("@PART[*]:HAS[~scienceDifficulty[stock],@MODULE[",H$1,"]:HAS[#",VLOOKUP(H$1,ModuleTypes!$A$2:$C$23,2,FALSE()),"[",IF(H$1="HullCamera","photo-",$A142),"]]]:NEEDS[!FeatureScience]:FOR[zKiwiTechTree]",CHAR(10),"{",CHAR(10),"    @MODULE[",H$1,"]:HAS[#",VLOOKUP(H$1,ModuleTypes!$A$2:$C$23,2,FALSE()),"[",IF(H$1="HullCamera","photo-",$A142),"]]",CHAR(10),"    {",CHAR(10),"        @",VLOOKUP(H$1,ModuleTypes!$A$2:$C$23,3,FALSE())," = ",VLOOKUP($A142,Default!$B$3:$H$251,7,FALSE()),CHAR(10),"    }",CHAR(10),"}"),""),"")</f>
        <v/>
      </c>
      <c r="I142" s="4" t="str">
        <f>IF($A142&lt;&gt;"",IF(OR(Original!$L143=I$1,Original!$M143=I$1,Original!$N143=I$1,Original!$O143=I$1)=TRUE(),_xlfn.CONCAT("@PART[*]:HAS[~scienceDifficulty[stock],@MODULE[",I$1,"]:HAS[#",VLOOKUP(I$1,ModuleTypes!$A$2:$C$23,2,FALSE()),"[",IF(I$1="HullCamera","photo-",$A142),"]]]:NEEDS[!FeatureScience]:FOR[zKiwiTechTree]",CHAR(10),"{",CHAR(10),"    @MODULE[",I$1,"]:HAS[#",VLOOKUP(I$1,ModuleTypes!$A$2:$C$23,2,FALSE()),"[",IF(I$1="HullCamera","photo-",$A142),"]]",CHAR(10),"    {",CHAR(10),"        @",VLOOKUP(I$1,ModuleTypes!$A$2:$C$23,3,FALSE())," = ",VLOOKUP($A142,Default!$B$3:$H$251,7,FALSE()),CHAR(10),"    }",CHAR(10),"}"),""),"")</f>
        <v/>
      </c>
      <c r="J142" s="4" t="str">
        <f>IF($A142&lt;&gt;"",IF(OR(Original!$L143=J$1,Original!$M143=J$1,Original!$N143=J$1,Original!$O143=J$1)=TRUE(),_xlfn.CONCAT("@PART[*]:HAS[~scienceDifficulty[stock],@MODULE[",J$1,"]:HAS[#",VLOOKUP(J$1,ModuleTypes!$A$2:$C$23,2,FALSE()),"[",IF(J$1="HullCamera","photo-",$A142),"]]]:NEEDS[!FeatureScience]:FOR[zKiwiTechTree]",CHAR(10),"{",CHAR(10),"    @MODULE[",J$1,"]:HAS[#",VLOOKUP(J$1,ModuleTypes!$A$2:$C$23,2,FALSE()),"[",IF(J$1="HullCamera","photo-",$A142),"]]",CHAR(10),"    {",CHAR(10),"        @",VLOOKUP(J$1,ModuleTypes!$A$2:$C$23,3,FALSE())," = ",VLOOKUP($A142,Default!$B$3:$H$251,7,FALSE()),CHAR(10),"    }",CHAR(10),"}"),""),"")</f>
        <v/>
      </c>
      <c r="K142" s="4" t="str">
        <f>IF($A142&lt;&gt;"",IF(OR(Original!$L143=K$1,Original!$M143=K$1,Original!$N143=K$1,Original!$O143=K$1)=TRUE(),_xlfn.CONCAT("@PART[*]:HAS[~scienceDifficulty[stock],@MODULE[",K$1,"]:HAS[#",VLOOKUP(K$1,ModuleTypes!$A$2:$C$23,2,FALSE()),"[",IF(K$1="HullCamera","photo-",$A142),"]]]:NEEDS[!FeatureScience]:FOR[zKiwiTechTree]",CHAR(10),"{",CHAR(10),"    @MODULE[",K$1,"]:HAS[#",VLOOKUP(K$1,ModuleTypes!$A$2:$C$23,2,FALSE()),"[",IF(K$1="HullCamera","photo-",$A142),"]]",CHAR(10),"    {",CHAR(10),"        @",VLOOKUP(K$1,ModuleTypes!$A$2:$C$23,3,FALSE())," = ",VLOOKUP($A142,Default!$B$3:$H$251,7,FALSE()),CHAR(10),"    }",CHAR(10),"}"),""),"")</f>
        <v/>
      </c>
      <c r="L142" s="4" t="str">
        <f>IF($A142&lt;&gt;"",IF(OR(Original!$L143=L$1,Original!$M143=L$1,Original!$N143=L$1,Original!$O143=L$1)=TRUE(),_xlfn.CONCAT("@PART[*]:HAS[~scienceDifficulty[stock],@MODULE[",L$1,"]:HAS[#",VLOOKUP(L$1,ModuleTypes!$A$2:$C$23,2,FALSE()),"[",IF(L$1="HullCamera","photo-",$A142),"]]]:NEEDS[!FeatureScience]:FOR[zKiwiTechTree]",CHAR(10),"{",CHAR(10),"    @MODULE[",L$1,"]:HAS[#",VLOOKUP(L$1,ModuleTypes!$A$2:$C$23,2,FALSE()),"[",IF(L$1="HullCamera","photo-",$A142),"]]",CHAR(10),"    {",CHAR(10),"        @",VLOOKUP(L$1,ModuleTypes!$A$2:$C$23,3,FALSE())," = ",VLOOKUP($A142,Default!$B$3:$H$251,7,FALSE()),CHAR(10),"    }",CHAR(10),"}"),""),"")</f>
        <v/>
      </c>
      <c r="M142" s="4" t="str">
        <f>IF($A142&lt;&gt;"",IF(OR(Original!$L143=M$1,Original!$M143=M$1,Original!$N143=M$1,Original!$O143=M$1)=TRUE(),_xlfn.CONCAT("@PART[*]:HAS[~scienceDifficulty[stock],@MODULE[",M$1,"]:HAS[#",VLOOKUP(M$1,ModuleTypes!$A$2:$C$23,2,FALSE()),"[",IF(M$1="HullCamera","photo-",$A142),"]]]:NEEDS[!FeatureScience]:FOR[zKiwiTechTree]",CHAR(10),"{",CHAR(10),"    @MODULE[",M$1,"]:HAS[#",VLOOKUP(M$1,ModuleTypes!$A$2:$C$23,2,FALSE()),"[",IF(M$1="HullCamera","photo-",$A142),"]]",CHAR(10),"    {",CHAR(10),"        @",VLOOKUP(M$1,ModuleTypes!$A$2:$C$23,3,FALSE())," = ",VLOOKUP($A142,Default!$B$3:$H$251,7,FALSE()),CHAR(10),"    }",CHAR(10),"}"),""),"")</f>
        <v/>
      </c>
      <c r="N142" s="4" t="str">
        <f>IF($A142&lt;&gt;"",IF(OR(Original!$L143=N$1,Original!$M143=N$1,Original!$N143=N$1,Original!$O143=N$1)=TRUE(),_xlfn.CONCAT("@PART[*]:HAS[~scienceDifficulty[stock],@MODULE[",N$1,"]:HAS[#",VLOOKUP(N$1,ModuleTypes!$A$2:$C$23,2,FALSE()),"[",IF(N$1="HullCamera","photo-",$A142),"]]]:NEEDS[!FeatureScience]:FOR[zKiwiTechTree]",CHAR(10),"{",CHAR(10),"    @MODULE[",N$1,"]:HAS[#",VLOOKUP(N$1,ModuleTypes!$A$2:$C$23,2,FALSE()),"[",IF(N$1="HullCamera","photo-",$A142),"]]",CHAR(10),"    {",CHAR(10),"        @",VLOOKUP(N$1,ModuleTypes!$A$2:$C$23,3,FALSE())," = ",VLOOKUP($A142,Default!$B$3:$H$251,7,FALSE()),CHAR(10),"    }",CHAR(10),"}"),""),"")</f>
        <v/>
      </c>
      <c r="O142" s="4" t="str">
        <f>IF($A142&lt;&gt;"",IF(OR(Original!$L143=O$1,Original!$M143=O$1,Original!$N143=O$1,Original!$O143=O$1)=TRUE(),_xlfn.CONCAT("@PART[*]:HAS[~scienceDifficulty[stock],@MODULE[",O$1,"]:HAS[#",VLOOKUP(O$1,ModuleTypes!$A$2:$C$23,2,FALSE()),"[",IF(O$1="HullCamera","photo-",$A142),"]]]:NEEDS[!FeatureScience]:FOR[zKiwiTechTree]",CHAR(10),"{",CHAR(10),"    @MODULE[",O$1,"]:HAS[#",VLOOKUP(O$1,ModuleTypes!$A$2:$C$23,2,FALSE()),"[",IF(O$1="HullCamera","photo-",$A142),"]]",CHAR(10),"    {",CHAR(10),"        @",VLOOKUP(O$1,ModuleTypes!$A$2:$C$23,3,FALSE())," = ",VLOOKUP($A142,Default!$B$3:$H$251,7,FALSE()),CHAR(10),"    }",CHAR(10),"}"),""),"")</f>
        <v/>
      </c>
      <c r="P142" s="4" t="str">
        <f>IF($A142&lt;&gt;"",IF(OR(Original!$L143=P$1,Original!$M143=P$1,Original!$N143=P$1,Original!$O143=P$1)=TRUE(),_xlfn.CONCAT("@PART[*]:HAS[~scienceDifficulty[stock],@MODULE[",P$1,"]:HAS[#",VLOOKUP(P$1,ModuleTypes!$A$2:$C$23,2,FALSE()),"[",IF(P$1="HullCamera","photo-",$A142),"]]]:NEEDS[!FeatureScience]:FOR[zKiwiTechTree]",CHAR(10),"{",CHAR(10),"    @MODULE[",P$1,"]:HAS[#",VLOOKUP(P$1,ModuleTypes!$A$2:$C$23,2,FALSE()),"[",IF(P$1="HullCamera","photo-",$A142),"]]",CHAR(10),"    {",CHAR(10),"        @",VLOOKUP(P$1,ModuleTypes!$A$2:$C$23,3,FALSE())," = ",VLOOKUP($A142,Default!$B$3:$H$251,7,FALSE()),CHAR(10),"    }",CHAR(10),"}"),""),"")</f>
        <v/>
      </c>
      <c r="Q142" s="4" t="str">
        <f>IF($A142&lt;&gt;"",IF(OR(Original!$L143=Q$1,Original!$M143=Q$1,Original!$N143=Q$1,Original!$O143=Q$1)=TRUE(),_xlfn.CONCAT("@PART[*]:HAS[~scienceDifficulty[stock],@MODULE[",Q$1,"]:HAS[#",VLOOKUP(Q$1,ModuleTypes!$A$2:$C$23,2,FALSE()),"[",IF(Q$1="HullCamera","photo-",$A142),"]]]:NEEDS[!FeatureScience]:FOR[zKiwiTechTree]",CHAR(10),"{",CHAR(10),"    @MODULE[",Q$1,"]:HAS[#",VLOOKUP(Q$1,ModuleTypes!$A$2:$C$23,2,FALSE()),"[",IF(Q$1="HullCamera","photo-",$A142),"]]",CHAR(10),"    {",CHAR(10),"        @",VLOOKUP(Q$1,ModuleTypes!$A$2:$C$23,3,FALSE())," = ",VLOOKUP($A142,Default!$B$3:$H$251,7,FALSE()),CHAR(10),"    }",CHAR(10),"}"),""),"")</f>
        <v/>
      </c>
      <c r="R142" s="4" t="str">
        <f>IF($A142&lt;&gt;"",IF(OR(Original!$L143=R$1,Original!$M143=R$1,Original!$N143=R$1,Original!$O143=R$1)=TRUE(),_xlfn.CONCAT("@PART[*]:HAS[~scienceDifficulty[stock],@MODULE[",R$1,"]:HAS[#",VLOOKUP(R$1,ModuleTypes!$A$2:$C$23,2,FALSE()),"[",IF(R$1="HullCamera","photo-",$A142),"]]]:NEEDS[!FeatureScience]:FOR[zKiwiTechTree]",CHAR(10),"{",CHAR(10),"    @MODULE[",R$1,"]:HAS[#",VLOOKUP(R$1,ModuleTypes!$A$2:$C$23,2,FALSE()),"[",IF(R$1="HullCamera","photo-",$A142),"]]",CHAR(10),"    {",CHAR(10),"        @",VLOOKUP(R$1,ModuleTypes!$A$2:$C$23,3,FALSE())," = ",VLOOKUP($A142,Default!$B$3:$H$251,7,FALSE()),CHAR(10),"    }",CHAR(10),"}"),""),"")</f>
        <v/>
      </c>
      <c r="S142" s="4" t="str">
        <f>IF($A142&lt;&gt;"",IF(OR(Original!$L143=S$1,Original!$M143=S$1,Original!$N143=S$1,Original!$O143=S$1)=TRUE(),_xlfn.CONCAT("@PART[*]:HAS[~scienceDifficulty[stock],@MODULE[",S$1,"]:HAS[#",VLOOKUP(S$1,ModuleTypes!$A$2:$C$23,2,FALSE()),"[",IF(S$1="HullCamera","photo-",$A142),"]]]:NEEDS[!FeatureScience]:FOR[zKiwiTechTree]",CHAR(10),"{",CHAR(10),"    @MODULE[",S$1,"]:HAS[#",VLOOKUP(S$1,ModuleTypes!$A$2:$C$23,2,FALSE()),"[",IF(S$1="HullCamera","photo-",$A142),"]]",CHAR(10),"    {",CHAR(10),"        @",VLOOKUP(S$1,ModuleTypes!$A$2:$C$23,3,FALSE())," = ",VLOOKUP($A142,Default!$B$3:$H$251,7,FALSE()),CHAR(10),"    }",CHAR(10),"}"),""),"")</f>
        <v/>
      </c>
      <c r="T142" s="4" t="str">
        <f>IF($A142&lt;&gt;"",IF(OR(Original!$L143=T$1,Original!$M143=T$1,Original!$N143=T$1,Original!$O143=T$1)=TRUE(),_xlfn.CONCAT("@PART[*]:HAS[~scienceDifficulty[stock],@MODULE[",T$1,"]:HAS[#",VLOOKUP(T$1,ModuleTypes!$A$2:$C$23,2,FALSE()),"[",IF(T$1="HullCamera","photo-",$A142),"]]]:NEEDS[!FeatureScience]:FOR[zKiwiTechTree]",CHAR(10),"{",CHAR(10),"    @MODULE[",T$1,"]:HAS[#",VLOOKUP(T$1,ModuleTypes!$A$2:$C$23,2,FALSE()),"[",IF(T$1="HullCamera","photo-",$A142),"]]",CHAR(10),"    {",CHAR(10),"        @",VLOOKUP(T$1,ModuleTypes!$A$2:$C$23,3,FALSE())," = ",VLOOKUP($A142,Default!$B$3:$H$251,7,FALSE()),CHAR(10),"    }",CHAR(10),"}"),""),"")</f>
        <v/>
      </c>
      <c r="U142" s="4" t="str">
        <f>IF($A142&lt;&gt;"",IF(OR(Original!$L143=U$1,Original!$M143=U$1,Original!$N143=U$1,Original!$O143=U$1)=TRUE(),_xlfn.CONCAT("@PART[*]:HAS[~scienceDifficulty[stock],@MODULE[",U$1,"]:HAS[#",VLOOKUP(U$1,ModuleTypes!$A$2:$C$23,2,FALSE()),"[",IF(U$1="HullCamera","photo-",$A142),"]]]:NEEDS[!FeatureScience]:FOR[zKiwiTechTree]",CHAR(10),"{",CHAR(10),"    @MODULE[",U$1,"]:HAS[#",VLOOKUP(U$1,ModuleTypes!$A$2:$C$23,2,FALSE()),"[",IF(U$1="HullCamera","photo-",$A142),"]]",CHAR(10),"    {",CHAR(10),"        @",VLOOKUP(U$1,ModuleTypes!$A$2:$C$23,3,FALSE())," = ",VLOOKUP($A142,Default!$B$3:$H$251,7,FALSE()),CHAR(10),"    }",CHAR(10),"}"),""),"")</f>
        <v/>
      </c>
      <c r="V142" s="4" t="str">
        <f>IF($A142&lt;&gt;"",IF(OR(Original!$L143=V$1,Original!$M143=V$1,Original!$N143=V$1,Original!$O143=V$1)=TRUE(),_xlfn.CONCAT("@PART[*]:HAS[~scienceDifficulty[stock],@MODULE[",V$1,"]:HAS[#",VLOOKUP(V$1,ModuleTypes!$A$2:$C$23,2,FALSE()),"[",IF(V$1="HullCamera","photo-",$A142),"]]]:NEEDS[!FeatureScience]:FOR[zKiwiTechTree]",CHAR(10),"{",CHAR(10),"    @MODULE[",V$1,"]:HAS[#",VLOOKUP(V$1,ModuleTypes!$A$2:$C$23,2,FALSE()),"[",IF(V$1="HullCamera","photo-",$A142),"]]",CHAR(10),"    {",CHAR(10),"        @",VLOOKUP(V$1,ModuleTypes!$A$2:$C$23,3,FALSE())," = ",VLOOKUP($A142,Default!$B$3:$H$251,7,FALSE()),CHAR(10),"    }",CHAR(10),"}"),""),"")</f>
        <v/>
      </c>
      <c r="W142" s="4" t="str">
        <f>IF($A142&lt;&gt;"",IF(OR(Original!$L143=W$1,Original!$M143=W$1,Original!$N143=W$1,Original!$O143=W$1)=TRUE(),_xlfn.CONCAT("@PART[*]:HAS[~scienceDifficulty[stock],@MODULE[",W$1,"]:HAS[#",VLOOKUP(W$1,ModuleTypes!$A$2:$C$23,2,FALSE()),"[",IF(W$1="HullCamera","photo-",$A142),"]]]:NEEDS[!FeatureScience]:FOR[zKiwiTechTree]",CHAR(10),"{",CHAR(10),"    @MODULE[",W$1,"]:HAS[#",VLOOKUP(W$1,ModuleTypes!$A$2:$C$23,2,FALSE()),"[",IF(W$1="HullCamera","photo-",$A142),"]]",CHAR(10),"    {",CHAR(10),"        @",VLOOKUP(W$1,ModuleTypes!$A$2:$C$23,3,FALSE())," = ",VLOOKUP($A142,Default!$B$3:$H$251,7,FALSE()),CHAR(10),"    }",CHAR(10),"}"),""),"")</f>
        <v/>
      </c>
    </row>
    <row r="143" spans="1:23" ht="174" x14ac:dyDescent="0.35">
      <c r="A143" t="str">
        <f>IF(Original!A144&lt;&gt;"",Original!A144,"")</f>
        <v>bd_camera</v>
      </c>
      <c r="B143" s="4" t="str">
        <f>IF($A143&lt;&gt;"",IF(OR(Original!$L144=B$1,Original!$M144=B$1,Original!$N144=B$1,Original!$O144=B$1)=TRUE(),_xlfn.CONCAT("@PART[*]:HAS[~scienceDifficulty[stock],@MODULE[",B$1,"]:HAS[#",VLOOKUP(B$1,ModuleTypes!$A$2:$C$23,2,FALSE()),"[",IF(B$1="HullCamera","photo-",$A143),"]]]:NEEDS[!FeatureScience]:FOR[zKiwiTechTree]",CHAR(10),"{",CHAR(10),"    @MODULE[",B$1,"]:HAS[#",VLOOKUP(B$1,ModuleTypes!$A$2:$C$23,2,FALSE()),"[",IF(B$1="HullCamera","photo-",$A143),"]]",CHAR(10),"    {",CHAR(10),"        @",VLOOKUP(B$1,ModuleTypes!$A$2:$C$23,3,FALSE())," = ",VLOOKUP($A143,Default!$B$3:$H$251,7,FALSE()),CHAR(10),"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4" t="str">
        <f>IF($A143&lt;&gt;"",IF(OR(Original!$L144=C$1,Original!$M144=C$1,Original!$N144=C$1,Original!$O144=C$1)=TRUE(),_xlfn.CONCAT("@PART[*]:HAS[~scienceDifficulty[stock],@MODULE[",C$1,"]:HAS[#",VLOOKUP(C$1,ModuleTypes!$A$2:$C$23,2,FALSE()),"[",IF(C$1="HullCamera","photo-",$A143),"]]]:NEEDS[!FeatureScience]:FOR[zKiwiTechTree]",CHAR(10),"{",CHAR(10),"    @MODULE[",C$1,"]:HAS[#",VLOOKUP(C$1,ModuleTypes!$A$2:$C$23,2,FALSE()),"[",IF(C$1="HullCamera","photo-",$A143),"]]",CHAR(10),"    {",CHAR(10),"        @",VLOOKUP(C$1,ModuleTypes!$A$2:$C$23,3,FALSE())," = ",VLOOKUP($A143,Default!$B$3:$H$251,7,FALSE()),CHAR(10),"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4" t="str">
        <f>IF($A143&lt;&gt;"",IF(OR(Original!$L144=D$1,Original!$M144=D$1,Original!$N144=D$1,Original!$O144=D$1)=TRUE(),_xlfn.CONCAT("@PART[*]:HAS[~scienceDifficulty[stock],@MODULE[",D$1,"]:HAS[#",VLOOKUP(D$1,ModuleTypes!$A$2:$C$23,2,FALSE()),"[",IF(D$1="HullCamera","photo-",$A143),"]]]:NEEDS[!FeatureScience]:FOR[zKiwiTechTree]",CHAR(10),"{",CHAR(10),"    @MODULE[",D$1,"]:HAS[#",VLOOKUP(D$1,ModuleTypes!$A$2:$C$23,2,FALSE()),"[",IF(D$1="HullCamera","photo-",$A143),"]]",CHAR(10),"    {",CHAR(10),"        @",VLOOKUP(D$1,ModuleTypes!$A$2:$C$23,3,FALSE())," = ",VLOOKUP($A143,Default!$B$3:$H$251,7,FALSE()),CHAR(10),"    }",CHAR(10),"}"),""),"")</f>
        <v/>
      </c>
      <c r="E143" s="4" t="str">
        <f>IF($A143&lt;&gt;"",IF(OR(Original!$L144=E$1,Original!$M144=E$1,Original!$N144=E$1,Original!$O144=E$1)=TRUE(),_xlfn.CONCAT("@PART[*]:HAS[~scienceDifficulty[stock],@MODULE[",E$1,"]:HAS[#",VLOOKUP(E$1,ModuleTypes!$A$2:$C$23,2,FALSE()),"[",IF(E$1="HullCamera","photo-",$A143),"]]]:NEEDS[!FeatureScience]:FOR[zKiwiTechTree]",CHAR(10),"{",CHAR(10),"    @MODULE[",E$1,"]:HAS[#",VLOOKUP(E$1,ModuleTypes!$A$2:$C$23,2,FALSE()),"[",IF(E$1="HullCamera","photo-",$A143),"]]",CHAR(10),"    {",CHAR(10),"        @",VLOOKUP(E$1,ModuleTypes!$A$2:$C$23,3,FALSE())," = ",VLOOKUP($A143,Default!$B$3:$H$251,7,FALSE()),CHAR(10),"    }",CHAR(10),"}"),""),"")</f>
        <v/>
      </c>
      <c r="F143" s="4" t="str">
        <f>IF($A143&lt;&gt;"",IF(OR(Original!$L144=F$1,Original!$M144=F$1,Original!$N144=F$1,Original!$O144=F$1)=TRUE(),_xlfn.CONCAT("@PART[*]:HAS[~scienceDifficulty[stock],@MODULE[",F$1,"]:HAS[#",VLOOKUP(F$1,ModuleTypes!$A$2:$C$23,2,FALSE()),"[",IF(F$1="HullCamera","photo-",$A143),"]]]:NEEDS[!FeatureScience]:FOR[zKiwiTechTree]",CHAR(10),"{",CHAR(10),"    @MODULE[",F$1,"]:HAS[#",VLOOKUP(F$1,ModuleTypes!$A$2:$C$23,2,FALSE()),"[",IF(F$1="HullCamera","photo-",$A143),"]]",CHAR(10),"    {",CHAR(10),"        @",VLOOKUP(F$1,ModuleTypes!$A$2:$C$23,3,FALSE())," = ",VLOOKUP($A143,Default!$B$3:$H$251,7,FALSE()),CHAR(10),"    }",CHAR(10),"}"),""),"")</f>
        <v/>
      </c>
      <c r="G143" s="4" t="str">
        <f>IF($A143&lt;&gt;"",IF(OR(Original!$L144=G$1,Original!$M144=G$1,Original!$N144=G$1,Original!$O144=G$1)=TRUE(),_xlfn.CONCAT("@PART[*]:HAS[~scienceDifficulty[stock],@MODULE[",G$1,"]:HAS[#",VLOOKUP(G$1,ModuleTypes!$A$2:$C$23,2,FALSE()),"[",IF(G$1="HullCamera","photo-",$A143),"]]]:NEEDS[!FeatureScience]:FOR[zKiwiTechTree]",CHAR(10),"{",CHAR(10),"    @MODULE[",G$1,"]:HAS[#",VLOOKUP(G$1,ModuleTypes!$A$2:$C$23,2,FALSE()),"[",IF(G$1="HullCamera","photo-",$A143),"]]",CHAR(10),"    {",CHAR(10),"        @",VLOOKUP(G$1,ModuleTypes!$A$2:$C$23,3,FALSE())," = ",VLOOKUP($A143,Default!$B$3:$H$251,7,FALSE()),CHAR(10),"    }",CHAR(10),"}"),""),"")</f>
        <v/>
      </c>
      <c r="H143" s="4" t="str">
        <f>IF($A143&lt;&gt;"",IF(OR(Original!$L144=H$1,Original!$M144=H$1,Original!$N144=H$1,Original!$O144=H$1)=TRUE(),_xlfn.CONCAT("@PART[*]:HAS[~scienceDifficulty[stock],@MODULE[",H$1,"]:HAS[#",VLOOKUP(H$1,ModuleTypes!$A$2:$C$23,2,FALSE()),"[",IF(H$1="HullCamera","photo-",$A143),"]]]:NEEDS[!FeatureScience]:FOR[zKiwiTechTree]",CHAR(10),"{",CHAR(10),"    @MODULE[",H$1,"]:HAS[#",VLOOKUP(H$1,ModuleTypes!$A$2:$C$23,2,FALSE()),"[",IF(H$1="HullCamera","photo-",$A143),"]]",CHAR(10),"    {",CHAR(10),"        @",VLOOKUP(H$1,ModuleTypes!$A$2:$C$23,3,FALSE())," = ",VLOOKUP($A143,Default!$B$3:$H$251,7,FALSE()),CHAR(10),"    }",CHAR(10),"}"),""),"")</f>
        <v/>
      </c>
      <c r="I143" s="4" t="str">
        <f>IF($A143&lt;&gt;"",IF(OR(Original!$L144=I$1,Original!$M144=I$1,Original!$N144=I$1,Original!$O144=I$1)=TRUE(),_xlfn.CONCAT("@PART[*]:HAS[~scienceDifficulty[stock],@MODULE[",I$1,"]:HAS[#",VLOOKUP(I$1,ModuleTypes!$A$2:$C$23,2,FALSE()),"[",IF(I$1="HullCamera","photo-",$A143),"]]]:NEEDS[!FeatureScience]:FOR[zKiwiTechTree]",CHAR(10),"{",CHAR(10),"    @MODULE[",I$1,"]:HAS[#",VLOOKUP(I$1,ModuleTypes!$A$2:$C$23,2,FALSE()),"[",IF(I$1="HullCamera","photo-",$A143),"]]",CHAR(10),"    {",CHAR(10),"        @",VLOOKUP(I$1,ModuleTypes!$A$2:$C$23,3,FALSE())," = ",VLOOKUP($A143,Default!$B$3:$H$251,7,FALSE()),CHAR(10),"    }",CHAR(10),"}"),""),"")</f>
        <v/>
      </c>
      <c r="J143" s="4" t="str">
        <f>IF($A143&lt;&gt;"",IF(OR(Original!$L144=J$1,Original!$M144=J$1,Original!$N144=J$1,Original!$O144=J$1)=TRUE(),_xlfn.CONCAT("@PART[*]:HAS[~scienceDifficulty[stock],@MODULE[",J$1,"]:HAS[#",VLOOKUP(J$1,ModuleTypes!$A$2:$C$23,2,FALSE()),"[",IF(J$1="HullCamera","photo-",$A143),"]]]:NEEDS[!FeatureScience]:FOR[zKiwiTechTree]",CHAR(10),"{",CHAR(10),"    @MODULE[",J$1,"]:HAS[#",VLOOKUP(J$1,ModuleTypes!$A$2:$C$23,2,FALSE()),"[",IF(J$1="HullCamera","photo-",$A143),"]]",CHAR(10),"    {",CHAR(10),"        @",VLOOKUP(J$1,ModuleTypes!$A$2:$C$23,3,FALSE())," = ",VLOOKUP($A143,Default!$B$3:$H$251,7,FALSE()),CHAR(10),"    }",CHAR(10),"}"),""),"")</f>
        <v/>
      </c>
      <c r="K143" s="4" t="str">
        <f>IF($A143&lt;&gt;"",IF(OR(Original!$L144=K$1,Original!$M144=K$1,Original!$N144=K$1,Original!$O144=K$1)=TRUE(),_xlfn.CONCAT("@PART[*]:HAS[~scienceDifficulty[stock],@MODULE[",K$1,"]:HAS[#",VLOOKUP(K$1,ModuleTypes!$A$2:$C$23,2,FALSE()),"[",IF(K$1="HullCamera","photo-",$A143),"]]]:NEEDS[!FeatureScience]:FOR[zKiwiTechTree]",CHAR(10),"{",CHAR(10),"    @MODULE[",K$1,"]:HAS[#",VLOOKUP(K$1,ModuleTypes!$A$2:$C$23,2,FALSE()),"[",IF(K$1="HullCamera","photo-",$A143),"]]",CHAR(10),"    {",CHAR(10),"        @",VLOOKUP(K$1,ModuleTypes!$A$2:$C$23,3,FALSE())," = ",VLOOKUP($A143,Default!$B$3:$H$251,7,FALSE()),CHAR(10),"    }",CHAR(10),"}"),""),"")</f>
        <v/>
      </c>
      <c r="L143" s="4" t="str">
        <f>IF($A143&lt;&gt;"",IF(OR(Original!$L144=L$1,Original!$M144=L$1,Original!$N144=L$1,Original!$O144=L$1)=TRUE(),_xlfn.CONCAT("@PART[*]:HAS[~scienceDifficulty[stock],@MODULE[",L$1,"]:HAS[#",VLOOKUP(L$1,ModuleTypes!$A$2:$C$23,2,FALSE()),"[",IF(L$1="HullCamera","photo-",$A143),"]]]:NEEDS[!FeatureScience]:FOR[zKiwiTechTree]",CHAR(10),"{",CHAR(10),"    @MODULE[",L$1,"]:HAS[#",VLOOKUP(L$1,ModuleTypes!$A$2:$C$23,2,FALSE()),"[",IF(L$1="HullCamera","photo-",$A143),"]]",CHAR(10),"    {",CHAR(10),"        @",VLOOKUP(L$1,ModuleTypes!$A$2:$C$23,3,FALSE())," = ",VLOOKUP($A143,Default!$B$3:$H$251,7,FALSE()),CHAR(10),"    }",CHAR(10),"}"),""),"")</f>
        <v/>
      </c>
      <c r="M143" s="4" t="str">
        <f>IF($A143&lt;&gt;"",IF(OR(Original!$L144=M$1,Original!$M144=M$1,Original!$N144=M$1,Original!$O144=M$1)=TRUE(),_xlfn.CONCAT("@PART[*]:HAS[~scienceDifficulty[stock],@MODULE[",M$1,"]:HAS[#",VLOOKUP(M$1,ModuleTypes!$A$2:$C$23,2,FALSE()),"[",IF(M$1="HullCamera","photo-",$A143),"]]]:NEEDS[!FeatureScience]:FOR[zKiwiTechTree]",CHAR(10),"{",CHAR(10),"    @MODULE[",M$1,"]:HAS[#",VLOOKUP(M$1,ModuleTypes!$A$2:$C$23,2,FALSE()),"[",IF(M$1="HullCamera","photo-",$A143),"]]",CHAR(10),"    {",CHAR(10),"        @",VLOOKUP(M$1,ModuleTypes!$A$2:$C$23,3,FALSE())," = ",VLOOKUP($A143,Default!$B$3:$H$251,7,FALSE()),CHAR(10),"    }",CHAR(10),"}"),""),"")</f>
        <v/>
      </c>
      <c r="N143" s="4" t="str">
        <f>IF($A143&lt;&gt;"",IF(OR(Original!$L144=N$1,Original!$M144=N$1,Original!$N144=N$1,Original!$O144=N$1)=TRUE(),_xlfn.CONCAT("@PART[*]:HAS[~scienceDifficulty[stock],@MODULE[",N$1,"]:HAS[#",VLOOKUP(N$1,ModuleTypes!$A$2:$C$23,2,FALSE()),"[",IF(N$1="HullCamera","photo-",$A143),"]]]:NEEDS[!FeatureScience]:FOR[zKiwiTechTree]",CHAR(10),"{",CHAR(10),"    @MODULE[",N$1,"]:HAS[#",VLOOKUP(N$1,ModuleTypes!$A$2:$C$23,2,FALSE()),"[",IF(N$1="HullCamera","photo-",$A143),"]]",CHAR(10),"    {",CHAR(10),"        @",VLOOKUP(N$1,ModuleTypes!$A$2:$C$23,3,FALSE())," = ",VLOOKUP($A143,Default!$B$3:$H$251,7,FALSE()),CHAR(10),"    }",CHAR(10),"}"),""),"")</f>
        <v/>
      </c>
      <c r="O143" s="4" t="str">
        <f>IF($A143&lt;&gt;"",IF(OR(Original!$L144=O$1,Original!$M144=O$1,Original!$N144=O$1,Original!$O144=O$1)=TRUE(),_xlfn.CONCAT("@PART[*]:HAS[~scienceDifficulty[stock],@MODULE[",O$1,"]:HAS[#",VLOOKUP(O$1,ModuleTypes!$A$2:$C$23,2,FALSE()),"[",IF(O$1="HullCamera","photo-",$A143),"]]]:NEEDS[!FeatureScience]:FOR[zKiwiTechTree]",CHAR(10),"{",CHAR(10),"    @MODULE[",O$1,"]:HAS[#",VLOOKUP(O$1,ModuleTypes!$A$2:$C$23,2,FALSE()),"[",IF(O$1="HullCamera","photo-",$A143),"]]",CHAR(10),"    {",CHAR(10),"        @",VLOOKUP(O$1,ModuleTypes!$A$2:$C$23,3,FALSE())," = ",VLOOKUP($A143,Default!$B$3:$H$251,7,FALSE()),CHAR(10),"    }",CHAR(10),"}"),""),"")</f>
        <v/>
      </c>
      <c r="P143" s="4" t="str">
        <f>IF($A143&lt;&gt;"",IF(OR(Original!$L144=P$1,Original!$M144=P$1,Original!$N144=P$1,Original!$O144=P$1)=TRUE(),_xlfn.CONCAT("@PART[*]:HAS[~scienceDifficulty[stock],@MODULE[",P$1,"]:HAS[#",VLOOKUP(P$1,ModuleTypes!$A$2:$C$23,2,FALSE()),"[",IF(P$1="HullCamera","photo-",$A143),"]]]:NEEDS[!FeatureScience]:FOR[zKiwiTechTree]",CHAR(10),"{",CHAR(10),"    @MODULE[",P$1,"]:HAS[#",VLOOKUP(P$1,ModuleTypes!$A$2:$C$23,2,FALSE()),"[",IF(P$1="HullCamera","photo-",$A143),"]]",CHAR(10),"    {",CHAR(10),"        @",VLOOKUP(P$1,ModuleTypes!$A$2:$C$23,3,FALSE())," = ",VLOOKUP($A143,Default!$B$3:$H$251,7,FALSE()),CHAR(10),"    }",CHAR(10),"}"),""),"")</f>
        <v/>
      </c>
      <c r="Q143" s="4" t="str">
        <f>IF($A143&lt;&gt;"",IF(OR(Original!$L144=Q$1,Original!$M144=Q$1,Original!$N144=Q$1,Original!$O144=Q$1)=TRUE(),_xlfn.CONCAT("@PART[*]:HAS[~scienceDifficulty[stock],@MODULE[",Q$1,"]:HAS[#",VLOOKUP(Q$1,ModuleTypes!$A$2:$C$23,2,FALSE()),"[",IF(Q$1="HullCamera","photo-",$A143),"]]]:NEEDS[!FeatureScience]:FOR[zKiwiTechTree]",CHAR(10),"{",CHAR(10),"    @MODULE[",Q$1,"]:HAS[#",VLOOKUP(Q$1,ModuleTypes!$A$2:$C$23,2,FALSE()),"[",IF(Q$1="HullCamera","photo-",$A143),"]]",CHAR(10),"    {",CHAR(10),"        @",VLOOKUP(Q$1,ModuleTypes!$A$2:$C$23,3,FALSE())," = ",VLOOKUP($A143,Default!$B$3:$H$251,7,FALSE()),CHAR(10),"    }",CHAR(10),"}"),""),"")</f>
        <v/>
      </c>
      <c r="R143" s="4" t="str">
        <f>IF($A143&lt;&gt;"",IF(OR(Original!$L144=R$1,Original!$M144=R$1,Original!$N144=R$1,Original!$O144=R$1)=TRUE(),_xlfn.CONCAT("@PART[*]:HAS[~scienceDifficulty[stock],@MODULE[",R$1,"]:HAS[#",VLOOKUP(R$1,ModuleTypes!$A$2:$C$23,2,FALSE()),"[",IF(R$1="HullCamera","photo-",$A143),"]]]:NEEDS[!FeatureScience]:FOR[zKiwiTechTree]",CHAR(10),"{",CHAR(10),"    @MODULE[",R$1,"]:HAS[#",VLOOKUP(R$1,ModuleTypes!$A$2:$C$23,2,FALSE()),"[",IF(R$1="HullCamera","photo-",$A143),"]]",CHAR(10),"    {",CHAR(10),"        @",VLOOKUP(R$1,ModuleTypes!$A$2:$C$23,3,FALSE())," = ",VLOOKUP($A143,Default!$B$3:$H$251,7,FALSE()),CHAR(10),"    }",CHAR(10),"}"),""),"")</f>
        <v/>
      </c>
      <c r="S143" s="4" t="str">
        <f>IF($A143&lt;&gt;"",IF(OR(Original!$L144=S$1,Original!$M144=S$1,Original!$N144=S$1,Original!$O144=S$1)=TRUE(),_xlfn.CONCAT("@PART[*]:HAS[~scienceDifficulty[stock],@MODULE[",S$1,"]:HAS[#",VLOOKUP(S$1,ModuleTypes!$A$2:$C$23,2,FALSE()),"[",IF(S$1="HullCamera","photo-",$A143),"]]]:NEEDS[!FeatureScience]:FOR[zKiwiTechTree]",CHAR(10),"{",CHAR(10),"    @MODULE[",S$1,"]:HAS[#",VLOOKUP(S$1,ModuleTypes!$A$2:$C$23,2,FALSE()),"[",IF(S$1="HullCamera","photo-",$A143),"]]",CHAR(10),"    {",CHAR(10),"        @",VLOOKUP(S$1,ModuleTypes!$A$2:$C$23,3,FALSE())," = ",VLOOKUP($A143,Default!$B$3:$H$251,7,FALSE()),CHAR(10),"    }",CHAR(10),"}"),""),"")</f>
        <v/>
      </c>
      <c r="T143" s="4" t="str">
        <f>IF($A143&lt;&gt;"",IF(OR(Original!$L144=T$1,Original!$M144=T$1,Original!$N144=T$1,Original!$O144=T$1)=TRUE(),_xlfn.CONCAT("@PART[*]:HAS[~scienceDifficulty[stock],@MODULE[",T$1,"]:HAS[#",VLOOKUP(T$1,ModuleTypes!$A$2:$C$23,2,FALSE()),"[",IF(T$1="HullCamera","photo-",$A143),"]]]:NEEDS[!FeatureScience]:FOR[zKiwiTechTree]",CHAR(10),"{",CHAR(10),"    @MODULE[",T$1,"]:HAS[#",VLOOKUP(T$1,ModuleTypes!$A$2:$C$23,2,FALSE()),"[",IF(T$1="HullCamera","photo-",$A143),"]]",CHAR(10),"    {",CHAR(10),"        @",VLOOKUP(T$1,ModuleTypes!$A$2:$C$23,3,FALSE())," = ",VLOOKUP($A143,Default!$B$3:$H$251,7,FALSE()),CHAR(10),"    }",CHAR(10),"}"),""),"")</f>
        <v/>
      </c>
      <c r="U143" s="4" t="str">
        <f>IF($A143&lt;&gt;"",IF(OR(Original!$L144=U$1,Original!$M144=U$1,Original!$N144=U$1,Original!$O144=U$1)=TRUE(),_xlfn.CONCAT("@PART[*]:HAS[~scienceDifficulty[stock],@MODULE[",U$1,"]:HAS[#",VLOOKUP(U$1,ModuleTypes!$A$2:$C$23,2,FALSE()),"[",IF(U$1="HullCamera","photo-",$A143),"]]]:NEEDS[!FeatureScience]:FOR[zKiwiTechTree]",CHAR(10),"{",CHAR(10),"    @MODULE[",U$1,"]:HAS[#",VLOOKUP(U$1,ModuleTypes!$A$2:$C$23,2,FALSE()),"[",IF(U$1="HullCamera","photo-",$A143),"]]",CHAR(10),"    {",CHAR(10),"        @",VLOOKUP(U$1,ModuleTypes!$A$2:$C$23,3,FALSE())," = ",VLOOKUP($A143,Default!$B$3:$H$251,7,FALSE()),CHAR(10),"    }",CHAR(10),"}"),""),"")</f>
        <v/>
      </c>
      <c r="V143" s="4" t="str">
        <f>IF($A143&lt;&gt;"",IF(OR(Original!$L144=V$1,Original!$M144=V$1,Original!$N144=V$1,Original!$O144=V$1)=TRUE(),_xlfn.CONCAT("@PART[*]:HAS[~scienceDifficulty[stock],@MODULE[",V$1,"]:HAS[#",VLOOKUP(V$1,ModuleTypes!$A$2:$C$23,2,FALSE()),"[",IF(V$1="HullCamera","photo-",$A143),"]]]:NEEDS[!FeatureScience]:FOR[zKiwiTechTree]",CHAR(10),"{",CHAR(10),"    @MODULE[",V$1,"]:HAS[#",VLOOKUP(V$1,ModuleTypes!$A$2:$C$23,2,FALSE()),"[",IF(V$1="HullCamera","photo-",$A143),"]]",CHAR(10),"    {",CHAR(10),"        @",VLOOKUP(V$1,ModuleTypes!$A$2:$C$23,3,FALSE())," = ",VLOOKUP($A143,Default!$B$3:$H$251,7,FALSE()),CHAR(10),"    }",CHAR(10),"}"),""),"")</f>
        <v/>
      </c>
      <c r="W143" s="4" t="str">
        <f>IF($A143&lt;&gt;"",IF(OR(Original!$L144=W$1,Original!$M144=W$1,Original!$N144=W$1,Original!$O144=W$1)=TRUE(),_xlfn.CONCAT("@PART[*]:HAS[~scienceDifficulty[stock],@MODULE[",W$1,"]:HAS[#",VLOOKUP(W$1,ModuleTypes!$A$2:$C$23,2,FALSE()),"[",IF(W$1="HullCamera","photo-",$A143),"]]]:NEEDS[!FeatureScience]:FOR[zKiwiTechTree]",CHAR(10),"{",CHAR(10),"    @MODULE[",W$1,"]:HAS[#",VLOOKUP(W$1,ModuleTypes!$A$2:$C$23,2,FALSE()),"[",IF(W$1="HullCamera","photo-",$A143),"]]",CHAR(10),"    {",CHAR(10),"        @",VLOOKUP(W$1,ModuleTypes!$A$2:$C$23,3,FALSE())," = ",VLOOKUP($A143,Default!$B$3:$H$251,7,FALSE()),CHAR(10),"    }",CHAR(10),"}"),""),"")</f>
        <v/>
      </c>
    </row>
    <row r="144" spans="1:23" ht="174" x14ac:dyDescent="0.35">
      <c r="A144" t="str">
        <f>IF(Original!A145&lt;&gt;"",Original!A145,"")</f>
        <v>bd_gammaRay</v>
      </c>
      <c r="B144" s="4" t="str">
        <f>IF($A144&lt;&gt;"",IF(OR(Original!$L145=B$1,Original!$M145=B$1,Original!$N145=B$1,Original!$O145=B$1)=TRUE(),_xlfn.CONCAT("@PART[*]:HAS[~scienceDifficulty[stock],@MODULE[",B$1,"]:HAS[#",VLOOKUP(B$1,ModuleTypes!$A$2:$C$23,2,FALSE()),"[",IF(B$1="HullCamera","photo-",$A144),"]]]:NEEDS[!FeatureScience]:FOR[zKiwiTechTree]",CHAR(10),"{",CHAR(10),"    @MODULE[",B$1,"]:HAS[#",VLOOKUP(B$1,ModuleTypes!$A$2:$C$23,2,FALSE()),"[",IF(B$1="HullCamera","photo-",$A144),"]]",CHAR(10),"    {",CHAR(10),"        @",VLOOKUP(B$1,ModuleTypes!$A$2:$C$23,3,FALSE())," = ",VLOOKUP($A144,Default!$B$3:$H$251,7,FALSE()),CHAR(10),"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4" t="str">
        <f>IF($A144&lt;&gt;"",IF(OR(Original!$L145=C$1,Original!$M145=C$1,Original!$N145=C$1,Original!$O145=C$1)=TRUE(),_xlfn.CONCAT("@PART[*]:HAS[~scienceDifficulty[stock],@MODULE[",C$1,"]:HAS[#",VLOOKUP(C$1,ModuleTypes!$A$2:$C$23,2,FALSE()),"[",IF(C$1="HullCamera","photo-",$A144),"]]]:NEEDS[!FeatureScience]:FOR[zKiwiTechTree]",CHAR(10),"{",CHAR(10),"    @MODULE[",C$1,"]:HAS[#",VLOOKUP(C$1,ModuleTypes!$A$2:$C$23,2,FALSE()),"[",IF(C$1="HullCamera","photo-",$A144),"]]",CHAR(10),"    {",CHAR(10),"        @",VLOOKUP(C$1,ModuleTypes!$A$2:$C$23,3,FALSE())," = ",VLOOKUP($A144,Default!$B$3:$H$251,7,FALSE()),CHAR(10),"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4" t="str">
        <f>IF($A144&lt;&gt;"",IF(OR(Original!$L145=D$1,Original!$M145=D$1,Original!$N145=D$1,Original!$O145=D$1)=TRUE(),_xlfn.CONCAT("@PART[*]:HAS[~scienceDifficulty[stock],@MODULE[",D$1,"]:HAS[#",VLOOKUP(D$1,ModuleTypes!$A$2:$C$23,2,FALSE()),"[",IF(D$1="HullCamera","photo-",$A144),"]]]:NEEDS[!FeatureScience]:FOR[zKiwiTechTree]",CHAR(10),"{",CHAR(10),"    @MODULE[",D$1,"]:HAS[#",VLOOKUP(D$1,ModuleTypes!$A$2:$C$23,2,FALSE()),"[",IF(D$1="HullCamera","photo-",$A144),"]]",CHAR(10),"    {",CHAR(10),"        @",VLOOKUP(D$1,ModuleTypes!$A$2:$C$23,3,FALSE())," = ",VLOOKUP($A144,Default!$B$3:$H$251,7,FALSE()),CHAR(10),"    }",CHAR(10),"}"),""),"")</f>
        <v/>
      </c>
      <c r="E144" s="4" t="str">
        <f>IF($A144&lt;&gt;"",IF(OR(Original!$L145=E$1,Original!$M145=E$1,Original!$N145=E$1,Original!$O145=E$1)=TRUE(),_xlfn.CONCAT("@PART[*]:HAS[~scienceDifficulty[stock],@MODULE[",E$1,"]:HAS[#",VLOOKUP(E$1,ModuleTypes!$A$2:$C$23,2,FALSE()),"[",IF(E$1="HullCamera","photo-",$A144),"]]]:NEEDS[!FeatureScience]:FOR[zKiwiTechTree]",CHAR(10),"{",CHAR(10),"    @MODULE[",E$1,"]:HAS[#",VLOOKUP(E$1,ModuleTypes!$A$2:$C$23,2,FALSE()),"[",IF(E$1="HullCamera","photo-",$A144),"]]",CHAR(10),"    {",CHAR(10),"        @",VLOOKUP(E$1,ModuleTypes!$A$2:$C$23,3,FALSE())," = ",VLOOKUP($A144,Default!$B$3:$H$251,7,FALSE()),CHAR(10),"    }",CHAR(10),"}"),""),"")</f>
        <v/>
      </c>
      <c r="F144" s="4" t="str">
        <f>IF($A144&lt;&gt;"",IF(OR(Original!$L145=F$1,Original!$M145=F$1,Original!$N145=F$1,Original!$O145=F$1)=TRUE(),_xlfn.CONCAT("@PART[*]:HAS[~scienceDifficulty[stock],@MODULE[",F$1,"]:HAS[#",VLOOKUP(F$1,ModuleTypes!$A$2:$C$23,2,FALSE()),"[",IF(F$1="HullCamera","photo-",$A144),"]]]:NEEDS[!FeatureScience]:FOR[zKiwiTechTree]",CHAR(10),"{",CHAR(10),"    @MODULE[",F$1,"]:HAS[#",VLOOKUP(F$1,ModuleTypes!$A$2:$C$23,2,FALSE()),"[",IF(F$1="HullCamera","photo-",$A144),"]]",CHAR(10),"    {",CHAR(10),"        @",VLOOKUP(F$1,ModuleTypes!$A$2:$C$23,3,FALSE())," = ",VLOOKUP($A144,Default!$B$3:$H$251,7,FALSE()),CHAR(10),"    }",CHAR(10),"}"),""),"")</f>
        <v/>
      </c>
      <c r="G144" s="4" t="str">
        <f>IF($A144&lt;&gt;"",IF(OR(Original!$L145=G$1,Original!$M145=G$1,Original!$N145=G$1,Original!$O145=G$1)=TRUE(),_xlfn.CONCAT("@PART[*]:HAS[~scienceDifficulty[stock],@MODULE[",G$1,"]:HAS[#",VLOOKUP(G$1,ModuleTypes!$A$2:$C$23,2,FALSE()),"[",IF(G$1="HullCamera","photo-",$A144),"]]]:NEEDS[!FeatureScience]:FOR[zKiwiTechTree]",CHAR(10),"{",CHAR(10),"    @MODULE[",G$1,"]:HAS[#",VLOOKUP(G$1,ModuleTypes!$A$2:$C$23,2,FALSE()),"[",IF(G$1="HullCamera","photo-",$A144),"]]",CHAR(10),"    {",CHAR(10),"        @",VLOOKUP(G$1,ModuleTypes!$A$2:$C$23,3,FALSE())," = ",VLOOKUP($A144,Default!$B$3:$H$251,7,FALSE()),CHAR(10),"    }",CHAR(10),"}"),""),"")</f>
        <v/>
      </c>
      <c r="H144" s="4" t="str">
        <f>IF($A144&lt;&gt;"",IF(OR(Original!$L145=H$1,Original!$M145=H$1,Original!$N145=H$1,Original!$O145=H$1)=TRUE(),_xlfn.CONCAT("@PART[*]:HAS[~scienceDifficulty[stock],@MODULE[",H$1,"]:HAS[#",VLOOKUP(H$1,ModuleTypes!$A$2:$C$23,2,FALSE()),"[",IF(H$1="HullCamera","photo-",$A144),"]]]:NEEDS[!FeatureScience]:FOR[zKiwiTechTree]",CHAR(10),"{",CHAR(10),"    @MODULE[",H$1,"]:HAS[#",VLOOKUP(H$1,ModuleTypes!$A$2:$C$23,2,FALSE()),"[",IF(H$1="HullCamera","photo-",$A144),"]]",CHAR(10),"    {",CHAR(10),"        @",VLOOKUP(H$1,ModuleTypes!$A$2:$C$23,3,FALSE())," = ",VLOOKUP($A144,Default!$B$3:$H$251,7,FALSE()),CHAR(10),"    }",CHAR(10),"}"),""),"")</f>
        <v/>
      </c>
      <c r="I144" s="4" t="str">
        <f>IF($A144&lt;&gt;"",IF(OR(Original!$L145=I$1,Original!$M145=I$1,Original!$N145=I$1,Original!$O145=I$1)=TRUE(),_xlfn.CONCAT("@PART[*]:HAS[~scienceDifficulty[stock],@MODULE[",I$1,"]:HAS[#",VLOOKUP(I$1,ModuleTypes!$A$2:$C$23,2,FALSE()),"[",IF(I$1="HullCamera","photo-",$A144),"]]]:NEEDS[!FeatureScience]:FOR[zKiwiTechTree]",CHAR(10),"{",CHAR(10),"    @MODULE[",I$1,"]:HAS[#",VLOOKUP(I$1,ModuleTypes!$A$2:$C$23,2,FALSE()),"[",IF(I$1="HullCamera","photo-",$A144),"]]",CHAR(10),"    {",CHAR(10),"        @",VLOOKUP(I$1,ModuleTypes!$A$2:$C$23,3,FALSE())," = ",VLOOKUP($A144,Default!$B$3:$H$251,7,FALSE()),CHAR(10),"    }",CHAR(10),"}"),""),"")</f>
        <v/>
      </c>
      <c r="J144" s="4" t="str">
        <f>IF($A144&lt;&gt;"",IF(OR(Original!$L145=J$1,Original!$M145=J$1,Original!$N145=J$1,Original!$O145=J$1)=TRUE(),_xlfn.CONCAT("@PART[*]:HAS[~scienceDifficulty[stock],@MODULE[",J$1,"]:HAS[#",VLOOKUP(J$1,ModuleTypes!$A$2:$C$23,2,FALSE()),"[",IF(J$1="HullCamera","photo-",$A144),"]]]:NEEDS[!FeatureScience]:FOR[zKiwiTechTree]",CHAR(10),"{",CHAR(10),"    @MODULE[",J$1,"]:HAS[#",VLOOKUP(J$1,ModuleTypes!$A$2:$C$23,2,FALSE()),"[",IF(J$1="HullCamera","photo-",$A144),"]]",CHAR(10),"    {",CHAR(10),"        @",VLOOKUP(J$1,ModuleTypes!$A$2:$C$23,3,FALSE())," = ",VLOOKUP($A144,Default!$B$3:$H$251,7,FALSE()),CHAR(10),"    }",CHAR(10),"}"),""),"")</f>
        <v/>
      </c>
      <c r="K144" s="4" t="str">
        <f>IF($A144&lt;&gt;"",IF(OR(Original!$L145=K$1,Original!$M145=K$1,Original!$N145=K$1,Original!$O145=K$1)=TRUE(),_xlfn.CONCAT("@PART[*]:HAS[~scienceDifficulty[stock],@MODULE[",K$1,"]:HAS[#",VLOOKUP(K$1,ModuleTypes!$A$2:$C$23,2,FALSE()),"[",IF(K$1="HullCamera","photo-",$A144),"]]]:NEEDS[!FeatureScience]:FOR[zKiwiTechTree]",CHAR(10),"{",CHAR(10),"    @MODULE[",K$1,"]:HAS[#",VLOOKUP(K$1,ModuleTypes!$A$2:$C$23,2,FALSE()),"[",IF(K$1="HullCamera","photo-",$A144),"]]",CHAR(10),"    {",CHAR(10),"        @",VLOOKUP(K$1,ModuleTypes!$A$2:$C$23,3,FALSE())," = ",VLOOKUP($A144,Default!$B$3:$H$251,7,FALSE()),CHAR(10),"    }",CHAR(10),"}"),""),"")</f>
        <v/>
      </c>
      <c r="L144" s="4" t="str">
        <f>IF($A144&lt;&gt;"",IF(OR(Original!$L145=L$1,Original!$M145=L$1,Original!$N145=L$1,Original!$O145=L$1)=TRUE(),_xlfn.CONCAT("@PART[*]:HAS[~scienceDifficulty[stock],@MODULE[",L$1,"]:HAS[#",VLOOKUP(L$1,ModuleTypes!$A$2:$C$23,2,FALSE()),"[",IF(L$1="HullCamera","photo-",$A144),"]]]:NEEDS[!FeatureScience]:FOR[zKiwiTechTree]",CHAR(10),"{",CHAR(10),"    @MODULE[",L$1,"]:HAS[#",VLOOKUP(L$1,ModuleTypes!$A$2:$C$23,2,FALSE()),"[",IF(L$1="HullCamera","photo-",$A144),"]]",CHAR(10),"    {",CHAR(10),"        @",VLOOKUP(L$1,ModuleTypes!$A$2:$C$23,3,FALSE())," = ",VLOOKUP($A144,Default!$B$3:$H$251,7,FALSE()),CHAR(10),"    }",CHAR(10),"}"),""),"")</f>
        <v/>
      </c>
      <c r="M144" s="4" t="str">
        <f>IF($A144&lt;&gt;"",IF(OR(Original!$L145=M$1,Original!$M145=M$1,Original!$N145=M$1,Original!$O145=M$1)=TRUE(),_xlfn.CONCAT("@PART[*]:HAS[~scienceDifficulty[stock],@MODULE[",M$1,"]:HAS[#",VLOOKUP(M$1,ModuleTypes!$A$2:$C$23,2,FALSE()),"[",IF(M$1="HullCamera","photo-",$A144),"]]]:NEEDS[!FeatureScience]:FOR[zKiwiTechTree]",CHAR(10),"{",CHAR(10),"    @MODULE[",M$1,"]:HAS[#",VLOOKUP(M$1,ModuleTypes!$A$2:$C$23,2,FALSE()),"[",IF(M$1="HullCamera","photo-",$A144),"]]",CHAR(10),"    {",CHAR(10),"        @",VLOOKUP(M$1,ModuleTypes!$A$2:$C$23,3,FALSE())," = ",VLOOKUP($A144,Default!$B$3:$H$251,7,FALSE()),CHAR(10),"    }",CHAR(10),"}"),""),"")</f>
        <v/>
      </c>
      <c r="N144" s="4" t="str">
        <f>IF($A144&lt;&gt;"",IF(OR(Original!$L145=N$1,Original!$M145=N$1,Original!$N145=N$1,Original!$O145=N$1)=TRUE(),_xlfn.CONCAT("@PART[*]:HAS[~scienceDifficulty[stock],@MODULE[",N$1,"]:HAS[#",VLOOKUP(N$1,ModuleTypes!$A$2:$C$23,2,FALSE()),"[",IF(N$1="HullCamera","photo-",$A144),"]]]:NEEDS[!FeatureScience]:FOR[zKiwiTechTree]",CHAR(10),"{",CHAR(10),"    @MODULE[",N$1,"]:HAS[#",VLOOKUP(N$1,ModuleTypes!$A$2:$C$23,2,FALSE()),"[",IF(N$1="HullCamera","photo-",$A144),"]]",CHAR(10),"    {",CHAR(10),"        @",VLOOKUP(N$1,ModuleTypes!$A$2:$C$23,3,FALSE())," = ",VLOOKUP($A144,Default!$B$3:$H$251,7,FALSE()),CHAR(10),"    }",CHAR(10),"}"),""),"")</f>
        <v/>
      </c>
      <c r="O144" s="4" t="str">
        <f>IF($A144&lt;&gt;"",IF(OR(Original!$L145=O$1,Original!$M145=O$1,Original!$N145=O$1,Original!$O145=O$1)=TRUE(),_xlfn.CONCAT("@PART[*]:HAS[~scienceDifficulty[stock],@MODULE[",O$1,"]:HAS[#",VLOOKUP(O$1,ModuleTypes!$A$2:$C$23,2,FALSE()),"[",IF(O$1="HullCamera","photo-",$A144),"]]]:NEEDS[!FeatureScience]:FOR[zKiwiTechTree]",CHAR(10),"{",CHAR(10),"    @MODULE[",O$1,"]:HAS[#",VLOOKUP(O$1,ModuleTypes!$A$2:$C$23,2,FALSE()),"[",IF(O$1="HullCamera","photo-",$A144),"]]",CHAR(10),"    {",CHAR(10),"        @",VLOOKUP(O$1,ModuleTypes!$A$2:$C$23,3,FALSE())," = ",VLOOKUP($A144,Default!$B$3:$H$251,7,FALSE()),CHAR(10),"    }",CHAR(10),"}"),""),"")</f>
        <v/>
      </c>
      <c r="P144" s="4" t="str">
        <f>IF($A144&lt;&gt;"",IF(OR(Original!$L145=P$1,Original!$M145=P$1,Original!$N145=P$1,Original!$O145=P$1)=TRUE(),_xlfn.CONCAT("@PART[*]:HAS[~scienceDifficulty[stock],@MODULE[",P$1,"]:HAS[#",VLOOKUP(P$1,ModuleTypes!$A$2:$C$23,2,FALSE()),"[",IF(P$1="HullCamera","photo-",$A144),"]]]:NEEDS[!FeatureScience]:FOR[zKiwiTechTree]",CHAR(10),"{",CHAR(10),"    @MODULE[",P$1,"]:HAS[#",VLOOKUP(P$1,ModuleTypes!$A$2:$C$23,2,FALSE()),"[",IF(P$1="HullCamera","photo-",$A144),"]]",CHAR(10),"    {",CHAR(10),"        @",VLOOKUP(P$1,ModuleTypes!$A$2:$C$23,3,FALSE())," = ",VLOOKUP($A144,Default!$B$3:$H$251,7,FALSE()),CHAR(10),"    }",CHAR(10),"}"),""),"")</f>
        <v/>
      </c>
      <c r="Q144" s="4" t="str">
        <f>IF($A144&lt;&gt;"",IF(OR(Original!$L145=Q$1,Original!$M145=Q$1,Original!$N145=Q$1,Original!$O145=Q$1)=TRUE(),_xlfn.CONCAT("@PART[*]:HAS[~scienceDifficulty[stock],@MODULE[",Q$1,"]:HAS[#",VLOOKUP(Q$1,ModuleTypes!$A$2:$C$23,2,FALSE()),"[",IF(Q$1="HullCamera","photo-",$A144),"]]]:NEEDS[!FeatureScience]:FOR[zKiwiTechTree]",CHAR(10),"{",CHAR(10),"    @MODULE[",Q$1,"]:HAS[#",VLOOKUP(Q$1,ModuleTypes!$A$2:$C$23,2,FALSE()),"[",IF(Q$1="HullCamera","photo-",$A144),"]]",CHAR(10),"    {",CHAR(10),"        @",VLOOKUP(Q$1,ModuleTypes!$A$2:$C$23,3,FALSE())," = ",VLOOKUP($A144,Default!$B$3:$H$251,7,FALSE()),CHAR(10),"    }",CHAR(10),"}"),""),"")</f>
        <v/>
      </c>
      <c r="R144" s="4" t="str">
        <f>IF($A144&lt;&gt;"",IF(OR(Original!$L145=R$1,Original!$M145=R$1,Original!$N145=R$1,Original!$O145=R$1)=TRUE(),_xlfn.CONCAT("@PART[*]:HAS[~scienceDifficulty[stock],@MODULE[",R$1,"]:HAS[#",VLOOKUP(R$1,ModuleTypes!$A$2:$C$23,2,FALSE()),"[",IF(R$1="HullCamera","photo-",$A144),"]]]:NEEDS[!FeatureScience]:FOR[zKiwiTechTree]",CHAR(10),"{",CHAR(10),"    @MODULE[",R$1,"]:HAS[#",VLOOKUP(R$1,ModuleTypes!$A$2:$C$23,2,FALSE()),"[",IF(R$1="HullCamera","photo-",$A144),"]]",CHAR(10),"    {",CHAR(10),"        @",VLOOKUP(R$1,ModuleTypes!$A$2:$C$23,3,FALSE())," = ",VLOOKUP($A144,Default!$B$3:$H$251,7,FALSE()),CHAR(10),"    }",CHAR(10),"}"),""),"")</f>
        <v/>
      </c>
      <c r="S144" s="4" t="str">
        <f>IF($A144&lt;&gt;"",IF(OR(Original!$L145=S$1,Original!$M145=S$1,Original!$N145=S$1,Original!$O145=S$1)=TRUE(),_xlfn.CONCAT("@PART[*]:HAS[~scienceDifficulty[stock],@MODULE[",S$1,"]:HAS[#",VLOOKUP(S$1,ModuleTypes!$A$2:$C$23,2,FALSE()),"[",IF(S$1="HullCamera","photo-",$A144),"]]]:NEEDS[!FeatureScience]:FOR[zKiwiTechTree]",CHAR(10),"{",CHAR(10),"    @MODULE[",S$1,"]:HAS[#",VLOOKUP(S$1,ModuleTypes!$A$2:$C$23,2,FALSE()),"[",IF(S$1="HullCamera","photo-",$A144),"]]",CHAR(10),"    {",CHAR(10),"        @",VLOOKUP(S$1,ModuleTypes!$A$2:$C$23,3,FALSE())," = ",VLOOKUP($A144,Default!$B$3:$H$251,7,FALSE()),CHAR(10),"    }",CHAR(10),"}"),""),"")</f>
        <v/>
      </c>
      <c r="T144" s="4" t="str">
        <f>IF($A144&lt;&gt;"",IF(OR(Original!$L145=T$1,Original!$M145=T$1,Original!$N145=T$1,Original!$O145=T$1)=TRUE(),_xlfn.CONCAT("@PART[*]:HAS[~scienceDifficulty[stock],@MODULE[",T$1,"]:HAS[#",VLOOKUP(T$1,ModuleTypes!$A$2:$C$23,2,FALSE()),"[",IF(T$1="HullCamera","photo-",$A144),"]]]:NEEDS[!FeatureScience]:FOR[zKiwiTechTree]",CHAR(10),"{",CHAR(10),"    @MODULE[",T$1,"]:HAS[#",VLOOKUP(T$1,ModuleTypes!$A$2:$C$23,2,FALSE()),"[",IF(T$1="HullCamera","photo-",$A144),"]]",CHAR(10),"    {",CHAR(10),"        @",VLOOKUP(T$1,ModuleTypes!$A$2:$C$23,3,FALSE())," = ",VLOOKUP($A144,Default!$B$3:$H$251,7,FALSE()),CHAR(10),"    }",CHAR(10),"}"),""),"")</f>
        <v/>
      </c>
      <c r="U144" s="4" t="str">
        <f>IF($A144&lt;&gt;"",IF(OR(Original!$L145=U$1,Original!$M145=U$1,Original!$N145=U$1,Original!$O145=U$1)=TRUE(),_xlfn.CONCAT("@PART[*]:HAS[~scienceDifficulty[stock],@MODULE[",U$1,"]:HAS[#",VLOOKUP(U$1,ModuleTypes!$A$2:$C$23,2,FALSE()),"[",IF(U$1="HullCamera","photo-",$A144),"]]]:NEEDS[!FeatureScience]:FOR[zKiwiTechTree]",CHAR(10),"{",CHAR(10),"    @MODULE[",U$1,"]:HAS[#",VLOOKUP(U$1,ModuleTypes!$A$2:$C$23,2,FALSE()),"[",IF(U$1="HullCamera","photo-",$A144),"]]",CHAR(10),"    {",CHAR(10),"        @",VLOOKUP(U$1,ModuleTypes!$A$2:$C$23,3,FALSE())," = ",VLOOKUP($A144,Default!$B$3:$H$251,7,FALSE()),CHAR(10),"    }",CHAR(10),"}"),""),"")</f>
        <v/>
      </c>
      <c r="V144" s="4" t="str">
        <f>IF($A144&lt;&gt;"",IF(OR(Original!$L145=V$1,Original!$M145=V$1,Original!$N145=V$1,Original!$O145=V$1)=TRUE(),_xlfn.CONCAT("@PART[*]:HAS[~scienceDifficulty[stock],@MODULE[",V$1,"]:HAS[#",VLOOKUP(V$1,ModuleTypes!$A$2:$C$23,2,FALSE()),"[",IF(V$1="HullCamera","photo-",$A144),"]]]:NEEDS[!FeatureScience]:FOR[zKiwiTechTree]",CHAR(10),"{",CHAR(10),"    @MODULE[",V$1,"]:HAS[#",VLOOKUP(V$1,ModuleTypes!$A$2:$C$23,2,FALSE()),"[",IF(V$1="HullCamera","photo-",$A144),"]]",CHAR(10),"    {",CHAR(10),"        @",VLOOKUP(V$1,ModuleTypes!$A$2:$C$23,3,FALSE())," = ",VLOOKUP($A144,Default!$B$3:$H$251,7,FALSE()),CHAR(10),"    }",CHAR(10),"}"),""),"")</f>
        <v/>
      </c>
      <c r="W144" s="4" t="str">
        <f>IF($A144&lt;&gt;"",IF(OR(Original!$L145=W$1,Original!$M145=W$1,Original!$N145=W$1,Original!$O145=W$1)=TRUE(),_xlfn.CONCAT("@PART[*]:HAS[~scienceDifficulty[stock],@MODULE[",W$1,"]:HAS[#",VLOOKUP(W$1,ModuleTypes!$A$2:$C$23,2,FALSE()),"[",IF(W$1="HullCamera","photo-",$A144),"]]]:NEEDS[!FeatureScience]:FOR[zKiwiTechTree]",CHAR(10),"{",CHAR(10),"    @MODULE[",W$1,"]:HAS[#",VLOOKUP(W$1,ModuleTypes!$A$2:$C$23,2,FALSE()),"[",IF(W$1="HullCamera","photo-",$A144),"]]",CHAR(10),"    {",CHAR(10),"        @",VLOOKUP(W$1,ModuleTypes!$A$2:$C$23,3,FALSE())," = ",VLOOKUP($A144,Default!$B$3:$H$251,7,FALSE()),CHAR(10),"    }",CHAR(10),"}"),""),"")</f>
        <v/>
      </c>
    </row>
    <row r="145" spans="1:23" ht="203" x14ac:dyDescent="0.35">
      <c r="A145" t="str">
        <f>IF(Original!A146&lt;&gt;"",Original!A146,"")</f>
        <v>bd_GeigerCounter</v>
      </c>
      <c r="B145" s="4" t="str">
        <f>IF($A145&lt;&gt;"",IF(OR(Original!$L146=B$1,Original!$M146=B$1,Original!$N146=B$1,Original!$O146=B$1)=TRUE(),_xlfn.CONCAT("@PART[*]:HAS[~scienceDifficulty[stock],@MODULE[",B$1,"]:HAS[#",VLOOKUP(B$1,ModuleTypes!$A$2:$C$23,2,FALSE()),"[",IF(B$1="HullCamera","photo-",$A145),"]]]:NEEDS[!FeatureScience]:FOR[zKiwiTechTree]",CHAR(10),"{",CHAR(10),"    @MODULE[",B$1,"]:HAS[#",VLOOKUP(B$1,ModuleTypes!$A$2:$C$23,2,FALSE()),"[",IF(B$1="HullCamera","photo-",$A145),"]]",CHAR(10),"    {",CHAR(10),"        @",VLOOKUP(B$1,ModuleTypes!$A$2:$C$23,3,FALSE())," = ",VLOOKUP($A145,Default!$B$3:$H$251,7,FALSE()),CHAR(10),"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4" t="str">
        <f>IF($A145&lt;&gt;"",IF(OR(Original!$L146=C$1,Original!$M146=C$1,Original!$N146=C$1,Original!$O146=C$1)=TRUE(),_xlfn.CONCAT("@PART[*]:HAS[~scienceDifficulty[stock],@MODULE[",C$1,"]:HAS[#",VLOOKUP(C$1,ModuleTypes!$A$2:$C$23,2,FALSE()),"[",IF(C$1="HullCamera","photo-",$A145),"]]]:NEEDS[!FeatureScience]:FOR[zKiwiTechTree]",CHAR(10),"{",CHAR(10),"    @MODULE[",C$1,"]:HAS[#",VLOOKUP(C$1,ModuleTypes!$A$2:$C$23,2,FALSE()),"[",IF(C$1="HullCamera","photo-",$A145),"]]",CHAR(10),"    {",CHAR(10),"        @",VLOOKUP(C$1,ModuleTypes!$A$2:$C$23,3,FALSE())," = ",VLOOKUP($A145,Default!$B$3:$H$251,7,FALSE()),CHAR(10),"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4" t="str">
        <f>IF($A145&lt;&gt;"",IF(OR(Original!$L146=D$1,Original!$M146=D$1,Original!$N146=D$1,Original!$O146=D$1)=TRUE(),_xlfn.CONCAT("@PART[*]:HAS[~scienceDifficulty[stock],@MODULE[",D$1,"]:HAS[#",VLOOKUP(D$1,ModuleTypes!$A$2:$C$23,2,FALSE()),"[",IF(D$1="HullCamera","photo-",$A145),"]]]:NEEDS[!FeatureScience]:FOR[zKiwiTechTree]",CHAR(10),"{",CHAR(10),"    @MODULE[",D$1,"]:HAS[#",VLOOKUP(D$1,ModuleTypes!$A$2:$C$23,2,FALSE()),"[",IF(D$1="HullCamera","photo-",$A145),"]]",CHAR(10),"    {",CHAR(10),"        @",VLOOKUP(D$1,ModuleTypes!$A$2:$C$23,3,FALSE())," = ",VLOOKUP($A145,Default!$B$3:$H$251,7,FALSE()),CHAR(10),"    }",CHAR(10),"}"),""),"")</f>
        <v/>
      </c>
      <c r="E145" s="4" t="str">
        <f>IF($A145&lt;&gt;"",IF(OR(Original!$L146=E$1,Original!$M146=E$1,Original!$N146=E$1,Original!$O146=E$1)=TRUE(),_xlfn.CONCAT("@PART[*]:HAS[~scienceDifficulty[stock],@MODULE[",E$1,"]:HAS[#",VLOOKUP(E$1,ModuleTypes!$A$2:$C$23,2,FALSE()),"[",IF(E$1="HullCamera","photo-",$A145),"]]]:NEEDS[!FeatureScience]:FOR[zKiwiTechTree]",CHAR(10),"{",CHAR(10),"    @MODULE[",E$1,"]:HAS[#",VLOOKUP(E$1,ModuleTypes!$A$2:$C$23,2,FALSE()),"[",IF(E$1="HullCamera","photo-",$A145),"]]",CHAR(10),"    {",CHAR(10),"        @",VLOOKUP(E$1,ModuleTypes!$A$2:$C$23,3,FALSE())," = ",VLOOKUP($A145,Default!$B$3:$H$251,7,FALSE()),CHAR(10),"    }",CHAR(10),"}"),""),"")</f>
        <v/>
      </c>
      <c r="F145" s="4" t="str">
        <f>IF($A145&lt;&gt;"",IF(OR(Original!$L146=F$1,Original!$M146=F$1,Original!$N146=F$1,Original!$O146=F$1)=TRUE(),_xlfn.CONCAT("@PART[*]:HAS[~scienceDifficulty[stock],@MODULE[",F$1,"]:HAS[#",VLOOKUP(F$1,ModuleTypes!$A$2:$C$23,2,FALSE()),"[",IF(F$1="HullCamera","photo-",$A145),"]]]:NEEDS[!FeatureScience]:FOR[zKiwiTechTree]",CHAR(10),"{",CHAR(10),"    @MODULE[",F$1,"]:HAS[#",VLOOKUP(F$1,ModuleTypes!$A$2:$C$23,2,FALSE()),"[",IF(F$1="HullCamera","photo-",$A145),"]]",CHAR(10),"    {",CHAR(10),"        @",VLOOKUP(F$1,ModuleTypes!$A$2:$C$23,3,FALSE())," = ",VLOOKUP($A145,Default!$B$3:$H$251,7,FALSE()),CHAR(10),"    }",CHAR(10),"}"),""),"")</f>
        <v/>
      </c>
      <c r="G145" s="4" t="str">
        <f>IF($A145&lt;&gt;"",IF(OR(Original!$L146=G$1,Original!$M146=G$1,Original!$N146=G$1,Original!$O146=G$1)=TRUE(),_xlfn.CONCAT("@PART[*]:HAS[~scienceDifficulty[stock],@MODULE[",G$1,"]:HAS[#",VLOOKUP(G$1,ModuleTypes!$A$2:$C$23,2,FALSE()),"[",IF(G$1="HullCamera","photo-",$A145),"]]]:NEEDS[!FeatureScience]:FOR[zKiwiTechTree]",CHAR(10),"{",CHAR(10),"    @MODULE[",G$1,"]:HAS[#",VLOOKUP(G$1,ModuleTypes!$A$2:$C$23,2,FALSE()),"[",IF(G$1="HullCamera","photo-",$A145),"]]",CHAR(10),"    {",CHAR(10),"        @",VLOOKUP(G$1,ModuleTypes!$A$2:$C$23,3,FALSE())," = ",VLOOKUP($A145,Default!$B$3:$H$251,7,FALSE()),CHAR(10),"    }",CHAR(10),"}"),""),"")</f>
        <v/>
      </c>
      <c r="H145" s="4" t="str">
        <f>IF($A145&lt;&gt;"",IF(OR(Original!$L146=H$1,Original!$M146=H$1,Original!$N146=H$1,Original!$O146=H$1)=TRUE(),_xlfn.CONCAT("@PART[*]:HAS[~scienceDifficulty[stock],@MODULE[",H$1,"]:HAS[#",VLOOKUP(H$1,ModuleTypes!$A$2:$C$23,2,FALSE()),"[",IF(H$1="HullCamera","photo-",$A145),"]]]:NEEDS[!FeatureScience]:FOR[zKiwiTechTree]",CHAR(10),"{",CHAR(10),"    @MODULE[",H$1,"]:HAS[#",VLOOKUP(H$1,ModuleTypes!$A$2:$C$23,2,FALSE()),"[",IF(H$1="HullCamera","photo-",$A145),"]]",CHAR(10),"    {",CHAR(10),"        @",VLOOKUP(H$1,ModuleTypes!$A$2:$C$23,3,FALSE())," = ",VLOOKUP($A145,Default!$B$3:$H$251,7,FALSE()),CHAR(10),"    }",CHAR(10),"}"),""),"")</f>
        <v/>
      </c>
      <c r="I145" s="4" t="str">
        <f>IF($A145&lt;&gt;"",IF(OR(Original!$L146=I$1,Original!$M146=I$1,Original!$N146=I$1,Original!$O146=I$1)=TRUE(),_xlfn.CONCAT("@PART[*]:HAS[~scienceDifficulty[stock],@MODULE[",I$1,"]:HAS[#",VLOOKUP(I$1,ModuleTypes!$A$2:$C$23,2,FALSE()),"[",IF(I$1="HullCamera","photo-",$A145),"]]]:NEEDS[!FeatureScience]:FOR[zKiwiTechTree]",CHAR(10),"{",CHAR(10),"    @MODULE[",I$1,"]:HAS[#",VLOOKUP(I$1,ModuleTypes!$A$2:$C$23,2,FALSE()),"[",IF(I$1="HullCamera","photo-",$A145),"]]",CHAR(10),"    {",CHAR(10),"        @",VLOOKUP(I$1,ModuleTypes!$A$2:$C$23,3,FALSE())," = ",VLOOKUP($A145,Default!$B$3:$H$251,7,FALSE()),CHAR(10),"    }",CHAR(10),"}"),""),"")</f>
        <v/>
      </c>
      <c r="J145" s="4" t="str">
        <f>IF($A145&lt;&gt;"",IF(OR(Original!$L146=J$1,Original!$M146=J$1,Original!$N146=J$1,Original!$O146=J$1)=TRUE(),_xlfn.CONCAT("@PART[*]:HAS[~scienceDifficulty[stock],@MODULE[",J$1,"]:HAS[#",VLOOKUP(J$1,ModuleTypes!$A$2:$C$23,2,FALSE()),"[",IF(J$1="HullCamera","photo-",$A145),"]]]:NEEDS[!FeatureScience]:FOR[zKiwiTechTree]",CHAR(10),"{",CHAR(10),"    @MODULE[",J$1,"]:HAS[#",VLOOKUP(J$1,ModuleTypes!$A$2:$C$23,2,FALSE()),"[",IF(J$1="HullCamera","photo-",$A145),"]]",CHAR(10),"    {",CHAR(10),"        @",VLOOKUP(J$1,ModuleTypes!$A$2:$C$23,3,FALSE())," = ",VLOOKUP($A145,Default!$B$3:$H$251,7,FALSE()),CHAR(10),"    }",CHAR(10),"}"),""),"")</f>
        <v/>
      </c>
      <c r="K145" s="4" t="str">
        <f>IF($A145&lt;&gt;"",IF(OR(Original!$L146=K$1,Original!$M146=K$1,Original!$N146=K$1,Original!$O146=K$1)=TRUE(),_xlfn.CONCAT("@PART[*]:HAS[~scienceDifficulty[stock],@MODULE[",K$1,"]:HAS[#",VLOOKUP(K$1,ModuleTypes!$A$2:$C$23,2,FALSE()),"[",IF(K$1="HullCamera","photo-",$A145),"]]]:NEEDS[!FeatureScience]:FOR[zKiwiTechTree]",CHAR(10),"{",CHAR(10),"    @MODULE[",K$1,"]:HAS[#",VLOOKUP(K$1,ModuleTypes!$A$2:$C$23,2,FALSE()),"[",IF(K$1="HullCamera","photo-",$A145),"]]",CHAR(10),"    {",CHAR(10),"        @",VLOOKUP(K$1,ModuleTypes!$A$2:$C$23,3,FALSE())," = ",VLOOKUP($A145,Default!$B$3:$H$251,7,FALSE()),CHAR(10),"    }",CHAR(10),"}"),""),"")</f>
        <v/>
      </c>
      <c r="L145" s="4" t="str">
        <f>IF($A145&lt;&gt;"",IF(OR(Original!$L146=L$1,Original!$M146=L$1,Original!$N146=L$1,Original!$O146=L$1)=TRUE(),_xlfn.CONCAT("@PART[*]:HAS[~scienceDifficulty[stock],@MODULE[",L$1,"]:HAS[#",VLOOKUP(L$1,ModuleTypes!$A$2:$C$23,2,FALSE()),"[",IF(L$1="HullCamera","photo-",$A145),"]]]:NEEDS[!FeatureScience]:FOR[zKiwiTechTree]",CHAR(10),"{",CHAR(10),"    @MODULE[",L$1,"]:HAS[#",VLOOKUP(L$1,ModuleTypes!$A$2:$C$23,2,FALSE()),"[",IF(L$1="HullCamera","photo-",$A145),"]]",CHAR(10),"    {",CHAR(10),"        @",VLOOKUP(L$1,ModuleTypes!$A$2:$C$23,3,FALSE())," = ",VLOOKUP($A145,Default!$B$3:$H$251,7,FALSE()),CHAR(10),"    }",CHAR(10),"}"),""),"")</f>
        <v/>
      </c>
      <c r="M145" s="4" t="str">
        <f>IF($A145&lt;&gt;"",IF(OR(Original!$L146=M$1,Original!$M146=M$1,Original!$N146=M$1,Original!$O146=M$1)=TRUE(),_xlfn.CONCAT("@PART[*]:HAS[~scienceDifficulty[stock],@MODULE[",M$1,"]:HAS[#",VLOOKUP(M$1,ModuleTypes!$A$2:$C$23,2,FALSE()),"[",IF(M$1="HullCamera","photo-",$A145),"]]]:NEEDS[!FeatureScience]:FOR[zKiwiTechTree]",CHAR(10),"{",CHAR(10),"    @MODULE[",M$1,"]:HAS[#",VLOOKUP(M$1,ModuleTypes!$A$2:$C$23,2,FALSE()),"[",IF(M$1="HullCamera","photo-",$A145),"]]",CHAR(10),"    {",CHAR(10),"        @",VLOOKUP(M$1,ModuleTypes!$A$2:$C$23,3,FALSE())," = ",VLOOKUP($A145,Default!$B$3:$H$251,7,FALSE()),CHAR(10),"    }",CHAR(10),"}"),""),"")</f>
        <v/>
      </c>
      <c r="N145" s="4" t="str">
        <f>IF($A145&lt;&gt;"",IF(OR(Original!$L146=N$1,Original!$M146=N$1,Original!$N146=N$1,Original!$O146=N$1)=TRUE(),_xlfn.CONCAT("@PART[*]:HAS[~scienceDifficulty[stock],@MODULE[",N$1,"]:HAS[#",VLOOKUP(N$1,ModuleTypes!$A$2:$C$23,2,FALSE()),"[",IF(N$1="HullCamera","photo-",$A145),"]]]:NEEDS[!FeatureScience]:FOR[zKiwiTechTree]",CHAR(10),"{",CHAR(10),"    @MODULE[",N$1,"]:HAS[#",VLOOKUP(N$1,ModuleTypes!$A$2:$C$23,2,FALSE()),"[",IF(N$1="HullCamera","photo-",$A145),"]]",CHAR(10),"    {",CHAR(10),"        @",VLOOKUP(N$1,ModuleTypes!$A$2:$C$23,3,FALSE())," = ",VLOOKUP($A145,Default!$B$3:$H$251,7,FALSE()),CHAR(10),"    }",CHAR(10),"}"),""),"")</f>
        <v/>
      </c>
      <c r="O145" s="4" t="str">
        <f>IF($A145&lt;&gt;"",IF(OR(Original!$L146=O$1,Original!$M146=O$1,Original!$N146=O$1,Original!$O146=O$1)=TRUE(),_xlfn.CONCAT("@PART[*]:HAS[~scienceDifficulty[stock],@MODULE[",O$1,"]:HAS[#",VLOOKUP(O$1,ModuleTypes!$A$2:$C$23,2,FALSE()),"[",IF(O$1="HullCamera","photo-",$A145),"]]]:NEEDS[!FeatureScience]:FOR[zKiwiTechTree]",CHAR(10),"{",CHAR(10),"    @MODULE[",O$1,"]:HAS[#",VLOOKUP(O$1,ModuleTypes!$A$2:$C$23,2,FALSE()),"[",IF(O$1="HullCamera","photo-",$A145),"]]",CHAR(10),"    {",CHAR(10),"        @",VLOOKUP(O$1,ModuleTypes!$A$2:$C$23,3,FALSE())," = ",VLOOKUP($A145,Default!$B$3:$H$251,7,FALSE()),CHAR(10),"    }",CHAR(10),"}"),""),"")</f>
        <v/>
      </c>
      <c r="P145" s="4" t="str">
        <f>IF($A145&lt;&gt;"",IF(OR(Original!$L146=P$1,Original!$M146=P$1,Original!$N146=P$1,Original!$O146=P$1)=TRUE(),_xlfn.CONCAT("@PART[*]:HAS[~scienceDifficulty[stock],@MODULE[",P$1,"]:HAS[#",VLOOKUP(P$1,ModuleTypes!$A$2:$C$23,2,FALSE()),"[",IF(P$1="HullCamera","photo-",$A145),"]]]:NEEDS[!FeatureScience]:FOR[zKiwiTechTree]",CHAR(10),"{",CHAR(10),"    @MODULE[",P$1,"]:HAS[#",VLOOKUP(P$1,ModuleTypes!$A$2:$C$23,2,FALSE()),"[",IF(P$1="HullCamera","photo-",$A145),"]]",CHAR(10),"    {",CHAR(10),"        @",VLOOKUP(P$1,ModuleTypes!$A$2:$C$23,3,FALSE())," = ",VLOOKUP($A145,Default!$B$3:$H$251,7,FALSE()),CHAR(10),"    }",CHAR(10),"}"),""),"")</f>
        <v/>
      </c>
      <c r="Q145" s="4" t="str">
        <f>IF($A145&lt;&gt;"",IF(OR(Original!$L146=Q$1,Original!$M146=Q$1,Original!$N146=Q$1,Original!$O146=Q$1)=TRUE(),_xlfn.CONCAT("@PART[*]:HAS[~scienceDifficulty[stock],@MODULE[",Q$1,"]:HAS[#",VLOOKUP(Q$1,ModuleTypes!$A$2:$C$23,2,FALSE()),"[",IF(Q$1="HullCamera","photo-",$A145),"]]]:NEEDS[!FeatureScience]:FOR[zKiwiTechTree]",CHAR(10),"{",CHAR(10),"    @MODULE[",Q$1,"]:HAS[#",VLOOKUP(Q$1,ModuleTypes!$A$2:$C$23,2,FALSE()),"[",IF(Q$1="HullCamera","photo-",$A145),"]]",CHAR(10),"    {",CHAR(10),"        @",VLOOKUP(Q$1,ModuleTypes!$A$2:$C$23,3,FALSE())," = ",VLOOKUP($A145,Default!$B$3:$H$251,7,FALSE()),CHAR(10),"    }",CHAR(10),"}"),""),"")</f>
        <v/>
      </c>
      <c r="R145" s="4" t="str">
        <f>IF($A145&lt;&gt;"",IF(OR(Original!$L146=R$1,Original!$M146=R$1,Original!$N146=R$1,Original!$O146=R$1)=TRUE(),_xlfn.CONCAT("@PART[*]:HAS[~scienceDifficulty[stock],@MODULE[",R$1,"]:HAS[#",VLOOKUP(R$1,ModuleTypes!$A$2:$C$23,2,FALSE()),"[",IF(R$1="HullCamera","photo-",$A145),"]]]:NEEDS[!FeatureScience]:FOR[zKiwiTechTree]",CHAR(10),"{",CHAR(10),"    @MODULE[",R$1,"]:HAS[#",VLOOKUP(R$1,ModuleTypes!$A$2:$C$23,2,FALSE()),"[",IF(R$1="HullCamera","photo-",$A145),"]]",CHAR(10),"    {",CHAR(10),"        @",VLOOKUP(R$1,ModuleTypes!$A$2:$C$23,3,FALSE())," = ",VLOOKUP($A145,Default!$B$3:$H$251,7,FALSE()),CHAR(10),"    }",CHAR(10),"}"),""),"")</f>
        <v/>
      </c>
      <c r="S145" s="4" t="str">
        <f>IF($A145&lt;&gt;"",IF(OR(Original!$L146=S$1,Original!$M146=S$1,Original!$N146=S$1,Original!$O146=S$1)=TRUE(),_xlfn.CONCAT("@PART[*]:HAS[~scienceDifficulty[stock],@MODULE[",S$1,"]:HAS[#",VLOOKUP(S$1,ModuleTypes!$A$2:$C$23,2,FALSE()),"[",IF(S$1="HullCamera","photo-",$A145),"]]]:NEEDS[!FeatureScience]:FOR[zKiwiTechTree]",CHAR(10),"{",CHAR(10),"    @MODULE[",S$1,"]:HAS[#",VLOOKUP(S$1,ModuleTypes!$A$2:$C$23,2,FALSE()),"[",IF(S$1="HullCamera","photo-",$A145),"]]",CHAR(10),"    {",CHAR(10),"        @",VLOOKUP(S$1,ModuleTypes!$A$2:$C$23,3,FALSE())," = ",VLOOKUP($A145,Default!$B$3:$H$251,7,FALSE()),CHAR(10),"    }",CHAR(10),"}"),""),"")</f>
        <v/>
      </c>
      <c r="T145" s="4" t="str">
        <f>IF($A145&lt;&gt;"",IF(OR(Original!$L146=T$1,Original!$M146=T$1,Original!$N146=T$1,Original!$O146=T$1)=TRUE(),_xlfn.CONCAT("@PART[*]:HAS[~scienceDifficulty[stock],@MODULE[",T$1,"]:HAS[#",VLOOKUP(T$1,ModuleTypes!$A$2:$C$23,2,FALSE()),"[",IF(T$1="HullCamera","photo-",$A145),"]]]:NEEDS[!FeatureScience]:FOR[zKiwiTechTree]",CHAR(10),"{",CHAR(10),"    @MODULE[",T$1,"]:HAS[#",VLOOKUP(T$1,ModuleTypes!$A$2:$C$23,2,FALSE()),"[",IF(T$1="HullCamera","photo-",$A145),"]]",CHAR(10),"    {",CHAR(10),"        @",VLOOKUP(T$1,ModuleTypes!$A$2:$C$23,3,FALSE())," = ",VLOOKUP($A145,Default!$B$3:$H$251,7,FALSE()),CHAR(10),"    }",CHAR(10),"}"),""),"")</f>
        <v/>
      </c>
      <c r="U145" s="4" t="str">
        <f>IF($A145&lt;&gt;"",IF(OR(Original!$L146=U$1,Original!$M146=U$1,Original!$N146=U$1,Original!$O146=U$1)=TRUE(),_xlfn.CONCAT("@PART[*]:HAS[~scienceDifficulty[stock],@MODULE[",U$1,"]:HAS[#",VLOOKUP(U$1,ModuleTypes!$A$2:$C$23,2,FALSE()),"[",IF(U$1="HullCamera","photo-",$A145),"]]]:NEEDS[!FeatureScience]:FOR[zKiwiTechTree]",CHAR(10),"{",CHAR(10),"    @MODULE[",U$1,"]:HAS[#",VLOOKUP(U$1,ModuleTypes!$A$2:$C$23,2,FALSE()),"[",IF(U$1="HullCamera","photo-",$A145),"]]",CHAR(10),"    {",CHAR(10),"        @",VLOOKUP(U$1,ModuleTypes!$A$2:$C$23,3,FALSE())," = ",VLOOKUP($A145,Default!$B$3:$H$251,7,FALSE()),CHAR(10),"    }",CHAR(10),"}"),""),"")</f>
        <v/>
      </c>
      <c r="V145" s="4" t="str">
        <f>IF($A145&lt;&gt;"",IF(OR(Original!$L146=V$1,Original!$M146=V$1,Original!$N146=V$1,Original!$O146=V$1)=TRUE(),_xlfn.CONCAT("@PART[*]:HAS[~scienceDifficulty[stock],@MODULE[",V$1,"]:HAS[#",VLOOKUP(V$1,ModuleTypes!$A$2:$C$23,2,FALSE()),"[",IF(V$1="HullCamera","photo-",$A145),"]]]:NEEDS[!FeatureScience]:FOR[zKiwiTechTree]",CHAR(10),"{",CHAR(10),"    @MODULE[",V$1,"]:HAS[#",VLOOKUP(V$1,ModuleTypes!$A$2:$C$23,2,FALSE()),"[",IF(V$1="HullCamera","photo-",$A145),"]]",CHAR(10),"    {",CHAR(10),"        @",VLOOKUP(V$1,ModuleTypes!$A$2:$C$23,3,FALSE())," = ",VLOOKUP($A145,Default!$B$3:$H$251,7,FALSE()),CHAR(10),"    }",CHAR(10),"}"),""),"")</f>
        <v/>
      </c>
      <c r="W145" s="4" t="str">
        <f>IF($A145&lt;&gt;"",IF(OR(Original!$L146=W$1,Original!$M146=W$1,Original!$N146=W$1,Original!$O146=W$1)=TRUE(),_xlfn.CONCAT("@PART[*]:HAS[~scienceDifficulty[stock],@MODULE[",W$1,"]:HAS[#",VLOOKUP(W$1,ModuleTypes!$A$2:$C$23,2,FALSE()),"[",IF(W$1="HullCamera","photo-",$A145),"]]]:NEEDS[!FeatureScience]:FOR[zKiwiTechTree]",CHAR(10),"{",CHAR(10),"    @MODULE[",W$1,"]:HAS[#",VLOOKUP(W$1,ModuleTypes!$A$2:$C$23,2,FALSE()),"[",IF(W$1="HullCamera","photo-",$A145),"]]",CHAR(10),"    {",CHAR(10),"        @",VLOOKUP(W$1,ModuleTypes!$A$2:$C$23,3,FALSE())," = ",VLOOKUP($A145,Default!$B$3:$H$251,7,FALSE()),CHAR(10),"    }",CHAR(10),"}"),""),"")</f>
        <v/>
      </c>
    </row>
    <row r="146" spans="1:23" ht="174" x14ac:dyDescent="0.35">
      <c r="A146" t="str">
        <f>IF(Original!A147&lt;&gt;"",Original!A147,"")</f>
        <v>bd_hydrometer</v>
      </c>
      <c r="B146" s="4" t="str">
        <f>IF($A146&lt;&gt;"",IF(OR(Original!$L147=B$1,Original!$M147=B$1,Original!$N147=B$1,Original!$O147=B$1)=TRUE(),_xlfn.CONCAT("@PART[*]:HAS[~scienceDifficulty[stock],@MODULE[",B$1,"]:HAS[#",VLOOKUP(B$1,ModuleTypes!$A$2:$C$23,2,FALSE()),"[",IF(B$1="HullCamera","photo-",$A146),"]]]:NEEDS[!FeatureScience]:FOR[zKiwiTechTree]",CHAR(10),"{",CHAR(10),"    @MODULE[",B$1,"]:HAS[#",VLOOKUP(B$1,ModuleTypes!$A$2:$C$23,2,FALSE()),"[",IF(B$1="HullCamera","photo-",$A146),"]]",CHAR(10),"    {",CHAR(10),"        @",VLOOKUP(B$1,ModuleTypes!$A$2:$C$23,3,FALSE())," = ",VLOOKUP($A146,Default!$B$3:$H$251,7,FALSE()),CHAR(10),"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4" t="str">
        <f>IF($A146&lt;&gt;"",IF(OR(Original!$L147=C$1,Original!$M147=C$1,Original!$N147=C$1,Original!$O147=C$1)=TRUE(),_xlfn.CONCAT("@PART[*]:HAS[~scienceDifficulty[stock],@MODULE[",C$1,"]:HAS[#",VLOOKUP(C$1,ModuleTypes!$A$2:$C$23,2,FALSE()),"[",IF(C$1="HullCamera","photo-",$A146),"]]]:NEEDS[!FeatureScience]:FOR[zKiwiTechTree]",CHAR(10),"{",CHAR(10),"    @MODULE[",C$1,"]:HAS[#",VLOOKUP(C$1,ModuleTypes!$A$2:$C$23,2,FALSE()),"[",IF(C$1="HullCamera","photo-",$A146),"]]",CHAR(10),"    {",CHAR(10),"        @",VLOOKUP(C$1,ModuleTypes!$A$2:$C$23,3,FALSE())," = ",VLOOKUP($A146,Default!$B$3:$H$251,7,FALSE()),CHAR(10),"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4" t="str">
        <f>IF($A146&lt;&gt;"",IF(OR(Original!$L147=D$1,Original!$M147=D$1,Original!$N147=D$1,Original!$O147=D$1)=TRUE(),_xlfn.CONCAT("@PART[*]:HAS[~scienceDifficulty[stock],@MODULE[",D$1,"]:HAS[#",VLOOKUP(D$1,ModuleTypes!$A$2:$C$23,2,FALSE()),"[",IF(D$1="HullCamera","photo-",$A146),"]]]:NEEDS[!FeatureScience]:FOR[zKiwiTechTree]",CHAR(10),"{",CHAR(10),"    @MODULE[",D$1,"]:HAS[#",VLOOKUP(D$1,ModuleTypes!$A$2:$C$23,2,FALSE()),"[",IF(D$1="HullCamera","photo-",$A146),"]]",CHAR(10),"    {",CHAR(10),"        @",VLOOKUP(D$1,ModuleTypes!$A$2:$C$23,3,FALSE())," = ",VLOOKUP($A146,Default!$B$3:$H$251,7,FALSE()),CHAR(10),"    }",CHAR(10),"}"),""),"")</f>
        <v/>
      </c>
      <c r="E146" s="4" t="str">
        <f>IF($A146&lt;&gt;"",IF(OR(Original!$L147=E$1,Original!$M147=E$1,Original!$N147=E$1,Original!$O147=E$1)=TRUE(),_xlfn.CONCAT("@PART[*]:HAS[~scienceDifficulty[stock],@MODULE[",E$1,"]:HAS[#",VLOOKUP(E$1,ModuleTypes!$A$2:$C$23,2,FALSE()),"[",IF(E$1="HullCamera","photo-",$A146),"]]]:NEEDS[!FeatureScience]:FOR[zKiwiTechTree]",CHAR(10),"{",CHAR(10),"    @MODULE[",E$1,"]:HAS[#",VLOOKUP(E$1,ModuleTypes!$A$2:$C$23,2,FALSE()),"[",IF(E$1="HullCamera","photo-",$A146),"]]",CHAR(10),"    {",CHAR(10),"        @",VLOOKUP(E$1,ModuleTypes!$A$2:$C$23,3,FALSE())," = ",VLOOKUP($A146,Default!$B$3:$H$251,7,FALSE()),CHAR(10),"    }",CHAR(10),"}"),""),"")</f>
        <v/>
      </c>
      <c r="F146" s="4" t="str">
        <f>IF($A146&lt;&gt;"",IF(OR(Original!$L147=F$1,Original!$M147=F$1,Original!$N147=F$1,Original!$O147=F$1)=TRUE(),_xlfn.CONCAT("@PART[*]:HAS[~scienceDifficulty[stock],@MODULE[",F$1,"]:HAS[#",VLOOKUP(F$1,ModuleTypes!$A$2:$C$23,2,FALSE()),"[",IF(F$1="HullCamera","photo-",$A146),"]]]:NEEDS[!FeatureScience]:FOR[zKiwiTechTree]",CHAR(10),"{",CHAR(10),"    @MODULE[",F$1,"]:HAS[#",VLOOKUP(F$1,ModuleTypes!$A$2:$C$23,2,FALSE()),"[",IF(F$1="HullCamera","photo-",$A146),"]]",CHAR(10),"    {",CHAR(10),"        @",VLOOKUP(F$1,ModuleTypes!$A$2:$C$23,3,FALSE())," = ",VLOOKUP($A146,Default!$B$3:$H$251,7,FALSE()),CHAR(10),"    }",CHAR(10),"}"),""),"")</f>
        <v/>
      </c>
      <c r="G146" s="4" t="str">
        <f>IF($A146&lt;&gt;"",IF(OR(Original!$L147=G$1,Original!$M147=G$1,Original!$N147=G$1,Original!$O147=G$1)=TRUE(),_xlfn.CONCAT("@PART[*]:HAS[~scienceDifficulty[stock],@MODULE[",G$1,"]:HAS[#",VLOOKUP(G$1,ModuleTypes!$A$2:$C$23,2,FALSE()),"[",IF(G$1="HullCamera","photo-",$A146),"]]]:NEEDS[!FeatureScience]:FOR[zKiwiTechTree]",CHAR(10),"{",CHAR(10),"    @MODULE[",G$1,"]:HAS[#",VLOOKUP(G$1,ModuleTypes!$A$2:$C$23,2,FALSE()),"[",IF(G$1="HullCamera","photo-",$A146),"]]",CHAR(10),"    {",CHAR(10),"        @",VLOOKUP(G$1,ModuleTypes!$A$2:$C$23,3,FALSE())," = ",VLOOKUP($A146,Default!$B$3:$H$251,7,FALSE()),CHAR(10),"    }",CHAR(10),"}"),""),"")</f>
        <v/>
      </c>
      <c r="H146" s="4" t="str">
        <f>IF($A146&lt;&gt;"",IF(OR(Original!$L147=H$1,Original!$M147=H$1,Original!$N147=H$1,Original!$O147=H$1)=TRUE(),_xlfn.CONCAT("@PART[*]:HAS[~scienceDifficulty[stock],@MODULE[",H$1,"]:HAS[#",VLOOKUP(H$1,ModuleTypes!$A$2:$C$23,2,FALSE()),"[",IF(H$1="HullCamera","photo-",$A146),"]]]:NEEDS[!FeatureScience]:FOR[zKiwiTechTree]",CHAR(10),"{",CHAR(10),"    @MODULE[",H$1,"]:HAS[#",VLOOKUP(H$1,ModuleTypes!$A$2:$C$23,2,FALSE()),"[",IF(H$1="HullCamera","photo-",$A146),"]]",CHAR(10),"    {",CHAR(10),"        @",VLOOKUP(H$1,ModuleTypes!$A$2:$C$23,3,FALSE())," = ",VLOOKUP($A146,Default!$B$3:$H$251,7,FALSE()),CHAR(10),"    }",CHAR(10),"}"),""),"")</f>
        <v/>
      </c>
      <c r="I146" s="4" t="str">
        <f>IF($A146&lt;&gt;"",IF(OR(Original!$L147=I$1,Original!$M147=I$1,Original!$N147=I$1,Original!$O147=I$1)=TRUE(),_xlfn.CONCAT("@PART[*]:HAS[~scienceDifficulty[stock],@MODULE[",I$1,"]:HAS[#",VLOOKUP(I$1,ModuleTypes!$A$2:$C$23,2,FALSE()),"[",IF(I$1="HullCamera","photo-",$A146),"]]]:NEEDS[!FeatureScience]:FOR[zKiwiTechTree]",CHAR(10),"{",CHAR(10),"    @MODULE[",I$1,"]:HAS[#",VLOOKUP(I$1,ModuleTypes!$A$2:$C$23,2,FALSE()),"[",IF(I$1="HullCamera","photo-",$A146),"]]",CHAR(10),"    {",CHAR(10),"        @",VLOOKUP(I$1,ModuleTypes!$A$2:$C$23,3,FALSE())," = ",VLOOKUP($A146,Default!$B$3:$H$251,7,FALSE()),CHAR(10),"    }",CHAR(10),"}"),""),"")</f>
        <v/>
      </c>
      <c r="J146" s="4" t="str">
        <f>IF($A146&lt;&gt;"",IF(OR(Original!$L147=J$1,Original!$M147=J$1,Original!$N147=J$1,Original!$O147=J$1)=TRUE(),_xlfn.CONCAT("@PART[*]:HAS[~scienceDifficulty[stock],@MODULE[",J$1,"]:HAS[#",VLOOKUP(J$1,ModuleTypes!$A$2:$C$23,2,FALSE()),"[",IF(J$1="HullCamera","photo-",$A146),"]]]:NEEDS[!FeatureScience]:FOR[zKiwiTechTree]",CHAR(10),"{",CHAR(10),"    @MODULE[",J$1,"]:HAS[#",VLOOKUP(J$1,ModuleTypes!$A$2:$C$23,2,FALSE()),"[",IF(J$1="HullCamera","photo-",$A146),"]]",CHAR(10),"    {",CHAR(10),"        @",VLOOKUP(J$1,ModuleTypes!$A$2:$C$23,3,FALSE())," = ",VLOOKUP($A146,Default!$B$3:$H$251,7,FALSE()),CHAR(10),"    }",CHAR(10),"}"),""),"")</f>
        <v/>
      </c>
      <c r="K146" s="4" t="str">
        <f>IF($A146&lt;&gt;"",IF(OR(Original!$L147=K$1,Original!$M147=K$1,Original!$N147=K$1,Original!$O147=K$1)=TRUE(),_xlfn.CONCAT("@PART[*]:HAS[~scienceDifficulty[stock],@MODULE[",K$1,"]:HAS[#",VLOOKUP(K$1,ModuleTypes!$A$2:$C$23,2,FALSE()),"[",IF(K$1="HullCamera","photo-",$A146),"]]]:NEEDS[!FeatureScience]:FOR[zKiwiTechTree]",CHAR(10),"{",CHAR(10),"    @MODULE[",K$1,"]:HAS[#",VLOOKUP(K$1,ModuleTypes!$A$2:$C$23,2,FALSE()),"[",IF(K$1="HullCamera","photo-",$A146),"]]",CHAR(10),"    {",CHAR(10),"        @",VLOOKUP(K$1,ModuleTypes!$A$2:$C$23,3,FALSE())," = ",VLOOKUP($A146,Default!$B$3:$H$251,7,FALSE()),CHAR(10),"    }",CHAR(10),"}"),""),"")</f>
        <v/>
      </c>
      <c r="L146" s="4" t="str">
        <f>IF($A146&lt;&gt;"",IF(OR(Original!$L147=L$1,Original!$M147=L$1,Original!$N147=L$1,Original!$O147=L$1)=TRUE(),_xlfn.CONCAT("@PART[*]:HAS[~scienceDifficulty[stock],@MODULE[",L$1,"]:HAS[#",VLOOKUP(L$1,ModuleTypes!$A$2:$C$23,2,FALSE()),"[",IF(L$1="HullCamera","photo-",$A146),"]]]:NEEDS[!FeatureScience]:FOR[zKiwiTechTree]",CHAR(10),"{",CHAR(10),"    @MODULE[",L$1,"]:HAS[#",VLOOKUP(L$1,ModuleTypes!$A$2:$C$23,2,FALSE()),"[",IF(L$1="HullCamera","photo-",$A146),"]]",CHAR(10),"    {",CHAR(10),"        @",VLOOKUP(L$1,ModuleTypes!$A$2:$C$23,3,FALSE())," = ",VLOOKUP($A146,Default!$B$3:$H$251,7,FALSE()),CHAR(10),"    }",CHAR(10),"}"),""),"")</f>
        <v/>
      </c>
      <c r="M146" s="4" t="str">
        <f>IF($A146&lt;&gt;"",IF(OR(Original!$L147=M$1,Original!$M147=M$1,Original!$N147=M$1,Original!$O147=M$1)=TRUE(),_xlfn.CONCAT("@PART[*]:HAS[~scienceDifficulty[stock],@MODULE[",M$1,"]:HAS[#",VLOOKUP(M$1,ModuleTypes!$A$2:$C$23,2,FALSE()),"[",IF(M$1="HullCamera","photo-",$A146),"]]]:NEEDS[!FeatureScience]:FOR[zKiwiTechTree]",CHAR(10),"{",CHAR(10),"    @MODULE[",M$1,"]:HAS[#",VLOOKUP(M$1,ModuleTypes!$A$2:$C$23,2,FALSE()),"[",IF(M$1="HullCamera","photo-",$A146),"]]",CHAR(10),"    {",CHAR(10),"        @",VLOOKUP(M$1,ModuleTypes!$A$2:$C$23,3,FALSE())," = ",VLOOKUP($A146,Default!$B$3:$H$251,7,FALSE()),CHAR(10),"    }",CHAR(10),"}"),""),"")</f>
        <v/>
      </c>
      <c r="N146" s="4" t="str">
        <f>IF($A146&lt;&gt;"",IF(OR(Original!$L147=N$1,Original!$M147=N$1,Original!$N147=N$1,Original!$O147=N$1)=TRUE(),_xlfn.CONCAT("@PART[*]:HAS[~scienceDifficulty[stock],@MODULE[",N$1,"]:HAS[#",VLOOKUP(N$1,ModuleTypes!$A$2:$C$23,2,FALSE()),"[",IF(N$1="HullCamera","photo-",$A146),"]]]:NEEDS[!FeatureScience]:FOR[zKiwiTechTree]",CHAR(10),"{",CHAR(10),"    @MODULE[",N$1,"]:HAS[#",VLOOKUP(N$1,ModuleTypes!$A$2:$C$23,2,FALSE()),"[",IF(N$1="HullCamera","photo-",$A146),"]]",CHAR(10),"    {",CHAR(10),"        @",VLOOKUP(N$1,ModuleTypes!$A$2:$C$23,3,FALSE())," = ",VLOOKUP($A146,Default!$B$3:$H$251,7,FALSE()),CHAR(10),"    }",CHAR(10),"}"),""),"")</f>
        <v/>
      </c>
      <c r="O146" s="4" t="str">
        <f>IF($A146&lt;&gt;"",IF(OR(Original!$L147=O$1,Original!$M147=O$1,Original!$N147=O$1,Original!$O147=O$1)=TRUE(),_xlfn.CONCAT("@PART[*]:HAS[~scienceDifficulty[stock],@MODULE[",O$1,"]:HAS[#",VLOOKUP(O$1,ModuleTypes!$A$2:$C$23,2,FALSE()),"[",IF(O$1="HullCamera","photo-",$A146),"]]]:NEEDS[!FeatureScience]:FOR[zKiwiTechTree]",CHAR(10),"{",CHAR(10),"    @MODULE[",O$1,"]:HAS[#",VLOOKUP(O$1,ModuleTypes!$A$2:$C$23,2,FALSE()),"[",IF(O$1="HullCamera","photo-",$A146),"]]",CHAR(10),"    {",CHAR(10),"        @",VLOOKUP(O$1,ModuleTypes!$A$2:$C$23,3,FALSE())," = ",VLOOKUP($A146,Default!$B$3:$H$251,7,FALSE()),CHAR(10),"    }",CHAR(10),"}"),""),"")</f>
        <v/>
      </c>
      <c r="P146" s="4" t="str">
        <f>IF($A146&lt;&gt;"",IF(OR(Original!$L147=P$1,Original!$M147=P$1,Original!$N147=P$1,Original!$O147=P$1)=TRUE(),_xlfn.CONCAT("@PART[*]:HAS[~scienceDifficulty[stock],@MODULE[",P$1,"]:HAS[#",VLOOKUP(P$1,ModuleTypes!$A$2:$C$23,2,FALSE()),"[",IF(P$1="HullCamera","photo-",$A146),"]]]:NEEDS[!FeatureScience]:FOR[zKiwiTechTree]",CHAR(10),"{",CHAR(10),"    @MODULE[",P$1,"]:HAS[#",VLOOKUP(P$1,ModuleTypes!$A$2:$C$23,2,FALSE()),"[",IF(P$1="HullCamera","photo-",$A146),"]]",CHAR(10),"    {",CHAR(10),"        @",VLOOKUP(P$1,ModuleTypes!$A$2:$C$23,3,FALSE())," = ",VLOOKUP($A146,Default!$B$3:$H$251,7,FALSE()),CHAR(10),"    }",CHAR(10),"}"),""),"")</f>
        <v/>
      </c>
      <c r="Q146" s="4" t="str">
        <f>IF($A146&lt;&gt;"",IF(OR(Original!$L147=Q$1,Original!$M147=Q$1,Original!$N147=Q$1,Original!$O147=Q$1)=TRUE(),_xlfn.CONCAT("@PART[*]:HAS[~scienceDifficulty[stock],@MODULE[",Q$1,"]:HAS[#",VLOOKUP(Q$1,ModuleTypes!$A$2:$C$23,2,FALSE()),"[",IF(Q$1="HullCamera","photo-",$A146),"]]]:NEEDS[!FeatureScience]:FOR[zKiwiTechTree]",CHAR(10),"{",CHAR(10),"    @MODULE[",Q$1,"]:HAS[#",VLOOKUP(Q$1,ModuleTypes!$A$2:$C$23,2,FALSE()),"[",IF(Q$1="HullCamera","photo-",$A146),"]]",CHAR(10),"    {",CHAR(10),"        @",VLOOKUP(Q$1,ModuleTypes!$A$2:$C$23,3,FALSE())," = ",VLOOKUP($A146,Default!$B$3:$H$251,7,FALSE()),CHAR(10),"    }",CHAR(10),"}"),""),"")</f>
        <v/>
      </c>
      <c r="R146" s="4" t="str">
        <f>IF($A146&lt;&gt;"",IF(OR(Original!$L147=R$1,Original!$M147=R$1,Original!$N147=R$1,Original!$O147=R$1)=TRUE(),_xlfn.CONCAT("@PART[*]:HAS[~scienceDifficulty[stock],@MODULE[",R$1,"]:HAS[#",VLOOKUP(R$1,ModuleTypes!$A$2:$C$23,2,FALSE()),"[",IF(R$1="HullCamera","photo-",$A146),"]]]:NEEDS[!FeatureScience]:FOR[zKiwiTechTree]",CHAR(10),"{",CHAR(10),"    @MODULE[",R$1,"]:HAS[#",VLOOKUP(R$1,ModuleTypes!$A$2:$C$23,2,FALSE()),"[",IF(R$1="HullCamera","photo-",$A146),"]]",CHAR(10),"    {",CHAR(10),"        @",VLOOKUP(R$1,ModuleTypes!$A$2:$C$23,3,FALSE())," = ",VLOOKUP($A146,Default!$B$3:$H$251,7,FALSE()),CHAR(10),"    }",CHAR(10),"}"),""),"")</f>
        <v/>
      </c>
      <c r="S146" s="4" t="str">
        <f>IF($A146&lt;&gt;"",IF(OR(Original!$L147=S$1,Original!$M147=S$1,Original!$N147=S$1,Original!$O147=S$1)=TRUE(),_xlfn.CONCAT("@PART[*]:HAS[~scienceDifficulty[stock],@MODULE[",S$1,"]:HAS[#",VLOOKUP(S$1,ModuleTypes!$A$2:$C$23,2,FALSE()),"[",IF(S$1="HullCamera","photo-",$A146),"]]]:NEEDS[!FeatureScience]:FOR[zKiwiTechTree]",CHAR(10),"{",CHAR(10),"    @MODULE[",S$1,"]:HAS[#",VLOOKUP(S$1,ModuleTypes!$A$2:$C$23,2,FALSE()),"[",IF(S$1="HullCamera","photo-",$A146),"]]",CHAR(10),"    {",CHAR(10),"        @",VLOOKUP(S$1,ModuleTypes!$A$2:$C$23,3,FALSE())," = ",VLOOKUP($A146,Default!$B$3:$H$251,7,FALSE()),CHAR(10),"    }",CHAR(10),"}"),""),"")</f>
        <v/>
      </c>
      <c r="T146" s="4" t="str">
        <f>IF($A146&lt;&gt;"",IF(OR(Original!$L147=T$1,Original!$M147=T$1,Original!$N147=T$1,Original!$O147=T$1)=TRUE(),_xlfn.CONCAT("@PART[*]:HAS[~scienceDifficulty[stock],@MODULE[",T$1,"]:HAS[#",VLOOKUP(T$1,ModuleTypes!$A$2:$C$23,2,FALSE()),"[",IF(T$1="HullCamera","photo-",$A146),"]]]:NEEDS[!FeatureScience]:FOR[zKiwiTechTree]",CHAR(10),"{",CHAR(10),"    @MODULE[",T$1,"]:HAS[#",VLOOKUP(T$1,ModuleTypes!$A$2:$C$23,2,FALSE()),"[",IF(T$1="HullCamera","photo-",$A146),"]]",CHAR(10),"    {",CHAR(10),"        @",VLOOKUP(T$1,ModuleTypes!$A$2:$C$23,3,FALSE())," = ",VLOOKUP($A146,Default!$B$3:$H$251,7,FALSE()),CHAR(10),"    }",CHAR(10),"}"),""),"")</f>
        <v/>
      </c>
      <c r="U146" s="4" t="str">
        <f>IF($A146&lt;&gt;"",IF(OR(Original!$L147=U$1,Original!$M147=U$1,Original!$N147=U$1,Original!$O147=U$1)=TRUE(),_xlfn.CONCAT("@PART[*]:HAS[~scienceDifficulty[stock],@MODULE[",U$1,"]:HAS[#",VLOOKUP(U$1,ModuleTypes!$A$2:$C$23,2,FALSE()),"[",IF(U$1="HullCamera","photo-",$A146),"]]]:NEEDS[!FeatureScience]:FOR[zKiwiTechTree]",CHAR(10),"{",CHAR(10),"    @MODULE[",U$1,"]:HAS[#",VLOOKUP(U$1,ModuleTypes!$A$2:$C$23,2,FALSE()),"[",IF(U$1="HullCamera","photo-",$A146),"]]",CHAR(10),"    {",CHAR(10),"        @",VLOOKUP(U$1,ModuleTypes!$A$2:$C$23,3,FALSE())," = ",VLOOKUP($A146,Default!$B$3:$H$251,7,FALSE()),CHAR(10),"    }",CHAR(10),"}"),""),"")</f>
        <v/>
      </c>
      <c r="V146" s="4" t="str">
        <f>IF($A146&lt;&gt;"",IF(OR(Original!$L147=V$1,Original!$M147=V$1,Original!$N147=V$1,Original!$O147=V$1)=TRUE(),_xlfn.CONCAT("@PART[*]:HAS[~scienceDifficulty[stock],@MODULE[",V$1,"]:HAS[#",VLOOKUP(V$1,ModuleTypes!$A$2:$C$23,2,FALSE()),"[",IF(V$1="HullCamera","photo-",$A146),"]]]:NEEDS[!FeatureScience]:FOR[zKiwiTechTree]",CHAR(10),"{",CHAR(10),"    @MODULE[",V$1,"]:HAS[#",VLOOKUP(V$1,ModuleTypes!$A$2:$C$23,2,FALSE()),"[",IF(V$1="HullCamera","photo-",$A146),"]]",CHAR(10),"    {",CHAR(10),"        @",VLOOKUP(V$1,ModuleTypes!$A$2:$C$23,3,FALSE())," = ",VLOOKUP($A146,Default!$B$3:$H$251,7,FALSE()),CHAR(10),"    }",CHAR(10),"}"),""),"")</f>
        <v/>
      </c>
      <c r="W146" s="4" t="str">
        <f>IF($A146&lt;&gt;"",IF(OR(Original!$L147=W$1,Original!$M147=W$1,Original!$N147=W$1,Original!$O147=W$1)=TRUE(),_xlfn.CONCAT("@PART[*]:HAS[~scienceDifficulty[stock],@MODULE[",W$1,"]:HAS[#",VLOOKUP(W$1,ModuleTypes!$A$2:$C$23,2,FALSE()),"[",IF(W$1="HullCamera","photo-",$A146),"]]]:NEEDS[!FeatureScience]:FOR[zKiwiTechTree]",CHAR(10),"{",CHAR(10),"    @MODULE[",W$1,"]:HAS[#",VLOOKUP(W$1,ModuleTypes!$A$2:$C$23,2,FALSE()),"[",IF(W$1="HullCamera","photo-",$A146),"]]",CHAR(10),"    {",CHAR(10),"        @",VLOOKUP(W$1,ModuleTypes!$A$2:$C$23,3,FALSE())," = ",VLOOKUP($A146,Default!$B$3:$H$251,7,FALSE()),CHAR(10),"    }",CHAR(10),"}"),""),"")</f>
        <v/>
      </c>
    </row>
    <row r="147" spans="1:23" ht="174" x14ac:dyDescent="0.35">
      <c r="A147" t="str">
        <f>IF(Original!A148&lt;&gt;"",Original!A148,"")</f>
        <v>bd_ionElec</v>
      </c>
      <c r="B147" s="4" t="str">
        <f>IF($A147&lt;&gt;"",IF(OR(Original!$L148=B$1,Original!$M148=B$1,Original!$N148=B$1,Original!$O148=B$1)=TRUE(),_xlfn.CONCAT("@PART[*]:HAS[~scienceDifficulty[stock],@MODULE[",B$1,"]:HAS[#",VLOOKUP(B$1,ModuleTypes!$A$2:$C$23,2,FALSE()),"[",IF(B$1="HullCamera","photo-",$A147),"]]]:NEEDS[!FeatureScience]:FOR[zKiwiTechTree]",CHAR(10),"{",CHAR(10),"    @MODULE[",B$1,"]:HAS[#",VLOOKUP(B$1,ModuleTypes!$A$2:$C$23,2,FALSE()),"[",IF(B$1="HullCamera","photo-",$A147),"]]",CHAR(10),"    {",CHAR(10),"        @",VLOOKUP(B$1,ModuleTypes!$A$2:$C$23,3,FALSE())," = ",VLOOKUP($A147,Default!$B$3:$H$251,7,FALSE()),CHAR(10),"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4" t="str">
        <f>IF($A147&lt;&gt;"",IF(OR(Original!$L148=C$1,Original!$M148=C$1,Original!$N148=C$1,Original!$O148=C$1)=TRUE(),_xlfn.CONCAT("@PART[*]:HAS[~scienceDifficulty[stock],@MODULE[",C$1,"]:HAS[#",VLOOKUP(C$1,ModuleTypes!$A$2:$C$23,2,FALSE()),"[",IF(C$1="HullCamera","photo-",$A147),"]]]:NEEDS[!FeatureScience]:FOR[zKiwiTechTree]",CHAR(10),"{",CHAR(10),"    @MODULE[",C$1,"]:HAS[#",VLOOKUP(C$1,ModuleTypes!$A$2:$C$23,2,FALSE()),"[",IF(C$1="HullCamera","photo-",$A147),"]]",CHAR(10),"    {",CHAR(10),"        @",VLOOKUP(C$1,ModuleTypes!$A$2:$C$23,3,FALSE())," = ",VLOOKUP($A147,Default!$B$3:$H$251,7,FALSE()),CHAR(10),"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4" t="str">
        <f>IF($A147&lt;&gt;"",IF(OR(Original!$L148=D$1,Original!$M148=D$1,Original!$N148=D$1,Original!$O148=D$1)=TRUE(),_xlfn.CONCAT("@PART[*]:HAS[~scienceDifficulty[stock],@MODULE[",D$1,"]:HAS[#",VLOOKUP(D$1,ModuleTypes!$A$2:$C$23,2,FALSE()),"[",IF(D$1="HullCamera","photo-",$A147),"]]]:NEEDS[!FeatureScience]:FOR[zKiwiTechTree]",CHAR(10),"{",CHAR(10),"    @MODULE[",D$1,"]:HAS[#",VLOOKUP(D$1,ModuleTypes!$A$2:$C$23,2,FALSE()),"[",IF(D$1="HullCamera","photo-",$A147),"]]",CHAR(10),"    {",CHAR(10),"        @",VLOOKUP(D$1,ModuleTypes!$A$2:$C$23,3,FALSE())," = ",VLOOKUP($A147,Default!$B$3:$H$251,7,FALSE()),CHAR(10),"    }",CHAR(10),"}"),""),"")</f>
        <v/>
      </c>
      <c r="E147" s="4" t="str">
        <f>IF($A147&lt;&gt;"",IF(OR(Original!$L148=E$1,Original!$M148=E$1,Original!$N148=E$1,Original!$O148=E$1)=TRUE(),_xlfn.CONCAT("@PART[*]:HAS[~scienceDifficulty[stock],@MODULE[",E$1,"]:HAS[#",VLOOKUP(E$1,ModuleTypes!$A$2:$C$23,2,FALSE()),"[",IF(E$1="HullCamera","photo-",$A147),"]]]:NEEDS[!FeatureScience]:FOR[zKiwiTechTree]",CHAR(10),"{",CHAR(10),"    @MODULE[",E$1,"]:HAS[#",VLOOKUP(E$1,ModuleTypes!$A$2:$C$23,2,FALSE()),"[",IF(E$1="HullCamera","photo-",$A147),"]]",CHAR(10),"    {",CHAR(10),"        @",VLOOKUP(E$1,ModuleTypes!$A$2:$C$23,3,FALSE())," = ",VLOOKUP($A147,Default!$B$3:$H$251,7,FALSE()),CHAR(10),"    }",CHAR(10),"}"),""),"")</f>
        <v/>
      </c>
      <c r="F147" s="4" t="str">
        <f>IF($A147&lt;&gt;"",IF(OR(Original!$L148=F$1,Original!$M148=F$1,Original!$N148=F$1,Original!$O148=F$1)=TRUE(),_xlfn.CONCAT("@PART[*]:HAS[~scienceDifficulty[stock],@MODULE[",F$1,"]:HAS[#",VLOOKUP(F$1,ModuleTypes!$A$2:$C$23,2,FALSE()),"[",IF(F$1="HullCamera","photo-",$A147),"]]]:NEEDS[!FeatureScience]:FOR[zKiwiTechTree]",CHAR(10),"{",CHAR(10),"    @MODULE[",F$1,"]:HAS[#",VLOOKUP(F$1,ModuleTypes!$A$2:$C$23,2,FALSE()),"[",IF(F$1="HullCamera","photo-",$A147),"]]",CHAR(10),"    {",CHAR(10),"        @",VLOOKUP(F$1,ModuleTypes!$A$2:$C$23,3,FALSE())," = ",VLOOKUP($A147,Default!$B$3:$H$251,7,FALSE()),CHAR(10),"    }",CHAR(10),"}"),""),"")</f>
        <v/>
      </c>
      <c r="G147" s="4" t="str">
        <f>IF($A147&lt;&gt;"",IF(OR(Original!$L148=G$1,Original!$M148=G$1,Original!$N148=G$1,Original!$O148=G$1)=TRUE(),_xlfn.CONCAT("@PART[*]:HAS[~scienceDifficulty[stock],@MODULE[",G$1,"]:HAS[#",VLOOKUP(G$1,ModuleTypes!$A$2:$C$23,2,FALSE()),"[",IF(G$1="HullCamera","photo-",$A147),"]]]:NEEDS[!FeatureScience]:FOR[zKiwiTechTree]",CHAR(10),"{",CHAR(10),"    @MODULE[",G$1,"]:HAS[#",VLOOKUP(G$1,ModuleTypes!$A$2:$C$23,2,FALSE()),"[",IF(G$1="HullCamera","photo-",$A147),"]]",CHAR(10),"    {",CHAR(10),"        @",VLOOKUP(G$1,ModuleTypes!$A$2:$C$23,3,FALSE())," = ",VLOOKUP($A147,Default!$B$3:$H$251,7,FALSE()),CHAR(10),"    }",CHAR(10),"}"),""),"")</f>
        <v/>
      </c>
      <c r="H147" s="4" t="str">
        <f>IF($A147&lt;&gt;"",IF(OR(Original!$L148=H$1,Original!$M148=H$1,Original!$N148=H$1,Original!$O148=H$1)=TRUE(),_xlfn.CONCAT("@PART[*]:HAS[~scienceDifficulty[stock],@MODULE[",H$1,"]:HAS[#",VLOOKUP(H$1,ModuleTypes!$A$2:$C$23,2,FALSE()),"[",IF(H$1="HullCamera","photo-",$A147),"]]]:NEEDS[!FeatureScience]:FOR[zKiwiTechTree]",CHAR(10),"{",CHAR(10),"    @MODULE[",H$1,"]:HAS[#",VLOOKUP(H$1,ModuleTypes!$A$2:$C$23,2,FALSE()),"[",IF(H$1="HullCamera","photo-",$A147),"]]",CHAR(10),"    {",CHAR(10),"        @",VLOOKUP(H$1,ModuleTypes!$A$2:$C$23,3,FALSE())," = ",VLOOKUP($A147,Default!$B$3:$H$251,7,FALSE()),CHAR(10),"    }",CHAR(10),"}"),""),"")</f>
        <v/>
      </c>
      <c r="I147" s="4" t="str">
        <f>IF($A147&lt;&gt;"",IF(OR(Original!$L148=I$1,Original!$M148=I$1,Original!$N148=I$1,Original!$O148=I$1)=TRUE(),_xlfn.CONCAT("@PART[*]:HAS[~scienceDifficulty[stock],@MODULE[",I$1,"]:HAS[#",VLOOKUP(I$1,ModuleTypes!$A$2:$C$23,2,FALSE()),"[",IF(I$1="HullCamera","photo-",$A147),"]]]:NEEDS[!FeatureScience]:FOR[zKiwiTechTree]",CHAR(10),"{",CHAR(10),"    @MODULE[",I$1,"]:HAS[#",VLOOKUP(I$1,ModuleTypes!$A$2:$C$23,2,FALSE()),"[",IF(I$1="HullCamera","photo-",$A147),"]]",CHAR(10),"    {",CHAR(10),"        @",VLOOKUP(I$1,ModuleTypes!$A$2:$C$23,3,FALSE())," = ",VLOOKUP($A147,Default!$B$3:$H$251,7,FALSE()),CHAR(10),"    }",CHAR(10),"}"),""),"")</f>
        <v/>
      </c>
      <c r="J147" s="4" t="str">
        <f>IF($A147&lt;&gt;"",IF(OR(Original!$L148=J$1,Original!$M148=J$1,Original!$N148=J$1,Original!$O148=J$1)=TRUE(),_xlfn.CONCAT("@PART[*]:HAS[~scienceDifficulty[stock],@MODULE[",J$1,"]:HAS[#",VLOOKUP(J$1,ModuleTypes!$A$2:$C$23,2,FALSE()),"[",IF(J$1="HullCamera","photo-",$A147),"]]]:NEEDS[!FeatureScience]:FOR[zKiwiTechTree]",CHAR(10),"{",CHAR(10),"    @MODULE[",J$1,"]:HAS[#",VLOOKUP(J$1,ModuleTypes!$A$2:$C$23,2,FALSE()),"[",IF(J$1="HullCamera","photo-",$A147),"]]",CHAR(10),"    {",CHAR(10),"        @",VLOOKUP(J$1,ModuleTypes!$A$2:$C$23,3,FALSE())," = ",VLOOKUP($A147,Default!$B$3:$H$251,7,FALSE()),CHAR(10),"    }",CHAR(10),"}"),""),"")</f>
        <v/>
      </c>
      <c r="K147" s="4" t="str">
        <f>IF($A147&lt;&gt;"",IF(OR(Original!$L148=K$1,Original!$M148=K$1,Original!$N148=K$1,Original!$O148=K$1)=TRUE(),_xlfn.CONCAT("@PART[*]:HAS[~scienceDifficulty[stock],@MODULE[",K$1,"]:HAS[#",VLOOKUP(K$1,ModuleTypes!$A$2:$C$23,2,FALSE()),"[",IF(K$1="HullCamera","photo-",$A147),"]]]:NEEDS[!FeatureScience]:FOR[zKiwiTechTree]",CHAR(10),"{",CHAR(10),"    @MODULE[",K$1,"]:HAS[#",VLOOKUP(K$1,ModuleTypes!$A$2:$C$23,2,FALSE()),"[",IF(K$1="HullCamera","photo-",$A147),"]]",CHAR(10),"    {",CHAR(10),"        @",VLOOKUP(K$1,ModuleTypes!$A$2:$C$23,3,FALSE())," = ",VLOOKUP($A147,Default!$B$3:$H$251,7,FALSE()),CHAR(10),"    }",CHAR(10),"}"),""),"")</f>
        <v/>
      </c>
      <c r="L147" s="4" t="str">
        <f>IF($A147&lt;&gt;"",IF(OR(Original!$L148=L$1,Original!$M148=L$1,Original!$N148=L$1,Original!$O148=L$1)=TRUE(),_xlfn.CONCAT("@PART[*]:HAS[~scienceDifficulty[stock],@MODULE[",L$1,"]:HAS[#",VLOOKUP(L$1,ModuleTypes!$A$2:$C$23,2,FALSE()),"[",IF(L$1="HullCamera","photo-",$A147),"]]]:NEEDS[!FeatureScience]:FOR[zKiwiTechTree]",CHAR(10),"{",CHAR(10),"    @MODULE[",L$1,"]:HAS[#",VLOOKUP(L$1,ModuleTypes!$A$2:$C$23,2,FALSE()),"[",IF(L$1="HullCamera","photo-",$A147),"]]",CHAR(10),"    {",CHAR(10),"        @",VLOOKUP(L$1,ModuleTypes!$A$2:$C$23,3,FALSE())," = ",VLOOKUP($A147,Default!$B$3:$H$251,7,FALSE()),CHAR(10),"    }",CHAR(10),"}"),""),"")</f>
        <v/>
      </c>
      <c r="M147" s="4" t="str">
        <f>IF($A147&lt;&gt;"",IF(OR(Original!$L148=M$1,Original!$M148=M$1,Original!$N148=M$1,Original!$O148=M$1)=TRUE(),_xlfn.CONCAT("@PART[*]:HAS[~scienceDifficulty[stock],@MODULE[",M$1,"]:HAS[#",VLOOKUP(M$1,ModuleTypes!$A$2:$C$23,2,FALSE()),"[",IF(M$1="HullCamera","photo-",$A147),"]]]:NEEDS[!FeatureScience]:FOR[zKiwiTechTree]",CHAR(10),"{",CHAR(10),"    @MODULE[",M$1,"]:HAS[#",VLOOKUP(M$1,ModuleTypes!$A$2:$C$23,2,FALSE()),"[",IF(M$1="HullCamera","photo-",$A147),"]]",CHAR(10),"    {",CHAR(10),"        @",VLOOKUP(M$1,ModuleTypes!$A$2:$C$23,3,FALSE())," = ",VLOOKUP($A147,Default!$B$3:$H$251,7,FALSE()),CHAR(10),"    }",CHAR(10),"}"),""),"")</f>
        <v/>
      </c>
      <c r="N147" s="4" t="str">
        <f>IF($A147&lt;&gt;"",IF(OR(Original!$L148=N$1,Original!$M148=N$1,Original!$N148=N$1,Original!$O148=N$1)=TRUE(),_xlfn.CONCAT("@PART[*]:HAS[~scienceDifficulty[stock],@MODULE[",N$1,"]:HAS[#",VLOOKUP(N$1,ModuleTypes!$A$2:$C$23,2,FALSE()),"[",IF(N$1="HullCamera","photo-",$A147),"]]]:NEEDS[!FeatureScience]:FOR[zKiwiTechTree]",CHAR(10),"{",CHAR(10),"    @MODULE[",N$1,"]:HAS[#",VLOOKUP(N$1,ModuleTypes!$A$2:$C$23,2,FALSE()),"[",IF(N$1="HullCamera","photo-",$A147),"]]",CHAR(10),"    {",CHAR(10),"        @",VLOOKUP(N$1,ModuleTypes!$A$2:$C$23,3,FALSE())," = ",VLOOKUP($A147,Default!$B$3:$H$251,7,FALSE()),CHAR(10),"    }",CHAR(10),"}"),""),"")</f>
        <v/>
      </c>
      <c r="O147" s="4" t="str">
        <f>IF($A147&lt;&gt;"",IF(OR(Original!$L148=O$1,Original!$M148=O$1,Original!$N148=O$1,Original!$O148=O$1)=TRUE(),_xlfn.CONCAT("@PART[*]:HAS[~scienceDifficulty[stock],@MODULE[",O$1,"]:HAS[#",VLOOKUP(O$1,ModuleTypes!$A$2:$C$23,2,FALSE()),"[",IF(O$1="HullCamera","photo-",$A147),"]]]:NEEDS[!FeatureScience]:FOR[zKiwiTechTree]",CHAR(10),"{",CHAR(10),"    @MODULE[",O$1,"]:HAS[#",VLOOKUP(O$1,ModuleTypes!$A$2:$C$23,2,FALSE()),"[",IF(O$1="HullCamera","photo-",$A147),"]]",CHAR(10),"    {",CHAR(10),"        @",VLOOKUP(O$1,ModuleTypes!$A$2:$C$23,3,FALSE())," = ",VLOOKUP($A147,Default!$B$3:$H$251,7,FALSE()),CHAR(10),"    }",CHAR(10),"}"),""),"")</f>
        <v/>
      </c>
      <c r="P147" s="4" t="str">
        <f>IF($A147&lt;&gt;"",IF(OR(Original!$L148=P$1,Original!$M148=P$1,Original!$N148=P$1,Original!$O148=P$1)=TRUE(),_xlfn.CONCAT("@PART[*]:HAS[~scienceDifficulty[stock],@MODULE[",P$1,"]:HAS[#",VLOOKUP(P$1,ModuleTypes!$A$2:$C$23,2,FALSE()),"[",IF(P$1="HullCamera","photo-",$A147),"]]]:NEEDS[!FeatureScience]:FOR[zKiwiTechTree]",CHAR(10),"{",CHAR(10),"    @MODULE[",P$1,"]:HAS[#",VLOOKUP(P$1,ModuleTypes!$A$2:$C$23,2,FALSE()),"[",IF(P$1="HullCamera","photo-",$A147),"]]",CHAR(10),"    {",CHAR(10),"        @",VLOOKUP(P$1,ModuleTypes!$A$2:$C$23,3,FALSE())," = ",VLOOKUP($A147,Default!$B$3:$H$251,7,FALSE()),CHAR(10),"    }",CHAR(10),"}"),""),"")</f>
        <v/>
      </c>
      <c r="Q147" s="4" t="str">
        <f>IF($A147&lt;&gt;"",IF(OR(Original!$L148=Q$1,Original!$M148=Q$1,Original!$N148=Q$1,Original!$O148=Q$1)=TRUE(),_xlfn.CONCAT("@PART[*]:HAS[~scienceDifficulty[stock],@MODULE[",Q$1,"]:HAS[#",VLOOKUP(Q$1,ModuleTypes!$A$2:$C$23,2,FALSE()),"[",IF(Q$1="HullCamera","photo-",$A147),"]]]:NEEDS[!FeatureScience]:FOR[zKiwiTechTree]",CHAR(10),"{",CHAR(10),"    @MODULE[",Q$1,"]:HAS[#",VLOOKUP(Q$1,ModuleTypes!$A$2:$C$23,2,FALSE()),"[",IF(Q$1="HullCamera","photo-",$A147),"]]",CHAR(10),"    {",CHAR(10),"        @",VLOOKUP(Q$1,ModuleTypes!$A$2:$C$23,3,FALSE())," = ",VLOOKUP($A147,Default!$B$3:$H$251,7,FALSE()),CHAR(10),"    }",CHAR(10),"}"),""),"")</f>
        <v/>
      </c>
      <c r="R147" s="4" t="str">
        <f>IF($A147&lt;&gt;"",IF(OR(Original!$L148=R$1,Original!$M148=R$1,Original!$N148=R$1,Original!$O148=R$1)=TRUE(),_xlfn.CONCAT("@PART[*]:HAS[~scienceDifficulty[stock],@MODULE[",R$1,"]:HAS[#",VLOOKUP(R$1,ModuleTypes!$A$2:$C$23,2,FALSE()),"[",IF(R$1="HullCamera","photo-",$A147),"]]]:NEEDS[!FeatureScience]:FOR[zKiwiTechTree]",CHAR(10),"{",CHAR(10),"    @MODULE[",R$1,"]:HAS[#",VLOOKUP(R$1,ModuleTypes!$A$2:$C$23,2,FALSE()),"[",IF(R$1="HullCamera","photo-",$A147),"]]",CHAR(10),"    {",CHAR(10),"        @",VLOOKUP(R$1,ModuleTypes!$A$2:$C$23,3,FALSE())," = ",VLOOKUP($A147,Default!$B$3:$H$251,7,FALSE()),CHAR(10),"    }",CHAR(10),"}"),""),"")</f>
        <v/>
      </c>
      <c r="S147" s="4" t="str">
        <f>IF($A147&lt;&gt;"",IF(OR(Original!$L148=S$1,Original!$M148=S$1,Original!$N148=S$1,Original!$O148=S$1)=TRUE(),_xlfn.CONCAT("@PART[*]:HAS[~scienceDifficulty[stock],@MODULE[",S$1,"]:HAS[#",VLOOKUP(S$1,ModuleTypes!$A$2:$C$23,2,FALSE()),"[",IF(S$1="HullCamera","photo-",$A147),"]]]:NEEDS[!FeatureScience]:FOR[zKiwiTechTree]",CHAR(10),"{",CHAR(10),"    @MODULE[",S$1,"]:HAS[#",VLOOKUP(S$1,ModuleTypes!$A$2:$C$23,2,FALSE()),"[",IF(S$1="HullCamera","photo-",$A147),"]]",CHAR(10),"    {",CHAR(10),"        @",VLOOKUP(S$1,ModuleTypes!$A$2:$C$23,3,FALSE())," = ",VLOOKUP($A147,Default!$B$3:$H$251,7,FALSE()),CHAR(10),"    }",CHAR(10),"}"),""),"")</f>
        <v/>
      </c>
      <c r="T147" s="4" t="str">
        <f>IF($A147&lt;&gt;"",IF(OR(Original!$L148=T$1,Original!$M148=T$1,Original!$N148=T$1,Original!$O148=T$1)=TRUE(),_xlfn.CONCAT("@PART[*]:HAS[~scienceDifficulty[stock],@MODULE[",T$1,"]:HAS[#",VLOOKUP(T$1,ModuleTypes!$A$2:$C$23,2,FALSE()),"[",IF(T$1="HullCamera","photo-",$A147),"]]]:NEEDS[!FeatureScience]:FOR[zKiwiTechTree]",CHAR(10),"{",CHAR(10),"    @MODULE[",T$1,"]:HAS[#",VLOOKUP(T$1,ModuleTypes!$A$2:$C$23,2,FALSE()),"[",IF(T$1="HullCamera","photo-",$A147),"]]",CHAR(10),"    {",CHAR(10),"        @",VLOOKUP(T$1,ModuleTypes!$A$2:$C$23,3,FALSE())," = ",VLOOKUP($A147,Default!$B$3:$H$251,7,FALSE()),CHAR(10),"    }",CHAR(10),"}"),""),"")</f>
        <v/>
      </c>
      <c r="U147" s="4" t="str">
        <f>IF($A147&lt;&gt;"",IF(OR(Original!$L148=U$1,Original!$M148=U$1,Original!$N148=U$1,Original!$O148=U$1)=TRUE(),_xlfn.CONCAT("@PART[*]:HAS[~scienceDifficulty[stock],@MODULE[",U$1,"]:HAS[#",VLOOKUP(U$1,ModuleTypes!$A$2:$C$23,2,FALSE()),"[",IF(U$1="HullCamera","photo-",$A147),"]]]:NEEDS[!FeatureScience]:FOR[zKiwiTechTree]",CHAR(10),"{",CHAR(10),"    @MODULE[",U$1,"]:HAS[#",VLOOKUP(U$1,ModuleTypes!$A$2:$C$23,2,FALSE()),"[",IF(U$1="HullCamera","photo-",$A147),"]]",CHAR(10),"    {",CHAR(10),"        @",VLOOKUP(U$1,ModuleTypes!$A$2:$C$23,3,FALSE())," = ",VLOOKUP($A147,Default!$B$3:$H$251,7,FALSE()),CHAR(10),"    }",CHAR(10),"}"),""),"")</f>
        <v/>
      </c>
      <c r="V147" s="4" t="str">
        <f>IF($A147&lt;&gt;"",IF(OR(Original!$L148=V$1,Original!$M148=V$1,Original!$N148=V$1,Original!$O148=V$1)=TRUE(),_xlfn.CONCAT("@PART[*]:HAS[~scienceDifficulty[stock],@MODULE[",V$1,"]:HAS[#",VLOOKUP(V$1,ModuleTypes!$A$2:$C$23,2,FALSE()),"[",IF(V$1="HullCamera","photo-",$A147),"]]]:NEEDS[!FeatureScience]:FOR[zKiwiTechTree]",CHAR(10),"{",CHAR(10),"    @MODULE[",V$1,"]:HAS[#",VLOOKUP(V$1,ModuleTypes!$A$2:$C$23,2,FALSE()),"[",IF(V$1="HullCamera","photo-",$A147),"]]",CHAR(10),"    {",CHAR(10),"        @",VLOOKUP(V$1,ModuleTypes!$A$2:$C$23,3,FALSE())," = ",VLOOKUP($A147,Default!$B$3:$H$251,7,FALSE()),CHAR(10),"    }",CHAR(10),"}"),""),"")</f>
        <v/>
      </c>
      <c r="W147" s="4" t="str">
        <f>IF($A147&lt;&gt;"",IF(OR(Original!$L148=W$1,Original!$M148=W$1,Original!$N148=W$1,Original!$O148=W$1)=TRUE(),_xlfn.CONCAT("@PART[*]:HAS[~scienceDifficulty[stock],@MODULE[",W$1,"]:HAS[#",VLOOKUP(W$1,ModuleTypes!$A$2:$C$23,2,FALSE()),"[",IF(W$1="HullCamera","photo-",$A147),"]]]:NEEDS[!FeatureScience]:FOR[zKiwiTechTree]",CHAR(10),"{",CHAR(10),"    @MODULE[",W$1,"]:HAS[#",VLOOKUP(W$1,ModuleTypes!$A$2:$C$23,2,FALSE()),"[",IF(W$1="HullCamera","photo-",$A147),"]]",CHAR(10),"    {",CHAR(10),"        @",VLOOKUP(W$1,ModuleTypes!$A$2:$C$23,3,FALSE())," = ",VLOOKUP($A147,Default!$B$3:$H$251,7,FALSE()),CHAR(10),"    }",CHAR(10),"}"),""),"")</f>
        <v/>
      </c>
    </row>
    <row r="148" spans="1:23" ht="203" x14ac:dyDescent="0.35">
      <c r="A148" t="str">
        <f>IF(Original!A149&lt;&gt;"",Original!A149,"")</f>
        <v>bd_IRradiometer</v>
      </c>
      <c r="B148" s="4" t="str">
        <f>IF($A148&lt;&gt;"",IF(OR(Original!$L149=B$1,Original!$M149=B$1,Original!$N149=B$1,Original!$O149=B$1)=TRUE(),_xlfn.CONCAT("@PART[*]:HAS[~scienceDifficulty[stock],@MODULE[",B$1,"]:HAS[#",VLOOKUP(B$1,ModuleTypes!$A$2:$C$23,2,FALSE()),"[",IF(B$1="HullCamera","photo-",$A148),"]]]:NEEDS[!FeatureScience]:FOR[zKiwiTechTree]",CHAR(10),"{",CHAR(10),"    @MODULE[",B$1,"]:HAS[#",VLOOKUP(B$1,ModuleTypes!$A$2:$C$23,2,FALSE()),"[",IF(B$1="HullCamera","photo-",$A148),"]]",CHAR(10),"    {",CHAR(10),"        @",VLOOKUP(B$1,ModuleTypes!$A$2:$C$23,3,FALSE())," = ",VLOOKUP($A148,Default!$B$3:$H$251,7,FALSE()),CHAR(10),"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4" t="str">
        <f>IF($A148&lt;&gt;"",IF(OR(Original!$L149=C$1,Original!$M149=C$1,Original!$N149=C$1,Original!$O149=C$1)=TRUE(),_xlfn.CONCAT("@PART[*]:HAS[~scienceDifficulty[stock],@MODULE[",C$1,"]:HAS[#",VLOOKUP(C$1,ModuleTypes!$A$2:$C$23,2,FALSE()),"[",IF(C$1="HullCamera","photo-",$A148),"]]]:NEEDS[!FeatureScience]:FOR[zKiwiTechTree]",CHAR(10),"{",CHAR(10),"    @MODULE[",C$1,"]:HAS[#",VLOOKUP(C$1,ModuleTypes!$A$2:$C$23,2,FALSE()),"[",IF(C$1="HullCamera","photo-",$A148),"]]",CHAR(10),"    {",CHAR(10),"        @",VLOOKUP(C$1,ModuleTypes!$A$2:$C$23,3,FALSE())," = ",VLOOKUP($A148,Default!$B$3:$H$251,7,FALSE()),CHAR(10),"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4" t="str">
        <f>IF($A148&lt;&gt;"",IF(OR(Original!$L149=D$1,Original!$M149=D$1,Original!$N149=D$1,Original!$O149=D$1)=TRUE(),_xlfn.CONCAT("@PART[*]:HAS[~scienceDifficulty[stock],@MODULE[",D$1,"]:HAS[#",VLOOKUP(D$1,ModuleTypes!$A$2:$C$23,2,FALSE()),"[",IF(D$1="HullCamera","photo-",$A148),"]]]:NEEDS[!FeatureScience]:FOR[zKiwiTechTree]",CHAR(10),"{",CHAR(10),"    @MODULE[",D$1,"]:HAS[#",VLOOKUP(D$1,ModuleTypes!$A$2:$C$23,2,FALSE()),"[",IF(D$1="HullCamera","photo-",$A148),"]]",CHAR(10),"    {",CHAR(10),"        @",VLOOKUP(D$1,ModuleTypes!$A$2:$C$23,3,FALSE())," = ",VLOOKUP($A148,Default!$B$3:$H$251,7,FALSE()),CHAR(10),"    }",CHAR(10),"}"),""),"")</f>
        <v/>
      </c>
      <c r="E148" s="4" t="str">
        <f>IF($A148&lt;&gt;"",IF(OR(Original!$L149=E$1,Original!$M149=E$1,Original!$N149=E$1,Original!$O149=E$1)=TRUE(),_xlfn.CONCAT("@PART[*]:HAS[~scienceDifficulty[stock],@MODULE[",E$1,"]:HAS[#",VLOOKUP(E$1,ModuleTypes!$A$2:$C$23,2,FALSE()),"[",IF(E$1="HullCamera","photo-",$A148),"]]]:NEEDS[!FeatureScience]:FOR[zKiwiTechTree]",CHAR(10),"{",CHAR(10),"    @MODULE[",E$1,"]:HAS[#",VLOOKUP(E$1,ModuleTypes!$A$2:$C$23,2,FALSE()),"[",IF(E$1="HullCamera","photo-",$A148),"]]",CHAR(10),"    {",CHAR(10),"        @",VLOOKUP(E$1,ModuleTypes!$A$2:$C$23,3,FALSE())," = ",VLOOKUP($A148,Default!$B$3:$H$251,7,FALSE()),CHAR(10),"    }",CHAR(10),"}"),""),"")</f>
        <v/>
      </c>
      <c r="F148" s="4" t="str">
        <f>IF($A148&lt;&gt;"",IF(OR(Original!$L149=F$1,Original!$M149=F$1,Original!$N149=F$1,Original!$O149=F$1)=TRUE(),_xlfn.CONCAT("@PART[*]:HAS[~scienceDifficulty[stock],@MODULE[",F$1,"]:HAS[#",VLOOKUP(F$1,ModuleTypes!$A$2:$C$23,2,FALSE()),"[",IF(F$1="HullCamera","photo-",$A148),"]]]:NEEDS[!FeatureScience]:FOR[zKiwiTechTree]",CHAR(10),"{",CHAR(10),"    @MODULE[",F$1,"]:HAS[#",VLOOKUP(F$1,ModuleTypes!$A$2:$C$23,2,FALSE()),"[",IF(F$1="HullCamera","photo-",$A148),"]]",CHAR(10),"    {",CHAR(10),"        @",VLOOKUP(F$1,ModuleTypes!$A$2:$C$23,3,FALSE())," = ",VLOOKUP($A148,Default!$B$3:$H$251,7,FALSE()),CHAR(10),"    }",CHAR(10),"}"),""),"")</f>
        <v/>
      </c>
      <c r="G148" s="4" t="str">
        <f>IF($A148&lt;&gt;"",IF(OR(Original!$L149=G$1,Original!$M149=G$1,Original!$N149=G$1,Original!$O149=G$1)=TRUE(),_xlfn.CONCAT("@PART[*]:HAS[~scienceDifficulty[stock],@MODULE[",G$1,"]:HAS[#",VLOOKUP(G$1,ModuleTypes!$A$2:$C$23,2,FALSE()),"[",IF(G$1="HullCamera","photo-",$A148),"]]]:NEEDS[!FeatureScience]:FOR[zKiwiTechTree]",CHAR(10),"{",CHAR(10),"    @MODULE[",G$1,"]:HAS[#",VLOOKUP(G$1,ModuleTypes!$A$2:$C$23,2,FALSE()),"[",IF(G$1="HullCamera","photo-",$A148),"]]",CHAR(10),"    {",CHAR(10),"        @",VLOOKUP(G$1,ModuleTypes!$A$2:$C$23,3,FALSE())," = ",VLOOKUP($A148,Default!$B$3:$H$251,7,FALSE()),CHAR(10),"    }",CHAR(10),"}"),""),"")</f>
        <v/>
      </c>
      <c r="H148" s="4" t="str">
        <f>IF($A148&lt;&gt;"",IF(OR(Original!$L149=H$1,Original!$M149=H$1,Original!$N149=H$1,Original!$O149=H$1)=TRUE(),_xlfn.CONCAT("@PART[*]:HAS[~scienceDifficulty[stock],@MODULE[",H$1,"]:HAS[#",VLOOKUP(H$1,ModuleTypes!$A$2:$C$23,2,FALSE()),"[",IF(H$1="HullCamera","photo-",$A148),"]]]:NEEDS[!FeatureScience]:FOR[zKiwiTechTree]",CHAR(10),"{",CHAR(10),"    @MODULE[",H$1,"]:HAS[#",VLOOKUP(H$1,ModuleTypes!$A$2:$C$23,2,FALSE()),"[",IF(H$1="HullCamera","photo-",$A148),"]]",CHAR(10),"    {",CHAR(10),"        @",VLOOKUP(H$1,ModuleTypes!$A$2:$C$23,3,FALSE())," = ",VLOOKUP($A148,Default!$B$3:$H$251,7,FALSE()),CHAR(10),"    }",CHAR(10),"}"),""),"")</f>
        <v/>
      </c>
      <c r="I148" s="4" t="str">
        <f>IF($A148&lt;&gt;"",IF(OR(Original!$L149=I$1,Original!$M149=I$1,Original!$N149=I$1,Original!$O149=I$1)=TRUE(),_xlfn.CONCAT("@PART[*]:HAS[~scienceDifficulty[stock],@MODULE[",I$1,"]:HAS[#",VLOOKUP(I$1,ModuleTypes!$A$2:$C$23,2,FALSE()),"[",IF(I$1="HullCamera","photo-",$A148),"]]]:NEEDS[!FeatureScience]:FOR[zKiwiTechTree]",CHAR(10),"{",CHAR(10),"    @MODULE[",I$1,"]:HAS[#",VLOOKUP(I$1,ModuleTypes!$A$2:$C$23,2,FALSE()),"[",IF(I$1="HullCamera","photo-",$A148),"]]",CHAR(10),"    {",CHAR(10),"        @",VLOOKUP(I$1,ModuleTypes!$A$2:$C$23,3,FALSE())," = ",VLOOKUP($A148,Default!$B$3:$H$251,7,FALSE()),CHAR(10),"    }",CHAR(10),"}"),""),"")</f>
        <v/>
      </c>
      <c r="J148" s="4" t="str">
        <f>IF($A148&lt;&gt;"",IF(OR(Original!$L149=J$1,Original!$M149=J$1,Original!$N149=J$1,Original!$O149=J$1)=TRUE(),_xlfn.CONCAT("@PART[*]:HAS[~scienceDifficulty[stock],@MODULE[",J$1,"]:HAS[#",VLOOKUP(J$1,ModuleTypes!$A$2:$C$23,2,FALSE()),"[",IF(J$1="HullCamera","photo-",$A148),"]]]:NEEDS[!FeatureScience]:FOR[zKiwiTechTree]",CHAR(10),"{",CHAR(10),"    @MODULE[",J$1,"]:HAS[#",VLOOKUP(J$1,ModuleTypes!$A$2:$C$23,2,FALSE()),"[",IF(J$1="HullCamera","photo-",$A148),"]]",CHAR(10),"    {",CHAR(10),"        @",VLOOKUP(J$1,ModuleTypes!$A$2:$C$23,3,FALSE())," = ",VLOOKUP($A148,Default!$B$3:$H$251,7,FALSE()),CHAR(10),"    }",CHAR(10),"}"),""),"")</f>
        <v/>
      </c>
      <c r="K148" s="4" t="str">
        <f>IF($A148&lt;&gt;"",IF(OR(Original!$L149=K$1,Original!$M149=K$1,Original!$N149=K$1,Original!$O149=K$1)=TRUE(),_xlfn.CONCAT("@PART[*]:HAS[~scienceDifficulty[stock],@MODULE[",K$1,"]:HAS[#",VLOOKUP(K$1,ModuleTypes!$A$2:$C$23,2,FALSE()),"[",IF(K$1="HullCamera","photo-",$A148),"]]]:NEEDS[!FeatureScience]:FOR[zKiwiTechTree]",CHAR(10),"{",CHAR(10),"    @MODULE[",K$1,"]:HAS[#",VLOOKUP(K$1,ModuleTypes!$A$2:$C$23,2,FALSE()),"[",IF(K$1="HullCamera","photo-",$A148),"]]",CHAR(10),"    {",CHAR(10),"        @",VLOOKUP(K$1,ModuleTypes!$A$2:$C$23,3,FALSE())," = ",VLOOKUP($A148,Default!$B$3:$H$251,7,FALSE()),CHAR(10),"    }",CHAR(10),"}"),""),"")</f>
        <v/>
      </c>
      <c r="L148" s="4" t="str">
        <f>IF($A148&lt;&gt;"",IF(OR(Original!$L149=L$1,Original!$M149=L$1,Original!$N149=L$1,Original!$O149=L$1)=TRUE(),_xlfn.CONCAT("@PART[*]:HAS[~scienceDifficulty[stock],@MODULE[",L$1,"]:HAS[#",VLOOKUP(L$1,ModuleTypes!$A$2:$C$23,2,FALSE()),"[",IF(L$1="HullCamera","photo-",$A148),"]]]:NEEDS[!FeatureScience]:FOR[zKiwiTechTree]",CHAR(10),"{",CHAR(10),"    @MODULE[",L$1,"]:HAS[#",VLOOKUP(L$1,ModuleTypes!$A$2:$C$23,2,FALSE()),"[",IF(L$1="HullCamera","photo-",$A148),"]]",CHAR(10),"    {",CHAR(10),"        @",VLOOKUP(L$1,ModuleTypes!$A$2:$C$23,3,FALSE())," = ",VLOOKUP($A148,Default!$B$3:$H$251,7,FALSE()),CHAR(10),"    }",CHAR(10),"}"),""),"")</f>
        <v/>
      </c>
      <c r="M148" s="4" t="str">
        <f>IF($A148&lt;&gt;"",IF(OR(Original!$L149=M$1,Original!$M149=M$1,Original!$N149=M$1,Original!$O149=M$1)=TRUE(),_xlfn.CONCAT("@PART[*]:HAS[~scienceDifficulty[stock],@MODULE[",M$1,"]:HAS[#",VLOOKUP(M$1,ModuleTypes!$A$2:$C$23,2,FALSE()),"[",IF(M$1="HullCamera","photo-",$A148),"]]]:NEEDS[!FeatureScience]:FOR[zKiwiTechTree]",CHAR(10),"{",CHAR(10),"    @MODULE[",M$1,"]:HAS[#",VLOOKUP(M$1,ModuleTypes!$A$2:$C$23,2,FALSE()),"[",IF(M$1="HullCamera","photo-",$A148),"]]",CHAR(10),"    {",CHAR(10),"        @",VLOOKUP(M$1,ModuleTypes!$A$2:$C$23,3,FALSE())," = ",VLOOKUP($A148,Default!$B$3:$H$251,7,FALSE()),CHAR(10),"    }",CHAR(10),"}"),""),"")</f>
        <v/>
      </c>
      <c r="N148" s="4" t="str">
        <f>IF($A148&lt;&gt;"",IF(OR(Original!$L149=N$1,Original!$M149=N$1,Original!$N149=N$1,Original!$O149=N$1)=TRUE(),_xlfn.CONCAT("@PART[*]:HAS[~scienceDifficulty[stock],@MODULE[",N$1,"]:HAS[#",VLOOKUP(N$1,ModuleTypes!$A$2:$C$23,2,FALSE()),"[",IF(N$1="HullCamera","photo-",$A148),"]]]:NEEDS[!FeatureScience]:FOR[zKiwiTechTree]",CHAR(10),"{",CHAR(10),"    @MODULE[",N$1,"]:HAS[#",VLOOKUP(N$1,ModuleTypes!$A$2:$C$23,2,FALSE()),"[",IF(N$1="HullCamera","photo-",$A148),"]]",CHAR(10),"    {",CHAR(10),"        @",VLOOKUP(N$1,ModuleTypes!$A$2:$C$23,3,FALSE())," = ",VLOOKUP($A148,Default!$B$3:$H$251,7,FALSE()),CHAR(10),"    }",CHAR(10),"}"),""),"")</f>
        <v/>
      </c>
      <c r="O148" s="4" t="str">
        <f>IF($A148&lt;&gt;"",IF(OR(Original!$L149=O$1,Original!$M149=O$1,Original!$N149=O$1,Original!$O149=O$1)=TRUE(),_xlfn.CONCAT("@PART[*]:HAS[~scienceDifficulty[stock],@MODULE[",O$1,"]:HAS[#",VLOOKUP(O$1,ModuleTypes!$A$2:$C$23,2,FALSE()),"[",IF(O$1="HullCamera","photo-",$A148),"]]]:NEEDS[!FeatureScience]:FOR[zKiwiTechTree]",CHAR(10),"{",CHAR(10),"    @MODULE[",O$1,"]:HAS[#",VLOOKUP(O$1,ModuleTypes!$A$2:$C$23,2,FALSE()),"[",IF(O$1="HullCamera","photo-",$A148),"]]",CHAR(10),"    {",CHAR(10),"        @",VLOOKUP(O$1,ModuleTypes!$A$2:$C$23,3,FALSE())," = ",VLOOKUP($A148,Default!$B$3:$H$251,7,FALSE()),CHAR(10),"    }",CHAR(10),"}"),""),"")</f>
        <v/>
      </c>
      <c r="P148" s="4" t="str">
        <f>IF($A148&lt;&gt;"",IF(OR(Original!$L149=P$1,Original!$M149=P$1,Original!$N149=P$1,Original!$O149=P$1)=TRUE(),_xlfn.CONCAT("@PART[*]:HAS[~scienceDifficulty[stock],@MODULE[",P$1,"]:HAS[#",VLOOKUP(P$1,ModuleTypes!$A$2:$C$23,2,FALSE()),"[",IF(P$1="HullCamera","photo-",$A148),"]]]:NEEDS[!FeatureScience]:FOR[zKiwiTechTree]",CHAR(10),"{",CHAR(10),"    @MODULE[",P$1,"]:HAS[#",VLOOKUP(P$1,ModuleTypes!$A$2:$C$23,2,FALSE()),"[",IF(P$1="HullCamera","photo-",$A148),"]]",CHAR(10),"    {",CHAR(10),"        @",VLOOKUP(P$1,ModuleTypes!$A$2:$C$23,3,FALSE())," = ",VLOOKUP($A148,Default!$B$3:$H$251,7,FALSE()),CHAR(10),"    }",CHAR(10),"}"),""),"")</f>
        <v/>
      </c>
      <c r="Q148" s="4" t="str">
        <f>IF($A148&lt;&gt;"",IF(OR(Original!$L149=Q$1,Original!$M149=Q$1,Original!$N149=Q$1,Original!$O149=Q$1)=TRUE(),_xlfn.CONCAT("@PART[*]:HAS[~scienceDifficulty[stock],@MODULE[",Q$1,"]:HAS[#",VLOOKUP(Q$1,ModuleTypes!$A$2:$C$23,2,FALSE()),"[",IF(Q$1="HullCamera","photo-",$A148),"]]]:NEEDS[!FeatureScience]:FOR[zKiwiTechTree]",CHAR(10),"{",CHAR(10),"    @MODULE[",Q$1,"]:HAS[#",VLOOKUP(Q$1,ModuleTypes!$A$2:$C$23,2,FALSE()),"[",IF(Q$1="HullCamera","photo-",$A148),"]]",CHAR(10),"    {",CHAR(10),"        @",VLOOKUP(Q$1,ModuleTypes!$A$2:$C$23,3,FALSE())," = ",VLOOKUP($A148,Default!$B$3:$H$251,7,FALSE()),CHAR(10),"    }",CHAR(10),"}"),""),"")</f>
        <v/>
      </c>
      <c r="R148" s="4" t="str">
        <f>IF($A148&lt;&gt;"",IF(OR(Original!$L149=R$1,Original!$M149=R$1,Original!$N149=R$1,Original!$O149=R$1)=TRUE(),_xlfn.CONCAT("@PART[*]:HAS[~scienceDifficulty[stock],@MODULE[",R$1,"]:HAS[#",VLOOKUP(R$1,ModuleTypes!$A$2:$C$23,2,FALSE()),"[",IF(R$1="HullCamera","photo-",$A148),"]]]:NEEDS[!FeatureScience]:FOR[zKiwiTechTree]",CHAR(10),"{",CHAR(10),"    @MODULE[",R$1,"]:HAS[#",VLOOKUP(R$1,ModuleTypes!$A$2:$C$23,2,FALSE()),"[",IF(R$1="HullCamera","photo-",$A148),"]]",CHAR(10),"    {",CHAR(10),"        @",VLOOKUP(R$1,ModuleTypes!$A$2:$C$23,3,FALSE())," = ",VLOOKUP($A148,Default!$B$3:$H$251,7,FALSE()),CHAR(10),"    }",CHAR(10),"}"),""),"")</f>
        <v/>
      </c>
      <c r="S148" s="4" t="str">
        <f>IF($A148&lt;&gt;"",IF(OR(Original!$L149=S$1,Original!$M149=S$1,Original!$N149=S$1,Original!$O149=S$1)=TRUE(),_xlfn.CONCAT("@PART[*]:HAS[~scienceDifficulty[stock],@MODULE[",S$1,"]:HAS[#",VLOOKUP(S$1,ModuleTypes!$A$2:$C$23,2,FALSE()),"[",IF(S$1="HullCamera","photo-",$A148),"]]]:NEEDS[!FeatureScience]:FOR[zKiwiTechTree]",CHAR(10),"{",CHAR(10),"    @MODULE[",S$1,"]:HAS[#",VLOOKUP(S$1,ModuleTypes!$A$2:$C$23,2,FALSE()),"[",IF(S$1="HullCamera","photo-",$A148),"]]",CHAR(10),"    {",CHAR(10),"        @",VLOOKUP(S$1,ModuleTypes!$A$2:$C$23,3,FALSE())," = ",VLOOKUP($A148,Default!$B$3:$H$251,7,FALSE()),CHAR(10),"    }",CHAR(10),"}"),""),"")</f>
        <v/>
      </c>
      <c r="T148" s="4" t="str">
        <f>IF($A148&lt;&gt;"",IF(OR(Original!$L149=T$1,Original!$M149=T$1,Original!$N149=T$1,Original!$O149=T$1)=TRUE(),_xlfn.CONCAT("@PART[*]:HAS[~scienceDifficulty[stock],@MODULE[",T$1,"]:HAS[#",VLOOKUP(T$1,ModuleTypes!$A$2:$C$23,2,FALSE()),"[",IF(T$1="HullCamera","photo-",$A148),"]]]:NEEDS[!FeatureScience]:FOR[zKiwiTechTree]",CHAR(10),"{",CHAR(10),"    @MODULE[",T$1,"]:HAS[#",VLOOKUP(T$1,ModuleTypes!$A$2:$C$23,2,FALSE()),"[",IF(T$1="HullCamera","photo-",$A148),"]]",CHAR(10),"    {",CHAR(10),"        @",VLOOKUP(T$1,ModuleTypes!$A$2:$C$23,3,FALSE())," = ",VLOOKUP($A148,Default!$B$3:$H$251,7,FALSE()),CHAR(10),"    }",CHAR(10),"}"),""),"")</f>
        <v/>
      </c>
      <c r="U148" s="4" t="str">
        <f>IF($A148&lt;&gt;"",IF(OR(Original!$L149=U$1,Original!$M149=U$1,Original!$N149=U$1,Original!$O149=U$1)=TRUE(),_xlfn.CONCAT("@PART[*]:HAS[~scienceDifficulty[stock],@MODULE[",U$1,"]:HAS[#",VLOOKUP(U$1,ModuleTypes!$A$2:$C$23,2,FALSE()),"[",IF(U$1="HullCamera","photo-",$A148),"]]]:NEEDS[!FeatureScience]:FOR[zKiwiTechTree]",CHAR(10),"{",CHAR(10),"    @MODULE[",U$1,"]:HAS[#",VLOOKUP(U$1,ModuleTypes!$A$2:$C$23,2,FALSE()),"[",IF(U$1="HullCamera","photo-",$A148),"]]",CHAR(10),"    {",CHAR(10),"        @",VLOOKUP(U$1,ModuleTypes!$A$2:$C$23,3,FALSE())," = ",VLOOKUP($A148,Default!$B$3:$H$251,7,FALSE()),CHAR(10),"    }",CHAR(10),"}"),""),"")</f>
        <v/>
      </c>
      <c r="V148" s="4" t="str">
        <f>IF($A148&lt;&gt;"",IF(OR(Original!$L149=V$1,Original!$M149=V$1,Original!$N149=V$1,Original!$O149=V$1)=TRUE(),_xlfn.CONCAT("@PART[*]:HAS[~scienceDifficulty[stock],@MODULE[",V$1,"]:HAS[#",VLOOKUP(V$1,ModuleTypes!$A$2:$C$23,2,FALSE()),"[",IF(V$1="HullCamera","photo-",$A148),"]]]:NEEDS[!FeatureScience]:FOR[zKiwiTechTree]",CHAR(10),"{",CHAR(10),"    @MODULE[",V$1,"]:HAS[#",VLOOKUP(V$1,ModuleTypes!$A$2:$C$23,2,FALSE()),"[",IF(V$1="HullCamera","photo-",$A148),"]]",CHAR(10),"    {",CHAR(10),"        @",VLOOKUP(V$1,ModuleTypes!$A$2:$C$23,3,FALSE())," = ",VLOOKUP($A148,Default!$B$3:$H$251,7,FALSE()),CHAR(10),"    }",CHAR(10),"}"),""),"")</f>
        <v/>
      </c>
      <c r="W148" s="4" t="str">
        <f>IF($A148&lt;&gt;"",IF(OR(Original!$L149=W$1,Original!$M149=W$1,Original!$N149=W$1,Original!$O149=W$1)=TRUE(),_xlfn.CONCAT("@PART[*]:HAS[~scienceDifficulty[stock],@MODULE[",W$1,"]:HAS[#",VLOOKUP(W$1,ModuleTypes!$A$2:$C$23,2,FALSE()),"[",IF(W$1="HullCamera","photo-",$A148),"]]]:NEEDS[!FeatureScience]:FOR[zKiwiTechTree]",CHAR(10),"{",CHAR(10),"    @MODULE[",W$1,"]:HAS[#",VLOOKUP(W$1,ModuleTypes!$A$2:$C$23,2,FALSE()),"[",IF(W$1="HullCamera","photo-",$A148),"]]",CHAR(10),"    {",CHAR(10),"        @",VLOOKUP(W$1,ModuleTypes!$A$2:$C$23,3,FALSE())," = ",VLOOKUP($A148,Default!$B$3:$H$251,7,FALSE()),CHAR(10),"    }",CHAR(10),"}"),""),"")</f>
        <v/>
      </c>
    </row>
    <row r="149" spans="1:23" ht="174" x14ac:dyDescent="0.35">
      <c r="A149" t="str">
        <f>IF(Original!A150&lt;&gt;"",Original!A150,"")</f>
        <v>bd_Irspec</v>
      </c>
      <c r="B149" s="4" t="str">
        <f>IF($A149&lt;&gt;"",IF(OR(Original!$L150=B$1,Original!$M150=B$1,Original!$N150=B$1,Original!$O150=B$1)=TRUE(),_xlfn.CONCAT("@PART[*]:HAS[~scienceDifficulty[stock],@MODULE[",B$1,"]:HAS[#",VLOOKUP(B$1,ModuleTypes!$A$2:$C$23,2,FALSE()),"[",IF(B$1="HullCamera","photo-",$A149),"]]]:NEEDS[!FeatureScience]:FOR[zKiwiTechTree]",CHAR(10),"{",CHAR(10),"    @MODULE[",B$1,"]:HAS[#",VLOOKUP(B$1,ModuleTypes!$A$2:$C$23,2,FALSE()),"[",IF(B$1="HullCamera","photo-",$A149),"]]",CHAR(10),"    {",CHAR(10),"        @",VLOOKUP(B$1,ModuleTypes!$A$2:$C$23,3,FALSE())," = ",VLOOKUP($A149,Default!$B$3:$H$251,7,FALSE()),CHAR(10),"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4" t="str">
        <f>IF($A149&lt;&gt;"",IF(OR(Original!$L150=C$1,Original!$M150=C$1,Original!$N150=C$1,Original!$O150=C$1)=TRUE(),_xlfn.CONCAT("@PART[*]:HAS[~scienceDifficulty[stock],@MODULE[",C$1,"]:HAS[#",VLOOKUP(C$1,ModuleTypes!$A$2:$C$23,2,FALSE()),"[",IF(C$1="HullCamera","photo-",$A149),"]]]:NEEDS[!FeatureScience]:FOR[zKiwiTechTree]",CHAR(10),"{",CHAR(10),"    @MODULE[",C$1,"]:HAS[#",VLOOKUP(C$1,ModuleTypes!$A$2:$C$23,2,FALSE()),"[",IF(C$1="HullCamera","photo-",$A149),"]]",CHAR(10),"    {",CHAR(10),"        @",VLOOKUP(C$1,ModuleTypes!$A$2:$C$23,3,FALSE())," = ",VLOOKUP($A149,Default!$B$3:$H$251,7,FALSE()),CHAR(10),"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4" t="str">
        <f>IF($A149&lt;&gt;"",IF(OR(Original!$L150=D$1,Original!$M150=D$1,Original!$N150=D$1,Original!$O150=D$1)=TRUE(),_xlfn.CONCAT("@PART[*]:HAS[~scienceDifficulty[stock],@MODULE[",D$1,"]:HAS[#",VLOOKUP(D$1,ModuleTypes!$A$2:$C$23,2,FALSE()),"[",IF(D$1="HullCamera","photo-",$A149),"]]]:NEEDS[!FeatureScience]:FOR[zKiwiTechTree]",CHAR(10),"{",CHAR(10),"    @MODULE[",D$1,"]:HAS[#",VLOOKUP(D$1,ModuleTypes!$A$2:$C$23,2,FALSE()),"[",IF(D$1="HullCamera","photo-",$A149),"]]",CHAR(10),"    {",CHAR(10),"        @",VLOOKUP(D$1,ModuleTypes!$A$2:$C$23,3,FALSE())," = ",VLOOKUP($A149,Default!$B$3:$H$251,7,FALSE()),CHAR(10),"    }",CHAR(10),"}"),""),"")</f>
        <v/>
      </c>
      <c r="E149" s="4" t="str">
        <f>IF($A149&lt;&gt;"",IF(OR(Original!$L150=E$1,Original!$M150=E$1,Original!$N150=E$1,Original!$O150=E$1)=TRUE(),_xlfn.CONCAT("@PART[*]:HAS[~scienceDifficulty[stock],@MODULE[",E$1,"]:HAS[#",VLOOKUP(E$1,ModuleTypes!$A$2:$C$23,2,FALSE()),"[",IF(E$1="HullCamera","photo-",$A149),"]]]:NEEDS[!FeatureScience]:FOR[zKiwiTechTree]",CHAR(10),"{",CHAR(10),"    @MODULE[",E$1,"]:HAS[#",VLOOKUP(E$1,ModuleTypes!$A$2:$C$23,2,FALSE()),"[",IF(E$1="HullCamera","photo-",$A149),"]]",CHAR(10),"    {",CHAR(10),"        @",VLOOKUP(E$1,ModuleTypes!$A$2:$C$23,3,FALSE())," = ",VLOOKUP($A149,Default!$B$3:$H$251,7,FALSE()),CHAR(10),"    }",CHAR(10),"}"),""),"")</f>
        <v/>
      </c>
      <c r="F149" s="4" t="str">
        <f>IF($A149&lt;&gt;"",IF(OR(Original!$L150=F$1,Original!$M150=F$1,Original!$N150=F$1,Original!$O150=F$1)=TRUE(),_xlfn.CONCAT("@PART[*]:HAS[~scienceDifficulty[stock],@MODULE[",F$1,"]:HAS[#",VLOOKUP(F$1,ModuleTypes!$A$2:$C$23,2,FALSE()),"[",IF(F$1="HullCamera","photo-",$A149),"]]]:NEEDS[!FeatureScience]:FOR[zKiwiTechTree]",CHAR(10),"{",CHAR(10),"    @MODULE[",F$1,"]:HAS[#",VLOOKUP(F$1,ModuleTypes!$A$2:$C$23,2,FALSE()),"[",IF(F$1="HullCamera","photo-",$A149),"]]",CHAR(10),"    {",CHAR(10),"        @",VLOOKUP(F$1,ModuleTypes!$A$2:$C$23,3,FALSE())," = ",VLOOKUP($A149,Default!$B$3:$H$251,7,FALSE()),CHAR(10),"    }",CHAR(10),"}"),""),"")</f>
        <v/>
      </c>
      <c r="G149" s="4" t="str">
        <f>IF($A149&lt;&gt;"",IF(OR(Original!$L150=G$1,Original!$M150=G$1,Original!$N150=G$1,Original!$O150=G$1)=TRUE(),_xlfn.CONCAT("@PART[*]:HAS[~scienceDifficulty[stock],@MODULE[",G$1,"]:HAS[#",VLOOKUP(G$1,ModuleTypes!$A$2:$C$23,2,FALSE()),"[",IF(G$1="HullCamera","photo-",$A149),"]]]:NEEDS[!FeatureScience]:FOR[zKiwiTechTree]",CHAR(10),"{",CHAR(10),"    @MODULE[",G$1,"]:HAS[#",VLOOKUP(G$1,ModuleTypes!$A$2:$C$23,2,FALSE()),"[",IF(G$1="HullCamera","photo-",$A149),"]]",CHAR(10),"    {",CHAR(10),"        @",VLOOKUP(G$1,ModuleTypes!$A$2:$C$23,3,FALSE())," = ",VLOOKUP($A149,Default!$B$3:$H$251,7,FALSE()),CHAR(10),"    }",CHAR(10),"}"),""),"")</f>
        <v/>
      </c>
      <c r="H149" s="4" t="str">
        <f>IF($A149&lt;&gt;"",IF(OR(Original!$L150=H$1,Original!$M150=H$1,Original!$N150=H$1,Original!$O150=H$1)=TRUE(),_xlfn.CONCAT("@PART[*]:HAS[~scienceDifficulty[stock],@MODULE[",H$1,"]:HAS[#",VLOOKUP(H$1,ModuleTypes!$A$2:$C$23,2,FALSE()),"[",IF(H$1="HullCamera","photo-",$A149),"]]]:NEEDS[!FeatureScience]:FOR[zKiwiTechTree]",CHAR(10),"{",CHAR(10),"    @MODULE[",H$1,"]:HAS[#",VLOOKUP(H$1,ModuleTypes!$A$2:$C$23,2,FALSE()),"[",IF(H$1="HullCamera","photo-",$A149),"]]",CHAR(10),"    {",CHAR(10),"        @",VLOOKUP(H$1,ModuleTypes!$A$2:$C$23,3,FALSE())," = ",VLOOKUP($A149,Default!$B$3:$H$251,7,FALSE()),CHAR(10),"    }",CHAR(10),"}"),""),"")</f>
        <v/>
      </c>
      <c r="I149" s="4" t="str">
        <f>IF($A149&lt;&gt;"",IF(OR(Original!$L150=I$1,Original!$M150=I$1,Original!$N150=I$1,Original!$O150=I$1)=TRUE(),_xlfn.CONCAT("@PART[*]:HAS[~scienceDifficulty[stock],@MODULE[",I$1,"]:HAS[#",VLOOKUP(I$1,ModuleTypes!$A$2:$C$23,2,FALSE()),"[",IF(I$1="HullCamera","photo-",$A149),"]]]:NEEDS[!FeatureScience]:FOR[zKiwiTechTree]",CHAR(10),"{",CHAR(10),"    @MODULE[",I$1,"]:HAS[#",VLOOKUP(I$1,ModuleTypes!$A$2:$C$23,2,FALSE()),"[",IF(I$1="HullCamera","photo-",$A149),"]]",CHAR(10),"    {",CHAR(10),"        @",VLOOKUP(I$1,ModuleTypes!$A$2:$C$23,3,FALSE())," = ",VLOOKUP($A149,Default!$B$3:$H$251,7,FALSE()),CHAR(10),"    }",CHAR(10),"}"),""),"")</f>
        <v/>
      </c>
      <c r="J149" s="4" t="str">
        <f>IF($A149&lt;&gt;"",IF(OR(Original!$L150=J$1,Original!$M150=J$1,Original!$N150=J$1,Original!$O150=J$1)=TRUE(),_xlfn.CONCAT("@PART[*]:HAS[~scienceDifficulty[stock],@MODULE[",J$1,"]:HAS[#",VLOOKUP(J$1,ModuleTypes!$A$2:$C$23,2,FALSE()),"[",IF(J$1="HullCamera","photo-",$A149),"]]]:NEEDS[!FeatureScience]:FOR[zKiwiTechTree]",CHAR(10),"{",CHAR(10),"    @MODULE[",J$1,"]:HAS[#",VLOOKUP(J$1,ModuleTypes!$A$2:$C$23,2,FALSE()),"[",IF(J$1="HullCamera","photo-",$A149),"]]",CHAR(10),"    {",CHAR(10),"        @",VLOOKUP(J$1,ModuleTypes!$A$2:$C$23,3,FALSE())," = ",VLOOKUP($A149,Default!$B$3:$H$251,7,FALSE()),CHAR(10),"    }",CHAR(10),"}"),""),"")</f>
        <v/>
      </c>
      <c r="K149" s="4" t="str">
        <f>IF($A149&lt;&gt;"",IF(OR(Original!$L150=K$1,Original!$M150=K$1,Original!$N150=K$1,Original!$O150=K$1)=TRUE(),_xlfn.CONCAT("@PART[*]:HAS[~scienceDifficulty[stock],@MODULE[",K$1,"]:HAS[#",VLOOKUP(K$1,ModuleTypes!$A$2:$C$23,2,FALSE()),"[",IF(K$1="HullCamera","photo-",$A149),"]]]:NEEDS[!FeatureScience]:FOR[zKiwiTechTree]",CHAR(10),"{",CHAR(10),"    @MODULE[",K$1,"]:HAS[#",VLOOKUP(K$1,ModuleTypes!$A$2:$C$23,2,FALSE()),"[",IF(K$1="HullCamera","photo-",$A149),"]]",CHAR(10),"    {",CHAR(10),"        @",VLOOKUP(K$1,ModuleTypes!$A$2:$C$23,3,FALSE())," = ",VLOOKUP($A149,Default!$B$3:$H$251,7,FALSE()),CHAR(10),"    }",CHAR(10),"}"),""),"")</f>
        <v/>
      </c>
      <c r="L149" s="4" t="str">
        <f>IF($A149&lt;&gt;"",IF(OR(Original!$L150=L$1,Original!$M150=L$1,Original!$N150=L$1,Original!$O150=L$1)=TRUE(),_xlfn.CONCAT("@PART[*]:HAS[~scienceDifficulty[stock],@MODULE[",L$1,"]:HAS[#",VLOOKUP(L$1,ModuleTypes!$A$2:$C$23,2,FALSE()),"[",IF(L$1="HullCamera","photo-",$A149),"]]]:NEEDS[!FeatureScience]:FOR[zKiwiTechTree]",CHAR(10),"{",CHAR(10),"    @MODULE[",L$1,"]:HAS[#",VLOOKUP(L$1,ModuleTypes!$A$2:$C$23,2,FALSE()),"[",IF(L$1="HullCamera","photo-",$A149),"]]",CHAR(10),"    {",CHAR(10),"        @",VLOOKUP(L$1,ModuleTypes!$A$2:$C$23,3,FALSE())," = ",VLOOKUP($A149,Default!$B$3:$H$251,7,FALSE()),CHAR(10),"    }",CHAR(10),"}"),""),"")</f>
        <v/>
      </c>
      <c r="M149" s="4" t="str">
        <f>IF($A149&lt;&gt;"",IF(OR(Original!$L150=M$1,Original!$M150=M$1,Original!$N150=M$1,Original!$O150=M$1)=TRUE(),_xlfn.CONCAT("@PART[*]:HAS[~scienceDifficulty[stock],@MODULE[",M$1,"]:HAS[#",VLOOKUP(M$1,ModuleTypes!$A$2:$C$23,2,FALSE()),"[",IF(M$1="HullCamera","photo-",$A149),"]]]:NEEDS[!FeatureScience]:FOR[zKiwiTechTree]",CHAR(10),"{",CHAR(10),"    @MODULE[",M$1,"]:HAS[#",VLOOKUP(M$1,ModuleTypes!$A$2:$C$23,2,FALSE()),"[",IF(M$1="HullCamera","photo-",$A149),"]]",CHAR(10),"    {",CHAR(10),"        @",VLOOKUP(M$1,ModuleTypes!$A$2:$C$23,3,FALSE())," = ",VLOOKUP($A149,Default!$B$3:$H$251,7,FALSE()),CHAR(10),"    }",CHAR(10),"}"),""),"")</f>
        <v/>
      </c>
      <c r="N149" s="4" t="str">
        <f>IF($A149&lt;&gt;"",IF(OR(Original!$L150=N$1,Original!$M150=N$1,Original!$N150=N$1,Original!$O150=N$1)=TRUE(),_xlfn.CONCAT("@PART[*]:HAS[~scienceDifficulty[stock],@MODULE[",N$1,"]:HAS[#",VLOOKUP(N$1,ModuleTypes!$A$2:$C$23,2,FALSE()),"[",IF(N$1="HullCamera","photo-",$A149),"]]]:NEEDS[!FeatureScience]:FOR[zKiwiTechTree]",CHAR(10),"{",CHAR(10),"    @MODULE[",N$1,"]:HAS[#",VLOOKUP(N$1,ModuleTypes!$A$2:$C$23,2,FALSE()),"[",IF(N$1="HullCamera","photo-",$A149),"]]",CHAR(10),"    {",CHAR(10),"        @",VLOOKUP(N$1,ModuleTypes!$A$2:$C$23,3,FALSE())," = ",VLOOKUP($A149,Default!$B$3:$H$251,7,FALSE()),CHAR(10),"    }",CHAR(10),"}"),""),"")</f>
        <v/>
      </c>
      <c r="O149" s="4" t="str">
        <f>IF($A149&lt;&gt;"",IF(OR(Original!$L150=O$1,Original!$M150=O$1,Original!$N150=O$1,Original!$O150=O$1)=TRUE(),_xlfn.CONCAT("@PART[*]:HAS[~scienceDifficulty[stock],@MODULE[",O$1,"]:HAS[#",VLOOKUP(O$1,ModuleTypes!$A$2:$C$23,2,FALSE()),"[",IF(O$1="HullCamera","photo-",$A149),"]]]:NEEDS[!FeatureScience]:FOR[zKiwiTechTree]",CHAR(10),"{",CHAR(10),"    @MODULE[",O$1,"]:HAS[#",VLOOKUP(O$1,ModuleTypes!$A$2:$C$23,2,FALSE()),"[",IF(O$1="HullCamera","photo-",$A149),"]]",CHAR(10),"    {",CHAR(10),"        @",VLOOKUP(O$1,ModuleTypes!$A$2:$C$23,3,FALSE())," = ",VLOOKUP($A149,Default!$B$3:$H$251,7,FALSE()),CHAR(10),"    }",CHAR(10),"}"),""),"")</f>
        <v/>
      </c>
      <c r="P149" s="4" t="str">
        <f>IF($A149&lt;&gt;"",IF(OR(Original!$L150=P$1,Original!$M150=P$1,Original!$N150=P$1,Original!$O150=P$1)=TRUE(),_xlfn.CONCAT("@PART[*]:HAS[~scienceDifficulty[stock],@MODULE[",P$1,"]:HAS[#",VLOOKUP(P$1,ModuleTypes!$A$2:$C$23,2,FALSE()),"[",IF(P$1="HullCamera","photo-",$A149),"]]]:NEEDS[!FeatureScience]:FOR[zKiwiTechTree]",CHAR(10),"{",CHAR(10),"    @MODULE[",P$1,"]:HAS[#",VLOOKUP(P$1,ModuleTypes!$A$2:$C$23,2,FALSE()),"[",IF(P$1="HullCamera","photo-",$A149),"]]",CHAR(10),"    {",CHAR(10),"        @",VLOOKUP(P$1,ModuleTypes!$A$2:$C$23,3,FALSE())," = ",VLOOKUP($A149,Default!$B$3:$H$251,7,FALSE()),CHAR(10),"    }",CHAR(10),"}"),""),"")</f>
        <v/>
      </c>
      <c r="Q149" s="4" t="str">
        <f>IF($A149&lt;&gt;"",IF(OR(Original!$L150=Q$1,Original!$M150=Q$1,Original!$N150=Q$1,Original!$O150=Q$1)=TRUE(),_xlfn.CONCAT("@PART[*]:HAS[~scienceDifficulty[stock],@MODULE[",Q$1,"]:HAS[#",VLOOKUP(Q$1,ModuleTypes!$A$2:$C$23,2,FALSE()),"[",IF(Q$1="HullCamera","photo-",$A149),"]]]:NEEDS[!FeatureScience]:FOR[zKiwiTechTree]",CHAR(10),"{",CHAR(10),"    @MODULE[",Q$1,"]:HAS[#",VLOOKUP(Q$1,ModuleTypes!$A$2:$C$23,2,FALSE()),"[",IF(Q$1="HullCamera","photo-",$A149),"]]",CHAR(10),"    {",CHAR(10),"        @",VLOOKUP(Q$1,ModuleTypes!$A$2:$C$23,3,FALSE())," = ",VLOOKUP($A149,Default!$B$3:$H$251,7,FALSE()),CHAR(10),"    }",CHAR(10),"}"),""),"")</f>
        <v/>
      </c>
      <c r="R149" s="4" t="str">
        <f>IF($A149&lt;&gt;"",IF(OR(Original!$L150=R$1,Original!$M150=R$1,Original!$N150=R$1,Original!$O150=R$1)=TRUE(),_xlfn.CONCAT("@PART[*]:HAS[~scienceDifficulty[stock],@MODULE[",R$1,"]:HAS[#",VLOOKUP(R$1,ModuleTypes!$A$2:$C$23,2,FALSE()),"[",IF(R$1="HullCamera","photo-",$A149),"]]]:NEEDS[!FeatureScience]:FOR[zKiwiTechTree]",CHAR(10),"{",CHAR(10),"    @MODULE[",R$1,"]:HAS[#",VLOOKUP(R$1,ModuleTypes!$A$2:$C$23,2,FALSE()),"[",IF(R$1="HullCamera","photo-",$A149),"]]",CHAR(10),"    {",CHAR(10),"        @",VLOOKUP(R$1,ModuleTypes!$A$2:$C$23,3,FALSE())," = ",VLOOKUP($A149,Default!$B$3:$H$251,7,FALSE()),CHAR(10),"    }",CHAR(10),"}"),""),"")</f>
        <v/>
      </c>
      <c r="S149" s="4" t="str">
        <f>IF($A149&lt;&gt;"",IF(OR(Original!$L150=S$1,Original!$M150=S$1,Original!$N150=S$1,Original!$O150=S$1)=TRUE(),_xlfn.CONCAT("@PART[*]:HAS[~scienceDifficulty[stock],@MODULE[",S$1,"]:HAS[#",VLOOKUP(S$1,ModuleTypes!$A$2:$C$23,2,FALSE()),"[",IF(S$1="HullCamera","photo-",$A149),"]]]:NEEDS[!FeatureScience]:FOR[zKiwiTechTree]",CHAR(10),"{",CHAR(10),"    @MODULE[",S$1,"]:HAS[#",VLOOKUP(S$1,ModuleTypes!$A$2:$C$23,2,FALSE()),"[",IF(S$1="HullCamera","photo-",$A149),"]]",CHAR(10),"    {",CHAR(10),"        @",VLOOKUP(S$1,ModuleTypes!$A$2:$C$23,3,FALSE())," = ",VLOOKUP($A149,Default!$B$3:$H$251,7,FALSE()),CHAR(10),"    }",CHAR(10),"}"),""),"")</f>
        <v/>
      </c>
      <c r="T149" s="4" t="str">
        <f>IF($A149&lt;&gt;"",IF(OR(Original!$L150=T$1,Original!$M150=T$1,Original!$N150=T$1,Original!$O150=T$1)=TRUE(),_xlfn.CONCAT("@PART[*]:HAS[~scienceDifficulty[stock],@MODULE[",T$1,"]:HAS[#",VLOOKUP(T$1,ModuleTypes!$A$2:$C$23,2,FALSE()),"[",IF(T$1="HullCamera","photo-",$A149),"]]]:NEEDS[!FeatureScience]:FOR[zKiwiTechTree]",CHAR(10),"{",CHAR(10),"    @MODULE[",T$1,"]:HAS[#",VLOOKUP(T$1,ModuleTypes!$A$2:$C$23,2,FALSE()),"[",IF(T$1="HullCamera","photo-",$A149),"]]",CHAR(10),"    {",CHAR(10),"        @",VLOOKUP(T$1,ModuleTypes!$A$2:$C$23,3,FALSE())," = ",VLOOKUP($A149,Default!$B$3:$H$251,7,FALSE()),CHAR(10),"    }",CHAR(10),"}"),""),"")</f>
        <v/>
      </c>
      <c r="U149" s="4" t="str">
        <f>IF($A149&lt;&gt;"",IF(OR(Original!$L150=U$1,Original!$M150=U$1,Original!$N150=U$1,Original!$O150=U$1)=TRUE(),_xlfn.CONCAT("@PART[*]:HAS[~scienceDifficulty[stock],@MODULE[",U$1,"]:HAS[#",VLOOKUP(U$1,ModuleTypes!$A$2:$C$23,2,FALSE()),"[",IF(U$1="HullCamera","photo-",$A149),"]]]:NEEDS[!FeatureScience]:FOR[zKiwiTechTree]",CHAR(10),"{",CHAR(10),"    @MODULE[",U$1,"]:HAS[#",VLOOKUP(U$1,ModuleTypes!$A$2:$C$23,2,FALSE()),"[",IF(U$1="HullCamera","photo-",$A149),"]]",CHAR(10),"    {",CHAR(10),"        @",VLOOKUP(U$1,ModuleTypes!$A$2:$C$23,3,FALSE())," = ",VLOOKUP($A149,Default!$B$3:$H$251,7,FALSE()),CHAR(10),"    }",CHAR(10),"}"),""),"")</f>
        <v/>
      </c>
      <c r="V149" s="4" t="str">
        <f>IF($A149&lt;&gt;"",IF(OR(Original!$L150=V$1,Original!$M150=V$1,Original!$N150=V$1,Original!$O150=V$1)=TRUE(),_xlfn.CONCAT("@PART[*]:HAS[~scienceDifficulty[stock],@MODULE[",V$1,"]:HAS[#",VLOOKUP(V$1,ModuleTypes!$A$2:$C$23,2,FALSE()),"[",IF(V$1="HullCamera","photo-",$A149),"]]]:NEEDS[!FeatureScience]:FOR[zKiwiTechTree]",CHAR(10),"{",CHAR(10),"    @MODULE[",V$1,"]:HAS[#",VLOOKUP(V$1,ModuleTypes!$A$2:$C$23,2,FALSE()),"[",IF(V$1="HullCamera","photo-",$A149),"]]",CHAR(10),"    {",CHAR(10),"        @",VLOOKUP(V$1,ModuleTypes!$A$2:$C$23,3,FALSE())," = ",VLOOKUP($A149,Default!$B$3:$H$251,7,FALSE()),CHAR(10),"    }",CHAR(10),"}"),""),"")</f>
        <v/>
      </c>
      <c r="W149" s="4" t="str">
        <f>IF($A149&lt;&gt;"",IF(OR(Original!$L150=W$1,Original!$M150=W$1,Original!$N150=W$1,Original!$O150=W$1)=TRUE(),_xlfn.CONCAT("@PART[*]:HAS[~scienceDifficulty[stock],@MODULE[",W$1,"]:HAS[#",VLOOKUP(W$1,ModuleTypes!$A$2:$C$23,2,FALSE()),"[",IF(W$1="HullCamera","photo-",$A149),"]]]:NEEDS[!FeatureScience]:FOR[zKiwiTechTree]",CHAR(10),"{",CHAR(10),"    @MODULE[",W$1,"]:HAS[#",VLOOKUP(W$1,ModuleTypes!$A$2:$C$23,2,FALSE()),"[",IF(W$1="HullCamera","photo-",$A149),"]]",CHAR(10),"    {",CHAR(10),"        @",VLOOKUP(W$1,ModuleTypes!$A$2:$C$23,3,FALSE())," = ",VLOOKUP($A149,Default!$B$3:$H$251,7,FALSE()),CHAR(10),"    }",CHAR(10),"}"),""),"")</f>
        <v/>
      </c>
    </row>
    <row r="150" spans="1:23" ht="174" x14ac:dyDescent="0.35">
      <c r="A150" t="str">
        <f>IF(Original!A151&lt;&gt;"",Original!A151,"")</f>
        <v>bd_magScan</v>
      </c>
      <c r="B150" s="4" t="str">
        <f>IF($A150&lt;&gt;"",IF(OR(Original!$L151=B$1,Original!$M151=B$1,Original!$N151=B$1,Original!$O151=B$1)=TRUE(),_xlfn.CONCAT("@PART[*]:HAS[~scienceDifficulty[stock],@MODULE[",B$1,"]:HAS[#",VLOOKUP(B$1,ModuleTypes!$A$2:$C$23,2,FALSE()),"[",IF(B$1="HullCamera","photo-",$A150),"]]]:NEEDS[!FeatureScience]:FOR[zKiwiTechTree]",CHAR(10),"{",CHAR(10),"    @MODULE[",B$1,"]:HAS[#",VLOOKUP(B$1,ModuleTypes!$A$2:$C$23,2,FALSE()),"[",IF(B$1="HullCamera","photo-",$A150),"]]",CHAR(10),"    {",CHAR(10),"        @",VLOOKUP(B$1,ModuleTypes!$A$2:$C$23,3,FALSE())," = ",VLOOKUP($A150,Default!$B$3:$H$251,7,FALSE()),CHAR(10),"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4" t="str">
        <f>IF($A150&lt;&gt;"",IF(OR(Original!$L151=C$1,Original!$M151=C$1,Original!$N151=C$1,Original!$O151=C$1)=TRUE(),_xlfn.CONCAT("@PART[*]:HAS[~scienceDifficulty[stock],@MODULE[",C$1,"]:HAS[#",VLOOKUP(C$1,ModuleTypes!$A$2:$C$23,2,FALSE()),"[",IF(C$1="HullCamera","photo-",$A150),"]]]:NEEDS[!FeatureScience]:FOR[zKiwiTechTree]",CHAR(10),"{",CHAR(10),"    @MODULE[",C$1,"]:HAS[#",VLOOKUP(C$1,ModuleTypes!$A$2:$C$23,2,FALSE()),"[",IF(C$1="HullCamera","photo-",$A150),"]]",CHAR(10),"    {",CHAR(10),"        @",VLOOKUP(C$1,ModuleTypes!$A$2:$C$23,3,FALSE())," = ",VLOOKUP($A150,Default!$B$3:$H$251,7,FALSE()),CHAR(10),"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4" t="str">
        <f>IF($A150&lt;&gt;"",IF(OR(Original!$L151=D$1,Original!$M151=D$1,Original!$N151=D$1,Original!$O151=D$1)=TRUE(),_xlfn.CONCAT("@PART[*]:HAS[~scienceDifficulty[stock],@MODULE[",D$1,"]:HAS[#",VLOOKUP(D$1,ModuleTypes!$A$2:$C$23,2,FALSE()),"[",IF(D$1="HullCamera","photo-",$A150),"]]]:NEEDS[!FeatureScience]:FOR[zKiwiTechTree]",CHAR(10),"{",CHAR(10),"    @MODULE[",D$1,"]:HAS[#",VLOOKUP(D$1,ModuleTypes!$A$2:$C$23,2,FALSE()),"[",IF(D$1="HullCamera","photo-",$A150),"]]",CHAR(10),"    {",CHAR(10),"        @",VLOOKUP(D$1,ModuleTypes!$A$2:$C$23,3,FALSE())," = ",VLOOKUP($A150,Default!$B$3:$H$251,7,FALSE()),CHAR(10),"    }",CHAR(10),"}"),""),"")</f>
        <v/>
      </c>
      <c r="E150" s="4" t="str">
        <f>IF($A150&lt;&gt;"",IF(OR(Original!$L151=E$1,Original!$M151=E$1,Original!$N151=E$1,Original!$O151=E$1)=TRUE(),_xlfn.CONCAT("@PART[*]:HAS[~scienceDifficulty[stock],@MODULE[",E$1,"]:HAS[#",VLOOKUP(E$1,ModuleTypes!$A$2:$C$23,2,FALSE()),"[",IF(E$1="HullCamera","photo-",$A150),"]]]:NEEDS[!FeatureScience]:FOR[zKiwiTechTree]",CHAR(10),"{",CHAR(10),"    @MODULE[",E$1,"]:HAS[#",VLOOKUP(E$1,ModuleTypes!$A$2:$C$23,2,FALSE()),"[",IF(E$1="HullCamera","photo-",$A150),"]]",CHAR(10),"    {",CHAR(10),"        @",VLOOKUP(E$1,ModuleTypes!$A$2:$C$23,3,FALSE())," = ",VLOOKUP($A150,Default!$B$3:$H$251,7,FALSE()),CHAR(10),"    }",CHAR(10),"}"),""),"")</f>
        <v/>
      </c>
      <c r="F150" s="4" t="str">
        <f>IF($A150&lt;&gt;"",IF(OR(Original!$L151=F$1,Original!$M151=F$1,Original!$N151=F$1,Original!$O151=F$1)=TRUE(),_xlfn.CONCAT("@PART[*]:HAS[~scienceDifficulty[stock],@MODULE[",F$1,"]:HAS[#",VLOOKUP(F$1,ModuleTypes!$A$2:$C$23,2,FALSE()),"[",IF(F$1="HullCamera","photo-",$A150),"]]]:NEEDS[!FeatureScience]:FOR[zKiwiTechTree]",CHAR(10),"{",CHAR(10),"    @MODULE[",F$1,"]:HAS[#",VLOOKUP(F$1,ModuleTypes!$A$2:$C$23,2,FALSE()),"[",IF(F$1="HullCamera","photo-",$A150),"]]",CHAR(10),"    {",CHAR(10),"        @",VLOOKUP(F$1,ModuleTypes!$A$2:$C$23,3,FALSE())," = ",VLOOKUP($A150,Default!$B$3:$H$251,7,FALSE()),CHAR(10),"    }",CHAR(10),"}"),""),"")</f>
        <v/>
      </c>
      <c r="G150" s="4" t="str">
        <f>IF($A150&lt;&gt;"",IF(OR(Original!$L151=G$1,Original!$M151=G$1,Original!$N151=G$1,Original!$O151=G$1)=TRUE(),_xlfn.CONCAT("@PART[*]:HAS[~scienceDifficulty[stock],@MODULE[",G$1,"]:HAS[#",VLOOKUP(G$1,ModuleTypes!$A$2:$C$23,2,FALSE()),"[",IF(G$1="HullCamera","photo-",$A150),"]]]:NEEDS[!FeatureScience]:FOR[zKiwiTechTree]",CHAR(10),"{",CHAR(10),"    @MODULE[",G$1,"]:HAS[#",VLOOKUP(G$1,ModuleTypes!$A$2:$C$23,2,FALSE()),"[",IF(G$1="HullCamera","photo-",$A150),"]]",CHAR(10),"    {",CHAR(10),"        @",VLOOKUP(G$1,ModuleTypes!$A$2:$C$23,3,FALSE())," = ",VLOOKUP($A150,Default!$B$3:$H$251,7,FALSE()),CHAR(10),"    }",CHAR(10),"}"),""),"")</f>
        <v/>
      </c>
      <c r="H150" s="4" t="str">
        <f>IF($A150&lt;&gt;"",IF(OR(Original!$L151=H$1,Original!$M151=H$1,Original!$N151=H$1,Original!$O151=H$1)=TRUE(),_xlfn.CONCAT("@PART[*]:HAS[~scienceDifficulty[stock],@MODULE[",H$1,"]:HAS[#",VLOOKUP(H$1,ModuleTypes!$A$2:$C$23,2,FALSE()),"[",IF(H$1="HullCamera","photo-",$A150),"]]]:NEEDS[!FeatureScience]:FOR[zKiwiTechTree]",CHAR(10),"{",CHAR(10),"    @MODULE[",H$1,"]:HAS[#",VLOOKUP(H$1,ModuleTypes!$A$2:$C$23,2,FALSE()),"[",IF(H$1="HullCamera","photo-",$A150),"]]",CHAR(10),"    {",CHAR(10),"        @",VLOOKUP(H$1,ModuleTypes!$A$2:$C$23,3,FALSE())," = ",VLOOKUP($A150,Default!$B$3:$H$251,7,FALSE()),CHAR(10),"    }",CHAR(10),"}"),""),"")</f>
        <v/>
      </c>
      <c r="I150" s="4" t="str">
        <f>IF($A150&lt;&gt;"",IF(OR(Original!$L151=I$1,Original!$M151=I$1,Original!$N151=I$1,Original!$O151=I$1)=TRUE(),_xlfn.CONCAT("@PART[*]:HAS[~scienceDifficulty[stock],@MODULE[",I$1,"]:HAS[#",VLOOKUP(I$1,ModuleTypes!$A$2:$C$23,2,FALSE()),"[",IF(I$1="HullCamera","photo-",$A150),"]]]:NEEDS[!FeatureScience]:FOR[zKiwiTechTree]",CHAR(10),"{",CHAR(10),"    @MODULE[",I$1,"]:HAS[#",VLOOKUP(I$1,ModuleTypes!$A$2:$C$23,2,FALSE()),"[",IF(I$1="HullCamera","photo-",$A150),"]]",CHAR(10),"    {",CHAR(10),"        @",VLOOKUP(I$1,ModuleTypes!$A$2:$C$23,3,FALSE())," = ",VLOOKUP($A150,Default!$B$3:$H$251,7,FALSE()),CHAR(10),"    }",CHAR(10),"}"),""),"")</f>
        <v/>
      </c>
      <c r="J150" s="4" t="str">
        <f>IF($A150&lt;&gt;"",IF(OR(Original!$L151=J$1,Original!$M151=J$1,Original!$N151=J$1,Original!$O151=J$1)=TRUE(),_xlfn.CONCAT("@PART[*]:HAS[~scienceDifficulty[stock],@MODULE[",J$1,"]:HAS[#",VLOOKUP(J$1,ModuleTypes!$A$2:$C$23,2,FALSE()),"[",IF(J$1="HullCamera","photo-",$A150),"]]]:NEEDS[!FeatureScience]:FOR[zKiwiTechTree]",CHAR(10),"{",CHAR(10),"    @MODULE[",J$1,"]:HAS[#",VLOOKUP(J$1,ModuleTypes!$A$2:$C$23,2,FALSE()),"[",IF(J$1="HullCamera","photo-",$A150),"]]",CHAR(10),"    {",CHAR(10),"        @",VLOOKUP(J$1,ModuleTypes!$A$2:$C$23,3,FALSE())," = ",VLOOKUP($A150,Default!$B$3:$H$251,7,FALSE()),CHAR(10),"    }",CHAR(10),"}"),""),"")</f>
        <v/>
      </c>
      <c r="K150" s="4" t="str">
        <f>IF($A150&lt;&gt;"",IF(OR(Original!$L151=K$1,Original!$M151=K$1,Original!$N151=K$1,Original!$O151=K$1)=TRUE(),_xlfn.CONCAT("@PART[*]:HAS[~scienceDifficulty[stock],@MODULE[",K$1,"]:HAS[#",VLOOKUP(K$1,ModuleTypes!$A$2:$C$23,2,FALSE()),"[",IF(K$1="HullCamera","photo-",$A150),"]]]:NEEDS[!FeatureScience]:FOR[zKiwiTechTree]",CHAR(10),"{",CHAR(10),"    @MODULE[",K$1,"]:HAS[#",VLOOKUP(K$1,ModuleTypes!$A$2:$C$23,2,FALSE()),"[",IF(K$1="HullCamera","photo-",$A150),"]]",CHAR(10),"    {",CHAR(10),"        @",VLOOKUP(K$1,ModuleTypes!$A$2:$C$23,3,FALSE())," = ",VLOOKUP($A150,Default!$B$3:$H$251,7,FALSE()),CHAR(10),"    }",CHAR(10),"}"),""),"")</f>
        <v/>
      </c>
      <c r="L150" s="4" t="str">
        <f>IF($A150&lt;&gt;"",IF(OR(Original!$L151=L$1,Original!$M151=L$1,Original!$N151=L$1,Original!$O151=L$1)=TRUE(),_xlfn.CONCAT("@PART[*]:HAS[~scienceDifficulty[stock],@MODULE[",L$1,"]:HAS[#",VLOOKUP(L$1,ModuleTypes!$A$2:$C$23,2,FALSE()),"[",IF(L$1="HullCamera","photo-",$A150),"]]]:NEEDS[!FeatureScience]:FOR[zKiwiTechTree]",CHAR(10),"{",CHAR(10),"    @MODULE[",L$1,"]:HAS[#",VLOOKUP(L$1,ModuleTypes!$A$2:$C$23,2,FALSE()),"[",IF(L$1="HullCamera","photo-",$A150),"]]",CHAR(10),"    {",CHAR(10),"        @",VLOOKUP(L$1,ModuleTypes!$A$2:$C$23,3,FALSE())," = ",VLOOKUP($A150,Default!$B$3:$H$251,7,FALSE()),CHAR(10),"    }",CHAR(10),"}"),""),"")</f>
        <v/>
      </c>
      <c r="M150" s="4" t="str">
        <f>IF($A150&lt;&gt;"",IF(OR(Original!$L151=M$1,Original!$M151=M$1,Original!$N151=M$1,Original!$O151=M$1)=TRUE(),_xlfn.CONCAT("@PART[*]:HAS[~scienceDifficulty[stock],@MODULE[",M$1,"]:HAS[#",VLOOKUP(M$1,ModuleTypes!$A$2:$C$23,2,FALSE()),"[",IF(M$1="HullCamera","photo-",$A150),"]]]:NEEDS[!FeatureScience]:FOR[zKiwiTechTree]",CHAR(10),"{",CHAR(10),"    @MODULE[",M$1,"]:HAS[#",VLOOKUP(M$1,ModuleTypes!$A$2:$C$23,2,FALSE()),"[",IF(M$1="HullCamera","photo-",$A150),"]]",CHAR(10),"    {",CHAR(10),"        @",VLOOKUP(M$1,ModuleTypes!$A$2:$C$23,3,FALSE())," = ",VLOOKUP($A150,Default!$B$3:$H$251,7,FALSE()),CHAR(10),"    }",CHAR(10),"}"),""),"")</f>
        <v/>
      </c>
      <c r="N150" s="4" t="str">
        <f>IF($A150&lt;&gt;"",IF(OR(Original!$L151=N$1,Original!$M151=N$1,Original!$N151=N$1,Original!$O151=N$1)=TRUE(),_xlfn.CONCAT("@PART[*]:HAS[~scienceDifficulty[stock],@MODULE[",N$1,"]:HAS[#",VLOOKUP(N$1,ModuleTypes!$A$2:$C$23,2,FALSE()),"[",IF(N$1="HullCamera","photo-",$A150),"]]]:NEEDS[!FeatureScience]:FOR[zKiwiTechTree]",CHAR(10),"{",CHAR(10),"    @MODULE[",N$1,"]:HAS[#",VLOOKUP(N$1,ModuleTypes!$A$2:$C$23,2,FALSE()),"[",IF(N$1="HullCamera","photo-",$A150),"]]",CHAR(10),"    {",CHAR(10),"        @",VLOOKUP(N$1,ModuleTypes!$A$2:$C$23,3,FALSE())," = ",VLOOKUP($A150,Default!$B$3:$H$251,7,FALSE()),CHAR(10),"    }",CHAR(10),"}"),""),"")</f>
        <v/>
      </c>
      <c r="O150" s="4" t="str">
        <f>IF($A150&lt;&gt;"",IF(OR(Original!$L151=O$1,Original!$M151=O$1,Original!$N151=O$1,Original!$O151=O$1)=TRUE(),_xlfn.CONCAT("@PART[*]:HAS[~scienceDifficulty[stock],@MODULE[",O$1,"]:HAS[#",VLOOKUP(O$1,ModuleTypes!$A$2:$C$23,2,FALSE()),"[",IF(O$1="HullCamera","photo-",$A150),"]]]:NEEDS[!FeatureScience]:FOR[zKiwiTechTree]",CHAR(10),"{",CHAR(10),"    @MODULE[",O$1,"]:HAS[#",VLOOKUP(O$1,ModuleTypes!$A$2:$C$23,2,FALSE()),"[",IF(O$1="HullCamera","photo-",$A150),"]]",CHAR(10),"    {",CHAR(10),"        @",VLOOKUP(O$1,ModuleTypes!$A$2:$C$23,3,FALSE())," = ",VLOOKUP($A150,Default!$B$3:$H$251,7,FALSE()),CHAR(10),"    }",CHAR(10),"}"),""),"")</f>
        <v/>
      </c>
      <c r="P150" s="4" t="str">
        <f>IF($A150&lt;&gt;"",IF(OR(Original!$L151=P$1,Original!$M151=P$1,Original!$N151=P$1,Original!$O151=P$1)=TRUE(),_xlfn.CONCAT("@PART[*]:HAS[~scienceDifficulty[stock],@MODULE[",P$1,"]:HAS[#",VLOOKUP(P$1,ModuleTypes!$A$2:$C$23,2,FALSE()),"[",IF(P$1="HullCamera","photo-",$A150),"]]]:NEEDS[!FeatureScience]:FOR[zKiwiTechTree]",CHAR(10),"{",CHAR(10),"    @MODULE[",P$1,"]:HAS[#",VLOOKUP(P$1,ModuleTypes!$A$2:$C$23,2,FALSE()),"[",IF(P$1="HullCamera","photo-",$A150),"]]",CHAR(10),"    {",CHAR(10),"        @",VLOOKUP(P$1,ModuleTypes!$A$2:$C$23,3,FALSE())," = ",VLOOKUP($A150,Default!$B$3:$H$251,7,FALSE()),CHAR(10),"    }",CHAR(10),"}"),""),"")</f>
        <v/>
      </c>
      <c r="Q150" s="4" t="str">
        <f>IF($A150&lt;&gt;"",IF(OR(Original!$L151=Q$1,Original!$M151=Q$1,Original!$N151=Q$1,Original!$O151=Q$1)=TRUE(),_xlfn.CONCAT("@PART[*]:HAS[~scienceDifficulty[stock],@MODULE[",Q$1,"]:HAS[#",VLOOKUP(Q$1,ModuleTypes!$A$2:$C$23,2,FALSE()),"[",IF(Q$1="HullCamera","photo-",$A150),"]]]:NEEDS[!FeatureScience]:FOR[zKiwiTechTree]",CHAR(10),"{",CHAR(10),"    @MODULE[",Q$1,"]:HAS[#",VLOOKUP(Q$1,ModuleTypes!$A$2:$C$23,2,FALSE()),"[",IF(Q$1="HullCamera","photo-",$A150),"]]",CHAR(10),"    {",CHAR(10),"        @",VLOOKUP(Q$1,ModuleTypes!$A$2:$C$23,3,FALSE())," = ",VLOOKUP($A150,Default!$B$3:$H$251,7,FALSE()),CHAR(10),"    }",CHAR(10),"}"),""),"")</f>
        <v/>
      </c>
      <c r="R150" s="4" t="str">
        <f>IF($A150&lt;&gt;"",IF(OR(Original!$L151=R$1,Original!$M151=R$1,Original!$N151=R$1,Original!$O151=R$1)=TRUE(),_xlfn.CONCAT("@PART[*]:HAS[~scienceDifficulty[stock],@MODULE[",R$1,"]:HAS[#",VLOOKUP(R$1,ModuleTypes!$A$2:$C$23,2,FALSE()),"[",IF(R$1="HullCamera","photo-",$A150),"]]]:NEEDS[!FeatureScience]:FOR[zKiwiTechTree]",CHAR(10),"{",CHAR(10),"    @MODULE[",R$1,"]:HAS[#",VLOOKUP(R$1,ModuleTypes!$A$2:$C$23,2,FALSE()),"[",IF(R$1="HullCamera","photo-",$A150),"]]",CHAR(10),"    {",CHAR(10),"        @",VLOOKUP(R$1,ModuleTypes!$A$2:$C$23,3,FALSE())," = ",VLOOKUP($A150,Default!$B$3:$H$251,7,FALSE()),CHAR(10),"    }",CHAR(10),"}"),""),"")</f>
        <v/>
      </c>
      <c r="S150" s="4" t="str">
        <f>IF($A150&lt;&gt;"",IF(OR(Original!$L151=S$1,Original!$M151=S$1,Original!$N151=S$1,Original!$O151=S$1)=TRUE(),_xlfn.CONCAT("@PART[*]:HAS[~scienceDifficulty[stock],@MODULE[",S$1,"]:HAS[#",VLOOKUP(S$1,ModuleTypes!$A$2:$C$23,2,FALSE()),"[",IF(S$1="HullCamera","photo-",$A150),"]]]:NEEDS[!FeatureScience]:FOR[zKiwiTechTree]",CHAR(10),"{",CHAR(10),"    @MODULE[",S$1,"]:HAS[#",VLOOKUP(S$1,ModuleTypes!$A$2:$C$23,2,FALSE()),"[",IF(S$1="HullCamera","photo-",$A150),"]]",CHAR(10),"    {",CHAR(10),"        @",VLOOKUP(S$1,ModuleTypes!$A$2:$C$23,3,FALSE())," = ",VLOOKUP($A150,Default!$B$3:$H$251,7,FALSE()),CHAR(10),"    }",CHAR(10),"}"),""),"")</f>
        <v/>
      </c>
      <c r="T150" s="4" t="str">
        <f>IF($A150&lt;&gt;"",IF(OR(Original!$L151=T$1,Original!$M151=T$1,Original!$N151=T$1,Original!$O151=T$1)=TRUE(),_xlfn.CONCAT("@PART[*]:HAS[~scienceDifficulty[stock],@MODULE[",T$1,"]:HAS[#",VLOOKUP(T$1,ModuleTypes!$A$2:$C$23,2,FALSE()),"[",IF(T$1="HullCamera","photo-",$A150),"]]]:NEEDS[!FeatureScience]:FOR[zKiwiTechTree]",CHAR(10),"{",CHAR(10),"    @MODULE[",T$1,"]:HAS[#",VLOOKUP(T$1,ModuleTypes!$A$2:$C$23,2,FALSE()),"[",IF(T$1="HullCamera","photo-",$A150),"]]",CHAR(10),"    {",CHAR(10),"        @",VLOOKUP(T$1,ModuleTypes!$A$2:$C$23,3,FALSE())," = ",VLOOKUP($A150,Default!$B$3:$H$251,7,FALSE()),CHAR(10),"    }",CHAR(10),"}"),""),"")</f>
        <v/>
      </c>
      <c r="U150" s="4" t="str">
        <f>IF($A150&lt;&gt;"",IF(OR(Original!$L151=U$1,Original!$M151=U$1,Original!$N151=U$1,Original!$O151=U$1)=TRUE(),_xlfn.CONCAT("@PART[*]:HAS[~scienceDifficulty[stock],@MODULE[",U$1,"]:HAS[#",VLOOKUP(U$1,ModuleTypes!$A$2:$C$23,2,FALSE()),"[",IF(U$1="HullCamera","photo-",$A150),"]]]:NEEDS[!FeatureScience]:FOR[zKiwiTechTree]",CHAR(10),"{",CHAR(10),"    @MODULE[",U$1,"]:HAS[#",VLOOKUP(U$1,ModuleTypes!$A$2:$C$23,2,FALSE()),"[",IF(U$1="HullCamera","photo-",$A150),"]]",CHAR(10),"    {",CHAR(10),"        @",VLOOKUP(U$1,ModuleTypes!$A$2:$C$23,3,FALSE())," = ",VLOOKUP($A150,Default!$B$3:$H$251,7,FALSE()),CHAR(10),"    }",CHAR(10),"}"),""),"")</f>
        <v/>
      </c>
      <c r="V150" s="4" t="str">
        <f>IF($A150&lt;&gt;"",IF(OR(Original!$L151=V$1,Original!$M151=V$1,Original!$N151=V$1,Original!$O151=V$1)=TRUE(),_xlfn.CONCAT("@PART[*]:HAS[~scienceDifficulty[stock],@MODULE[",V$1,"]:HAS[#",VLOOKUP(V$1,ModuleTypes!$A$2:$C$23,2,FALSE()),"[",IF(V$1="HullCamera","photo-",$A150),"]]]:NEEDS[!FeatureScience]:FOR[zKiwiTechTree]",CHAR(10),"{",CHAR(10),"    @MODULE[",V$1,"]:HAS[#",VLOOKUP(V$1,ModuleTypes!$A$2:$C$23,2,FALSE()),"[",IF(V$1="HullCamera","photo-",$A150),"]]",CHAR(10),"    {",CHAR(10),"        @",VLOOKUP(V$1,ModuleTypes!$A$2:$C$23,3,FALSE())," = ",VLOOKUP($A150,Default!$B$3:$H$251,7,FALSE()),CHAR(10),"    }",CHAR(10),"}"),""),"")</f>
        <v/>
      </c>
      <c r="W150" s="4" t="str">
        <f>IF($A150&lt;&gt;"",IF(OR(Original!$L151=W$1,Original!$M151=W$1,Original!$N151=W$1,Original!$O151=W$1)=TRUE(),_xlfn.CONCAT("@PART[*]:HAS[~scienceDifficulty[stock],@MODULE[",W$1,"]:HAS[#",VLOOKUP(W$1,ModuleTypes!$A$2:$C$23,2,FALSE()),"[",IF(W$1="HullCamera","photo-",$A150),"]]]:NEEDS[!FeatureScience]:FOR[zKiwiTechTree]",CHAR(10),"{",CHAR(10),"    @MODULE[",W$1,"]:HAS[#",VLOOKUP(W$1,ModuleTypes!$A$2:$C$23,2,FALSE()),"[",IF(W$1="HullCamera","photo-",$A150),"]]",CHAR(10),"    {",CHAR(10),"        @",VLOOKUP(W$1,ModuleTypes!$A$2:$C$23,3,FALSE())," = ",VLOOKUP($A150,Default!$B$3:$H$251,7,FALSE()),CHAR(10),"    }",CHAR(10),"}"),""),"")</f>
        <v/>
      </c>
    </row>
    <row r="151" spans="1:23" ht="174" x14ac:dyDescent="0.35">
      <c r="A151" t="str">
        <f>IF(Original!A152&lt;&gt;"",Original!A152,"")</f>
        <v>bd_mapping</v>
      </c>
      <c r="B151" s="4" t="str">
        <f>IF($A151&lt;&gt;"",IF(OR(Original!$L152=B$1,Original!$M152=B$1,Original!$N152=B$1,Original!$O152=B$1)=TRUE(),_xlfn.CONCAT("@PART[*]:HAS[~scienceDifficulty[stock],@MODULE[",B$1,"]:HAS[#",VLOOKUP(B$1,ModuleTypes!$A$2:$C$23,2,FALSE()),"[",IF(B$1="HullCamera","photo-",$A151),"]]]:NEEDS[!FeatureScience]:FOR[zKiwiTechTree]",CHAR(10),"{",CHAR(10),"    @MODULE[",B$1,"]:HAS[#",VLOOKUP(B$1,ModuleTypes!$A$2:$C$23,2,FALSE()),"[",IF(B$1="HullCamera","photo-",$A151),"]]",CHAR(10),"    {",CHAR(10),"        @",VLOOKUP(B$1,ModuleTypes!$A$2:$C$23,3,FALSE())," = ",VLOOKUP($A151,Default!$B$3:$H$251,7,FALSE()),CHAR(10),"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4" t="str">
        <f>IF($A151&lt;&gt;"",IF(OR(Original!$L152=C$1,Original!$M152=C$1,Original!$N152=C$1,Original!$O152=C$1)=TRUE(),_xlfn.CONCAT("@PART[*]:HAS[~scienceDifficulty[stock],@MODULE[",C$1,"]:HAS[#",VLOOKUP(C$1,ModuleTypes!$A$2:$C$23,2,FALSE()),"[",IF(C$1="HullCamera","photo-",$A151),"]]]:NEEDS[!FeatureScience]:FOR[zKiwiTechTree]",CHAR(10),"{",CHAR(10),"    @MODULE[",C$1,"]:HAS[#",VLOOKUP(C$1,ModuleTypes!$A$2:$C$23,2,FALSE()),"[",IF(C$1="HullCamera","photo-",$A151),"]]",CHAR(10),"    {",CHAR(10),"        @",VLOOKUP(C$1,ModuleTypes!$A$2:$C$23,3,FALSE())," = ",VLOOKUP($A151,Default!$B$3:$H$251,7,FALSE()),CHAR(10),"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4" t="str">
        <f>IF($A151&lt;&gt;"",IF(OR(Original!$L152=D$1,Original!$M152=D$1,Original!$N152=D$1,Original!$O152=D$1)=TRUE(),_xlfn.CONCAT("@PART[*]:HAS[~scienceDifficulty[stock],@MODULE[",D$1,"]:HAS[#",VLOOKUP(D$1,ModuleTypes!$A$2:$C$23,2,FALSE()),"[",IF(D$1="HullCamera","photo-",$A151),"]]]:NEEDS[!FeatureScience]:FOR[zKiwiTechTree]",CHAR(10),"{",CHAR(10),"    @MODULE[",D$1,"]:HAS[#",VLOOKUP(D$1,ModuleTypes!$A$2:$C$23,2,FALSE()),"[",IF(D$1="HullCamera","photo-",$A151),"]]",CHAR(10),"    {",CHAR(10),"        @",VLOOKUP(D$1,ModuleTypes!$A$2:$C$23,3,FALSE())," = ",VLOOKUP($A151,Default!$B$3:$H$251,7,FALSE()),CHAR(10),"    }",CHAR(10),"}"),""),"")</f>
        <v/>
      </c>
      <c r="E151" s="4" t="str">
        <f>IF($A151&lt;&gt;"",IF(OR(Original!$L152=E$1,Original!$M152=E$1,Original!$N152=E$1,Original!$O152=E$1)=TRUE(),_xlfn.CONCAT("@PART[*]:HAS[~scienceDifficulty[stock],@MODULE[",E$1,"]:HAS[#",VLOOKUP(E$1,ModuleTypes!$A$2:$C$23,2,FALSE()),"[",IF(E$1="HullCamera","photo-",$A151),"]]]:NEEDS[!FeatureScience]:FOR[zKiwiTechTree]",CHAR(10),"{",CHAR(10),"    @MODULE[",E$1,"]:HAS[#",VLOOKUP(E$1,ModuleTypes!$A$2:$C$23,2,FALSE()),"[",IF(E$1="HullCamera","photo-",$A151),"]]",CHAR(10),"    {",CHAR(10),"        @",VLOOKUP(E$1,ModuleTypes!$A$2:$C$23,3,FALSE())," = ",VLOOKUP($A151,Default!$B$3:$H$251,7,FALSE()),CHAR(10),"    }",CHAR(10),"}"),""),"")</f>
        <v/>
      </c>
      <c r="F151" s="4" t="str">
        <f>IF($A151&lt;&gt;"",IF(OR(Original!$L152=F$1,Original!$M152=F$1,Original!$N152=F$1,Original!$O152=F$1)=TRUE(),_xlfn.CONCAT("@PART[*]:HAS[~scienceDifficulty[stock],@MODULE[",F$1,"]:HAS[#",VLOOKUP(F$1,ModuleTypes!$A$2:$C$23,2,FALSE()),"[",IF(F$1="HullCamera","photo-",$A151),"]]]:NEEDS[!FeatureScience]:FOR[zKiwiTechTree]",CHAR(10),"{",CHAR(10),"    @MODULE[",F$1,"]:HAS[#",VLOOKUP(F$1,ModuleTypes!$A$2:$C$23,2,FALSE()),"[",IF(F$1="HullCamera","photo-",$A151),"]]",CHAR(10),"    {",CHAR(10),"        @",VLOOKUP(F$1,ModuleTypes!$A$2:$C$23,3,FALSE())," = ",VLOOKUP($A151,Default!$B$3:$H$251,7,FALSE()),CHAR(10),"    }",CHAR(10),"}"),""),"")</f>
        <v/>
      </c>
      <c r="G151" s="4" t="str">
        <f>IF($A151&lt;&gt;"",IF(OR(Original!$L152=G$1,Original!$M152=G$1,Original!$N152=G$1,Original!$O152=G$1)=TRUE(),_xlfn.CONCAT("@PART[*]:HAS[~scienceDifficulty[stock],@MODULE[",G$1,"]:HAS[#",VLOOKUP(G$1,ModuleTypes!$A$2:$C$23,2,FALSE()),"[",IF(G$1="HullCamera","photo-",$A151),"]]]:NEEDS[!FeatureScience]:FOR[zKiwiTechTree]",CHAR(10),"{",CHAR(10),"    @MODULE[",G$1,"]:HAS[#",VLOOKUP(G$1,ModuleTypes!$A$2:$C$23,2,FALSE()),"[",IF(G$1="HullCamera","photo-",$A151),"]]",CHAR(10),"    {",CHAR(10),"        @",VLOOKUP(G$1,ModuleTypes!$A$2:$C$23,3,FALSE())," = ",VLOOKUP($A151,Default!$B$3:$H$251,7,FALSE()),CHAR(10),"    }",CHAR(10),"}"),""),"")</f>
        <v/>
      </c>
      <c r="H151" s="4" t="str">
        <f>IF($A151&lt;&gt;"",IF(OR(Original!$L152=H$1,Original!$M152=H$1,Original!$N152=H$1,Original!$O152=H$1)=TRUE(),_xlfn.CONCAT("@PART[*]:HAS[~scienceDifficulty[stock],@MODULE[",H$1,"]:HAS[#",VLOOKUP(H$1,ModuleTypes!$A$2:$C$23,2,FALSE()),"[",IF(H$1="HullCamera","photo-",$A151),"]]]:NEEDS[!FeatureScience]:FOR[zKiwiTechTree]",CHAR(10),"{",CHAR(10),"    @MODULE[",H$1,"]:HAS[#",VLOOKUP(H$1,ModuleTypes!$A$2:$C$23,2,FALSE()),"[",IF(H$1="HullCamera","photo-",$A151),"]]",CHAR(10),"    {",CHAR(10),"        @",VLOOKUP(H$1,ModuleTypes!$A$2:$C$23,3,FALSE())," = ",VLOOKUP($A151,Default!$B$3:$H$251,7,FALSE()),CHAR(10),"    }",CHAR(10),"}"),""),"")</f>
        <v/>
      </c>
      <c r="I151" s="4" t="str">
        <f>IF($A151&lt;&gt;"",IF(OR(Original!$L152=I$1,Original!$M152=I$1,Original!$N152=I$1,Original!$O152=I$1)=TRUE(),_xlfn.CONCAT("@PART[*]:HAS[~scienceDifficulty[stock],@MODULE[",I$1,"]:HAS[#",VLOOKUP(I$1,ModuleTypes!$A$2:$C$23,2,FALSE()),"[",IF(I$1="HullCamera","photo-",$A151),"]]]:NEEDS[!FeatureScience]:FOR[zKiwiTechTree]",CHAR(10),"{",CHAR(10),"    @MODULE[",I$1,"]:HAS[#",VLOOKUP(I$1,ModuleTypes!$A$2:$C$23,2,FALSE()),"[",IF(I$1="HullCamera","photo-",$A151),"]]",CHAR(10),"    {",CHAR(10),"        @",VLOOKUP(I$1,ModuleTypes!$A$2:$C$23,3,FALSE())," = ",VLOOKUP($A151,Default!$B$3:$H$251,7,FALSE()),CHAR(10),"    }",CHAR(10),"}"),""),"")</f>
        <v/>
      </c>
      <c r="J151" s="4" t="str">
        <f>IF($A151&lt;&gt;"",IF(OR(Original!$L152=J$1,Original!$M152=J$1,Original!$N152=J$1,Original!$O152=J$1)=TRUE(),_xlfn.CONCAT("@PART[*]:HAS[~scienceDifficulty[stock],@MODULE[",J$1,"]:HAS[#",VLOOKUP(J$1,ModuleTypes!$A$2:$C$23,2,FALSE()),"[",IF(J$1="HullCamera","photo-",$A151),"]]]:NEEDS[!FeatureScience]:FOR[zKiwiTechTree]",CHAR(10),"{",CHAR(10),"    @MODULE[",J$1,"]:HAS[#",VLOOKUP(J$1,ModuleTypes!$A$2:$C$23,2,FALSE()),"[",IF(J$1="HullCamera","photo-",$A151),"]]",CHAR(10),"    {",CHAR(10),"        @",VLOOKUP(J$1,ModuleTypes!$A$2:$C$23,3,FALSE())," = ",VLOOKUP($A151,Default!$B$3:$H$251,7,FALSE()),CHAR(10),"    }",CHAR(10),"}"),""),"")</f>
        <v/>
      </c>
      <c r="K151" s="4" t="str">
        <f>IF($A151&lt;&gt;"",IF(OR(Original!$L152=K$1,Original!$M152=K$1,Original!$N152=K$1,Original!$O152=K$1)=TRUE(),_xlfn.CONCAT("@PART[*]:HAS[~scienceDifficulty[stock],@MODULE[",K$1,"]:HAS[#",VLOOKUP(K$1,ModuleTypes!$A$2:$C$23,2,FALSE()),"[",IF(K$1="HullCamera","photo-",$A151),"]]]:NEEDS[!FeatureScience]:FOR[zKiwiTechTree]",CHAR(10),"{",CHAR(10),"    @MODULE[",K$1,"]:HAS[#",VLOOKUP(K$1,ModuleTypes!$A$2:$C$23,2,FALSE()),"[",IF(K$1="HullCamera","photo-",$A151),"]]",CHAR(10),"    {",CHAR(10),"        @",VLOOKUP(K$1,ModuleTypes!$A$2:$C$23,3,FALSE())," = ",VLOOKUP($A151,Default!$B$3:$H$251,7,FALSE()),CHAR(10),"    }",CHAR(10),"}"),""),"")</f>
        <v/>
      </c>
      <c r="L151" s="4" t="str">
        <f>IF($A151&lt;&gt;"",IF(OR(Original!$L152=L$1,Original!$M152=L$1,Original!$N152=L$1,Original!$O152=L$1)=TRUE(),_xlfn.CONCAT("@PART[*]:HAS[~scienceDifficulty[stock],@MODULE[",L$1,"]:HAS[#",VLOOKUP(L$1,ModuleTypes!$A$2:$C$23,2,FALSE()),"[",IF(L$1="HullCamera","photo-",$A151),"]]]:NEEDS[!FeatureScience]:FOR[zKiwiTechTree]",CHAR(10),"{",CHAR(10),"    @MODULE[",L$1,"]:HAS[#",VLOOKUP(L$1,ModuleTypes!$A$2:$C$23,2,FALSE()),"[",IF(L$1="HullCamera","photo-",$A151),"]]",CHAR(10),"    {",CHAR(10),"        @",VLOOKUP(L$1,ModuleTypes!$A$2:$C$23,3,FALSE())," = ",VLOOKUP($A151,Default!$B$3:$H$251,7,FALSE()),CHAR(10),"    }",CHAR(10),"}"),""),"")</f>
        <v/>
      </c>
      <c r="M151" s="4" t="str">
        <f>IF($A151&lt;&gt;"",IF(OR(Original!$L152=M$1,Original!$M152=M$1,Original!$N152=M$1,Original!$O152=M$1)=TRUE(),_xlfn.CONCAT("@PART[*]:HAS[~scienceDifficulty[stock],@MODULE[",M$1,"]:HAS[#",VLOOKUP(M$1,ModuleTypes!$A$2:$C$23,2,FALSE()),"[",IF(M$1="HullCamera","photo-",$A151),"]]]:NEEDS[!FeatureScience]:FOR[zKiwiTechTree]",CHAR(10),"{",CHAR(10),"    @MODULE[",M$1,"]:HAS[#",VLOOKUP(M$1,ModuleTypes!$A$2:$C$23,2,FALSE()),"[",IF(M$1="HullCamera","photo-",$A151),"]]",CHAR(10),"    {",CHAR(10),"        @",VLOOKUP(M$1,ModuleTypes!$A$2:$C$23,3,FALSE())," = ",VLOOKUP($A151,Default!$B$3:$H$251,7,FALSE()),CHAR(10),"    }",CHAR(10),"}"),""),"")</f>
        <v/>
      </c>
      <c r="N151" s="4" t="str">
        <f>IF($A151&lt;&gt;"",IF(OR(Original!$L152=N$1,Original!$M152=N$1,Original!$N152=N$1,Original!$O152=N$1)=TRUE(),_xlfn.CONCAT("@PART[*]:HAS[~scienceDifficulty[stock],@MODULE[",N$1,"]:HAS[#",VLOOKUP(N$1,ModuleTypes!$A$2:$C$23,2,FALSE()),"[",IF(N$1="HullCamera","photo-",$A151),"]]]:NEEDS[!FeatureScience]:FOR[zKiwiTechTree]",CHAR(10),"{",CHAR(10),"    @MODULE[",N$1,"]:HAS[#",VLOOKUP(N$1,ModuleTypes!$A$2:$C$23,2,FALSE()),"[",IF(N$1="HullCamera","photo-",$A151),"]]",CHAR(10),"    {",CHAR(10),"        @",VLOOKUP(N$1,ModuleTypes!$A$2:$C$23,3,FALSE())," = ",VLOOKUP($A151,Default!$B$3:$H$251,7,FALSE()),CHAR(10),"    }",CHAR(10),"}"),""),"")</f>
        <v/>
      </c>
      <c r="O151" s="4" t="str">
        <f>IF($A151&lt;&gt;"",IF(OR(Original!$L152=O$1,Original!$M152=O$1,Original!$N152=O$1,Original!$O152=O$1)=TRUE(),_xlfn.CONCAT("@PART[*]:HAS[~scienceDifficulty[stock],@MODULE[",O$1,"]:HAS[#",VLOOKUP(O$1,ModuleTypes!$A$2:$C$23,2,FALSE()),"[",IF(O$1="HullCamera","photo-",$A151),"]]]:NEEDS[!FeatureScience]:FOR[zKiwiTechTree]",CHAR(10),"{",CHAR(10),"    @MODULE[",O$1,"]:HAS[#",VLOOKUP(O$1,ModuleTypes!$A$2:$C$23,2,FALSE()),"[",IF(O$1="HullCamera","photo-",$A151),"]]",CHAR(10),"    {",CHAR(10),"        @",VLOOKUP(O$1,ModuleTypes!$A$2:$C$23,3,FALSE())," = ",VLOOKUP($A151,Default!$B$3:$H$251,7,FALSE()),CHAR(10),"    }",CHAR(10),"}"),""),"")</f>
        <v/>
      </c>
      <c r="P151" s="4" t="str">
        <f>IF($A151&lt;&gt;"",IF(OR(Original!$L152=P$1,Original!$M152=P$1,Original!$N152=P$1,Original!$O152=P$1)=TRUE(),_xlfn.CONCAT("@PART[*]:HAS[~scienceDifficulty[stock],@MODULE[",P$1,"]:HAS[#",VLOOKUP(P$1,ModuleTypes!$A$2:$C$23,2,FALSE()),"[",IF(P$1="HullCamera","photo-",$A151),"]]]:NEEDS[!FeatureScience]:FOR[zKiwiTechTree]",CHAR(10),"{",CHAR(10),"    @MODULE[",P$1,"]:HAS[#",VLOOKUP(P$1,ModuleTypes!$A$2:$C$23,2,FALSE()),"[",IF(P$1="HullCamera","photo-",$A151),"]]",CHAR(10),"    {",CHAR(10),"        @",VLOOKUP(P$1,ModuleTypes!$A$2:$C$23,3,FALSE())," = ",VLOOKUP($A151,Default!$B$3:$H$251,7,FALSE()),CHAR(10),"    }",CHAR(10),"}"),""),"")</f>
        <v/>
      </c>
      <c r="Q151" s="4" t="str">
        <f>IF($A151&lt;&gt;"",IF(OR(Original!$L152=Q$1,Original!$M152=Q$1,Original!$N152=Q$1,Original!$O152=Q$1)=TRUE(),_xlfn.CONCAT("@PART[*]:HAS[~scienceDifficulty[stock],@MODULE[",Q$1,"]:HAS[#",VLOOKUP(Q$1,ModuleTypes!$A$2:$C$23,2,FALSE()),"[",IF(Q$1="HullCamera","photo-",$A151),"]]]:NEEDS[!FeatureScience]:FOR[zKiwiTechTree]",CHAR(10),"{",CHAR(10),"    @MODULE[",Q$1,"]:HAS[#",VLOOKUP(Q$1,ModuleTypes!$A$2:$C$23,2,FALSE()),"[",IF(Q$1="HullCamera","photo-",$A151),"]]",CHAR(10),"    {",CHAR(10),"        @",VLOOKUP(Q$1,ModuleTypes!$A$2:$C$23,3,FALSE())," = ",VLOOKUP($A151,Default!$B$3:$H$251,7,FALSE()),CHAR(10),"    }",CHAR(10),"}"),""),"")</f>
        <v/>
      </c>
      <c r="R151" s="4" t="str">
        <f>IF($A151&lt;&gt;"",IF(OR(Original!$L152=R$1,Original!$M152=R$1,Original!$N152=R$1,Original!$O152=R$1)=TRUE(),_xlfn.CONCAT("@PART[*]:HAS[~scienceDifficulty[stock],@MODULE[",R$1,"]:HAS[#",VLOOKUP(R$1,ModuleTypes!$A$2:$C$23,2,FALSE()),"[",IF(R$1="HullCamera","photo-",$A151),"]]]:NEEDS[!FeatureScience]:FOR[zKiwiTechTree]",CHAR(10),"{",CHAR(10),"    @MODULE[",R$1,"]:HAS[#",VLOOKUP(R$1,ModuleTypes!$A$2:$C$23,2,FALSE()),"[",IF(R$1="HullCamera","photo-",$A151),"]]",CHAR(10),"    {",CHAR(10),"        @",VLOOKUP(R$1,ModuleTypes!$A$2:$C$23,3,FALSE())," = ",VLOOKUP($A151,Default!$B$3:$H$251,7,FALSE()),CHAR(10),"    }",CHAR(10),"}"),""),"")</f>
        <v/>
      </c>
      <c r="S151" s="4" t="str">
        <f>IF($A151&lt;&gt;"",IF(OR(Original!$L152=S$1,Original!$M152=S$1,Original!$N152=S$1,Original!$O152=S$1)=TRUE(),_xlfn.CONCAT("@PART[*]:HAS[~scienceDifficulty[stock],@MODULE[",S$1,"]:HAS[#",VLOOKUP(S$1,ModuleTypes!$A$2:$C$23,2,FALSE()),"[",IF(S$1="HullCamera","photo-",$A151),"]]]:NEEDS[!FeatureScience]:FOR[zKiwiTechTree]",CHAR(10),"{",CHAR(10),"    @MODULE[",S$1,"]:HAS[#",VLOOKUP(S$1,ModuleTypes!$A$2:$C$23,2,FALSE()),"[",IF(S$1="HullCamera","photo-",$A151),"]]",CHAR(10),"    {",CHAR(10),"        @",VLOOKUP(S$1,ModuleTypes!$A$2:$C$23,3,FALSE())," = ",VLOOKUP($A151,Default!$B$3:$H$251,7,FALSE()),CHAR(10),"    }",CHAR(10),"}"),""),"")</f>
        <v/>
      </c>
      <c r="T151" s="4" t="str">
        <f>IF($A151&lt;&gt;"",IF(OR(Original!$L152=T$1,Original!$M152=T$1,Original!$N152=T$1,Original!$O152=T$1)=TRUE(),_xlfn.CONCAT("@PART[*]:HAS[~scienceDifficulty[stock],@MODULE[",T$1,"]:HAS[#",VLOOKUP(T$1,ModuleTypes!$A$2:$C$23,2,FALSE()),"[",IF(T$1="HullCamera","photo-",$A151),"]]]:NEEDS[!FeatureScience]:FOR[zKiwiTechTree]",CHAR(10),"{",CHAR(10),"    @MODULE[",T$1,"]:HAS[#",VLOOKUP(T$1,ModuleTypes!$A$2:$C$23,2,FALSE()),"[",IF(T$1="HullCamera","photo-",$A151),"]]",CHAR(10),"    {",CHAR(10),"        @",VLOOKUP(T$1,ModuleTypes!$A$2:$C$23,3,FALSE())," = ",VLOOKUP($A151,Default!$B$3:$H$251,7,FALSE()),CHAR(10),"    }",CHAR(10),"}"),""),"")</f>
        <v/>
      </c>
      <c r="U151" s="4" t="str">
        <f>IF($A151&lt;&gt;"",IF(OR(Original!$L152=U$1,Original!$M152=U$1,Original!$N152=U$1,Original!$O152=U$1)=TRUE(),_xlfn.CONCAT("@PART[*]:HAS[~scienceDifficulty[stock],@MODULE[",U$1,"]:HAS[#",VLOOKUP(U$1,ModuleTypes!$A$2:$C$23,2,FALSE()),"[",IF(U$1="HullCamera","photo-",$A151),"]]]:NEEDS[!FeatureScience]:FOR[zKiwiTechTree]",CHAR(10),"{",CHAR(10),"    @MODULE[",U$1,"]:HAS[#",VLOOKUP(U$1,ModuleTypes!$A$2:$C$23,2,FALSE()),"[",IF(U$1="HullCamera","photo-",$A151),"]]",CHAR(10),"    {",CHAR(10),"        @",VLOOKUP(U$1,ModuleTypes!$A$2:$C$23,3,FALSE())," = ",VLOOKUP($A151,Default!$B$3:$H$251,7,FALSE()),CHAR(10),"    }",CHAR(10),"}"),""),"")</f>
        <v/>
      </c>
      <c r="V151" s="4" t="str">
        <f>IF($A151&lt;&gt;"",IF(OR(Original!$L152=V$1,Original!$M152=V$1,Original!$N152=V$1,Original!$O152=V$1)=TRUE(),_xlfn.CONCAT("@PART[*]:HAS[~scienceDifficulty[stock],@MODULE[",V$1,"]:HAS[#",VLOOKUP(V$1,ModuleTypes!$A$2:$C$23,2,FALSE()),"[",IF(V$1="HullCamera","photo-",$A151),"]]]:NEEDS[!FeatureScience]:FOR[zKiwiTechTree]",CHAR(10),"{",CHAR(10),"    @MODULE[",V$1,"]:HAS[#",VLOOKUP(V$1,ModuleTypes!$A$2:$C$23,2,FALSE()),"[",IF(V$1="HullCamera","photo-",$A151),"]]",CHAR(10),"    {",CHAR(10),"        @",VLOOKUP(V$1,ModuleTypes!$A$2:$C$23,3,FALSE())," = ",VLOOKUP($A151,Default!$B$3:$H$251,7,FALSE()),CHAR(10),"    }",CHAR(10),"}"),""),"")</f>
        <v/>
      </c>
      <c r="W151" s="4" t="str">
        <f>IF($A151&lt;&gt;"",IF(OR(Original!$L152=W$1,Original!$M152=W$1,Original!$N152=W$1,Original!$O152=W$1)=TRUE(),_xlfn.CONCAT("@PART[*]:HAS[~scienceDifficulty[stock],@MODULE[",W$1,"]:HAS[#",VLOOKUP(W$1,ModuleTypes!$A$2:$C$23,2,FALSE()),"[",IF(W$1="HullCamera","photo-",$A151),"]]]:NEEDS[!FeatureScience]:FOR[zKiwiTechTree]",CHAR(10),"{",CHAR(10),"    @MODULE[",W$1,"]:HAS[#",VLOOKUP(W$1,ModuleTypes!$A$2:$C$23,2,FALSE()),"[",IF(W$1="HullCamera","photo-",$A151),"]]",CHAR(10),"    {",CHAR(10),"        @",VLOOKUP(W$1,ModuleTypes!$A$2:$C$23,3,FALSE())," = ",VLOOKUP($A151,Default!$B$3:$H$251,7,FALSE()),CHAR(10),"    }",CHAR(10),"}"),""),"")</f>
        <v/>
      </c>
    </row>
    <row r="152" spans="1:23" ht="174" x14ac:dyDescent="0.35">
      <c r="A152" t="str">
        <f>IF(Original!A153&lt;&gt;"",Original!A153,"")</f>
        <v>bd_massSpec</v>
      </c>
      <c r="B152" s="4" t="str">
        <f>IF($A152&lt;&gt;"",IF(OR(Original!$L153=B$1,Original!$M153=B$1,Original!$N153=B$1,Original!$O153=B$1)=TRUE(),_xlfn.CONCAT("@PART[*]:HAS[~scienceDifficulty[stock],@MODULE[",B$1,"]:HAS[#",VLOOKUP(B$1,ModuleTypes!$A$2:$C$23,2,FALSE()),"[",IF(B$1="HullCamera","photo-",$A152),"]]]:NEEDS[!FeatureScience]:FOR[zKiwiTechTree]",CHAR(10),"{",CHAR(10),"    @MODULE[",B$1,"]:HAS[#",VLOOKUP(B$1,ModuleTypes!$A$2:$C$23,2,FALSE()),"[",IF(B$1="HullCamera","photo-",$A152),"]]",CHAR(10),"    {",CHAR(10),"        @",VLOOKUP(B$1,ModuleTypes!$A$2:$C$23,3,FALSE())," = ",VLOOKUP($A152,Default!$B$3:$H$251,7,FALSE()),CHAR(10),"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4" t="str">
        <f>IF($A152&lt;&gt;"",IF(OR(Original!$L153=C$1,Original!$M153=C$1,Original!$N153=C$1,Original!$O153=C$1)=TRUE(),_xlfn.CONCAT("@PART[*]:HAS[~scienceDifficulty[stock],@MODULE[",C$1,"]:HAS[#",VLOOKUP(C$1,ModuleTypes!$A$2:$C$23,2,FALSE()),"[",IF(C$1="HullCamera","photo-",$A152),"]]]:NEEDS[!FeatureScience]:FOR[zKiwiTechTree]",CHAR(10),"{",CHAR(10),"    @MODULE[",C$1,"]:HAS[#",VLOOKUP(C$1,ModuleTypes!$A$2:$C$23,2,FALSE()),"[",IF(C$1="HullCamera","photo-",$A152),"]]",CHAR(10),"    {",CHAR(10),"        @",VLOOKUP(C$1,ModuleTypes!$A$2:$C$23,3,FALSE())," = ",VLOOKUP($A152,Default!$B$3:$H$251,7,FALSE()),CHAR(10),"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4" t="str">
        <f>IF($A152&lt;&gt;"",IF(OR(Original!$L153=D$1,Original!$M153=D$1,Original!$N153=D$1,Original!$O153=D$1)=TRUE(),_xlfn.CONCAT("@PART[*]:HAS[~scienceDifficulty[stock],@MODULE[",D$1,"]:HAS[#",VLOOKUP(D$1,ModuleTypes!$A$2:$C$23,2,FALSE()),"[",IF(D$1="HullCamera","photo-",$A152),"]]]:NEEDS[!FeatureScience]:FOR[zKiwiTechTree]",CHAR(10),"{",CHAR(10),"    @MODULE[",D$1,"]:HAS[#",VLOOKUP(D$1,ModuleTypes!$A$2:$C$23,2,FALSE()),"[",IF(D$1="HullCamera","photo-",$A152),"]]",CHAR(10),"    {",CHAR(10),"        @",VLOOKUP(D$1,ModuleTypes!$A$2:$C$23,3,FALSE())," = ",VLOOKUP($A152,Default!$B$3:$H$251,7,FALSE()),CHAR(10),"    }",CHAR(10),"}"),""),"")</f>
        <v/>
      </c>
      <c r="E152" s="4" t="str">
        <f>IF($A152&lt;&gt;"",IF(OR(Original!$L153=E$1,Original!$M153=E$1,Original!$N153=E$1,Original!$O153=E$1)=TRUE(),_xlfn.CONCAT("@PART[*]:HAS[~scienceDifficulty[stock],@MODULE[",E$1,"]:HAS[#",VLOOKUP(E$1,ModuleTypes!$A$2:$C$23,2,FALSE()),"[",IF(E$1="HullCamera","photo-",$A152),"]]]:NEEDS[!FeatureScience]:FOR[zKiwiTechTree]",CHAR(10),"{",CHAR(10),"    @MODULE[",E$1,"]:HAS[#",VLOOKUP(E$1,ModuleTypes!$A$2:$C$23,2,FALSE()),"[",IF(E$1="HullCamera","photo-",$A152),"]]",CHAR(10),"    {",CHAR(10),"        @",VLOOKUP(E$1,ModuleTypes!$A$2:$C$23,3,FALSE())," = ",VLOOKUP($A152,Default!$B$3:$H$251,7,FALSE()),CHAR(10),"    }",CHAR(10),"}"),""),"")</f>
        <v/>
      </c>
      <c r="F152" s="4" t="str">
        <f>IF($A152&lt;&gt;"",IF(OR(Original!$L153=F$1,Original!$M153=F$1,Original!$N153=F$1,Original!$O153=F$1)=TRUE(),_xlfn.CONCAT("@PART[*]:HAS[~scienceDifficulty[stock],@MODULE[",F$1,"]:HAS[#",VLOOKUP(F$1,ModuleTypes!$A$2:$C$23,2,FALSE()),"[",IF(F$1="HullCamera","photo-",$A152),"]]]:NEEDS[!FeatureScience]:FOR[zKiwiTechTree]",CHAR(10),"{",CHAR(10),"    @MODULE[",F$1,"]:HAS[#",VLOOKUP(F$1,ModuleTypes!$A$2:$C$23,2,FALSE()),"[",IF(F$1="HullCamera","photo-",$A152),"]]",CHAR(10),"    {",CHAR(10),"        @",VLOOKUP(F$1,ModuleTypes!$A$2:$C$23,3,FALSE())," = ",VLOOKUP($A152,Default!$B$3:$H$251,7,FALSE()),CHAR(10),"    }",CHAR(10),"}"),""),"")</f>
        <v/>
      </c>
      <c r="G152" s="4" t="str">
        <f>IF($A152&lt;&gt;"",IF(OR(Original!$L153=G$1,Original!$M153=G$1,Original!$N153=G$1,Original!$O153=G$1)=TRUE(),_xlfn.CONCAT("@PART[*]:HAS[~scienceDifficulty[stock],@MODULE[",G$1,"]:HAS[#",VLOOKUP(G$1,ModuleTypes!$A$2:$C$23,2,FALSE()),"[",IF(G$1="HullCamera","photo-",$A152),"]]]:NEEDS[!FeatureScience]:FOR[zKiwiTechTree]",CHAR(10),"{",CHAR(10),"    @MODULE[",G$1,"]:HAS[#",VLOOKUP(G$1,ModuleTypes!$A$2:$C$23,2,FALSE()),"[",IF(G$1="HullCamera","photo-",$A152),"]]",CHAR(10),"    {",CHAR(10),"        @",VLOOKUP(G$1,ModuleTypes!$A$2:$C$23,3,FALSE())," = ",VLOOKUP($A152,Default!$B$3:$H$251,7,FALSE()),CHAR(10),"    }",CHAR(10),"}"),""),"")</f>
        <v/>
      </c>
      <c r="H152" s="4" t="str">
        <f>IF($A152&lt;&gt;"",IF(OR(Original!$L153=H$1,Original!$M153=H$1,Original!$N153=H$1,Original!$O153=H$1)=TRUE(),_xlfn.CONCAT("@PART[*]:HAS[~scienceDifficulty[stock],@MODULE[",H$1,"]:HAS[#",VLOOKUP(H$1,ModuleTypes!$A$2:$C$23,2,FALSE()),"[",IF(H$1="HullCamera","photo-",$A152),"]]]:NEEDS[!FeatureScience]:FOR[zKiwiTechTree]",CHAR(10),"{",CHAR(10),"    @MODULE[",H$1,"]:HAS[#",VLOOKUP(H$1,ModuleTypes!$A$2:$C$23,2,FALSE()),"[",IF(H$1="HullCamera","photo-",$A152),"]]",CHAR(10),"    {",CHAR(10),"        @",VLOOKUP(H$1,ModuleTypes!$A$2:$C$23,3,FALSE())," = ",VLOOKUP($A152,Default!$B$3:$H$251,7,FALSE()),CHAR(10),"    }",CHAR(10),"}"),""),"")</f>
        <v/>
      </c>
      <c r="I152" s="4" t="str">
        <f>IF($A152&lt;&gt;"",IF(OR(Original!$L153=I$1,Original!$M153=I$1,Original!$N153=I$1,Original!$O153=I$1)=TRUE(),_xlfn.CONCAT("@PART[*]:HAS[~scienceDifficulty[stock],@MODULE[",I$1,"]:HAS[#",VLOOKUP(I$1,ModuleTypes!$A$2:$C$23,2,FALSE()),"[",IF(I$1="HullCamera","photo-",$A152),"]]]:NEEDS[!FeatureScience]:FOR[zKiwiTechTree]",CHAR(10),"{",CHAR(10),"    @MODULE[",I$1,"]:HAS[#",VLOOKUP(I$1,ModuleTypes!$A$2:$C$23,2,FALSE()),"[",IF(I$1="HullCamera","photo-",$A152),"]]",CHAR(10),"    {",CHAR(10),"        @",VLOOKUP(I$1,ModuleTypes!$A$2:$C$23,3,FALSE())," = ",VLOOKUP($A152,Default!$B$3:$H$251,7,FALSE()),CHAR(10),"    }",CHAR(10),"}"),""),"")</f>
        <v/>
      </c>
      <c r="J152" s="4" t="str">
        <f>IF($A152&lt;&gt;"",IF(OR(Original!$L153=J$1,Original!$M153=J$1,Original!$N153=J$1,Original!$O153=J$1)=TRUE(),_xlfn.CONCAT("@PART[*]:HAS[~scienceDifficulty[stock],@MODULE[",J$1,"]:HAS[#",VLOOKUP(J$1,ModuleTypes!$A$2:$C$23,2,FALSE()),"[",IF(J$1="HullCamera","photo-",$A152),"]]]:NEEDS[!FeatureScience]:FOR[zKiwiTechTree]",CHAR(10),"{",CHAR(10),"    @MODULE[",J$1,"]:HAS[#",VLOOKUP(J$1,ModuleTypes!$A$2:$C$23,2,FALSE()),"[",IF(J$1="HullCamera","photo-",$A152),"]]",CHAR(10),"    {",CHAR(10),"        @",VLOOKUP(J$1,ModuleTypes!$A$2:$C$23,3,FALSE())," = ",VLOOKUP($A152,Default!$B$3:$H$251,7,FALSE()),CHAR(10),"    }",CHAR(10),"}"),""),"")</f>
        <v/>
      </c>
      <c r="K152" s="4" t="str">
        <f>IF($A152&lt;&gt;"",IF(OR(Original!$L153=K$1,Original!$M153=K$1,Original!$N153=K$1,Original!$O153=K$1)=TRUE(),_xlfn.CONCAT("@PART[*]:HAS[~scienceDifficulty[stock],@MODULE[",K$1,"]:HAS[#",VLOOKUP(K$1,ModuleTypes!$A$2:$C$23,2,FALSE()),"[",IF(K$1="HullCamera","photo-",$A152),"]]]:NEEDS[!FeatureScience]:FOR[zKiwiTechTree]",CHAR(10),"{",CHAR(10),"    @MODULE[",K$1,"]:HAS[#",VLOOKUP(K$1,ModuleTypes!$A$2:$C$23,2,FALSE()),"[",IF(K$1="HullCamera","photo-",$A152),"]]",CHAR(10),"    {",CHAR(10),"        @",VLOOKUP(K$1,ModuleTypes!$A$2:$C$23,3,FALSE())," = ",VLOOKUP($A152,Default!$B$3:$H$251,7,FALSE()),CHAR(10),"    }",CHAR(10),"}"),""),"")</f>
        <v/>
      </c>
      <c r="L152" s="4" t="str">
        <f>IF($A152&lt;&gt;"",IF(OR(Original!$L153=L$1,Original!$M153=L$1,Original!$N153=L$1,Original!$O153=L$1)=TRUE(),_xlfn.CONCAT("@PART[*]:HAS[~scienceDifficulty[stock],@MODULE[",L$1,"]:HAS[#",VLOOKUP(L$1,ModuleTypes!$A$2:$C$23,2,FALSE()),"[",IF(L$1="HullCamera","photo-",$A152),"]]]:NEEDS[!FeatureScience]:FOR[zKiwiTechTree]",CHAR(10),"{",CHAR(10),"    @MODULE[",L$1,"]:HAS[#",VLOOKUP(L$1,ModuleTypes!$A$2:$C$23,2,FALSE()),"[",IF(L$1="HullCamera","photo-",$A152),"]]",CHAR(10),"    {",CHAR(10),"        @",VLOOKUP(L$1,ModuleTypes!$A$2:$C$23,3,FALSE())," = ",VLOOKUP($A152,Default!$B$3:$H$251,7,FALSE()),CHAR(10),"    }",CHAR(10),"}"),""),"")</f>
        <v/>
      </c>
      <c r="M152" s="4" t="str">
        <f>IF($A152&lt;&gt;"",IF(OR(Original!$L153=M$1,Original!$M153=M$1,Original!$N153=M$1,Original!$O153=M$1)=TRUE(),_xlfn.CONCAT("@PART[*]:HAS[~scienceDifficulty[stock],@MODULE[",M$1,"]:HAS[#",VLOOKUP(M$1,ModuleTypes!$A$2:$C$23,2,FALSE()),"[",IF(M$1="HullCamera","photo-",$A152),"]]]:NEEDS[!FeatureScience]:FOR[zKiwiTechTree]",CHAR(10),"{",CHAR(10),"    @MODULE[",M$1,"]:HAS[#",VLOOKUP(M$1,ModuleTypes!$A$2:$C$23,2,FALSE()),"[",IF(M$1="HullCamera","photo-",$A152),"]]",CHAR(10),"    {",CHAR(10),"        @",VLOOKUP(M$1,ModuleTypes!$A$2:$C$23,3,FALSE())," = ",VLOOKUP($A152,Default!$B$3:$H$251,7,FALSE()),CHAR(10),"    }",CHAR(10),"}"),""),"")</f>
        <v/>
      </c>
      <c r="N152" s="4" t="str">
        <f>IF($A152&lt;&gt;"",IF(OR(Original!$L153=N$1,Original!$M153=N$1,Original!$N153=N$1,Original!$O153=N$1)=TRUE(),_xlfn.CONCAT("@PART[*]:HAS[~scienceDifficulty[stock],@MODULE[",N$1,"]:HAS[#",VLOOKUP(N$1,ModuleTypes!$A$2:$C$23,2,FALSE()),"[",IF(N$1="HullCamera","photo-",$A152),"]]]:NEEDS[!FeatureScience]:FOR[zKiwiTechTree]",CHAR(10),"{",CHAR(10),"    @MODULE[",N$1,"]:HAS[#",VLOOKUP(N$1,ModuleTypes!$A$2:$C$23,2,FALSE()),"[",IF(N$1="HullCamera","photo-",$A152),"]]",CHAR(10),"    {",CHAR(10),"        @",VLOOKUP(N$1,ModuleTypes!$A$2:$C$23,3,FALSE())," = ",VLOOKUP($A152,Default!$B$3:$H$251,7,FALSE()),CHAR(10),"    }",CHAR(10),"}"),""),"")</f>
        <v/>
      </c>
      <c r="O152" s="4" t="str">
        <f>IF($A152&lt;&gt;"",IF(OR(Original!$L153=O$1,Original!$M153=O$1,Original!$N153=O$1,Original!$O153=O$1)=TRUE(),_xlfn.CONCAT("@PART[*]:HAS[~scienceDifficulty[stock],@MODULE[",O$1,"]:HAS[#",VLOOKUP(O$1,ModuleTypes!$A$2:$C$23,2,FALSE()),"[",IF(O$1="HullCamera","photo-",$A152),"]]]:NEEDS[!FeatureScience]:FOR[zKiwiTechTree]",CHAR(10),"{",CHAR(10),"    @MODULE[",O$1,"]:HAS[#",VLOOKUP(O$1,ModuleTypes!$A$2:$C$23,2,FALSE()),"[",IF(O$1="HullCamera","photo-",$A152),"]]",CHAR(10),"    {",CHAR(10),"        @",VLOOKUP(O$1,ModuleTypes!$A$2:$C$23,3,FALSE())," = ",VLOOKUP($A152,Default!$B$3:$H$251,7,FALSE()),CHAR(10),"    }",CHAR(10),"}"),""),"")</f>
        <v/>
      </c>
      <c r="P152" s="4" t="str">
        <f>IF($A152&lt;&gt;"",IF(OR(Original!$L153=P$1,Original!$M153=P$1,Original!$N153=P$1,Original!$O153=P$1)=TRUE(),_xlfn.CONCAT("@PART[*]:HAS[~scienceDifficulty[stock],@MODULE[",P$1,"]:HAS[#",VLOOKUP(P$1,ModuleTypes!$A$2:$C$23,2,FALSE()),"[",IF(P$1="HullCamera","photo-",$A152),"]]]:NEEDS[!FeatureScience]:FOR[zKiwiTechTree]",CHAR(10),"{",CHAR(10),"    @MODULE[",P$1,"]:HAS[#",VLOOKUP(P$1,ModuleTypes!$A$2:$C$23,2,FALSE()),"[",IF(P$1="HullCamera","photo-",$A152),"]]",CHAR(10),"    {",CHAR(10),"        @",VLOOKUP(P$1,ModuleTypes!$A$2:$C$23,3,FALSE())," = ",VLOOKUP($A152,Default!$B$3:$H$251,7,FALSE()),CHAR(10),"    }",CHAR(10),"}"),""),"")</f>
        <v/>
      </c>
      <c r="Q152" s="4" t="str">
        <f>IF($A152&lt;&gt;"",IF(OR(Original!$L153=Q$1,Original!$M153=Q$1,Original!$N153=Q$1,Original!$O153=Q$1)=TRUE(),_xlfn.CONCAT("@PART[*]:HAS[~scienceDifficulty[stock],@MODULE[",Q$1,"]:HAS[#",VLOOKUP(Q$1,ModuleTypes!$A$2:$C$23,2,FALSE()),"[",IF(Q$1="HullCamera","photo-",$A152),"]]]:NEEDS[!FeatureScience]:FOR[zKiwiTechTree]",CHAR(10),"{",CHAR(10),"    @MODULE[",Q$1,"]:HAS[#",VLOOKUP(Q$1,ModuleTypes!$A$2:$C$23,2,FALSE()),"[",IF(Q$1="HullCamera","photo-",$A152),"]]",CHAR(10),"    {",CHAR(10),"        @",VLOOKUP(Q$1,ModuleTypes!$A$2:$C$23,3,FALSE())," = ",VLOOKUP($A152,Default!$B$3:$H$251,7,FALSE()),CHAR(10),"    }",CHAR(10),"}"),""),"")</f>
        <v/>
      </c>
      <c r="R152" s="4" t="str">
        <f>IF($A152&lt;&gt;"",IF(OR(Original!$L153=R$1,Original!$M153=R$1,Original!$N153=R$1,Original!$O153=R$1)=TRUE(),_xlfn.CONCAT("@PART[*]:HAS[~scienceDifficulty[stock],@MODULE[",R$1,"]:HAS[#",VLOOKUP(R$1,ModuleTypes!$A$2:$C$23,2,FALSE()),"[",IF(R$1="HullCamera","photo-",$A152),"]]]:NEEDS[!FeatureScience]:FOR[zKiwiTechTree]",CHAR(10),"{",CHAR(10),"    @MODULE[",R$1,"]:HAS[#",VLOOKUP(R$1,ModuleTypes!$A$2:$C$23,2,FALSE()),"[",IF(R$1="HullCamera","photo-",$A152),"]]",CHAR(10),"    {",CHAR(10),"        @",VLOOKUP(R$1,ModuleTypes!$A$2:$C$23,3,FALSE())," = ",VLOOKUP($A152,Default!$B$3:$H$251,7,FALSE()),CHAR(10),"    }",CHAR(10),"}"),""),"")</f>
        <v/>
      </c>
      <c r="S152" s="4" t="str">
        <f>IF($A152&lt;&gt;"",IF(OR(Original!$L153=S$1,Original!$M153=S$1,Original!$N153=S$1,Original!$O153=S$1)=TRUE(),_xlfn.CONCAT("@PART[*]:HAS[~scienceDifficulty[stock],@MODULE[",S$1,"]:HAS[#",VLOOKUP(S$1,ModuleTypes!$A$2:$C$23,2,FALSE()),"[",IF(S$1="HullCamera","photo-",$A152),"]]]:NEEDS[!FeatureScience]:FOR[zKiwiTechTree]",CHAR(10),"{",CHAR(10),"    @MODULE[",S$1,"]:HAS[#",VLOOKUP(S$1,ModuleTypes!$A$2:$C$23,2,FALSE()),"[",IF(S$1="HullCamera","photo-",$A152),"]]",CHAR(10),"    {",CHAR(10),"        @",VLOOKUP(S$1,ModuleTypes!$A$2:$C$23,3,FALSE())," = ",VLOOKUP($A152,Default!$B$3:$H$251,7,FALSE()),CHAR(10),"    }",CHAR(10),"}"),""),"")</f>
        <v/>
      </c>
      <c r="T152" s="4" t="str">
        <f>IF($A152&lt;&gt;"",IF(OR(Original!$L153=T$1,Original!$M153=T$1,Original!$N153=T$1,Original!$O153=T$1)=TRUE(),_xlfn.CONCAT("@PART[*]:HAS[~scienceDifficulty[stock],@MODULE[",T$1,"]:HAS[#",VLOOKUP(T$1,ModuleTypes!$A$2:$C$23,2,FALSE()),"[",IF(T$1="HullCamera","photo-",$A152),"]]]:NEEDS[!FeatureScience]:FOR[zKiwiTechTree]",CHAR(10),"{",CHAR(10),"    @MODULE[",T$1,"]:HAS[#",VLOOKUP(T$1,ModuleTypes!$A$2:$C$23,2,FALSE()),"[",IF(T$1="HullCamera","photo-",$A152),"]]",CHAR(10),"    {",CHAR(10),"        @",VLOOKUP(T$1,ModuleTypes!$A$2:$C$23,3,FALSE())," = ",VLOOKUP($A152,Default!$B$3:$H$251,7,FALSE()),CHAR(10),"    }",CHAR(10),"}"),""),"")</f>
        <v/>
      </c>
      <c r="U152" s="4" t="str">
        <f>IF($A152&lt;&gt;"",IF(OR(Original!$L153=U$1,Original!$M153=U$1,Original!$N153=U$1,Original!$O153=U$1)=TRUE(),_xlfn.CONCAT("@PART[*]:HAS[~scienceDifficulty[stock],@MODULE[",U$1,"]:HAS[#",VLOOKUP(U$1,ModuleTypes!$A$2:$C$23,2,FALSE()),"[",IF(U$1="HullCamera","photo-",$A152),"]]]:NEEDS[!FeatureScience]:FOR[zKiwiTechTree]",CHAR(10),"{",CHAR(10),"    @MODULE[",U$1,"]:HAS[#",VLOOKUP(U$1,ModuleTypes!$A$2:$C$23,2,FALSE()),"[",IF(U$1="HullCamera","photo-",$A152),"]]",CHAR(10),"    {",CHAR(10),"        @",VLOOKUP(U$1,ModuleTypes!$A$2:$C$23,3,FALSE())," = ",VLOOKUP($A152,Default!$B$3:$H$251,7,FALSE()),CHAR(10),"    }",CHAR(10),"}"),""),"")</f>
        <v/>
      </c>
      <c r="V152" s="4" t="str">
        <f>IF($A152&lt;&gt;"",IF(OR(Original!$L153=V$1,Original!$M153=V$1,Original!$N153=V$1,Original!$O153=V$1)=TRUE(),_xlfn.CONCAT("@PART[*]:HAS[~scienceDifficulty[stock],@MODULE[",V$1,"]:HAS[#",VLOOKUP(V$1,ModuleTypes!$A$2:$C$23,2,FALSE()),"[",IF(V$1="HullCamera","photo-",$A152),"]]]:NEEDS[!FeatureScience]:FOR[zKiwiTechTree]",CHAR(10),"{",CHAR(10),"    @MODULE[",V$1,"]:HAS[#",VLOOKUP(V$1,ModuleTypes!$A$2:$C$23,2,FALSE()),"[",IF(V$1="HullCamera","photo-",$A152),"]]",CHAR(10),"    {",CHAR(10),"        @",VLOOKUP(V$1,ModuleTypes!$A$2:$C$23,3,FALSE())," = ",VLOOKUP($A152,Default!$B$3:$H$251,7,FALSE()),CHAR(10),"    }",CHAR(10),"}"),""),"")</f>
        <v/>
      </c>
      <c r="W152" s="4" t="str">
        <f>IF($A152&lt;&gt;"",IF(OR(Original!$L153=W$1,Original!$M153=W$1,Original!$N153=W$1,Original!$O153=W$1)=TRUE(),_xlfn.CONCAT("@PART[*]:HAS[~scienceDifficulty[stock],@MODULE[",W$1,"]:HAS[#",VLOOKUP(W$1,ModuleTypes!$A$2:$C$23,2,FALSE()),"[",IF(W$1="HullCamera","photo-",$A152),"]]]:NEEDS[!FeatureScience]:FOR[zKiwiTechTree]",CHAR(10),"{",CHAR(10),"    @MODULE[",W$1,"]:HAS[#",VLOOKUP(W$1,ModuleTypes!$A$2:$C$23,2,FALSE()),"[",IF(W$1="HullCamera","photo-",$A152),"]]",CHAR(10),"    {",CHAR(10),"        @",VLOOKUP(W$1,ModuleTypes!$A$2:$C$23,3,FALSE())," = ",VLOOKUP($A152,Default!$B$3:$H$251,7,FALSE()),CHAR(10),"    }",CHAR(10),"}"),""),"")</f>
        <v/>
      </c>
    </row>
    <row r="153" spans="1:23" ht="203" x14ac:dyDescent="0.35">
      <c r="A153" t="str">
        <f>IF(Original!A154&lt;&gt;"",Original!A154,"")</f>
        <v>bd_microwaveSpec</v>
      </c>
      <c r="B153" s="4" t="str">
        <f>IF($A153&lt;&gt;"",IF(OR(Original!$L154=B$1,Original!$M154=B$1,Original!$N154=B$1,Original!$O154=B$1)=TRUE(),_xlfn.CONCAT("@PART[*]:HAS[~scienceDifficulty[stock],@MODULE[",B$1,"]:HAS[#",VLOOKUP(B$1,ModuleTypes!$A$2:$C$23,2,FALSE()),"[",IF(B$1="HullCamera","photo-",$A153),"]]]:NEEDS[!FeatureScience]:FOR[zKiwiTechTree]",CHAR(10),"{",CHAR(10),"    @MODULE[",B$1,"]:HAS[#",VLOOKUP(B$1,ModuleTypes!$A$2:$C$23,2,FALSE()),"[",IF(B$1="HullCamera","photo-",$A153),"]]",CHAR(10),"    {",CHAR(10),"        @",VLOOKUP(B$1,ModuleTypes!$A$2:$C$23,3,FALSE())," = ",VLOOKUP($A153,Default!$B$3:$H$251,7,FALSE()),CHAR(10),"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4" t="str">
        <f>IF($A153&lt;&gt;"",IF(OR(Original!$L154=C$1,Original!$M154=C$1,Original!$N154=C$1,Original!$O154=C$1)=TRUE(),_xlfn.CONCAT("@PART[*]:HAS[~scienceDifficulty[stock],@MODULE[",C$1,"]:HAS[#",VLOOKUP(C$1,ModuleTypes!$A$2:$C$23,2,FALSE()),"[",IF(C$1="HullCamera","photo-",$A153),"]]]:NEEDS[!FeatureScience]:FOR[zKiwiTechTree]",CHAR(10),"{",CHAR(10),"    @MODULE[",C$1,"]:HAS[#",VLOOKUP(C$1,ModuleTypes!$A$2:$C$23,2,FALSE()),"[",IF(C$1="HullCamera","photo-",$A153),"]]",CHAR(10),"    {",CHAR(10),"        @",VLOOKUP(C$1,ModuleTypes!$A$2:$C$23,3,FALSE())," = ",VLOOKUP($A153,Default!$B$3:$H$251,7,FALSE()),CHAR(10),"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4" t="str">
        <f>IF($A153&lt;&gt;"",IF(OR(Original!$L154=D$1,Original!$M154=D$1,Original!$N154=D$1,Original!$O154=D$1)=TRUE(),_xlfn.CONCAT("@PART[*]:HAS[~scienceDifficulty[stock],@MODULE[",D$1,"]:HAS[#",VLOOKUP(D$1,ModuleTypes!$A$2:$C$23,2,FALSE()),"[",IF(D$1="HullCamera","photo-",$A153),"]]]:NEEDS[!FeatureScience]:FOR[zKiwiTechTree]",CHAR(10),"{",CHAR(10),"    @MODULE[",D$1,"]:HAS[#",VLOOKUP(D$1,ModuleTypes!$A$2:$C$23,2,FALSE()),"[",IF(D$1="HullCamera","photo-",$A153),"]]",CHAR(10),"    {",CHAR(10),"        @",VLOOKUP(D$1,ModuleTypes!$A$2:$C$23,3,FALSE())," = ",VLOOKUP($A153,Default!$B$3:$H$251,7,FALSE()),CHAR(10),"    }",CHAR(10),"}"),""),"")</f>
        <v/>
      </c>
      <c r="E153" s="4" t="str">
        <f>IF($A153&lt;&gt;"",IF(OR(Original!$L154=E$1,Original!$M154=E$1,Original!$N154=E$1,Original!$O154=E$1)=TRUE(),_xlfn.CONCAT("@PART[*]:HAS[~scienceDifficulty[stock],@MODULE[",E$1,"]:HAS[#",VLOOKUP(E$1,ModuleTypes!$A$2:$C$23,2,FALSE()),"[",IF(E$1="HullCamera","photo-",$A153),"]]]:NEEDS[!FeatureScience]:FOR[zKiwiTechTree]",CHAR(10),"{",CHAR(10),"    @MODULE[",E$1,"]:HAS[#",VLOOKUP(E$1,ModuleTypes!$A$2:$C$23,2,FALSE()),"[",IF(E$1="HullCamera","photo-",$A153),"]]",CHAR(10),"    {",CHAR(10),"        @",VLOOKUP(E$1,ModuleTypes!$A$2:$C$23,3,FALSE())," = ",VLOOKUP($A153,Default!$B$3:$H$251,7,FALSE()),CHAR(10),"    }",CHAR(10),"}"),""),"")</f>
        <v/>
      </c>
      <c r="F153" s="4" t="str">
        <f>IF($A153&lt;&gt;"",IF(OR(Original!$L154=F$1,Original!$M154=F$1,Original!$N154=F$1,Original!$O154=F$1)=TRUE(),_xlfn.CONCAT("@PART[*]:HAS[~scienceDifficulty[stock],@MODULE[",F$1,"]:HAS[#",VLOOKUP(F$1,ModuleTypes!$A$2:$C$23,2,FALSE()),"[",IF(F$1="HullCamera","photo-",$A153),"]]]:NEEDS[!FeatureScience]:FOR[zKiwiTechTree]",CHAR(10),"{",CHAR(10),"    @MODULE[",F$1,"]:HAS[#",VLOOKUP(F$1,ModuleTypes!$A$2:$C$23,2,FALSE()),"[",IF(F$1="HullCamera","photo-",$A153),"]]",CHAR(10),"    {",CHAR(10),"        @",VLOOKUP(F$1,ModuleTypes!$A$2:$C$23,3,FALSE())," = ",VLOOKUP($A153,Default!$B$3:$H$251,7,FALSE()),CHAR(10),"    }",CHAR(10),"}"),""),"")</f>
        <v/>
      </c>
      <c r="G153" s="4" t="str">
        <f>IF($A153&lt;&gt;"",IF(OR(Original!$L154=G$1,Original!$M154=G$1,Original!$N154=G$1,Original!$O154=G$1)=TRUE(),_xlfn.CONCAT("@PART[*]:HAS[~scienceDifficulty[stock],@MODULE[",G$1,"]:HAS[#",VLOOKUP(G$1,ModuleTypes!$A$2:$C$23,2,FALSE()),"[",IF(G$1="HullCamera","photo-",$A153),"]]]:NEEDS[!FeatureScience]:FOR[zKiwiTechTree]",CHAR(10),"{",CHAR(10),"    @MODULE[",G$1,"]:HAS[#",VLOOKUP(G$1,ModuleTypes!$A$2:$C$23,2,FALSE()),"[",IF(G$1="HullCamera","photo-",$A153),"]]",CHAR(10),"    {",CHAR(10),"        @",VLOOKUP(G$1,ModuleTypes!$A$2:$C$23,3,FALSE())," = ",VLOOKUP($A153,Default!$B$3:$H$251,7,FALSE()),CHAR(10),"    }",CHAR(10),"}"),""),"")</f>
        <v/>
      </c>
      <c r="H153" s="4" t="str">
        <f>IF($A153&lt;&gt;"",IF(OR(Original!$L154=H$1,Original!$M154=H$1,Original!$N154=H$1,Original!$O154=H$1)=TRUE(),_xlfn.CONCAT("@PART[*]:HAS[~scienceDifficulty[stock],@MODULE[",H$1,"]:HAS[#",VLOOKUP(H$1,ModuleTypes!$A$2:$C$23,2,FALSE()),"[",IF(H$1="HullCamera","photo-",$A153),"]]]:NEEDS[!FeatureScience]:FOR[zKiwiTechTree]",CHAR(10),"{",CHAR(10),"    @MODULE[",H$1,"]:HAS[#",VLOOKUP(H$1,ModuleTypes!$A$2:$C$23,2,FALSE()),"[",IF(H$1="HullCamera","photo-",$A153),"]]",CHAR(10),"    {",CHAR(10),"        @",VLOOKUP(H$1,ModuleTypes!$A$2:$C$23,3,FALSE())," = ",VLOOKUP($A153,Default!$B$3:$H$251,7,FALSE()),CHAR(10),"    }",CHAR(10),"}"),""),"")</f>
        <v/>
      </c>
      <c r="I153" s="4" t="str">
        <f>IF($A153&lt;&gt;"",IF(OR(Original!$L154=I$1,Original!$M154=I$1,Original!$N154=I$1,Original!$O154=I$1)=TRUE(),_xlfn.CONCAT("@PART[*]:HAS[~scienceDifficulty[stock],@MODULE[",I$1,"]:HAS[#",VLOOKUP(I$1,ModuleTypes!$A$2:$C$23,2,FALSE()),"[",IF(I$1="HullCamera","photo-",$A153),"]]]:NEEDS[!FeatureScience]:FOR[zKiwiTechTree]",CHAR(10),"{",CHAR(10),"    @MODULE[",I$1,"]:HAS[#",VLOOKUP(I$1,ModuleTypes!$A$2:$C$23,2,FALSE()),"[",IF(I$1="HullCamera","photo-",$A153),"]]",CHAR(10),"    {",CHAR(10),"        @",VLOOKUP(I$1,ModuleTypes!$A$2:$C$23,3,FALSE())," = ",VLOOKUP($A153,Default!$B$3:$H$251,7,FALSE()),CHAR(10),"    }",CHAR(10),"}"),""),"")</f>
        <v/>
      </c>
      <c r="J153" s="4" t="str">
        <f>IF($A153&lt;&gt;"",IF(OR(Original!$L154=J$1,Original!$M154=J$1,Original!$N154=J$1,Original!$O154=J$1)=TRUE(),_xlfn.CONCAT("@PART[*]:HAS[~scienceDifficulty[stock],@MODULE[",J$1,"]:HAS[#",VLOOKUP(J$1,ModuleTypes!$A$2:$C$23,2,FALSE()),"[",IF(J$1="HullCamera","photo-",$A153),"]]]:NEEDS[!FeatureScience]:FOR[zKiwiTechTree]",CHAR(10),"{",CHAR(10),"    @MODULE[",J$1,"]:HAS[#",VLOOKUP(J$1,ModuleTypes!$A$2:$C$23,2,FALSE()),"[",IF(J$1="HullCamera","photo-",$A153),"]]",CHAR(10),"    {",CHAR(10),"        @",VLOOKUP(J$1,ModuleTypes!$A$2:$C$23,3,FALSE())," = ",VLOOKUP($A153,Default!$B$3:$H$251,7,FALSE()),CHAR(10),"    }",CHAR(10),"}"),""),"")</f>
        <v/>
      </c>
      <c r="K153" s="4" t="str">
        <f>IF($A153&lt;&gt;"",IF(OR(Original!$L154=K$1,Original!$M154=K$1,Original!$N154=K$1,Original!$O154=K$1)=TRUE(),_xlfn.CONCAT("@PART[*]:HAS[~scienceDifficulty[stock],@MODULE[",K$1,"]:HAS[#",VLOOKUP(K$1,ModuleTypes!$A$2:$C$23,2,FALSE()),"[",IF(K$1="HullCamera","photo-",$A153),"]]]:NEEDS[!FeatureScience]:FOR[zKiwiTechTree]",CHAR(10),"{",CHAR(10),"    @MODULE[",K$1,"]:HAS[#",VLOOKUP(K$1,ModuleTypes!$A$2:$C$23,2,FALSE()),"[",IF(K$1="HullCamera","photo-",$A153),"]]",CHAR(10),"    {",CHAR(10),"        @",VLOOKUP(K$1,ModuleTypes!$A$2:$C$23,3,FALSE())," = ",VLOOKUP($A153,Default!$B$3:$H$251,7,FALSE()),CHAR(10),"    }",CHAR(10),"}"),""),"")</f>
        <v/>
      </c>
      <c r="L153" s="4" t="str">
        <f>IF($A153&lt;&gt;"",IF(OR(Original!$L154=L$1,Original!$M154=L$1,Original!$N154=L$1,Original!$O154=L$1)=TRUE(),_xlfn.CONCAT("@PART[*]:HAS[~scienceDifficulty[stock],@MODULE[",L$1,"]:HAS[#",VLOOKUP(L$1,ModuleTypes!$A$2:$C$23,2,FALSE()),"[",IF(L$1="HullCamera","photo-",$A153),"]]]:NEEDS[!FeatureScience]:FOR[zKiwiTechTree]",CHAR(10),"{",CHAR(10),"    @MODULE[",L$1,"]:HAS[#",VLOOKUP(L$1,ModuleTypes!$A$2:$C$23,2,FALSE()),"[",IF(L$1="HullCamera","photo-",$A153),"]]",CHAR(10),"    {",CHAR(10),"        @",VLOOKUP(L$1,ModuleTypes!$A$2:$C$23,3,FALSE())," = ",VLOOKUP($A153,Default!$B$3:$H$251,7,FALSE()),CHAR(10),"    }",CHAR(10),"}"),""),"")</f>
        <v/>
      </c>
      <c r="M153" s="4" t="str">
        <f>IF($A153&lt;&gt;"",IF(OR(Original!$L154=M$1,Original!$M154=M$1,Original!$N154=M$1,Original!$O154=M$1)=TRUE(),_xlfn.CONCAT("@PART[*]:HAS[~scienceDifficulty[stock],@MODULE[",M$1,"]:HAS[#",VLOOKUP(M$1,ModuleTypes!$A$2:$C$23,2,FALSE()),"[",IF(M$1="HullCamera","photo-",$A153),"]]]:NEEDS[!FeatureScience]:FOR[zKiwiTechTree]",CHAR(10),"{",CHAR(10),"    @MODULE[",M$1,"]:HAS[#",VLOOKUP(M$1,ModuleTypes!$A$2:$C$23,2,FALSE()),"[",IF(M$1="HullCamera","photo-",$A153),"]]",CHAR(10),"    {",CHAR(10),"        @",VLOOKUP(M$1,ModuleTypes!$A$2:$C$23,3,FALSE())," = ",VLOOKUP($A153,Default!$B$3:$H$251,7,FALSE()),CHAR(10),"    }",CHAR(10),"}"),""),"")</f>
        <v/>
      </c>
      <c r="N153" s="4" t="str">
        <f>IF($A153&lt;&gt;"",IF(OR(Original!$L154=N$1,Original!$M154=N$1,Original!$N154=N$1,Original!$O154=N$1)=TRUE(),_xlfn.CONCAT("@PART[*]:HAS[~scienceDifficulty[stock],@MODULE[",N$1,"]:HAS[#",VLOOKUP(N$1,ModuleTypes!$A$2:$C$23,2,FALSE()),"[",IF(N$1="HullCamera","photo-",$A153),"]]]:NEEDS[!FeatureScience]:FOR[zKiwiTechTree]",CHAR(10),"{",CHAR(10),"    @MODULE[",N$1,"]:HAS[#",VLOOKUP(N$1,ModuleTypes!$A$2:$C$23,2,FALSE()),"[",IF(N$1="HullCamera","photo-",$A153),"]]",CHAR(10),"    {",CHAR(10),"        @",VLOOKUP(N$1,ModuleTypes!$A$2:$C$23,3,FALSE())," = ",VLOOKUP($A153,Default!$B$3:$H$251,7,FALSE()),CHAR(10),"    }",CHAR(10),"}"),""),"")</f>
        <v/>
      </c>
      <c r="O153" s="4" t="str">
        <f>IF($A153&lt;&gt;"",IF(OR(Original!$L154=O$1,Original!$M154=O$1,Original!$N154=O$1,Original!$O154=O$1)=TRUE(),_xlfn.CONCAT("@PART[*]:HAS[~scienceDifficulty[stock],@MODULE[",O$1,"]:HAS[#",VLOOKUP(O$1,ModuleTypes!$A$2:$C$23,2,FALSE()),"[",IF(O$1="HullCamera","photo-",$A153),"]]]:NEEDS[!FeatureScience]:FOR[zKiwiTechTree]",CHAR(10),"{",CHAR(10),"    @MODULE[",O$1,"]:HAS[#",VLOOKUP(O$1,ModuleTypes!$A$2:$C$23,2,FALSE()),"[",IF(O$1="HullCamera","photo-",$A153),"]]",CHAR(10),"    {",CHAR(10),"        @",VLOOKUP(O$1,ModuleTypes!$A$2:$C$23,3,FALSE())," = ",VLOOKUP($A153,Default!$B$3:$H$251,7,FALSE()),CHAR(10),"    }",CHAR(10),"}"),""),"")</f>
        <v/>
      </c>
      <c r="P153" s="4" t="str">
        <f>IF($A153&lt;&gt;"",IF(OR(Original!$L154=P$1,Original!$M154=P$1,Original!$N154=P$1,Original!$O154=P$1)=TRUE(),_xlfn.CONCAT("@PART[*]:HAS[~scienceDifficulty[stock],@MODULE[",P$1,"]:HAS[#",VLOOKUP(P$1,ModuleTypes!$A$2:$C$23,2,FALSE()),"[",IF(P$1="HullCamera","photo-",$A153),"]]]:NEEDS[!FeatureScience]:FOR[zKiwiTechTree]",CHAR(10),"{",CHAR(10),"    @MODULE[",P$1,"]:HAS[#",VLOOKUP(P$1,ModuleTypes!$A$2:$C$23,2,FALSE()),"[",IF(P$1="HullCamera","photo-",$A153),"]]",CHAR(10),"    {",CHAR(10),"        @",VLOOKUP(P$1,ModuleTypes!$A$2:$C$23,3,FALSE())," = ",VLOOKUP($A153,Default!$B$3:$H$251,7,FALSE()),CHAR(10),"    }",CHAR(10),"}"),""),"")</f>
        <v/>
      </c>
      <c r="Q153" s="4" t="str">
        <f>IF($A153&lt;&gt;"",IF(OR(Original!$L154=Q$1,Original!$M154=Q$1,Original!$N154=Q$1,Original!$O154=Q$1)=TRUE(),_xlfn.CONCAT("@PART[*]:HAS[~scienceDifficulty[stock],@MODULE[",Q$1,"]:HAS[#",VLOOKUP(Q$1,ModuleTypes!$A$2:$C$23,2,FALSE()),"[",IF(Q$1="HullCamera","photo-",$A153),"]]]:NEEDS[!FeatureScience]:FOR[zKiwiTechTree]",CHAR(10),"{",CHAR(10),"    @MODULE[",Q$1,"]:HAS[#",VLOOKUP(Q$1,ModuleTypes!$A$2:$C$23,2,FALSE()),"[",IF(Q$1="HullCamera","photo-",$A153),"]]",CHAR(10),"    {",CHAR(10),"        @",VLOOKUP(Q$1,ModuleTypes!$A$2:$C$23,3,FALSE())," = ",VLOOKUP($A153,Default!$B$3:$H$251,7,FALSE()),CHAR(10),"    }",CHAR(10),"}"),""),"")</f>
        <v/>
      </c>
      <c r="R153" s="4" t="str">
        <f>IF($A153&lt;&gt;"",IF(OR(Original!$L154=R$1,Original!$M154=R$1,Original!$N154=R$1,Original!$O154=R$1)=TRUE(),_xlfn.CONCAT("@PART[*]:HAS[~scienceDifficulty[stock],@MODULE[",R$1,"]:HAS[#",VLOOKUP(R$1,ModuleTypes!$A$2:$C$23,2,FALSE()),"[",IF(R$1="HullCamera","photo-",$A153),"]]]:NEEDS[!FeatureScience]:FOR[zKiwiTechTree]",CHAR(10),"{",CHAR(10),"    @MODULE[",R$1,"]:HAS[#",VLOOKUP(R$1,ModuleTypes!$A$2:$C$23,2,FALSE()),"[",IF(R$1="HullCamera","photo-",$A153),"]]",CHAR(10),"    {",CHAR(10),"        @",VLOOKUP(R$1,ModuleTypes!$A$2:$C$23,3,FALSE())," = ",VLOOKUP($A153,Default!$B$3:$H$251,7,FALSE()),CHAR(10),"    }",CHAR(10),"}"),""),"")</f>
        <v/>
      </c>
      <c r="S153" s="4" t="str">
        <f>IF($A153&lt;&gt;"",IF(OR(Original!$L154=S$1,Original!$M154=S$1,Original!$N154=S$1,Original!$O154=S$1)=TRUE(),_xlfn.CONCAT("@PART[*]:HAS[~scienceDifficulty[stock],@MODULE[",S$1,"]:HAS[#",VLOOKUP(S$1,ModuleTypes!$A$2:$C$23,2,FALSE()),"[",IF(S$1="HullCamera","photo-",$A153),"]]]:NEEDS[!FeatureScience]:FOR[zKiwiTechTree]",CHAR(10),"{",CHAR(10),"    @MODULE[",S$1,"]:HAS[#",VLOOKUP(S$1,ModuleTypes!$A$2:$C$23,2,FALSE()),"[",IF(S$1="HullCamera","photo-",$A153),"]]",CHAR(10),"    {",CHAR(10),"        @",VLOOKUP(S$1,ModuleTypes!$A$2:$C$23,3,FALSE())," = ",VLOOKUP($A153,Default!$B$3:$H$251,7,FALSE()),CHAR(10),"    }",CHAR(10),"}"),""),"")</f>
        <v/>
      </c>
      <c r="T153" s="4" t="str">
        <f>IF($A153&lt;&gt;"",IF(OR(Original!$L154=T$1,Original!$M154=T$1,Original!$N154=T$1,Original!$O154=T$1)=TRUE(),_xlfn.CONCAT("@PART[*]:HAS[~scienceDifficulty[stock],@MODULE[",T$1,"]:HAS[#",VLOOKUP(T$1,ModuleTypes!$A$2:$C$23,2,FALSE()),"[",IF(T$1="HullCamera","photo-",$A153),"]]]:NEEDS[!FeatureScience]:FOR[zKiwiTechTree]",CHAR(10),"{",CHAR(10),"    @MODULE[",T$1,"]:HAS[#",VLOOKUP(T$1,ModuleTypes!$A$2:$C$23,2,FALSE()),"[",IF(T$1="HullCamera","photo-",$A153),"]]",CHAR(10),"    {",CHAR(10),"        @",VLOOKUP(T$1,ModuleTypes!$A$2:$C$23,3,FALSE())," = ",VLOOKUP($A153,Default!$B$3:$H$251,7,FALSE()),CHAR(10),"    }",CHAR(10),"}"),""),"")</f>
        <v/>
      </c>
      <c r="U153" s="4" t="str">
        <f>IF($A153&lt;&gt;"",IF(OR(Original!$L154=U$1,Original!$M154=U$1,Original!$N154=U$1,Original!$O154=U$1)=TRUE(),_xlfn.CONCAT("@PART[*]:HAS[~scienceDifficulty[stock],@MODULE[",U$1,"]:HAS[#",VLOOKUP(U$1,ModuleTypes!$A$2:$C$23,2,FALSE()),"[",IF(U$1="HullCamera","photo-",$A153),"]]]:NEEDS[!FeatureScience]:FOR[zKiwiTechTree]",CHAR(10),"{",CHAR(10),"    @MODULE[",U$1,"]:HAS[#",VLOOKUP(U$1,ModuleTypes!$A$2:$C$23,2,FALSE()),"[",IF(U$1="HullCamera","photo-",$A153),"]]",CHAR(10),"    {",CHAR(10),"        @",VLOOKUP(U$1,ModuleTypes!$A$2:$C$23,3,FALSE())," = ",VLOOKUP($A153,Default!$B$3:$H$251,7,FALSE()),CHAR(10),"    }",CHAR(10),"}"),""),"")</f>
        <v/>
      </c>
      <c r="V153" s="4" t="str">
        <f>IF($A153&lt;&gt;"",IF(OR(Original!$L154=V$1,Original!$M154=V$1,Original!$N154=V$1,Original!$O154=V$1)=TRUE(),_xlfn.CONCAT("@PART[*]:HAS[~scienceDifficulty[stock],@MODULE[",V$1,"]:HAS[#",VLOOKUP(V$1,ModuleTypes!$A$2:$C$23,2,FALSE()),"[",IF(V$1="HullCamera","photo-",$A153),"]]]:NEEDS[!FeatureScience]:FOR[zKiwiTechTree]",CHAR(10),"{",CHAR(10),"    @MODULE[",V$1,"]:HAS[#",VLOOKUP(V$1,ModuleTypes!$A$2:$C$23,2,FALSE()),"[",IF(V$1="HullCamera","photo-",$A153),"]]",CHAR(10),"    {",CHAR(10),"        @",VLOOKUP(V$1,ModuleTypes!$A$2:$C$23,3,FALSE())," = ",VLOOKUP($A153,Default!$B$3:$H$251,7,FALSE()),CHAR(10),"    }",CHAR(10),"}"),""),"")</f>
        <v/>
      </c>
      <c r="W153" s="4" t="str">
        <f>IF($A153&lt;&gt;"",IF(OR(Original!$L154=W$1,Original!$M154=W$1,Original!$N154=W$1,Original!$O154=W$1)=TRUE(),_xlfn.CONCAT("@PART[*]:HAS[~scienceDifficulty[stock],@MODULE[",W$1,"]:HAS[#",VLOOKUP(W$1,ModuleTypes!$A$2:$C$23,2,FALSE()),"[",IF(W$1="HullCamera","photo-",$A153),"]]]:NEEDS[!FeatureScience]:FOR[zKiwiTechTree]",CHAR(10),"{",CHAR(10),"    @MODULE[",W$1,"]:HAS[#",VLOOKUP(W$1,ModuleTypes!$A$2:$C$23,2,FALSE()),"[",IF(W$1="HullCamera","photo-",$A153),"]]",CHAR(10),"    {",CHAR(10),"        @",VLOOKUP(W$1,ModuleTypes!$A$2:$C$23,3,FALSE())," = ",VLOOKUP($A153,Default!$B$3:$H$251,7,FALSE()),CHAR(10),"    }",CHAR(10),"}"),""),"")</f>
        <v/>
      </c>
    </row>
    <row r="154" spans="1:23" ht="188.5" x14ac:dyDescent="0.35">
      <c r="A154" t="str">
        <f>IF(Original!A155&lt;&gt;"",Original!A155,"")</f>
        <v>bd_orbitalScope</v>
      </c>
      <c r="B154" s="4" t="str">
        <f>IF($A154&lt;&gt;"",IF(OR(Original!$L155=B$1,Original!$M155=B$1,Original!$N155=B$1,Original!$O155=B$1)=TRUE(),_xlfn.CONCAT("@PART[*]:HAS[~scienceDifficulty[stock],@MODULE[",B$1,"]:HAS[#",VLOOKUP(B$1,ModuleTypes!$A$2:$C$23,2,FALSE()),"[",IF(B$1="HullCamera","photo-",$A154),"]]]:NEEDS[!FeatureScience]:FOR[zKiwiTechTree]",CHAR(10),"{",CHAR(10),"    @MODULE[",B$1,"]:HAS[#",VLOOKUP(B$1,ModuleTypes!$A$2:$C$23,2,FALSE()),"[",IF(B$1="HullCamera","photo-",$A154),"]]",CHAR(10),"    {",CHAR(10),"        @",VLOOKUP(B$1,ModuleTypes!$A$2:$C$23,3,FALSE())," = ",VLOOKUP($A154,Default!$B$3:$H$251,7,FALSE()),CHAR(10),"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4" t="str">
        <f>IF($A154&lt;&gt;"",IF(OR(Original!$L155=C$1,Original!$M155=C$1,Original!$N155=C$1,Original!$O155=C$1)=TRUE(),_xlfn.CONCAT("@PART[*]:HAS[~scienceDifficulty[stock],@MODULE[",C$1,"]:HAS[#",VLOOKUP(C$1,ModuleTypes!$A$2:$C$23,2,FALSE()),"[",IF(C$1="HullCamera","photo-",$A154),"]]]:NEEDS[!FeatureScience]:FOR[zKiwiTechTree]",CHAR(10),"{",CHAR(10),"    @MODULE[",C$1,"]:HAS[#",VLOOKUP(C$1,ModuleTypes!$A$2:$C$23,2,FALSE()),"[",IF(C$1="HullCamera","photo-",$A154),"]]",CHAR(10),"    {",CHAR(10),"        @",VLOOKUP(C$1,ModuleTypes!$A$2:$C$23,3,FALSE())," = ",VLOOKUP($A154,Default!$B$3:$H$251,7,FALSE()),CHAR(10),"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4" t="str">
        <f>IF($A154&lt;&gt;"",IF(OR(Original!$L155=D$1,Original!$M155=D$1,Original!$N155=D$1,Original!$O155=D$1)=TRUE(),_xlfn.CONCAT("@PART[*]:HAS[~scienceDifficulty[stock],@MODULE[",D$1,"]:HAS[#",VLOOKUP(D$1,ModuleTypes!$A$2:$C$23,2,FALSE()),"[",IF(D$1="HullCamera","photo-",$A154),"]]]:NEEDS[!FeatureScience]:FOR[zKiwiTechTree]",CHAR(10),"{",CHAR(10),"    @MODULE[",D$1,"]:HAS[#",VLOOKUP(D$1,ModuleTypes!$A$2:$C$23,2,FALSE()),"[",IF(D$1="HullCamera","photo-",$A154),"]]",CHAR(10),"    {",CHAR(10),"        @",VLOOKUP(D$1,ModuleTypes!$A$2:$C$23,3,FALSE())," = ",VLOOKUP($A154,Default!$B$3:$H$251,7,FALSE()),CHAR(10),"    }",CHAR(10),"}"),""),"")</f>
        <v/>
      </c>
      <c r="E154" s="4" t="str">
        <f>IF($A154&lt;&gt;"",IF(OR(Original!$L155=E$1,Original!$M155=E$1,Original!$N155=E$1,Original!$O155=E$1)=TRUE(),_xlfn.CONCAT("@PART[*]:HAS[~scienceDifficulty[stock],@MODULE[",E$1,"]:HAS[#",VLOOKUP(E$1,ModuleTypes!$A$2:$C$23,2,FALSE()),"[",IF(E$1="HullCamera","photo-",$A154),"]]]:NEEDS[!FeatureScience]:FOR[zKiwiTechTree]",CHAR(10),"{",CHAR(10),"    @MODULE[",E$1,"]:HAS[#",VLOOKUP(E$1,ModuleTypes!$A$2:$C$23,2,FALSE()),"[",IF(E$1="HullCamera","photo-",$A154),"]]",CHAR(10),"    {",CHAR(10),"        @",VLOOKUP(E$1,ModuleTypes!$A$2:$C$23,3,FALSE())," = ",VLOOKUP($A154,Default!$B$3:$H$251,7,FALSE()),CHAR(10),"    }",CHAR(10),"}"),""),"")</f>
        <v/>
      </c>
      <c r="F154" s="4" t="str">
        <f>IF($A154&lt;&gt;"",IF(OR(Original!$L155=F$1,Original!$M155=F$1,Original!$N155=F$1,Original!$O155=F$1)=TRUE(),_xlfn.CONCAT("@PART[*]:HAS[~scienceDifficulty[stock],@MODULE[",F$1,"]:HAS[#",VLOOKUP(F$1,ModuleTypes!$A$2:$C$23,2,FALSE()),"[",IF(F$1="HullCamera","photo-",$A154),"]]]:NEEDS[!FeatureScience]:FOR[zKiwiTechTree]",CHAR(10),"{",CHAR(10),"    @MODULE[",F$1,"]:HAS[#",VLOOKUP(F$1,ModuleTypes!$A$2:$C$23,2,FALSE()),"[",IF(F$1="HullCamera","photo-",$A154),"]]",CHAR(10),"    {",CHAR(10),"        @",VLOOKUP(F$1,ModuleTypes!$A$2:$C$23,3,FALSE())," = ",VLOOKUP($A154,Default!$B$3:$H$251,7,FALSE()),CHAR(10),"    }",CHAR(10),"}"),""),"")</f>
        <v/>
      </c>
      <c r="G154" s="4" t="str">
        <f>IF($A154&lt;&gt;"",IF(OR(Original!$L155=G$1,Original!$M155=G$1,Original!$N155=G$1,Original!$O155=G$1)=TRUE(),_xlfn.CONCAT("@PART[*]:HAS[~scienceDifficulty[stock],@MODULE[",G$1,"]:HAS[#",VLOOKUP(G$1,ModuleTypes!$A$2:$C$23,2,FALSE()),"[",IF(G$1="HullCamera","photo-",$A154),"]]]:NEEDS[!FeatureScience]:FOR[zKiwiTechTree]",CHAR(10),"{",CHAR(10),"    @MODULE[",G$1,"]:HAS[#",VLOOKUP(G$1,ModuleTypes!$A$2:$C$23,2,FALSE()),"[",IF(G$1="HullCamera","photo-",$A154),"]]",CHAR(10),"    {",CHAR(10),"        @",VLOOKUP(G$1,ModuleTypes!$A$2:$C$23,3,FALSE())," = ",VLOOKUP($A154,Default!$B$3:$H$251,7,FALSE()),CHAR(10),"    }",CHAR(10),"}"),""),"")</f>
        <v/>
      </c>
      <c r="H154" s="4" t="str">
        <f>IF($A154&lt;&gt;"",IF(OR(Original!$L155=H$1,Original!$M155=H$1,Original!$N155=H$1,Original!$O155=H$1)=TRUE(),_xlfn.CONCAT("@PART[*]:HAS[~scienceDifficulty[stock],@MODULE[",H$1,"]:HAS[#",VLOOKUP(H$1,ModuleTypes!$A$2:$C$23,2,FALSE()),"[",IF(H$1="HullCamera","photo-",$A154),"]]]:NEEDS[!FeatureScience]:FOR[zKiwiTechTree]",CHAR(10),"{",CHAR(10),"    @MODULE[",H$1,"]:HAS[#",VLOOKUP(H$1,ModuleTypes!$A$2:$C$23,2,FALSE()),"[",IF(H$1="HullCamera","photo-",$A154),"]]",CHAR(10),"    {",CHAR(10),"        @",VLOOKUP(H$1,ModuleTypes!$A$2:$C$23,3,FALSE())," = ",VLOOKUP($A154,Default!$B$3:$H$251,7,FALSE()),CHAR(10),"    }",CHAR(10),"}"),""),"")</f>
        <v/>
      </c>
      <c r="I154" s="4" t="str">
        <f>IF($A154&lt;&gt;"",IF(OR(Original!$L155=I$1,Original!$M155=I$1,Original!$N155=I$1,Original!$O155=I$1)=TRUE(),_xlfn.CONCAT("@PART[*]:HAS[~scienceDifficulty[stock],@MODULE[",I$1,"]:HAS[#",VLOOKUP(I$1,ModuleTypes!$A$2:$C$23,2,FALSE()),"[",IF(I$1="HullCamera","photo-",$A154),"]]]:NEEDS[!FeatureScience]:FOR[zKiwiTechTree]",CHAR(10),"{",CHAR(10),"    @MODULE[",I$1,"]:HAS[#",VLOOKUP(I$1,ModuleTypes!$A$2:$C$23,2,FALSE()),"[",IF(I$1="HullCamera","photo-",$A154),"]]",CHAR(10),"    {",CHAR(10),"        @",VLOOKUP(I$1,ModuleTypes!$A$2:$C$23,3,FALSE())," = ",VLOOKUP($A154,Default!$B$3:$H$251,7,FALSE()),CHAR(10),"    }",CHAR(10),"}"),""),"")</f>
        <v/>
      </c>
      <c r="J154" s="4" t="str">
        <f>IF($A154&lt;&gt;"",IF(OR(Original!$L155=J$1,Original!$M155=J$1,Original!$N155=J$1,Original!$O155=J$1)=TRUE(),_xlfn.CONCAT("@PART[*]:HAS[~scienceDifficulty[stock],@MODULE[",J$1,"]:HAS[#",VLOOKUP(J$1,ModuleTypes!$A$2:$C$23,2,FALSE()),"[",IF(J$1="HullCamera","photo-",$A154),"]]]:NEEDS[!FeatureScience]:FOR[zKiwiTechTree]",CHAR(10),"{",CHAR(10),"    @MODULE[",J$1,"]:HAS[#",VLOOKUP(J$1,ModuleTypes!$A$2:$C$23,2,FALSE()),"[",IF(J$1="HullCamera","photo-",$A154),"]]",CHAR(10),"    {",CHAR(10),"        @",VLOOKUP(J$1,ModuleTypes!$A$2:$C$23,3,FALSE())," = ",VLOOKUP($A154,Default!$B$3:$H$251,7,FALSE()),CHAR(10),"    }",CHAR(10),"}"),""),"")</f>
        <v/>
      </c>
      <c r="K154" s="4" t="str">
        <f>IF($A154&lt;&gt;"",IF(OR(Original!$L155=K$1,Original!$M155=K$1,Original!$N155=K$1,Original!$O155=K$1)=TRUE(),_xlfn.CONCAT("@PART[*]:HAS[~scienceDifficulty[stock],@MODULE[",K$1,"]:HAS[#",VLOOKUP(K$1,ModuleTypes!$A$2:$C$23,2,FALSE()),"[",IF(K$1="HullCamera","photo-",$A154),"]]]:NEEDS[!FeatureScience]:FOR[zKiwiTechTree]",CHAR(10),"{",CHAR(10),"    @MODULE[",K$1,"]:HAS[#",VLOOKUP(K$1,ModuleTypes!$A$2:$C$23,2,FALSE()),"[",IF(K$1="HullCamera","photo-",$A154),"]]",CHAR(10),"    {",CHAR(10),"        @",VLOOKUP(K$1,ModuleTypes!$A$2:$C$23,3,FALSE())," = ",VLOOKUP($A154,Default!$B$3:$H$251,7,FALSE()),CHAR(10),"    }",CHAR(10),"}"),""),"")</f>
        <v/>
      </c>
      <c r="L154" s="4" t="str">
        <f>IF($A154&lt;&gt;"",IF(OR(Original!$L155=L$1,Original!$M155=L$1,Original!$N155=L$1,Original!$O155=L$1)=TRUE(),_xlfn.CONCAT("@PART[*]:HAS[~scienceDifficulty[stock],@MODULE[",L$1,"]:HAS[#",VLOOKUP(L$1,ModuleTypes!$A$2:$C$23,2,FALSE()),"[",IF(L$1="HullCamera","photo-",$A154),"]]]:NEEDS[!FeatureScience]:FOR[zKiwiTechTree]",CHAR(10),"{",CHAR(10),"    @MODULE[",L$1,"]:HAS[#",VLOOKUP(L$1,ModuleTypes!$A$2:$C$23,2,FALSE()),"[",IF(L$1="HullCamera","photo-",$A154),"]]",CHAR(10),"    {",CHAR(10),"        @",VLOOKUP(L$1,ModuleTypes!$A$2:$C$23,3,FALSE())," = ",VLOOKUP($A154,Default!$B$3:$H$251,7,FALSE()),CHAR(10),"    }",CHAR(10),"}"),""),"")</f>
        <v/>
      </c>
      <c r="M154" s="4" t="str">
        <f>IF($A154&lt;&gt;"",IF(OR(Original!$L155=M$1,Original!$M155=M$1,Original!$N155=M$1,Original!$O155=M$1)=TRUE(),_xlfn.CONCAT("@PART[*]:HAS[~scienceDifficulty[stock],@MODULE[",M$1,"]:HAS[#",VLOOKUP(M$1,ModuleTypes!$A$2:$C$23,2,FALSE()),"[",IF(M$1="HullCamera","photo-",$A154),"]]]:NEEDS[!FeatureScience]:FOR[zKiwiTechTree]",CHAR(10),"{",CHAR(10),"    @MODULE[",M$1,"]:HAS[#",VLOOKUP(M$1,ModuleTypes!$A$2:$C$23,2,FALSE()),"[",IF(M$1="HullCamera","photo-",$A154),"]]",CHAR(10),"    {",CHAR(10),"        @",VLOOKUP(M$1,ModuleTypes!$A$2:$C$23,3,FALSE())," = ",VLOOKUP($A154,Default!$B$3:$H$251,7,FALSE()),CHAR(10),"    }",CHAR(10),"}"),""),"")</f>
        <v/>
      </c>
      <c r="N154" s="4" t="str">
        <f>IF($A154&lt;&gt;"",IF(OR(Original!$L155=N$1,Original!$M155=N$1,Original!$N155=N$1,Original!$O155=N$1)=TRUE(),_xlfn.CONCAT("@PART[*]:HAS[~scienceDifficulty[stock],@MODULE[",N$1,"]:HAS[#",VLOOKUP(N$1,ModuleTypes!$A$2:$C$23,2,FALSE()),"[",IF(N$1="HullCamera","photo-",$A154),"]]]:NEEDS[!FeatureScience]:FOR[zKiwiTechTree]",CHAR(10),"{",CHAR(10),"    @MODULE[",N$1,"]:HAS[#",VLOOKUP(N$1,ModuleTypes!$A$2:$C$23,2,FALSE()),"[",IF(N$1="HullCamera","photo-",$A154),"]]",CHAR(10),"    {",CHAR(10),"        @",VLOOKUP(N$1,ModuleTypes!$A$2:$C$23,3,FALSE())," = ",VLOOKUP($A154,Default!$B$3:$H$251,7,FALSE()),CHAR(10),"    }",CHAR(10),"}"),""),"")</f>
        <v/>
      </c>
      <c r="O154" s="4" t="str">
        <f>IF($A154&lt;&gt;"",IF(OR(Original!$L155=O$1,Original!$M155=O$1,Original!$N155=O$1,Original!$O155=O$1)=TRUE(),_xlfn.CONCAT("@PART[*]:HAS[~scienceDifficulty[stock],@MODULE[",O$1,"]:HAS[#",VLOOKUP(O$1,ModuleTypes!$A$2:$C$23,2,FALSE()),"[",IF(O$1="HullCamera","photo-",$A154),"]]]:NEEDS[!FeatureScience]:FOR[zKiwiTechTree]",CHAR(10),"{",CHAR(10),"    @MODULE[",O$1,"]:HAS[#",VLOOKUP(O$1,ModuleTypes!$A$2:$C$23,2,FALSE()),"[",IF(O$1="HullCamera","photo-",$A154),"]]",CHAR(10),"    {",CHAR(10),"        @",VLOOKUP(O$1,ModuleTypes!$A$2:$C$23,3,FALSE())," = ",VLOOKUP($A154,Default!$B$3:$H$251,7,FALSE()),CHAR(10),"    }",CHAR(10),"}"),""),"")</f>
        <v/>
      </c>
      <c r="P154" s="4" t="str">
        <f>IF($A154&lt;&gt;"",IF(OR(Original!$L155=P$1,Original!$M155=P$1,Original!$N155=P$1,Original!$O155=P$1)=TRUE(),_xlfn.CONCAT("@PART[*]:HAS[~scienceDifficulty[stock],@MODULE[",P$1,"]:HAS[#",VLOOKUP(P$1,ModuleTypes!$A$2:$C$23,2,FALSE()),"[",IF(P$1="HullCamera","photo-",$A154),"]]]:NEEDS[!FeatureScience]:FOR[zKiwiTechTree]",CHAR(10),"{",CHAR(10),"    @MODULE[",P$1,"]:HAS[#",VLOOKUP(P$1,ModuleTypes!$A$2:$C$23,2,FALSE()),"[",IF(P$1="HullCamera","photo-",$A154),"]]",CHAR(10),"    {",CHAR(10),"        @",VLOOKUP(P$1,ModuleTypes!$A$2:$C$23,3,FALSE())," = ",VLOOKUP($A154,Default!$B$3:$H$251,7,FALSE()),CHAR(10),"    }",CHAR(10),"}"),""),"")</f>
        <v/>
      </c>
      <c r="Q154" s="4" t="str">
        <f>IF($A154&lt;&gt;"",IF(OR(Original!$L155=Q$1,Original!$M155=Q$1,Original!$N155=Q$1,Original!$O155=Q$1)=TRUE(),_xlfn.CONCAT("@PART[*]:HAS[~scienceDifficulty[stock],@MODULE[",Q$1,"]:HAS[#",VLOOKUP(Q$1,ModuleTypes!$A$2:$C$23,2,FALSE()),"[",IF(Q$1="HullCamera","photo-",$A154),"]]]:NEEDS[!FeatureScience]:FOR[zKiwiTechTree]",CHAR(10),"{",CHAR(10),"    @MODULE[",Q$1,"]:HAS[#",VLOOKUP(Q$1,ModuleTypes!$A$2:$C$23,2,FALSE()),"[",IF(Q$1="HullCamera","photo-",$A154),"]]",CHAR(10),"    {",CHAR(10),"        @",VLOOKUP(Q$1,ModuleTypes!$A$2:$C$23,3,FALSE())," = ",VLOOKUP($A154,Default!$B$3:$H$251,7,FALSE()),CHAR(10),"    }",CHAR(10),"}"),""),"")</f>
        <v/>
      </c>
      <c r="R154" s="4" t="str">
        <f>IF($A154&lt;&gt;"",IF(OR(Original!$L155=R$1,Original!$M155=R$1,Original!$N155=R$1,Original!$O155=R$1)=TRUE(),_xlfn.CONCAT("@PART[*]:HAS[~scienceDifficulty[stock],@MODULE[",R$1,"]:HAS[#",VLOOKUP(R$1,ModuleTypes!$A$2:$C$23,2,FALSE()),"[",IF(R$1="HullCamera","photo-",$A154),"]]]:NEEDS[!FeatureScience]:FOR[zKiwiTechTree]",CHAR(10),"{",CHAR(10),"    @MODULE[",R$1,"]:HAS[#",VLOOKUP(R$1,ModuleTypes!$A$2:$C$23,2,FALSE()),"[",IF(R$1="HullCamera","photo-",$A154),"]]",CHAR(10),"    {",CHAR(10),"        @",VLOOKUP(R$1,ModuleTypes!$A$2:$C$23,3,FALSE())," = ",VLOOKUP($A154,Default!$B$3:$H$251,7,FALSE()),CHAR(10),"    }",CHAR(10),"}"),""),"")</f>
        <v/>
      </c>
      <c r="S154" s="4" t="str">
        <f>IF($A154&lt;&gt;"",IF(OR(Original!$L155=S$1,Original!$M155=S$1,Original!$N155=S$1,Original!$O155=S$1)=TRUE(),_xlfn.CONCAT("@PART[*]:HAS[~scienceDifficulty[stock],@MODULE[",S$1,"]:HAS[#",VLOOKUP(S$1,ModuleTypes!$A$2:$C$23,2,FALSE()),"[",IF(S$1="HullCamera","photo-",$A154),"]]]:NEEDS[!FeatureScience]:FOR[zKiwiTechTree]",CHAR(10),"{",CHAR(10),"    @MODULE[",S$1,"]:HAS[#",VLOOKUP(S$1,ModuleTypes!$A$2:$C$23,2,FALSE()),"[",IF(S$1="HullCamera","photo-",$A154),"]]",CHAR(10),"    {",CHAR(10),"        @",VLOOKUP(S$1,ModuleTypes!$A$2:$C$23,3,FALSE())," = ",VLOOKUP($A154,Default!$B$3:$H$251,7,FALSE()),CHAR(10),"    }",CHAR(10),"}"),""),"")</f>
        <v/>
      </c>
      <c r="T154" s="4" t="str">
        <f>IF($A154&lt;&gt;"",IF(OR(Original!$L155=T$1,Original!$M155=T$1,Original!$N155=T$1,Original!$O155=T$1)=TRUE(),_xlfn.CONCAT("@PART[*]:HAS[~scienceDifficulty[stock],@MODULE[",T$1,"]:HAS[#",VLOOKUP(T$1,ModuleTypes!$A$2:$C$23,2,FALSE()),"[",IF(T$1="HullCamera","photo-",$A154),"]]]:NEEDS[!FeatureScience]:FOR[zKiwiTechTree]",CHAR(10),"{",CHAR(10),"    @MODULE[",T$1,"]:HAS[#",VLOOKUP(T$1,ModuleTypes!$A$2:$C$23,2,FALSE()),"[",IF(T$1="HullCamera","photo-",$A154),"]]",CHAR(10),"    {",CHAR(10),"        @",VLOOKUP(T$1,ModuleTypes!$A$2:$C$23,3,FALSE())," = ",VLOOKUP($A154,Default!$B$3:$H$251,7,FALSE()),CHAR(10),"    }",CHAR(10),"}"),""),"")</f>
        <v/>
      </c>
      <c r="U154" s="4" t="str">
        <f>IF($A154&lt;&gt;"",IF(OR(Original!$L155=U$1,Original!$M155=U$1,Original!$N155=U$1,Original!$O155=U$1)=TRUE(),_xlfn.CONCAT("@PART[*]:HAS[~scienceDifficulty[stock],@MODULE[",U$1,"]:HAS[#",VLOOKUP(U$1,ModuleTypes!$A$2:$C$23,2,FALSE()),"[",IF(U$1="HullCamera","photo-",$A154),"]]]:NEEDS[!FeatureScience]:FOR[zKiwiTechTree]",CHAR(10),"{",CHAR(10),"    @MODULE[",U$1,"]:HAS[#",VLOOKUP(U$1,ModuleTypes!$A$2:$C$23,2,FALSE()),"[",IF(U$1="HullCamera","photo-",$A154),"]]",CHAR(10),"    {",CHAR(10),"        @",VLOOKUP(U$1,ModuleTypes!$A$2:$C$23,3,FALSE())," = ",VLOOKUP($A154,Default!$B$3:$H$251,7,FALSE()),CHAR(10),"    }",CHAR(10),"}"),""),"")</f>
        <v/>
      </c>
      <c r="V154" s="4" t="str">
        <f>IF($A154&lt;&gt;"",IF(OR(Original!$L155=V$1,Original!$M155=V$1,Original!$N155=V$1,Original!$O155=V$1)=TRUE(),_xlfn.CONCAT("@PART[*]:HAS[~scienceDifficulty[stock],@MODULE[",V$1,"]:HAS[#",VLOOKUP(V$1,ModuleTypes!$A$2:$C$23,2,FALSE()),"[",IF(V$1="HullCamera","photo-",$A154),"]]]:NEEDS[!FeatureScience]:FOR[zKiwiTechTree]",CHAR(10),"{",CHAR(10),"    @MODULE[",V$1,"]:HAS[#",VLOOKUP(V$1,ModuleTypes!$A$2:$C$23,2,FALSE()),"[",IF(V$1="HullCamera","photo-",$A154),"]]",CHAR(10),"    {",CHAR(10),"        @",VLOOKUP(V$1,ModuleTypes!$A$2:$C$23,3,FALSE())," = ",VLOOKUP($A154,Default!$B$3:$H$251,7,FALSE()),CHAR(10),"    }",CHAR(10),"}"),""),"")</f>
        <v/>
      </c>
      <c r="W154" s="4" t="str">
        <f>IF($A154&lt;&gt;"",IF(OR(Original!$L155=W$1,Original!$M155=W$1,Original!$N155=W$1,Original!$O155=W$1)=TRUE(),_xlfn.CONCAT("@PART[*]:HAS[~scienceDifficulty[stock],@MODULE[",W$1,"]:HAS[#",VLOOKUP(W$1,ModuleTypes!$A$2:$C$23,2,FALSE()),"[",IF(W$1="HullCamera","photo-",$A154),"]]]:NEEDS[!FeatureScience]:FOR[zKiwiTechTree]",CHAR(10),"{",CHAR(10),"    @MODULE[",W$1,"]:HAS[#",VLOOKUP(W$1,ModuleTypes!$A$2:$C$23,2,FALSE()),"[",IF(W$1="HullCamera","photo-",$A154),"]]",CHAR(10),"    {",CHAR(10),"        @",VLOOKUP(W$1,ModuleTypes!$A$2:$C$23,3,FALSE())," = ",VLOOKUP($A154,Default!$B$3:$H$251,7,FALSE()),CHAR(10),"    }",CHAR(10),"}"),""),"")</f>
        <v/>
      </c>
    </row>
    <row r="155" spans="1:23" ht="174" x14ac:dyDescent="0.35">
      <c r="A155" t="str">
        <f>IF(Original!A156&lt;&gt;"",Original!A156,"")</f>
        <v>bd_oso</v>
      </c>
      <c r="B155" s="4" t="str">
        <f>IF($A155&lt;&gt;"",IF(OR(Original!$L156=B$1,Original!$M156=B$1,Original!$N156=B$1,Original!$O156=B$1)=TRUE(),_xlfn.CONCAT("@PART[*]:HAS[~scienceDifficulty[stock],@MODULE[",B$1,"]:HAS[#",VLOOKUP(B$1,ModuleTypes!$A$2:$C$23,2,FALSE()),"[",IF(B$1="HullCamera","photo-",$A155),"]]]:NEEDS[!FeatureScience]:FOR[zKiwiTechTree]",CHAR(10),"{",CHAR(10),"    @MODULE[",B$1,"]:HAS[#",VLOOKUP(B$1,ModuleTypes!$A$2:$C$23,2,FALSE()),"[",IF(B$1="HullCamera","photo-",$A155),"]]",CHAR(10),"    {",CHAR(10),"        @",VLOOKUP(B$1,ModuleTypes!$A$2:$C$23,3,FALSE())," = ",VLOOKUP($A155,Default!$B$3:$H$251,7,FALSE()),CHAR(10),"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4" t="str">
        <f>IF($A155&lt;&gt;"",IF(OR(Original!$L156=C$1,Original!$M156=C$1,Original!$N156=C$1,Original!$O156=C$1)=TRUE(),_xlfn.CONCAT("@PART[*]:HAS[~scienceDifficulty[stock],@MODULE[",C$1,"]:HAS[#",VLOOKUP(C$1,ModuleTypes!$A$2:$C$23,2,FALSE()),"[",IF(C$1="HullCamera","photo-",$A155),"]]]:NEEDS[!FeatureScience]:FOR[zKiwiTechTree]",CHAR(10),"{",CHAR(10),"    @MODULE[",C$1,"]:HAS[#",VLOOKUP(C$1,ModuleTypes!$A$2:$C$23,2,FALSE()),"[",IF(C$1="HullCamera","photo-",$A155),"]]",CHAR(10),"    {",CHAR(10),"        @",VLOOKUP(C$1,ModuleTypes!$A$2:$C$23,3,FALSE())," = ",VLOOKUP($A155,Default!$B$3:$H$251,7,FALSE()),CHAR(10),"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4" t="str">
        <f>IF($A155&lt;&gt;"",IF(OR(Original!$L156=D$1,Original!$M156=D$1,Original!$N156=D$1,Original!$O156=D$1)=TRUE(),_xlfn.CONCAT("@PART[*]:HAS[~scienceDifficulty[stock],@MODULE[",D$1,"]:HAS[#",VLOOKUP(D$1,ModuleTypes!$A$2:$C$23,2,FALSE()),"[",IF(D$1="HullCamera","photo-",$A155),"]]]:NEEDS[!FeatureScience]:FOR[zKiwiTechTree]",CHAR(10),"{",CHAR(10),"    @MODULE[",D$1,"]:HAS[#",VLOOKUP(D$1,ModuleTypes!$A$2:$C$23,2,FALSE()),"[",IF(D$1="HullCamera","photo-",$A155),"]]",CHAR(10),"    {",CHAR(10),"        @",VLOOKUP(D$1,ModuleTypes!$A$2:$C$23,3,FALSE())," = ",VLOOKUP($A155,Default!$B$3:$H$251,7,FALSE()),CHAR(10),"    }",CHAR(10),"}"),""),"")</f>
        <v/>
      </c>
      <c r="E155" s="4" t="str">
        <f>IF($A155&lt;&gt;"",IF(OR(Original!$L156=E$1,Original!$M156=E$1,Original!$N156=E$1,Original!$O156=E$1)=TRUE(),_xlfn.CONCAT("@PART[*]:HAS[~scienceDifficulty[stock],@MODULE[",E$1,"]:HAS[#",VLOOKUP(E$1,ModuleTypes!$A$2:$C$23,2,FALSE()),"[",IF(E$1="HullCamera","photo-",$A155),"]]]:NEEDS[!FeatureScience]:FOR[zKiwiTechTree]",CHAR(10),"{",CHAR(10),"    @MODULE[",E$1,"]:HAS[#",VLOOKUP(E$1,ModuleTypes!$A$2:$C$23,2,FALSE()),"[",IF(E$1="HullCamera","photo-",$A155),"]]",CHAR(10),"    {",CHAR(10),"        @",VLOOKUP(E$1,ModuleTypes!$A$2:$C$23,3,FALSE())," = ",VLOOKUP($A155,Default!$B$3:$H$251,7,FALSE()),CHAR(10),"    }",CHAR(10),"}"),""),"")</f>
        <v/>
      </c>
      <c r="F155" s="4" t="str">
        <f>IF($A155&lt;&gt;"",IF(OR(Original!$L156=F$1,Original!$M156=F$1,Original!$N156=F$1,Original!$O156=F$1)=TRUE(),_xlfn.CONCAT("@PART[*]:HAS[~scienceDifficulty[stock],@MODULE[",F$1,"]:HAS[#",VLOOKUP(F$1,ModuleTypes!$A$2:$C$23,2,FALSE()),"[",IF(F$1="HullCamera","photo-",$A155),"]]]:NEEDS[!FeatureScience]:FOR[zKiwiTechTree]",CHAR(10),"{",CHAR(10),"    @MODULE[",F$1,"]:HAS[#",VLOOKUP(F$1,ModuleTypes!$A$2:$C$23,2,FALSE()),"[",IF(F$1="HullCamera","photo-",$A155),"]]",CHAR(10),"    {",CHAR(10),"        @",VLOOKUP(F$1,ModuleTypes!$A$2:$C$23,3,FALSE())," = ",VLOOKUP($A155,Default!$B$3:$H$251,7,FALSE()),CHAR(10),"    }",CHAR(10),"}"),""),"")</f>
        <v/>
      </c>
      <c r="G155" s="4" t="str">
        <f>IF($A155&lt;&gt;"",IF(OR(Original!$L156=G$1,Original!$M156=G$1,Original!$N156=G$1,Original!$O156=G$1)=TRUE(),_xlfn.CONCAT("@PART[*]:HAS[~scienceDifficulty[stock],@MODULE[",G$1,"]:HAS[#",VLOOKUP(G$1,ModuleTypes!$A$2:$C$23,2,FALSE()),"[",IF(G$1="HullCamera","photo-",$A155),"]]]:NEEDS[!FeatureScience]:FOR[zKiwiTechTree]",CHAR(10),"{",CHAR(10),"    @MODULE[",G$1,"]:HAS[#",VLOOKUP(G$1,ModuleTypes!$A$2:$C$23,2,FALSE()),"[",IF(G$1="HullCamera","photo-",$A155),"]]",CHAR(10),"    {",CHAR(10),"        @",VLOOKUP(G$1,ModuleTypes!$A$2:$C$23,3,FALSE())," = ",VLOOKUP($A155,Default!$B$3:$H$251,7,FALSE()),CHAR(10),"    }",CHAR(10),"}"),""),"")</f>
        <v/>
      </c>
      <c r="H155" s="4" t="str">
        <f>IF($A155&lt;&gt;"",IF(OR(Original!$L156=H$1,Original!$M156=H$1,Original!$N156=H$1,Original!$O156=H$1)=TRUE(),_xlfn.CONCAT("@PART[*]:HAS[~scienceDifficulty[stock],@MODULE[",H$1,"]:HAS[#",VLOOKUP(H$1,ModuleTypes!$A$2:$C$23,2,FALSE()),"[",IF(H$1="HullCamera","photo-",$A155),"]]]:NEEDS[!FeatureScience]:FOR[zKiwiTechTree]",CHAR(10),"{",CHAR(10),"    @MODULE[",H$1,"]:HAS[#",VLOOKUP(H$1,ModuleTypes!$A$2:$C$23,2,FALSE()),"[",IF(H$1="HullCamera","photo-",$A155),"]]",CHAR(10),"    {",CHAR(10),"        @",VLOOKUP(H$1,ModuleTypes!$A$2:$C$23,3,FALSE())," = ",VLOOKUP($A155,Default!$B$3:$H$251,7,FALSE()),CHAR(10),"    }",CHAR(10),"}"),""),"")</f>
        <v/>
      </c>
      <c r="I155" s="4" t="str">
        <f>IF($A155&lt;&gt;"",IF(OR(Original!$L156=I$1,Original!$M156=I$1,Original!$N156=I$1,Original!$O156=I$1)=TRUE(),_xlfn.CONCAT("@PART[*]:HAS[~scienceDifficulty[stock],@MODULE[",I$1,"]:HAS[#",VLOOKUP(I$1,ModuleTypes!$A$2:$C$23,2,FALSE()),"[",IF(I$1="HullCamera","photo-",$A155),"]]]:NEEDS[!FeatureScience]:FOR[zKiwiTechTree]",CHAR(10),"{",CHAR(10),"    @MODULE[",I$1,"]:HAS[#",VLOOKUP(I$1,ModuleTypes!$A$2:$C$23,2,FALSE()),"[",IF(I$1="HullCamera","photo-",$A155),"]]",CHAR(10),"    {",CHAR(10),"        @",VLOOKUP(I$1,ModuleTypes!$A$2:$C$23,3,FALSE())," = ",VLOOKUP($A155,Default!$B$3:$H$251,7,FALSE()),CHAR(10),"    }",CHAR(10),"}"),""),"")</f>
        <v/>
      </c>
      <c r="J155" s="4" t="str">
        <f>IF($A155&lt;&gt;"",IF(OR(Original!$L156=J$1,Original!$M156=J$1,Original!$N156=J$1,Original!$O156=J$1)=TRUE(),_xlfn.CONCAT("@PART[*]:HAS[~scienceDifficulty[stock],@MODULE[",J$1,"]:HAS[#",VLOOKUP(J$1,ModuleTypes!$A$2:$C$23,2,FALSE()),"[",IF(J$1="HullCamera","photo-",$A155),"]]]:NEEDS[!FeatureScience]:FOR[zKiwiTechTree]",CHAR(10),"{",CHAR(10),"    @MODULE[",J$1,"]:HAS[#",VLOOKUP(J$1,ModuleTypes!$A$2:$C$23,2,FALSE()),"[",IF(J$1="HullCamera","photo-",$A155),"]]",CHAR(10),"    {",CHAR(10),"        @",VLOOKUP(J$1,ModuleTypes!$A$2:$C$23,3,FALSE())," = ",VLOOKUP($A155,Default!$B$3:$H$251,7,FALSE()),CHAR(10),"    }",CHAR(10),"}"),""),"")</f>
        <v/>
      </c>
      <c r="K155" s="4" t="str">
        <f>IF($A155&lt;&gt;"",IF(OR(Original!$L156=K$1,Original!$M156=K$1,Original!$N156=K$1,Original!$O156=K$1)=TRUE(),_xlfn.CONCAT("@PART[*]:HAS[~scienceDifficulty[stock],@MODULE[",K$1,"]:HAS[#",VLOOKUP(K$1,ModuleTypes!$A$2:$C$23,2,FALSE()),"[",IF(K$1="HullCamera","photo-",$A155),"]]]:NEEDS[!FeatureScience]:FOR[zKiwiTechTree]",CHAR(10),"{",CHAR(10),"    @MODULE[",K$1,"]:HAS[#",VLOOKUP(K$1,ModuleTypes!$A$2:$C$23,2,FALSE()),"[",IF(K$1="HullCamera","photo-",$A155),"]]",CHAR(10),"    {",CHAR(10),"        @",VLOOKUP(K$1,ModuleTypes!$A$2:$C$23,3,FALSE())," = ",VLOOKUP($A155,Default!$B$3:$H$251,7,FALSE()),CHAR(10),"    }",CHAR(10),"}"),""),"")</f>
        <v/>
      </c>
      <c r="L155" s="4" t="str">
        <f>IF($A155&lt;&gt;"",IF(OR(Original!$L156=L$1,Original!$M156=L$1,Original!$N156=L$1,Original!$O156=L$1)=TRUE(),_xlfn.CONCAT("@PART[*]:HAS[~scienceDifficulty[stock],@MODULE[",L$1,"]:HAS[#",VLOOKUP(L$1,ModuleTypes!$A$2:$C$23,2,FALSE()),"[",IF(L$1="HullCamera","photo-",$A155),"]]]:NEEDS[!FeatureScience]:FOR[zKiwiTechTree]",CHAR(10),"{",CHAR(10),"    @MODULE[",L$1,"]:HAS[#",VLOOKUP(L$1,ModuleTypes!$A$2:$C$23,2,FALSE()),"[",IF(L$1="HullCamera","photo-",$A155),"]]",CHAR(10),"    {",CHAR(10),"        @",VLOOKUP(L$1,ModuleTypes!$A$2:$C$23,3,FALSE())," = ",VLOOKUP($A155,Default!$B$3:$H$251,7,FALSE()),CHAR(10),"    }",CHAR(10),"}"),""),"")</f>
        <v/>
      </c>
      <c r="M155" s="4" t="str">
        <f>IF($A155&lt;&gt;"",IF(OR(Original!$L156=M$1,Original!$M156=M$1,Original!$N156=M$1,Original!$O156=M$1)=TRUE(),_xlfn.CONCAT("@PART[*]:HAS[~scienceDifficulty[stock],@MODULE[",M$1,"]:HAS[#",VLOOKUP(M$1,ModuleTypes!$A$2:$C$23,2,FALSE()),"[",IF(M$1="HullCamera","photo-",$A155),"]]]:NEEDS[!FeatureScience]:FOR[zKiwiTechTree]",CHAR(10),"{",CHAR(10),"    @MODULE[",M$1,"]:HAS[#",VLOOKUP(M$1,ModuleTypes!$A$2:$C$23,2,FALSE()),"[",IF(M$1="HullCamera","photo-",$A155),"]]",CHAR(10),"    {",CHAR(10),"        @",VLOOKUP(M$1,ModuleTypes!$A$2:$C$23,3,FALSE())," = ",VLOOKUP($A155,Default!$B$3:$H$251,7,FALSE()),CHAR(10),"    }",CHAR(10),"}"),""),"")</f>
        <v/>
      </c>
      <c r="N155" s="4" t="str">
        <f>IF($A155&lt;&gt;"",IF(OR(Original!$L156=N$1,Original!$M156=N$1,Original!$N156=N$1,Original!$O156=N$1)=TRUE(),_xlfn.CONCAT("@PART[*]:HAS[~scienceDifficulty[stock],@MODULE[",N$1,"]:HAS[#",VLOOKUP(N$1,ModuleTypes!$A$2:$C$23,2,FALSE()),"[",IF(N$1="HullCamera","photo-",$A155),"]]]:NEEDS[!FeatureScience]:FOR[zKiwiTechTree]",CHAR(10),"{",CHAR(10),"    @MODULE[",N$1,"]:HAS[#",VLOOKUP(N$1,ModuleTypes!$A$2:$C$23,2,FALSE()),"[",IF(N$1="HullCamera","photo-",$A155),"]]",CHAR(10),"    {",CHAR(10),"        @",VLOOKUP(N$1,ModuleTypes!$A$2:$C$23,3,FALSE())," = ",VLOOKUP($A155,Default!$B$3:$H$251,7,FALSE()),CHAR(10),"    }",CHAR(10),"}"),""),"")</f>
        <v/>
      </c>
      <c r="O155" s="4" t="str">
        <f>IF($A155&lt;&gt;"",IF(OR(Original!$L156=O$1,Original!$M156=O$1,Original!$N156=O$1,Original!$O156=O$1)=TRUE(),_xlfn.CONCAT("@PART[*]:HAS[~scienceDifficulty[stock],@MODULE[",O$1,"]:HAS[#",VLOOKUP(O$1,ModuleTypes!$A$2:$C$23,2,FALSE()),"[",IF(O$1="HullCamera","photo-",$A155),"]]]:NEEDS[!FeatureScience]:FOR[zKiwiTechTree]",CHAR(10),"{",CHAR(10),"    @MODULE[",O$1,"]:HAS[#",VLOOKUP(O$1,ModuleTypes!$A$2:$C$23,2,FALSE()),"[",IF(O$1="HullCamera","photo-",$A155),"]]",CHAR(10),"    {",CHAR(10),"        @",VLOOKUP(O$1,ModuleTypes!$A$2:$C$23,3,FALSE())," = ",VLOOKUP($A155,Default!$B$3:$H$251,7,FALSE()),CHAR(10),"    }",CHAR(10),"}"),""),"")</f>
        <v/>
      </c>
      <c r="P155" s="4" t="str">
        <f>IF($A155&lt;&gt;"",IF(OR(Original!$L156=P$1,Original!$M156=P$1,Original!$N156=P$1,Original!$O156=P$1)=TRUE(),_xlfn.CONCAT("@PART[*]:HAS[~scienceDifficulty[stock],@MODULE[",P$1,"]:HAS[#",VLOOKUP(P$1,ModuleTypes!$A$2:$C$23,2,FALSE()),"[",IF(P$1="HullCamera","photo-",$A155),"]]]:NEEDS[!FeatureScience]:FOR[zKiwiTechTree]",CHAR(10),"{",CHAR(10),"    @MODULE[",P$1,"]:HAS[#",VLOOKUP(P$1,ModuleTypes!$A$2:$C$23,2,FALSE()),"[",IF(P$1="HullCamera","photo-",$A155),"]]",CHAR(10),"    {",CHAR(10),"        @",VLOOKUP(P$1,ModuleTypes!$A$2:$C$23,3,FALSE())," = ",VLOOKUP($A155,Default!$B$3:$H$251,7,FALSE()),CHAR(10),"    }",CHAR(10),"}"),""),"")</f>
        <v/>
      </c>
      <c r="Q155" s="4" t="str">
        <f>IF($A155&lt;&gt;"",IF(OR(Original!$L156=Q$1,Original!$M156=Q$1,Original!$N156=Q$1,Original!$O156=Q$1)=TRUE(),_xlfn.CONCAT("@PART[*]:HAS[~scienceDifficulty[stock],@MODULE[",Q$1,"]:HAS[#",VLOOKUP(Q$1,ModuleTypes!$A$2:$C$23,2,FALSE()),"[",IF(Q$1="HullCamera","photo-",$A155),"]]]:NEEDS[!FeatureScience]:FOR[zKiwiTechTree]",CHAR(10),"{",CHAR(10),"    @MODULE[",Q$1,"]:HAS[#",VLOOKUP(Q$1,ModuleTypes!$A$2:$C$23,2,FALSE()),"[",IF(Q$1="HullCamera","photo-",$A155),"]]",CHAR(10),"    {",CHAR(10),"        @",VLOOKUP(Q$1,ModuleTypes!$A$2:$C$23,3,FALSE())," = ",VLOOKUP($A155,Default!$B$3:$H$251,7,FALSE()),CHAR(10),"    }",CHAR(10),"}"),""),"")</f>
        <v/>
      </c>
      <c r="R155" s="4" t="str">
        <f>IF($A155&lt;&gt;"",IF(OR(Original!$L156=R$1,Original!$M156=R$1,Original!$N156=R$1,Original!$O156=R$1)=TRUE(),_xlfn.CONCAT("@PART[*]:HAS[~scienceDifficulty[stock],@MODULE[",R$1,"]:HAS[#",VLOOKUP(R$1,ModuleTypes!$A$2:$C$23,2,FALSE()),"[",IF(R$1="HullCamera","photo-",$A155),"]]]:NEEDS[!FeatureScience]:FOR[zKiwiTechTree]",CHAR(10),"{",CHAR(10),"    @MODULE[",R$1,"]:HAS[#",VLOOKUP(R$1,ModuleTypes!$A$2:$C$23,2,FALSE()),"[",IF(R$1="HullCamera","photo-",$A155),"]]",CHAR(10),"    {",CHAR(10),"        @",VLOOKUP(R$1,ModuleTypes!$A$2:$C$23,3,FALSE())," = ",VLOOKUP($A155,Default!$B$3:$H$251,7,FALSE()),CHAR(10),"    }",CHAR(10),"}"),""),"")</f>
        <v/>
      </c>
      <c r="S155" s="4" t="str">
        <f>IF($A155&lt;&gt;"",IF(OR(Original!$L156=S$1,Original!$M156=S$1,Original!$N156=S$1,Original!$O156=S$1)=TRUE(),_xlfn.CONCAT("@PART[*]:HAS[~scienceDifficulty[stock],@MODULE[",S$1,"]:HAS[#",VLOOKUP(S$1,ModuleTypes!$A$2:$C$23,2,FALSE()),"[",IF(S$1="HullCamera","photo-",$A155),"]]]:NEEDS[!FeatureScience]:FOR[zKiwiTechTree]",CHAR(10),"{",CHAR(10),"    @MODULE[",S$1,"]:HAS[#",VLOOKUP(S$1,ModuleTypes!$A$2:$C$23,2,FALSE()),"[",IF(S$1="HullCamera","photo-",$A155),"]]",CHAR(10),"    {",CHAR(10),"        @",VLOOKUP(S$1,ModuleTypes!$A$2:$C$23,3,FALSE())," = ",VLOOKUP($A155,Default!$B$3:$H$251,7,FALSE()),CHAR(10),"    }",CHAR(10),"}"),""),"")</f>
        <v/>
      </c>
      <c r="T155" s="4" t="str">
        <f>IF($A155&lt;&gt;"",IF(OR(Original!$L156=T$1,Original!$M156=T$1,Original!$N156=T$1,Original!$O156=T$1)=TRUE(),_xlfn.CONCAT("@PART[*]:HAS[~scienceDifficulty[stock],@MODULE[",T$1,"]:HAS[#",VLOOKUP(T$1,ModuleTypes!$A$2:$C$23,2,FALSE()),"[",IF(T$1="HullCamera","photo-",$A155),"]]]:NEEDS[!FeatureScience]:FOR[zKiwiTechTree]",CHAR(10),"{",CHAR(10),"    @MODULE[",T$1,"]:HAS[#",VLOOKUP(T$1,ModuleTypes!$A$2:$C$23,2,FALSE()),"[",IF(T$1="HullCamera","photo-",$A155),"]]",CHAR(10),"    {",CHAR(10),"        @",VLOOKUP(T$1,ModuleTypes!$A$2:$C$23,3,FALSE())," = ",VLOOKUP($A155,Default!$B$3:$H$251,7,FALSE()),CHAR(10),"    }",CHAR(10),"}"),""),"")</f>
        <v/>
      </c>
      <c r="U155" s="4" t="str">
        <f>IF($A155&lt;&gt;"",IF(OR(Original!$L156=U$1,Original!$M156=U$1,Original!$N156=U$1,Original!$O156=U$1)=TRUE(),_xlfn.CONCAT("@PART[*]:HAS[~scienceDifficulty[stock],@MODULE[",U$1,"]:HAS[#",VLOOKUP(U$1,ModuleTypes!$A$2:$C$23,2,FALSE()),"[",IF(U$1="HullCamera","photo-",$A155),"]]]:NEEDS[!FeatureScience]:FOR[zKiwiTechTree]",CHAR(10),"{",CHAR(10),"    @MODULE[",U$1,"]:HAS[#",VLOOKUP(U$1,ModuleTypes!$A$2:$C$23,2,FALSE()),"[",IF(U$1="HullCamera","photo-",$A155),"]]",CHAR(10),"    {",CHAR(10),"        @",VLOOKUP(U$1,ModuleTypes!$A$2:$C$23,3,FALSE())," = ",VLOOKUP($A155,Default!$B$3:$H$251,7,FALSE()),CHAR(10),"    }",CHAR(10),"}"),""),"")</f>
        <v/>
      </c>
      <c r="V155" s="4" t="str">
        <f>IF($A155&lt;&gt;"",IF(OR(Original!$L156=V$1,Original!$M156=V$1,Original!$N156=V$1,Original!$O156=V$1)=TRUE(),_xlfn.CONCAT("@PART[*]:HAS[~scienceDifficulty[stock],@MODULE[",V$1,"]:HAS[#",VLOOKUP(V$1,ModuleTypes!$A$2:$C$23,2,FALSE()),"[",IF(V$1="HullCamera","photo-",$A155),"]]]:NEEDS[!FeatureScience]:FOR[zKiwiTechTree]",CHAR(10),"{",CHAR(10),"    @MODULE[",V$1,"]:HAS[#",VLOOKUP(V$1,ModuleTypes!$A$2:$C$23,2,FALSE()),"[",IF(V$1="HullCamera","photo-",$A155),"]]",CHAR(10),"    {",CHAR(10),"        @",VLOOKUP(V$1,ModuleTypes!$A$2:$C$23,3,FALSE())," = ",VLOOKUP($A155,Default!$B$3:$H$251,7,FALSE()),CHAR(10),"    }",CHAR(10),"}"),""),"")</f>
        <v/>
      </c>
      <c r="W155" s="4" t="str">
        <f>IF($A155&lt;&gt;"",IF(OR(Original!$L156=W$1,Original!$M156=W$1,Original!$N156=W$1,Original!$O156=W$1)=TRUE(),_xlfn.CONCAT("@PART[*]:HAS[~scienceDifficulty[stock],@MODULE[",W$1,"]:HAS[#",VLOOKUP(W$1,ModuleTypes!$A$2:$C$23,2,FALSE()),"[",IF(W$1="HullCamera","photo-",$A155),"]]]:NEEDS[!FeatureScience]:FOR[zKiwiTechTree]",CHAR(10),"{",CHAR(10),"    @MODULE[",W$1,"]:HAS[#",VLOOKUP(W$1,ModuleTypes!$A$2:$C$23,2,FALSE()),"[",IF(W$1="HullCamera","photo-",$A155),"]]",CHAR(10),"    {",CHAR(10),"        @",VLOOKUP(W$1,ModuleTypes!$A$2:$C$23,3,FALSE())," = ",VLOOKUP($A155,Default!$B$3:$H$251,7,FALSE()),CHAR(10),"    }",CHAR(10),"}"),""),"")</f>
        <v/>
      </c>
    </row>
    <row r="156" spans="1:23" ht="174" x14ac:dyDescent="0.35">
      <c r="A156" t="str">
        <f>IF(Original!A157&lt;&gt;"",Original!A157,"")</f>
        <v>bd_Photometer</v>
      </c>
      <c r="B156" s="4" t="str">
        <f>IF($A156&lt;&gt;"",IF(OR(Original!$L157=B$1,Original!$M157=B$1,Original!$N157=B$1,Original!$O157=B$1)=TRUE(),_xlfn.CONCAT("@PART[*]:HAS[~scienceDifficulty[stock],@MODULE[",B$1,"]:HAS[#",VLOOKUP(B$1,ModuleTypes!$A$2:$C$23,2,FALSE()),"[",IF(B$1="HullCamera","photo-",$A156),"]]]:NEEDS[!FeatureScience]:FOR[zKiwiTechTree]",CHAR(10),"{",CHAR(10),"    @MODULE[",B$1,"]:HAS[#",VLOOKUP(B$1,ModuleTypes!$A$2:$C$23,2,FALSE()),"[",IF(B$1="HullCamera","photo-",$A156),"]]",CHAR(10),"    {",CHAR(10),"        @",VLOOKUP(B$1,ModuleTypes!$A$2:$C$23,3,FALSE())," = ",VLOOKUP($A156,Default!$B$3:$H$251,7,FALSE()),CHAR(10),"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4" t="str">
        <f>IF($A156&lt;&gt;"",IF(OR(Original!$L157=C$1,Original!$M157=C$1,Original!$N157=C$1,Original!$O157=C$1)=TRUE(),_xlfn.CONCAT("@PART[*]:HAS[~scienceDifficulty[stock],@MODULE[",C$1,"]:HAS[#",VLOOKUP(C$1,ModuleTypes!$A$2:$C$23,2,FALSE()),"[",IF(C$1="HullCamera","photo-",$A156),"]]]:NEEDS[!FeatureScience]:FOR[zKiwiTechTree]",CHAR(10),"{",CHAR(10),"    @MODULE[",C$1,"]:HAS[#",VLOOKUP(C$1,ModuleTypes!$A$2:$C$23,2,FALSE()),"[",IF(C$1="HullCamera","photo-",$A156),"]]",CHAR(10),"    {",CHAR(10),"        @",VLOOKUP(C$1,ModuleTypes!$A$2:$C$23,3,FALSE())," = ",VLOOKUP($A156,Default!$B$3:$H$251,7,FALSE()),CHAR(10),"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4" t="str">
        <f>IF($A156&lt;&gt;"",IF(OR(Original!$L157=D$1,Original!$M157=D$1,Original!$N157=D$1,Original!$O157=D$1)=TRUE(),_xlfn.CONCAT("@PART[*]:HAS[~scienceDifficulty[stock],@MODULE[",D$1,"]:HAS[#",VLOOKUP(D$1,ModuleTypes!$A$2:$C$23,2,FALSE()),"[",IF(D$1="HullCamera","photo-",$A156),"]]]:NEEDS[!FeatureScience]:FOR[zKiwiTechTree]",CHAR(10),"{",CHAR(10),"    @MODULE[",D$1,"]:HAS[#",VLOOKUP(D$1,ModuleTypes!$A$2:$C$23,2,FALSE()),"[",IF(D$1="HullCamera","photo-",$A156),"]]",CHAR(10),"    {",CHAR(10),"        @",VLOOKUP(D$1,ModuleTypes!$A$2:$C$23,3,FALSE())," = ",VLOOKUP($A156,Default!$B$3:$H$251,7,FALSE()),CHAR(10),"    }",CHAR(10),"}"),""),"")</f>
        <v/>
      </c>
      <c r="E156" s="4" t="str">
        <f>IF($A156&lt;&gt;"",IF(OR(Original!$L157=E$1,Original!$M157=E$1,Original!$N157=E$1,Original!$O157=E$1)=TRUE(),_xlfn.CONCAT("@PART[*]:HAS[~scienceDifficulty[stock],@MODULE[",E$1,"]:HAS[#",VLOOKUP(E$1,ModuleTypes!$A$2:$C$23,2,FALSE()),"[",IF(E$1="HullCamera","photo-",$A156),"]]]:NEEDS[!FeatureScience]:FOR[zKiwiTechTree]",CHAR(10),"{",CHAR(10),"    @MODULE[",E$1,"]:HAS[#",VLOOKUP(E$1,ModuleTypes!$A$2:$C$23,2,FALSE()),"[",IF(E$1="HullCamera","photo-",$A156),"]]",CHAR(10),"    {",CHAR(10),"        @",VLOOKUP(E$1,ModuleTypes!$A$2:$C$23,3,FALSE())," = ",VLOOKUP($A156,Default!$B$3:$H$251,7,FALSE()),CHAR(10),"    }",CHAR(10),"}"),""),"")</f>
        <v/>
      </c>
      <c r="F156" s="4" t="str">
        <f>IF($A156&lt;&gt;"",IF(OR(Original!$L157=F$1,Original!$M157=F$1,Original!$N157=F$1,Original!$O157=F$1)=TRUE(),_xlfn.CONCAT("@PART[*]:HAS[~scienceDifficulty[stock],@MODULE[",F$1,"]:HAS[#",VLOOKUP(F$1,ModuleTypes!$A$2:$C$23,2,FALSE()),"[",IF(F$1="HullCamera","photo-",$A156),"]]]:NEEDS[!FeatureScience]:FOR[zKiwiTechTree]",CHAR(10),"{",CHAR(10),"    @MODULE[",F$1,"]:HAS[#",VLOOKUP(F$1,ModuleTypes!$A$2:$C$23,2,FALSE()),"[",IF(F$1="HullCamera","photo-",$A156),"]]",CHAR(10),"    {",CHAR(10),"        @",VLOOKUP(F$1,ModuleTypes!$A$2:$C$23,3,FALSE())," = ",VLOOKUP($A156,Default!$B$3:$H$251,7,FALSE()),CHAR(10),"    }",CHAR(10),"}"),""),"")</f>
        <v/>
      </c>
      <c r="G156" s="4" t="str">
        <f>IF($A156&lt;&gt;"",IF(OR(Original!$L157=G$1,Original!$M157=G$1,Original!$N157=G$1,Original!$O157=G$1)=TRUE(),_xlfn.CONCAT("@PART[*]:HAS[~scienceDifficulty[stock],@MODULE[",G$1,"]:HAS[#",VLOOKUP(G$1,ModuleTypes!$A$2:$C$23,2,FALSE()),"[",IF(G$1="HullCamera","photo-",$A156),"]]]:NEEDS[!FeatureScience]:FOR[zKiwiTechTree]",CHAR(10),"{",CHAR(10),"    @MODULE[",G$1,"]:HAS[#",VLOOKUP(G$1,ModuleTypes!$A$2:$C$23,2,FALSE()),"[",IF(G$1="HullCamera","photo-",$A156),"]]",CHAR(10),"    {",CHAR(10),"        @",VLOOKUP(G$1,ModuleTypes!$A$2:$C$23,3,FALSE())," = ",VLOOKUP($A156,Default!$B$3:$H$251,7,FALSE()),CHAR(10),"    }",CHAR(10),"}"),""),"")</f>
        <v/>
      </c>
      <c r="H156" s="4" t="str">
        <f>IF($A156&lt;&gt;"",IF(OR(Original!$L157=H$1,Original!$M157=H$1,Original!$N157=H$1,Original!$O157=H$1)=TRUE(),_xlfn.CONCAT("@PART[*]:HAS[~scienceDifficulty[stock],@MODULE[",H$1,"]:HAS[#",VLOOKUP(H$1,ModuleTypes!$A$2:$C$23,2,FALSE()),"[",IF(H$1="HullCamera","photo-",$A156),"]]]:NEEDS[!FeatureScience]:FOR[zKiwiTechTree]",CHAR(10),"{",CHAR(10),"    @MODULE[",H$1,"]:HAS[#",VLOOKUP(H$1,ModuleTypes!$A$2:$C$23,2,FALSE()),"[",IF(H$1="HullCamera","photo-",$A156),"]]",CHAR(10),"    {",CHAR(10),"        @",VLOOKUP(H$1,ModuleTypes!$A$2:$C$23,3,FALSE())," = ",VLOOKUP($A156,Default!$B$3:$H$251,7,FALSE()),CHAR(10),"    }",CHAR(10),"}"),""),"")</f>
        <v/>
      </c>
      <c r="I156" s="4" t="str">
        <f>IF($A156&lt;&gt;"",IF(OR(Original!$L157=I$1,Original!$M157=I$1,Original!$N157=I$1,Original!$O157=I$1)=TRUE(),_xlfn.CONCAT("@PART[*]:HAS[~scienceDifficulty[stock],@MODULE[",I$1,"]:HAS[#",VLOOKUP(I$1,ModuleTypes!$A$2:$C$23,2,FALSE()),"[",IF(I$1="HullCamera","photo-",$A156),"]]]:NEEDS[!FeatureScience]:FOR[zKiwiTechTree]",CHAR(10),"{",CHAR(10),"    @MODULE[",I$1,"]:HAS[#",VLOOKUP(I$1,ModuleTypes!$A$2:$C$23,2,FALSE()),"[",IF(I$1="HullCamera","photo-",$A156),"]]",CHAR(10),"    {",CHAR(10),"        @",VLOOKUP(I$1,ModuleTypes!$A$2:$C$23,3,FALSE())," = ",VLOOKUP($A156,Default!$B$3:$H$251,7,FALSE()),CHAR(10),"    }",CHAR(10),"}"),""),"")</f>
        <v/>
      </c>
      <c r="J156" s="4" t="str">
        <f>IF($A156&lt;&gt;"",IF(OR(Original!$L157=J$1,Original!$M157=J$1,Original!$N157=J$1,Original!$O157=J$1)=TRUE(),_xlfn.CONCAT("@PART[*]:HAS[~scienceDifficulty[stock],@MODULE[",J$1,"]:HAS[#",VLOOKUP(J$1,ModuleTypes!$A$2:$C$23,2,FALSE()),"[",IF(J$1="HullCamera","photo-",$A156),"]]]:NEEDS[!FeatureScience]:FOR[zKiwiTechTree]",CHAR(10),"{",CHAR(10),"    @MODULE[",J$1,"]:HAS[#",VLOOKUP(J$1,ModuleTypes!$A$2:$C$23,2,FALSE()),"[",IF(J$1="HullCamera","photo-",$A156),"]]",CHAR(10),"    {",CHAR(10),"        @",VLOOKUP(J$1,ModuleTypes!$A$2:$C$23,3,FALSE())," = ",VLOOKUP($A156,Default!$B$3:$H$251,7,FALSE()),CHAR(10),"    }",CHAR(10),"}"),""),"")</f>
        <v/>
      </c>
      <c r="K156" s="4" t="str">
        <f>IF($A156&lt;&gt;"",IF(OR(Original!$L157=K$1,Original!$M157=K$1,Original!$N157=K$1,Original!$O157=K$1)=TRUE(),_xlfn.CONCAT("@PART[*]:HAS[~scienceDifficulty[stock],@MODULE[",K$1,"]:HAS[#",VLOOKUP(K$1,ModuleTypes!$A$2:$C$23,2,FALSE()),"[",IF(K$1="HullCamera","photo-",$A156),"]]]:NEEDS[!FeatureScience]:FOR[zKiwiTechTree]",CHAR(10),"{",CHAR(10),"    @MODULE[",K$1,"]:HAS[#",VLOOKUP(K$1,ModuleTypes!$A$2:$C$23,2,FALSE()),"[",IF(K$1="HullCamera","photo-",$A156),"]]",CHAR(10),"    {",CHAR(10),"        @",VLOOKUP(K$1,ModuleTypes!$A$2:$C$23,3,FALSE())," = ",VLOOKUP($A156,Default!$B$3:$H$251,7,FALSE()),CHAR(10),"    }",CHAR(10),"}"),""),"")</f>
        <v/>
      </c>
      <c r="L156" s="4" t="str">
        <f>IF($A156&lt;&gt;"",IF(OR(Original!$L157=L$1,Original!$M157=L$1,Original!$N157=L$1,Original!$O157=L$1)=TRUE(),_xlfn.CONCAT("@PART[*]:HAS[~scienceDifficulty[stock],@MODULE[",L$1,"]:HAS[#",VLOOKUP(L$1,ModuleTypes!$A$2:$C$23,2,FALSE()),"[",IF(L$1="HullCamera","photo-",$A156),"]]]:NEEDS[!FeatureScience]:FOR[zKiwiTechTree]",CHAR(10),"{",CHAR(10),"    @MODULE[",L$1,"]:HAS[#",VLOOKUP(L$1,ModuleTypes!$A$2:$C$23,2,FALSE()),"[",IF(L$1="HullCamera","photo-",$A156),"]]",CHAR(10),"    {",CHAR(10),"        @",VLOOKUP(L$1,ModuleTypes!$A$2:$C$23,3,FALSE())," = ",VLOOKUP($A156,Default!$B$3:$H$251,7,FALSE()),CHAR(10),"    }",CHAR(10),"}"),""),"")</f>
        <v/>
      </c>
      <c r="M156" s="4" t="str">
        <f>IF($A156&lt;&gt;"",IF(OR(Original!$L157=M$1,Original!$M157=M$1,Original!$N157=M$1,Original!$O157=M$1)=TRUE(),_xlfn.CONCAT("@PART[*]:HAS[~scienceDifficulty[stock],@MODULE[",M$1,"]:HAS[#",VLOOKUP(M$1,ModuleTypes!$A$2:$C$23,2,FALSE()),"[",IF(M$1="HullCamera","photo-",$A156),"]]]:NEEDS[!FeatureScience]:FOR[zKiwiTechTree]",CHAR(10),"{",CHAR(10),"    @MODULE[",M$1,"]:HAS[#",VLOOKUP(M$1,ModuleTypes!$A$2:$C$23,2,FALSE()),"[",IF(M$1="HullCamera","photo-",$A156),"]]",CHAR(10),"    {",CHAR(10),"        @",VLOOKUP(M$1,ModuleTypes!$A$2:$C$23,3,FALSE())," = ",VLOOKUP($A156,Default!$B$3:$H$251,7,FALSE()),CHAR(10),"    }",CHAR(10),"}"),""),"")</f>
        <v/>
      </c>
      <c r="N156" s="4" t="str">
        <f>IF($A156&lt;&gt;"",IF(OR(Original!$L157=N$1,Original!$M157=N$1,Original!$N157=N$1,Original!$O157=N$1)=TRUE(),_xlfn.CONCAT("@PART[*]:HAS[~scienceDifficulty[stock],@MODULE[",N$1,"]:HAS[#",VLOOKUP(N$1,ModuleTypes!$A$2:$C$23,2,FALSE()),"[",IF(N$1="HullCamera","photo-",$A156),"]]]:NEEDS[!FeatureScience]:FOR[zKiwiTechTree]",CHAR(10),"{",CHAR(10),"    @MODULE[",N$1,"]:HAS[#",VLOOKUP(N$1,ModuleTypes!$A$2:$C$23,2,FALSE()),"[",IF(N$1="HullCamera","photo-",$A156),"]]",CHAR(10),"    {",CHAR(10),"        @",VLOOKUP(N$1,ModuleTypes!$A$2:$C$23,3,FALSE())," = ",VLOOKUP($A156,Default!$B$3:$H$251,7,FALSE()),CHAR(10),"    }",CHAR(10),"}"),""),"")</f>
        <v/>
      </c>
      <c r="O156" s="4" t="str">
        <f>IF($A156&lt;&gt;"",IF(OR(Original!$L157=O$1,Original!$M157=O$1,Original!$N157=O$1,Original!$O157=O$1)=TRUE(),_xlfn.CONCAT("@PART[*]:HAS[~scienceDifficulty[stock],@MODULE[",O$1,"]:HAS[#",VLOOKUP(O$1,ModuleTypes!$A$2:$C$23,2,FALSE()),"[",IF(O$1="HullCamera","photo-",$A156),"]]]:NEEDS[!FeatureScience]:FOR[zKiwiTechTree]",CHAR(10),"{",CHAR(10),"    @MODULE[",O$1,"]:HAS[#",VLOOKUP(O$1,ModuleTypes!$A$2:$C$23,2,FALSE()),"[",IF(O$1="HullCamera","photo-",$A156),"]]",CHAR(10),"    {",CHAR(10),"        @",VLOOKUP(O$1,ModuleTypes!$A$2:$C$23,3,FALSE())," = ",VLOOKUP($A156,Default!$B$3:$H$251,7,FALSE()),CHAR(10),"    }",CHAR(10),"}"),""),"")</f>
        <v/>
      </c>
      <c r="P156" s="4" t="str">
        <f>IF($A156&lt;&gt;"",IF(OR(Original!$L157=P$1,Original!$M157=P$1,Original!$N157=P$1,Original!$O157=P$1)=TRUE(),_xlfn.CONCAT("@PART[*]:HAS[~scienceDifficulty[stock],@MODULE[",P$1,"]:HAS[#",VLOOKUP(P$1,ModuleTypes!$A$2:$C$23,2,FALSE()),"[",IF(P$1="HullCamera","photo-",$A156),"]]]:NEEDS[!FeatureScience]:FOR[zKiwiTechTree]",CHAR(10),"{",CHAR(10),"    @MODULE[",P$1,"]:HAS[#",VLOOKUP(P$1,ModuleTypes!$A$2:$C$23,2,FALSE()),"[",IF(P$1="HullCamera","photo-",$A156),"]]",CHAR(10),"    {",CHAR(10),"        @",VLOOKUP(P$1,ModuleTypes!$A$2:$C$23,3,FALSE())," = ",VLOOKUP($A156,Default!$B$3:$H$251,7,FALSE()),CHAR(10),"    }",CHAR(10),"}"),""),"")</f>
        <v/>
      </c>
      <c r="Q156" s="4" t="str">
        <f>IF($A156&lt;&gt;"",IF(OR(Original!$L157=Q$1,Original!$M157=Q$1,Original!$N157=Q$1,Original!$O157=Q$1)=TRUE(),_xlfn.CONCAT("@PART[*]:HAS[~scienceDifficulty[stock],@MODULE[",Q$1,"]:HAS[#",VLOOKUP(Q$1,ModuleTypes!$A$2:$C$23,2,FALSE()),"[",IF(Q$1="HullCamera","photo-",$A156),"]]]:NEEDS[!FeatureScience]:FOR[zKiwiTechTree]",CHAR(10),"{",CHAR(10),"    @MODULE[",Q$1,"]:HAS[#",VLOOKUP(Q$1,ModuleTypes!$A$2:$C$23,2,FALSE()),"[",IF(Q$1="HullCamera","photo-",$A156),"]]",CHAR(10),"    {",CHAR(10),"        @",VLOOKUP(Q$1,ModuleTypes!$A$2:$C$23,3,FALSE())," = ",VLOOKUP($A156,Default!$B$3:$H$251,7,FALSE()),CHAR(10),"    }",CHAR(10),"}"),""),"")</f>
        <v/>
      </c>
      <c r="R156" s="4" t="str">
        <f>IF($A156&lt;&gt;"",IF(OR(Original!$L157=R$1,Original!$M157=R$1,Original!$N157=R$1,Original!$O157=R$1)=TRUE(),_xlfn.CONCAT("@PART[*]:HAS[~scienceDifficulty[stock],@MODULE[",R$1,"]:HAS[#",VLOOKUP(R$1,ModuleTypes!$A$2:$C$23,2,FALSE()),"[",IF(R$1="HullCamera","photo-",$A156),"]]]:NEEDS[!FeatureScience]:FOR[zKiwiTechTree]",CHAR(10),"{",CHAR(10),"    @MODULE[",R$1,"]:HAS[#",VLOOKUP(R$1,ModuleTypes!$A$2:$C$23,2,FALSE()),"[",IF(R$1="HullCamera","photo-",$A156),"]]",CHAR(10),"    {",CHAR(10),"        @",VLOOKUP(R$1,ModuleTypes!$A$2:$C$23,3,FALSE())," = ",VLOOKUP($A156,Default!$B$3:$H$251,7,FALSE()),CHAR(10),"    }",CHAR(10),"}"),""),"")</f>
        <v/>
      </c>
      <c r="S156" s="4" t="str">
        <f>IF($A156&lt;&gt;"",IF(OR(Original!$L157=S$1,Original!$M157=S$1,Original!$N157=S$1,Original!$O157=S$1)=TRUE(),_xlfn.CONCAT("@PART[*]:HAS[~scienceDifficulty[stock],@MODULE[",S$1,"]:HAS[#",VLOOKUP(S$1,ModuleTypes!$A$2:$C$23,2,FALSE()),"[",IF(S$1="HullCamera","photo-",$A156),"]]]:NEEDS[!FeatureScience]:FOR[zKiwiTechTree]",CHAR(10),"{",CHAR(10),"    @MODULE[",S$1,"]:HAS[#",VLOOKUP(S$1,ModuleTypes!$A$2:$C$23,2,FALSE()),"[",IF(S$1="HullCamera","photo-",$A156),"]]",CHAR(10),"    {",CHAR(10),"        @",VLOOKUP(S$1,ModuleTypes!$A$2:$C$23,3,FALSE())," = ",VLOOKUP($A156,Default!$B$3:$H$251,7,FALSE()),CHAR(10),"    }",CHAR(10),"}"),""),"")</f>
        <v/>
      </c>
      <c r="T156" s="4" t="str">
        <f>IF($A156&lt;&gt;"",IF(OR(Original!$L157=T$1,Original!$M157=T$1,Original!$N157=T$1,Original!$O157=T$1)=TRUE(),_xlfn.CONCAT("@PART[*]:HAS[~scienceDifficulty[stock],@MODULE[",T$1,"]:HAS[#",VLOOKUP(T$1,ModuleTypes!$A$2:$C$23,2,FALSE()),"[",IF(T$1="HullCamera","photo-",$A156),"]]]:NEEDS[!FeatureScience]:FOR[zKiwiTechTree]",CHAR(10),"{",CHAR(10),"    @MODULE[",T$1,"]:HAS[#",VLOOKUP(T$1,ModuleTypes!$A$2:$C$23,2,FALSE()),"[",IF(T$1="HullCamera","photo-",$A156),"]]",CHAR(10),"    {",CHAR(10),"        @",VLOOKUP(T$1,ModuleTypes!$A$2:$C$23,3,FALSE())," = ",VLOOKUP($A156,Default!$B$3:$H$251,7,FALSE()),CHAR(10),"    }",CHAR(10),"}"),""),"")</f>
        <v/>
      </c>
      <c r="U156" s="4" t="str">
        <f>IF($A156&lt;&gt;"",IF(OR(Original!$L157=U$1,Original!$M157=U$1,Original!$N157=U$1,Original!$O157=U$1)=TRUE(),_xlfn.CONCAT("@PART[*]:HAS[~scienceDifficulty[stock],@MODULE[",U$1,"]:HAS[#",VLOOKUP(U$1,ModuleTypes!$A$2:$C$23,2,FALSE()),"[",IF(U$1="HullCamera","photo-",$A156),"]]]:NEEDS[!FeatureScience]:FOR[zKiwiTechTree]",CHAR(10),"{",CHAR(10),"    @MODULE[",U$1,"]:HAS[#",VLOOKUP(U$1,ModuleTypes!$A$2:$C$23,2,FALSE()),"[",IF(U$1="HullCamera","photo-",$A156),"]]",CHAR(10),"    {",CHAR(10),"        @",VLOOKUP(U$1,ModuleTypes!$A$2:$C$23,3,FALSE())," = ",VLOOKUP($A156,Default!$B$3:$H$251,7,FALSE()),CHAR(10),"    }",CHAR(10),"}"),""),"")</f>
        <v/>
      </c>
      <c r="V156" s="4" t="str">
        <f>IF($A156&lt;&gt;"",IF(OR(Original!$L157=V$1,Original!$M157=V$1,Original!$N157=V$1,Original!$O157=V$1)=TRUE(),_xlfn.CONCAT("@PART[*]:HAS[~scienceDifficulty[stock],@MODULE[",V$1,"]:HAS[#",VLOOKUP(V$1,ModuleTypes!$A$2:$C$23,2,FALSE()),"[",IF(V$1="HullCamera","photo-",$A156),"]]]:NEEDS[!FeatureScience]:FOR[zKiwiTechTree]",CHAR(10),"{",CHAR(10),"    @MODULE[",V$1,"]:HAS[#",VLOOKUP(V$1,ModuleTypes!$A$2:$C$23,2,FALSE()),"[",IF(V$1="HullCamera","photo-",$A156),"]]",CHAR(10),"    {",CHAR(10),"        @",VLOOKUP(V$1,ModuleTypes!$A$2:$C$23,3,FALSE())," = ",VLOOKUP($A156,Default!$B$3:$H$251,7,FALSE()),CHAR(10),"    }",CHAR(10),"}"),""),"")</f>
        <v/>
      </c>
      <c r="W156" s="4" t="str">
        <f>IF($A156&lt;&gt;"",IF(OR(Original!$L157=W$1,Original!$M157=W$1,Original!$N157=W$1,Original!$O157=W$1)=TRUE(),_xlfn.CONCAT("@PART[*]:HAS[~scienceDifficulty[stock],@MODULE[",W$1,"]:HAS[#",VLOOKUP(W$1,ModuleTypes!$A$2:$C$23,2,FALSE()),"[",IF(W$1="HullCamera","photo-",$A156),"]]]:NEEDS[!FeatureScience]:FOR[zKiwiTechTree]",CHAR(10),"{",CHAR(10),"    @MODULE[",W$1,"]:HAS[#",VLOOKUP(W$1,ModuleTypes!$A$2:$C$23,2,FALSE()),"[",IF(W$1="HullCamera","photo-",$A156),"]]",CHAR(10),"    {",CHAR(10),"        @",VLOOKUP(W$1,ModuleTypes!$A$2:$C$23,3,FALSE())," = ",VLOOKUP($A156,Default!$B$3:$H$251,7,FALSE()),CHAR(10),"    }",CHAR(10),"}"),""),"")</f>
        <v/>
      </c>
    </row>
    <row r="157" spans="1:23" ht="203" x14ac:dyDescent="0.35">
      <c r="A157" t="str">
        <f>IF(Original!A158&lt;&gt;"",Original!A158,"")</f>
        <v>bd_radarAltimeter</v>
      </c>
      <c r="B157" s="4" t="str">
        <f>IF($A157&lt;&gt;"",IF(OR(Original!$L158=B$1,Original!$M158=B$1,Original!$N158=B$1,Original!$O158=B$1)=TRUE(),_xlfn.CONCAT("@PART[*]:HAS[~scienceDifficulty[stock],@MODULE[",B$1,"]:HAS[#",VLOOKUP(B$1,ModuleTypes!$A$2:$C$23,2,FALSE()),"[",IF(B$1="HullCamera","photo-",$A157),"]]]:NEEDS[!FeatureScience]:FOR[zKiwiTechTree]",CHAR(10),"{",CHAR(10),"    @MODULE[",B$1,"]:HAS[#",VLOOKUP(B$1,ModuleTypes!$A$2:$C$23,2,FALSE()),"[",IF(B$1="HullCamera","photo-",$A157),"]]",CHAR(10),"    {",CHAR(10),"        @",VLOOKUP(B$1,ModuleTypes!$A$2:$C$23,3,FALSE())," = ",VLOOKUP($A157,Default!$B$3:$H$251,7,FALSE()),CHAR(10),"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4" t="str">
        <f>IF($A157&lt;&gt;"",IF(OR(Original!$L158=C$1,Original!$M158=C$1,Original!$N158=C$1,Original!$O158=C$1)=TRUE(),_xlfn.CONCAT("@PART[*]:HAS[~scienceDifficulty[stock],@MODULE[",C$1,"]:HAS[#",VLOOKUP(C$1,ModuleTypes!$A$2:$C$23,2,FALSE()),"[",IF(C$1="HullCamera","photo-",$A157),"]]]:NEEDS[!FeatureScience]:FOR[zKiwiTechTree]",CHAR(10),"{",CHAR(10),"    @MODULE[",C$1,"]:HAS[#",VLOOKUP(C$1,ModuleTypes!$A$2:$C$23,2,FALSE()),"[",IF(C$1="HullCamera","photo-",$A157),"]]",CHAR(10),"    {",CHAR(10),"        @",VLOOKUP(C$1,ModuleTypes!$A$2:$C$23,3,FALSE())," = ",VLOOKUP($A157,Default!$B$3:$H$251,7,FALSE()),CHAR(10),"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4" t="str">
        <f>IF($A157&lt;&gt;"",IF(OR(Original!$L158=D$1,Original!$M158=D$1,Original!$N158=D$1,Original!$O158=D$1)=TRUE(),_xlfn.CONCAT("@PART[*]:HAS[~scienceDifficulty[stock],@MODULE[",D$1,"]:HAS[#",VLOOKUP(D$1,ModuleTypes!$A$2:$C$23,2,FALSE()),"[",IF(D$1="HullCamera","photo-",$A157),"]]]:NEEDS[!FeatureScience]:FOR[zKiwiTechTree]",CHAR(10),"{",CHAR(10),"    @MODULE[",D$1,"]:HAS[#",VLOOKUP(D$1,ModuleTypes!$A$2:$C$23,2,FALSE()),"[",IF(D$1="HullCamera","photo-",$A157),"]]",CHAR(10),"    {",CHAR(10),"        @",VLOOKUP(D$1,ModuleTypes!$A$2:$C$23,3,FALSE())," = ",VLOOKUP($A157,Default!$B$3:$H$251,7,FALSE()),CHAR(10),"    }",CHAR(10),"}"),""),"")</f>
        <v/>
      </c>
      <c r="E157" s="4" t="str">
        <f>IF($A157&lt;&gt;"",IF(OR(Original!$L158=E$1,Original!$M158=E$1,Original!$N158=E$1,Original!$O158=E$1)=TRUE(),_xlfn.CONCAT("@PART[*]:HAS[~scienceDifficulty[stock],@MODULE[",E$1,"]:HAS[#",VLOOKUP(E$1,ModuleTypes!$A$2:$C$23,2,FALSE()),"[",IF(E$1="HullCamera","photo-",$A157),"]]]:NEEDS[!FeatureScience]:FOR[zKiwiTechTree]",CHAR(10),"{",CHAR(10),"    @MODULE[",E$1,"]:HAS[#",VLOOKUP(E$1,ModuleTypes!$A$2:$C$23,2,FALSE()),"[",IF(E$1="HullCamera","photo-",$A157),"]]",CHAR(10),"    {",CHAR(10),"        @",VLOOKUP(E$1,ModuleTypes!$A$2:$C$23,3,FALSE())," = ",VLOOKUP($A157,Default!$B$3:$H$251,7,FALSE()),CHAR(10),"    }",CHAR(10),"}"),""),"")</f>
        <v/>
      </c>
      <c r="F157" s="4" t="str">
        <f>IF($A157&lt;&gt;"",IF(OR(Original!$L158=F$1,Original!$M158=F$1,Original!$N158=F$1,Original!$O158=F$1)=TRUE(),_xlfn.CONCAT("@PART[*]:HAS[~scienceDifficulty[stock],@MODULE[",F$1,"]:HAS[#",VLOOKUP(F$1,ModuleTypes!$A$2:$C$23,2,FALSE()),"[",IF(F$1="HullCamera","photo-",$A157),"]]]:NEEDS[!FeatureScience]:FOR[zKiwiTechTree]",CHAR(10),"{",CHAR(10),"    @MODULE[",F$1,"]:HAS[#",VLOOKUP(F$1,ModuleTypes!$A$2:$C$23,2,FALSE()),"[",IF(F$1="HullCamera","photo-",$A157),"]]",CHAR(10),"    {",CHAR(10),"        @",VLOOKUP(F$1,ModuleTypes!$A$2:$C$23,3,FALSE())," = ",VLOOKUP($A157,Default!$B$3:$H$251,7,FALSE()),CHAR(10),"    }",CHAR(10),"}"),""),"")</f>
        <v/>
      </c>
      <c r="G157" s="4" t="str">
        <f>IF($A157&lt;&gt;"",IF(OR(Original!$L158=G$1,Original!$M158=G$1,Original!$N158=G$1,Original!$O158=G$1)=TRUE(),_xlfn.CONCAT("@PART[*]:HAS[~scienceDifficulty[stock],@MODULE[",G$1,"]:HAS[#",VLOOKUP(G$1,ModuleTypes!$A$2:$C$23,2,FALSE()),"[",IF(G$1="HullCamera","photo-",$A157),"]]]:NEEDS[!FeatureScience]:FOR[zKiwiTechTree]",CHAR(10),"{",CHAR(10),"    @MODULE[",G$1,"]:HAS[#",VLOOKUP(G$1,ModuleTypes!$A$2:$C$23,2,FALSE()),"[",IF(G$1="HullCamera","photo-",$A157),"]]",CHAR(10),"    {",CHAR(10),"        @",VLOOKUP(G$1,ModuleTypes!$A$2:$C$23,3,FALSE())," = ",VLOOKUP($A157,Default!$B$3:$H$251,7,FALSE()),CHAR(10),"    }",CHAR(10),"}"),""),"")</f>
        <v/>
      </c>
      <c r="H157" s="4" t="str">
        <f>IF($A157&lt;&gt;"",IF(OR(Original!$L158=H$1,Original!$M158=H$1,Original!$N158=H$1,Original!$O158=H$1)=TRUE(),_xlfn.CONCAT("@PART[*]:HAS[~scienceDifficulty[stock],@MODULE[",H$1,"]:HAS[#",VLOOKUP(H$1,ModuleTypes!$A$2:$C$23,2,FALSE()),"[",IF(H$1="HullCamera","photo-",$A157),"]]]:NEEDS[!FeatureScience]:FOR[zKiwiTechTree]",CHAR(10),"{",CHAR(10),"    @MODULE[",H$1,"]:HAS[#",VLOOKUP(H$1,ModuleTypes!$A$2:$C$23,2,FALSE()),"[",IF(H$1="HullCamera","photo-",$A157),"]]",CHAR(10),"    {",CHAR(10),"        @",VLOOKUP(H$1,ModuleTypes!$A$2:$C$23,3,FALSE())," = ",VLOOKUP($A157,Default!$B$3:$H$251,7,FALSE()),CHAR(10),"    }",CHAR(10),"}"),""),"")</f>
        <v/>
      </c>
      <c r="I157" s="4" t="str">
        <f>IF($A157&lt;&gt;"",IF(OR(Original!$L158=I$1,Original!$M158=I$1,Original!$N158=I$1,Original!$O158=I$1)=TRUE(),_xlfn.CONCAT("@PART[*]:HAS[~scienceDifficulty[stock],@MODULE[",I$1,"]:HAS[#",VLOOKUP(I$1,ModuleTypes!$A$2:$C$23,2,FALSE()),"[",IF(I$1="HullCamera","photo-",$A157),"]]]:NEEDS[!FeatureScience]:FOR[zKiwiTechTree]",CHAR(10),"{",CHAR(10),"    @MODULE[",I$1,"]:HAS[#",VLOOKUP(I$1,ModuleTypes!$A$2:$C$23,2,FALSE()),"[",IF(I$1="HullCamera","photo-",$A157),"]]",CHAR(10),"    {",CHAR(10),"        @",VLOOKUP(I$1,ModuleTypes!$A$2:$C$23,3,FALSE())," = ",VLOOKUP($A157,Default!$B$3:$H$251,7,FALSE()),CHAR(10),"    }",CHAR(10),"}"),""),"")</f>
        <v/>
      </c>
      <c r="J157" s="4" t="str">
        <f>IF($A157&lt;&gt;"",IF(OR(Original!$L158=J$1,Original!$M158=J$1,Original!$N158=J$1,Original!$O158=J$1)=TRUE(),_xlfn.CONCAT("@PART[*]:HAS[~scienceDifficulty[stock],@MODULE[",J$1,"]:HAS[#",VLOOKUP(J$1,ModuleTypes!$A$2:$C$23,2,FALSE()),"[",IF(J$1="HullCamera","photo-",$A157),"]]]:NEEDS[!FeatureScience]:FOR[zKiwiTechTree]",CHAR(10),"{",CHAR(10),"    @MODULE[",J$1,"]:HAS[#",VLOOKUP(J$1,ModuleTypes!$A$2:$C$23,2,FALSE()),"[",IF(J$1="HullCamera","photo-",$A157),"]]",CHAR(10),"    {",CHAR(10),"        @",VLOOKUP(J$1,ModuleTypes!$A$2:$C$23,3,FALSE())," = ",VLOOKUP($A157,Default!$B$3:$H$251,7,FALSE()),CHAR(10),"    }",CHAR(10),"}"),""),"")</f>
        <v/>
      </c>
      <c r="K157" s="4" t="str">
        <f>IF($A157&lt;&gt;"",IF(OR(Original!$L158=K$1,Original!$M158=K$1,Original!$N158=K$1,Original!$O158=K$1)=TRUE(),_xlfn.CONCAT("@PART[*]:HAS[~scienceDifficulty[stock],@MODULE[",K$1,"]:HAS[#",VLOOKUP(K$1,ModuleTypes!$A$2:$C$23,2,FALSE()),"[",IF(K$1="HullCamera","photo-",$A157),"]]]:NEEDS[!FeatureScience]:FOR[zKiwiTechTree]",CHAR(10),"{",CHAR(10),"    @MODULE[",K$1,"]:HAS[#",VLOOKUP(K$1,ModuleTypes!$A$2:$C$23,2,FALSE()),"[",IF(K$1="HullCamera","photo-",$A157),"]]",CHAR(10),"    {",CHAR(10),"        @",VLOOKUP(K$1,ModuleTypes!$A$2:$C$23,3,FALSE())," = ",VLOOKUP($A157,Default!$B$3:$H$251,7,FALSE()),CHAR(10),"    }",CHAR(10),"}"),""),"")</f>
        <v/>
      </c>
      <c r="L157" s="4" t="str">
        <f>IF($A157&lt;&gt;"",IF(OR(Original!$L158=L$1,Original!$M158=L$1,Original!$N158=L$1,Original!$O158=L$1)=TRUE(),_xlfn.CONCAT("@PART[*]:HAS[~scienceDifficulty[stock],@MODULE[",L$1,"]:HAS[#",VLOOKUP(L$1,ModuleTypes!$A$2:$C$23,2,FALSE()),"[",IF(L$1="HullCamera","photo-",$A157),"]]]:NEEDS[!FeatureScience]:FOR[zKiwiTechTree]",CHAR(10),"{",CHAR(10),"    @MODULE[",L$1,"]:HAS[#",VLOOKUP(L$1,ModuleTypes!$A$2:$C$23,2,FALSE()),"[",IF(L$1="HullCamera","photo-",$A157),"]]",CHAR(10),"    {",CHAR(10),"        @",VLOOKUP(L$1,ModuleTypes!$A$2:$C$23,3,FALSE())," = ",VLOOKUP($A157,Default!$B$3:$H$251,7,FALSE()),CHAR(10),"    }",CHAR(10),"}"),""),"")</f>
        <v/>
      </c>
      <c r="M157" s="4" t="str">
        <f>IF($A157&lt;&gt;"",IF(OR(Original!$L158=M$1,Original!$M158=M$1,Original!$N158=M$1,Original!$O158=M$1)=TRUE(),_xlfn.CONCAT("@PART[*]:HAS[~scienceDifficulty[stock],@MODULE[",M$1,"]:HAS[#",VLOOKUP(M$1,ModuleTypes!$A$2:$C$23,2,FALSE()),"[",IF(M$1="HullCamera","photo-",$A157),"]]]:NEEDS[!FeatureScience]:FOR[zKiwiTechTree]",CHAR(10),"{",CHAR(10),"    @MODULE[",M$1,"]:HAS[#",VLOOKUP(M$1,ModuleTypes!$A$2:$C$23,2,FALSE()),"[",IF(M$1="HullCamera","photo-",$A157),"]]",CHAR(10),"    {",CHAR(10),"        @",VLOOKUP(M$1,ModuleTypes!$A$2:$C$23,3,FALSE())," = ",VLOOKUP($A157,Default!$B$3:$H$251,7,FALSE()),CHAR(10),"    }",CHAR(10),"}"),""),"")</f>
        <v/>
      </c>
      <c r="N157" s="4" t="str">
        <f>IF($A157&lt;&gt;"",IF(OR(Original!$L158=N$1,Original!$M158=N$1,Original!$N158=N$1,Original!$O158=N$1)=TRUE(),_xlfn.CONCAT("@PART[*]:HAS[~scienceDifficulty[stock],@MODULE[",N$1,"]:HAS[#",VLOOKUP(N$1,ModuleTypes!$A$2:$C$23,2,FALSE()),"[",IF(N$1="HullCamera","photo-",$A157),"]]]:NEEDS[!FeatureScience]:FOR[zKiwiTechTree]",CHAR(10),"{",CHAR(10),"    @MODULE[",N$1,"]:HAS[#",VLOOKUP(N$1,ModuleTypes!$A$2:$C$23,2,FALSE()),"[",IF(N$1="HullCamera","photo-",$A157),"]]",CHAR(10),"    {",CHAR(10),"        @",VLOOKUP(N$1,ModuleTypes!$A$2:$C$23,3,FALSE())," = ",VLOOKUP($A157,Default!$B$3:$H$251,7,FALSE()),CHAR(10),"    }",CHAR(10),"}"),""),"")</f>
        <v/>
      </c>
      <c r="O157" s="4" t="str">
        <f>IF($A157&lt;&gt;"",IF(OR(Original!$L158=O$1,Original!$M158=O$1,Original!$N158=O$1,Original!$O158=O$1)=TRUE(),_xlfn.CONCAT("@PART[*]:HAS[~scienceDifficulty[stock],@MODULE[",O$1,"]:HAS[#",VLOOKUP(O$1,ModuleTypes!$A$2:$C$23,2,FALSE()),"[",IF(O$1="HullCamera","photo-",$A157),"]]]:NEEDS[!FeatureScience]:FOR[zKiwiTechTree]",CHAR(10),"{",CHAR(10),"    @MODULE[",O$1,"]:HAS[#",VLOOKUP(O$1,ModuleTypes!$A$2:$C$23,2,FALSE()),"[",IF(O$1="HullCamera","photo-",$A157),"]]",CHAR(10),"    {",CHAR(10),"        @",VLOOKUP(O$1,ModuleTypes!$A$2:$C$23,3,FALSE())," = ",VLOOKUP($A157,Default!$B$3:$H$251,7,FALSE()),CHAR(10),"    }",CHAR(10),"}"),""),"")</f>
        <v/>
      </c>
      <c r="P157" s="4" t="str">
        <f>IF($A157&lt;&gt;"",IF(OR(Original!$L158=P$1,Original!$M158=P$1,Original!$N158=P$1,Original!$O158=P$1)=TRUE(),_xlfn.CONCAT("@PART[*]:HAS[~scienceDifficulty[stock],@MODULE[",P$1,"]:HAS[#",VLOOKUP(P$1,ModuleTypes!$A$2:$C$23,2,FALSE()),"[",IF(P$1="HullCamera","photo-",$A157),"]]]:NEEDS[!FeatureScience]:FOR[zKiwiTechTree]",CHAR(10),"{",CHAR(10),"    @MODULE[",P$1,"]:HAS[#",VLOOKUP(P$1,ModuleTypes!$A$2:$C$23,2,FALSE()),"[",IF(P$1="HullCamera","photo-",$A157),"]]",CHAR(10),"    {",CHAR(10),"        @",VLOOKUP(P$1,ModuleTypes!$A$2:$C$23,3,FALSE())," = ",VLOOKUP($A157,Default!$B$3:$H$251,7,FALSE()),CHAR(10),"    }",CHAR(10),"}"),""),"")</f>
        <v/>
      </c>
      <c r="Q157" s="4" t="str">
        <f>IF($A157&lt;&gt;"",IF(OR(Original!$L158=Q$1,Original!$M158=Q$1,Original!$N158=Q$1,Original!$O158=Q$1)=TRUE(),_xlfn.CONCAT("@PART[*]:HAS[~scienceDifficulty[stock],@MODULE[",Q$1,"]:HAS[#",VLOOKUP(Q$1,ModuleTypes!$A$2:$C$23,2,FALSE()),"[",IF(Q$1="HullCamera","photo-",$A157),"]]]:NEEDS[!FeatureScience]:FOR[zKiwiTechTree]",CHAR(10),"{",CHAR(10),"    @MODULE[",Q$1,"]:HAS[#",VLOOKUP(Q$1,ModuleTypes!$A$2:$C$23,2,FALSE()),"[",IF(Q$1="HullCamera","photo-",$A157),"]]",CHAR(10),"    {",CHAR(10),"        @",VLOOKUP(Q$1,ModuleTypes!$A$2:$C$23,3,FALSE())," = ",VLOOKUP($A157,Default!$B$3:$H$251,7,FALSE()),CHAR(10),"    }",CHAR(10),"}"),""),"")</f>
        <v/>
      </c>
      <c r="R157" s="4" t="str">
        <f>IF($A157&lt;&gt;"",IF(OR(Original!$L158=R$1,Original!$M158=R$1,Original!$N158=R$1,Original!$O158=R$1)=TRUE(),_xlfn.CONCAT("@PART[*]:HAS[~scienceDifficulty[stock],@MODULE[",R$1,"]:HAS[#",VLOOKUP(R$1,ModuleTypes!$A$2:$C$23,2,FALSE()),"[",IF(R$1="HullCamera","photo-",$A157),"]]]:NEEDS[!FeatureScience]:FOR[zKiwiTechTree]",CHAR(10),"{",CHAR(10),"    @MODULE[",R$1,"]:HAS[#",VLOOKUP(R$1,ModuleTypes!$A$2:$C$23,2,FALSE()),"[",IF(R$1="HullCamera","photo-",$A157),"]]",CHAR(10),"    {",CHAR(10),"        @",VLOOKUP(R$1,ModuleTypes!$A$2:$C$23,3,FALSE())," = ",VLOOKUP($A157,Default!$B$3:$H$251,7,FALSE()),CHAR(10),"    }",CHAR(10),"}"),""),"")</f>
        <v/>
      </c>
      <c r="S157" s="4" t="str">
        <f>IF($A157&lt;&gt;"",IF(OR(Original!$L158=S$1,Original!$M158=S$1,Original!$N158=S$1,Original!$O158=S$1)=TRUE(),_xlfn.CONCAT("@PART[*]:HAS[~scienceDifficulty[stock],@MODULE[",S$1,"]:HAS[#",VLOOKUP(S$1,ModuleTypes!$A$2:$C$23,2,FALSE()),"[",IF(S$1="HullCamera","photo-",$A157),"]]]:NEEDS[!FeatureScience]:FOR[zKiwiTechTree]",CHAR(10),"{",CHAR(10),"    @MODULE[",S$1,"]:HAS[#",VLOOKUP(S$1,ModuleTypes!$A$2:$C$23,2,FALSE()),"[",IF(S$1="HullCamera","photo-",$A157),"]]",CHAR(10),"    {",CHAR(10),"        @",VLOOKUP(S$1,ModuleTypes!$A$2:$C$23,3,FALSE())," = ",VLOOKUP($A157,Default!$B$3:$H$251,7,FALSE()),CHAR(10),"    }",CHAR(10),"}"),""),"")</f>
        <v/>
      </c>
      <c r="T157" s="4" t="str">
        <f>IF($A157&lt;&gt;"",IF(OR(Original!$L158=T$1,Original!$M158=T$1,Original!$N158=T$1,Original!$O158=T$1)=TRUE(),_xlfn.CONCAT("@PART[*]:HAS[~scienceDifficulty[stock],@MODULE[",T$1,"]:HAS[#",VLOOKUP(T$1,ModuleTypes!$A$2:$C$23,2,FALSE()),"[",IF(T$1="HullCamera","photo-",$A157),"]]]:NEEDS[!FeatureScience]:FOR[zKiwiTechTree]",CHAR(10),"{",CHAR(10),"    @MODULE[",T$1,"]:HAS[#",VLOOKUP(T$1,ModuleTypes!$A$2:$C$23,2,FALSE()),"[",IF(T$1="HullCamera","photo-",$A157),"]]",CHAR(10),"    {",CHAR(10),"        @",VLOOKUP(T$1,ModuleTypes!$A$2:$C$23,3,FALSE())," = ",VLOOKUP($A157,Default!$B$3:$H$251,7,FALSE()),CHAR(10),"    }",CHAR(10),"}"),""),"")</f>
        <v/>
      </c>
      <c r="U157" s="4" t="str">
        <f>IF($A157&lt;&gt;"",IF(OR(Original!$L158=U$1,Original!$M158=U$1,Original!$N158=U$1,Original!$O158=U$1)=TRUE(),_xlfn.CONCAT("@PART[*]:HAS[~scienceDifficulty[stock],@MODULE[",U$1,"]:HAS[#",VLOOKUP(U$1,ModuleTypes!$A$2:$C$23,2,FALSE()),"[",IF(U$1="HullCamera","photo-",$A157),"]]]:NEEDS[!FeatureScience]:FOR[zKiwiTechTree]",CHAR(10),"{",CHAR(10),"    @MODULE[",U$1,"]:HAS[#",VLOOKUP(U$1,ModuleTypes!$A$2:$C$23,2,FALSE()),"[",IF(U$1="HullCamera","photo-",$A157),"]]",CHAR(10),"    {",CHAR(10),"        @",VLOOKUP(U$1,ModuleTypes!$A$2:$C$23,3,FALSE())," = ",VLOOKUP($A157,Default!$B$3:$H$251,7,FALSE()),CHAR(10),"    }",CHAR(10),"}"),""),"")</f>
        <v/>
      </c>
      <c r="V157" s="4" t="str">
        <f>IF($A157&lt;&gt;"",IF(OR(Original!$L158=V$1,Original!$M158=V$1,Original!$N158=V$1,Original!$O158=V$1)=TRUE(),_xlfn.CONCAT("@PART[*]:HAS[~scienceDifficulty[stock],@MODULE[",V$1,"]:HAS[#",VLOOKUP(V$1,ModuleTypes!$A$2:$C$23,2,FALSE()),"[",IF(V$1="HullCamera","photo-",$A157),"]]]:NEEDS[!FeatureScience]:FOR[zKiwiTechTree]",CHAR(10),"{",CHAR(10),"    @MODULE[",V$1,"]:HAS[#",VLOOKUP(V$1,ModuleTypes!$A$2:$C$23,2,FALSE()),"[",IF(V$1="HullCamera","photo-",$A157),"]]",CHAR(10),"    {",CHAR(10),"        @",VLOOKUP(V$1,ModuleTypes!$A$2:$C$23,3,FALSE())," = ",VLOOKUP($A157,Default!$B$3:$H$251,7,FALSE()),CHAR(10),"    }",CHAR(10),"}"),""),"")</f>
        <v/>
      </c>
      <c r="W157" s="4" t="str">
        <f>IF($A157&lt;&gt;"",IF(OR(Original!$L158=W$1,Original!$M158=W$1,Original!$N158=W$1,Original!$O158=W$1)=TRUE(),_xlfn.CONCAT("@PART[*]:HAS[~scienceDifficulty[stock],@MODULE[",W$1,"]:HAS[#",VLOOKUP(W$1,ModuleTypes!$A$2:$C$23,2,FALSE()),"[",IF(W$1="HullCamera","photo-",$A157),"]]]:NEEDS[!FeatureScience]:FOR[zKiwiTechTree]",CHAR(10),"{",CHAR(10),"    @MODULE[",W$1,"]:HAS[#",VLOOKUP(W$1,ModuleTypes!$A$2:$C$23,2,FALSE()),"[",IF(W$1="HullCamera","photo-",$A157),"]]",CHAR(10),"    {",CHAR(10),"        @",VLOOKUP(W$1,ModuleTypes!$A$2:$C$23,3,FALSE())," = ",VLOOKUP($A157,Default!$B$3:$H$251,7,FALSE()),CHAR(10),"    }",CHAR(10),"}"),""),"")</f>
        <v/>
      </c>
    </row>
    <row r="158" spans="1:23" ht="174" x14ac:dyDescent="0.35">
      <c r="A158" t="str">
        <f>IF(Original!A159&lt;&gt;"",Original!A159,"")</f>
        <v>bd_rpws</v>
      </c>
      <c r="B158" s="4" t="str">
        <f>IF($A158&lt;&gt;"",IF(OR(Original!$L159=B$1,Original!$M159=B$1,Original!$N159=B$1,Original!$O159=B$1)=TRUE(),_xlfn.CONCAT("@PART[*]:HAS[~scienceDifficulty[stock],@MODULE[",B$1,"]:HAS[#",VLOOKUP(B$1,ModuleTypes!$A$2:$C$23,2,FALSE()),"[",IF(B$1="HullCamera","photo-",$A158),"]]]:NEEDS[!FeatureScience]:FOR[zKiwiTechTree]",CHAR(10),"{",CHAR(10),"    @MODULE[",B$1,"]:HAS[#",VLOOKUP(B$1,ModuleTypes!$A$2:$C$23,2,FALSE()),"[",IF(B$1="HullCamera","photo-",$A158),"]]",CHAR(10),"    {",CHAR(10),"        @",VLOOKUP(B$1,ModuleTypes!$A$2:$C$23,3,FALSE())," = ",VLOOKUP($A158,Default!$B$3:$H$251,7,FALSE()),CHAR(10),"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4" t="str">
        <f>IF($A158&lt;&gt;"",IF(OR(Original!$L159=C$1,Original!$M159=C$1,Original!$N159=C$1,Original!$O159=C$1)=TRUE(),_xlfn.CONCAT("@PART[*]:HAS[~scienceDifficulty[stock],@MODULE[",C$1,"]:HAS[#",VLOOKUP(C$1,ModuleTypes!$A$2:$C$23,2,FALSE()),"[",IF(C$1="HullCamera","photo-",$A158),"]]]:NEEDS[!FeatureScience]:FOR[zKiwiTechTree]",CHAR(10),"{",CHAR(10),"    @MODULE[",C$1,"]:HAS[#",VLOOKUP(C$1,ModuleTypes!$A$2:$C$23,2,FALSE()),"[",IF(C$1="HullCamera","photo-",$A158),"]]",CHAR(10),"    {",CHAR(10),"        @",VLOOKUP(C$1,ModuleTypes!$A$2:$C$23,3,FALSE())," = ",VLOOKUP($A158,Default!$B$3:$H$251,7,FALSE()),CHAR(10),"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4" t="str">
        <f>IF($A158&lt;&gt;"",IF(OR(Original!$L159=D$1,Original!$M159=D$1,Original!$N159=D$1,Original!$O159=D$1)=TRUE(),_xlfn.CONCAT("@PART[*]:HAS[~scienceDifficulty[stock],@MODULE[",D$1,"]:HAS[#",VLOOKUP(D$1,ModuleTypes!$A$2:$C$23,2,FALSE()),"[",IF(D$1="HullCamera","photo-",$A158),"]]]:NEEDS[!FeatureScience]:FOR[zKiwiTechTree]",CHAR(10),"{",CHAR(10),"    @MODULE[",D$1,"]:HAS[#",VLOOKUP(D$1,ModuleTypes!$A$2:$C$23,2,FALSE()),"[",IF(D$1="HullCamera","photo-",$A158),"]]",CHAR(10),"    {",CHAR(10),"        @",VLOOKUP(D$1,ModuleTypes!$A$2:$C$23,3,FALSE())," = ",VLOOKUP($A158,Default!$B$3:$H$251,7,FALSE()),CHAR(10),"    }",CHAR(10),"}"),""),"")</f>
        <v/>
      </c>
      <c r="E158" s="4" t="str">
        <f>IF($A158&lt;&gt;"",IF(OR(Original!$L159=E$1,Original!$M159=E$1,Original!$N159=E$1,Original!$O159=E$1)=TRUE(),_xlfn.CONCAT("@PART[*]:HAS[~scienceDifficulty[stock],@MODULE[",E$1,"]:HAS[#",VLOOKUP(E$1,ModuleTypes!$A$2:$C$23,2,FALSE()),"[",IF(E$1="HullCamera","photo-",$A158),"]]]:NEEDS[!FeatureScience]:FOR[zKiwiTechTree]",CHAR(10),"{",CHAR(10),"    @MODULE[",E$1,"]:HAS[#",VLOOKUP(E$1,ModuleTypes!$A$2:$C$23,2,FALSE()),"[",IF(E$1="HullCamera","photo-",$A158),"]]",CHAR(10),"    {",CHAR(10),"        @",VLOOKUP(E$1,ModuleTypes!$A$2:$C$23,3,FALSE())," = ",VLOOKUP($A158,Default!$B$3:$H$251,7,FALSE()),CHAR(10),"    }",CHAR(10),"}"),""),"")</f>
        <v/>
      </c>
      <c r="F158" s="4" t="str">
        <f>IF($A158&lt;&gt;"",IF(OR(Original!$L159=F$1,Original!$M159=F$1,Original!$N159=F$1,Original!$O159=F$1)=TRUE(),_xlfn.CONCAT("@PART[*]:HAS[~scienceDifficulty[stock],@MODULE[",F$1,"]:HAS[#",VLOOKUP(F$1,ModuleTypes!$A$2:$C$23,2,FALSE()),"[",IF(F$1="HullCamera","photo-",$A158),"]]]:NEEDS[!FeatureScience]:FOR[zKiwiTechTree]",CHAR(10),"{",CHAR(10),"    @MODULE[",F$1,"]:HAS[#",VLOOKUP(F$1,ModuleTypes!$A$2:$C$23,2,FALSE()),"[",IF(F$1="HullCamera","photo-",$A158),"]]",CHAR(10),"    {",CHAR(10),"        @",VLOOKUP(F$1,ModuleTypes!$A$2:$C$23,3,FALSE())," = ",VLOOKUP($A158,Default!$B$3:$H$251,7,FALSE()),CHAR(10),"    }",CHAR(10),"}"),""),"")</f>
        <v/>
      </c>
      <c r="G158" s="4" t="str">
        <f>IF($A158&lt;&gt;"",IF(OR(Original!$L159=G$1,Original!$M159=G$1,Original!$N159=G$1,Original!$O159=G$1)=TRUE(),_xlfn.CONCAT("@PART[*]:HAS[~scienceDifficulty[stock],@MODULE[",G$1,"]:HAS[#",VLOOKUP(G$1,ModuleTypes!$A$2:$C$23,2,FALSE()),"[",IF(G$1="HullCamera","photo-",$A158),"]]]:NEEDS[!FeatureScience]:FOR[zKiwiTechTree]",CHAR(10),"{",CHAR(10),"    @MODULE[",G$1,"]:HAS[#",VLOOKUP(G$1,ModuleTypes!$A$2:$C$23,2,FALSE()),"[",IF(G$1="HullCamera","photo-",$A158),"]]",CHAR(10),"    {",CHAR(10),"        @",VLOOKUP(G$1,ModuleTypes!$A$2:$C$23,3,FALSE())," = ",VLOOKUP($A158,Default!$B$3:$H$251,7,FALSE()),CHAR(10),"    }",CHAR(10),"}"),""),"")</f>
        <v/>
      </c>
      <c r="H158" s="4" t="str">
        <f>IF($A158&lt;&gt;"",IF(OR(Original!$L159=H$1,Original!$M159=H$1,Original!$N159=H$1,Original!$O159=H$1)=TRUE(),_xlfn.CONCAT("@PART[*]:HAS[~scienceDifficulty[stock],@MODULE[",H$1,"]:HAS[#",VLOOKUP(H$1,ModuleTypes!$A$2:$C$23,2,FALSE()),"[",IF(H$1="HullCamera","photo-",$A158),"]]]:NEEDS[!FeatureScience]:FOR[zKiwiTechTree]",CHAR(10),"{",CHAR(10),"    @MODULE[",H$1,"]:HAS[#",VLOOKUP(H$1,ModuleTypes!$A$2:$C$23,2,FALSE()),"[",IF(H$1="HullCamera","photo-",$A158),"]]",CHAR(10),"    {",CHAR(10),"        @",VLOOKUP(H$1,ModuleTypes!$A$2:$C$23,3,FALSE())," = ",VLOOKUP($A158,Default!$B$3:$H$251,7,FALSE()),CHAR(10),"    }",CHAR(10),"}"),""),"")</f>
        <v/>
      </c>
      <c r="I158" s="4" t="str">
        <f>IF($A158&lt;&gt;"",IF(OR(Original!$L159=I$1,Original!$M159=I$1,Original!$N159=I$1,Original!$O159=I$1)=TRUE(),_xlfn.CONCAT("@PART[*]:HAS[~scienceDifficulty[stock],@MODULE[",I$1,"]:HAS[#",VLOOKUP(I$1,ModuleTypes!$A$2:$C$23,2,FALSE()),"[",IF(I$1="HullCamera","photo-",$A158),"]]]:NEEDS[!FeatureScience]:FOR[zKiwiTechTree]",CHAR(10),"{",CHAR(10),"    @MODULE[",I$1,"]:HAS[#",VLOOKUP(I$1,ModuleTypes!$A$2:$C$23,2,FALSE()),"[",IF(I$1="HullCamera","photo-",$A158),"]]",CHAR(10),"    {",CHAR(10),"        @",VLOOKUP(I$1,ModuleTypes!$A$2:$C$23,3,FALSE())," = ",VLOOKUP($A158,Default!$B$3:$H$251,7,FALSE()),CHAR(10),"    }",CHAR(10),"}"),""),"")</f>
        <v/>
      </c>
      <c r="J158" s="4" t="str">
        <f>IF($A158&lt;&gt;"",IF(OR(Original!$L159=J$1,Original!$M159=J$1,Original!$N159=J$1,Original!$O159=J$1)=TRUE(),_xlfn.CONCAT("@PART[*]:HAS[~scienceDifficulty[stock],@MODULE[",J$1,"]:HAS[#",VLOOKUP(J$1,ModuleTypes!$A$2:$C$23,2,FALSE()),"[",IF(J$1="HullCamera","photo-",$A158),"]]]:NEEDS[!FeatureScience]:FOR[zKiwiTechTree]",CHAR(10),"{",CHAR(10),"    @MODULE[",J$1,"]:HAS[#",VLOOKUP(J$1,ModuleTypes!$A$2:$C$23,2,FALSE()),"[",IF(J$1="HullCamera","photo-",$A158),"]]",CHAR(10),"    {",CHAR(10),"        @",VLOOKUP(J$1,ModuleTypes!$A$2:$C$23,3,FALSE())," = ",VLOOKUP($A158,Default!$B$3:$H$251,7,FALSE()),CHAR(10),"    }",CHAR(10),"}"),""),"")</f>
        <v/>
      </c>
      <c r="K158" s="4" t="str">
        <f>IF($A158&lt;&gt;"",IF(OR(Original!$L159=K$1,Original!$M159=K$1,Original!$N159=K$1,Original!$O159=K$1)=TRUE(),_xlfn.CONCAT("@PART[*]:HAS[~scienceDifficulty[stock],@MODULE[",K$1,"]:HAS[#",VLOOKUP(K$1,ModuleTypes!$A$2:$C$23,2,FALSE()),"[",IF(K$1="HullCamera","photo-",$A158),"]]]:NEEDS[!FeatureScience]:FOR[zKiwiTechTree]",CHAR(10),"{",CHAR(10),"    @MODULE[",K$1,"]:HAS[#",VLOOKUP(K$1,ModuleTypes!$A$2:$C$23,2,FALSE()),"[",IF(K$1="HullCamera","photo-",$A158),"]]",CHAR(10),"    {",CHAR(10),"        @",VLOOKUP(K$1,ModuleTypes!$A$2:$C$23,3,FALSE())," = ",VLOOKUP($A158,Default!$B$3:$H$251,7,FALSE()),CHAR(10),"    }",CHAR(10),"}"),""),"")</f>
        <v/>
      </c>
      <c r="L158" s="4" t="str">
        <f>IF($A158&lt;&gt;"",IF(OR(Original!$L159=L$1,Original!$M159=L$1,Original!$N159=L$1,Original!$O159=L$1)=TRUE(),_xlfn.CONCAT("@PART[*]:HAS[~scienceDifficulty[stock],@MODULE[",L$1,"]:HAS[#",VLOOKUP(L$1,ModuleTypes!$A$2:$C$23,2,FALSE()),"[",IF(L$1="HullCamera","photo-",$A158),"]]]:NEEDS[!FeatureScience]:FOR[zKiwiTechTree]",CHAR(10),"{",CHAR(10),"    @MODULE[",L$1,"]:HAS[#",VLOOKUP(L$1,ModuleTypes!$A$2:$C$23,2,FALSE()),"[",IF(L$1="HullCamera","photo-",$A158),"]]",CHAR(10),"    {",CHAR(10),"        @",VLOOKUP(L$1,ModuleTypes!$A$2:$C$23,3,FALSE())," = ",VLOOKUP($A158,Default!$B$3:$H$251,7,FALSE()),CHAR(10),"    }",CHAR(10),"}"),""),"")</f>
        <v/>
      </c>
      <c r="M158" s="4" t="str">
        <f>IF($A158&lt;&gt;"",IF(OR(Original!$L159=M$1,Original!$M159=M$1,Original!$N159=M$1,Original!$O159=M$1)=TRUE(),_xlfn.CONCAT("@PART[*]:HAS[~scienceDifficulty[stock],@MODULE[",M$1,"]:HAS[#",VLOOKUP(M$1,ModuleTypes!$A$2:$C$23,2,FALSE()),"[",IF(M$1="HullCamera","photo-",$A158),"]]]:NEEDS[!FeatureScience]:FOR[zKiwiTechTree]",CHAR(10),"{",CHAR(10),"    @MODULE[",M$1,"]:HAS[#",VLOOKUP(M$1,ModuleTypes!$A$2:$C$23,2,FALSE()),"[",IF(M$1="HullCamera","photo-",$A158),"]]",CHAR(10),"    {",CHAR(10),"        @",VLOOKUP(M$1,ModuleTypes!$A$2:$C$23,3,FALSE())," = ",VLOOKUP($A158,Default!$B$3:$H$251,7,FALSE()),CHAR(10),"    }",CHAR(10),"}"),""),"")</f>
        <v/>
      </c>
      <c r="N158" s="4" t="str">
        <f>IF($A158&lt;&gt;"",IF(OR(Original!$L159=N$1,Original!$M159=N$1,Original!$N159=N$1,Original!$O159=N$1)=TRUE(),_xlfn.CONCAT("@PART[*]:HAS[~scienceDifficulty[stock],@MODULE[",N$1,"]:HAS[#",VLOOKUP(N$1,ModuleTypes!$A$2:$C$23,2,FALSE()),"[",IF(N$1="HullCamera","photo-",$A158),"]]]:NEEDS[!FeatureScience]:FOR[zKiwiTechTree]",CHAR(10),"{",CHAR(10),"    @MODULE[",N$1,"]:HAS[#",VLOOKUP(N$1,ModuleTypes!$A$2:$C$23,2,FALSE()),"[",IF(N$1="HullCamera","photo-",$A158),"]]",CHAR(10),"    {",CHAR(10),"        @",VLOOKUP(N$1,ModuleTypes!$A$2:$C$23,3,FALSE())," = ",VLOOKUP($A158,Default!$B$3:$H$251,7,FALSE()),CHAR(10),"    }",CHAR(10),"}"),""),"")</f>
        <v/>
      </c>
      <c r="O158" s="4" t="str">
        <f>IF($A158&lt;&gt;"",IF(OR(Original!$L159=O$1,Original!$M159=O$1,Original!$N159=O$1,Original!$O159=O$1)=TRUE(),_xlfn.CONCAT("@PART[*]:HAS[~scienceDifficulty[stock],@MODULE[",O$1,"]:HAS[#",VLOOKUP(O$1,ModuleTypes!$A$2:$C$23,2,FALSE()),"[",IF(O$1="HullCamera","photo-",$A158),"]]]:NEEDS[!FeatureScience]:FOR[zKiwiTechTree]",CHAR(10),"{",CHAR(10),"    @MODULE[",O$1,"]:HAS[#",VLOOKUP(O$1,ModuleTypes!$A$2:$C$23,2,FALSE()),"[",IF(O$1="HullCamera","photo-",$A158),"]]",CHAR(10),"    {",CHAR(10),"        @",VLOOKUP(O$1,ModuleTypes!$A$2:$C$23,3,FALSE())," = ",VLOOKUP($A158,Default!$B$3:$H$251,7,FALSE()),CHAR(10),"    }",CHAR(10),"}"),""),"")</f>
        <v/>
      </c>
      <c r="P158" s="4" t="str">
        <f>IF($A158&lt;&gt;"",IF(OR(Original!$L159=P$1,Original!$M159=P$1,Original!$N159=P$1,Original!$O159=P$1)=TRUE(),_xlfn.CONCAT("@PART[*]:HAS[~scienceDifficulty[stock],@MODULE[",P$1,"]:HAS[#",VLOOKUP(P$1,ModuleTypes!$A$2:$C$23,2,FALSE()),"[",IF(P$1="HullCamera","photo-",$A158),"]]]:NEEDS[!FeatureScience]:FOR[zKiwiTechTree]",CHAR(10),"{",CHAR(10),"    @MODULE[",P$1,"]:HAS[#",VLOOKUP(P$1,ModuleTypes!$A$2:$C$23,2,FALSE()),"[",IF(P$1="HullCamera","photo-",$A158),"]]",CHAR(10),"    {",CHAR(10),"        @",VLOOKUP(P$1,ModuleTypes!$A$2:$C$23,3,FALSE())," = ",VLOOKUP($A158,Default!$B$3:$H$251,7,FALSE()),CHAR(10),"    }",CHAR(10),"}"),""),"")</f>
        <v/>
      </c>
      <c r="Q158" s="4" t="str">
        <f>IF($A158&lt;&gt;"",IF(OR(Original!$L159=Q$1,Original!$M159=Q$1,Original!$N159=Q$1,Original!$O159=Q$1)=TRUE(),_xlfn.CONCAT("@PART[*]:HAS[~scienceDifficulty[stock],@MODULE[",Q$1,"]:HAS[#",VLOOKUP(Q$1,ModuleTypes!$A$2:$C$23,2,FALSE()),"[",IF(Q$1="HullCamera","photo-",$A158),"]]]:NEEDS[!FeatureScience]:FOR[zKiwiTechTree]",CHAR(10),"{",CHAR(10),"    @MODULE[",Q$1,"]:HAS[#",VLOOKUP(Q$1,ModuleTypes!$A$2:$C$23,2,FALSE()),"[",IF(Q$1="HullCamera","photo-",$A158),"]]",CHAR(10),"    {",CHAR(10),"        @",VLOOKUP(Q$1,ModuleTypes!$A$2:$C$23,3,FALSE())," = ",VLOOKUP($A158,Default!$B$3:$H$251,7,FALSE()),CHAR(10),"    }",CHAR(10),"}"),""),"")</f>
        <v/>
      </c>
      <c r="R158" s="4" t="str">
        <f>IF($A158&lt;&gt;"",IF(OR(Original!$L159=R$1,Original!$M159=R$1,Original!$N159=R$1,Original!$O159=R$1)=TRUE(),_xlfn.CONCAT("@PART[*]:HAS[~scienceDifficulty[stock],@MODULE[",R$1,"]:HAS[#",VLOOKUP(R$1,ModuleTypes!$A$2:$C$23,2,FALSE()),"[",IF(R$1="HullCamera","photo-",$A158),"]]]:NEEDS[!FeatureScience]:FOR[zKiwiTechTree]",CHAR(10),"{",CHAR(10),"    @MODULE[",R$1,"]:HAS[#",VLOOKUP(R$1,ModuleTypes!$A$2:$C$23,2,FALSE()),"[",IF(R$1="HullCamera","photo-",$A158),"]]",CHAR(10),"    {",CHAR(10),"        @",VLOOKUP(R$1,ModuleTypes!$A$2:$C$23,3,FALSE())," = ",VLOOKUP($A158,Default!$B$3:$H$251,7,FALSE()),CHAR(10),"    }",CHAR(10),"}"),""),"")</f>
        <v/>
      </c>
      <c r="S158" s="4" t="str">
        <f>IF($A158&lt;&gt;"",IF(OR(Original!$L159=S$1,Original!$M159=S$1,Original!$N159=S$1,Original!$O159=S$1)=TRUE(),_xlfn.CONCAT("@PART[*]:HAS[~scienceDifficulty[stock],@MODULE[",S$1,"]:HAS[#",VLOOKUP(S$1,ModuleTypes!$A$2:$C$23,2,FALSE()),"[",IF(S$1="HullCamera","photo-",$A158),"]]]:NEEDS[!FeatureScience]:FOR[zKiwiTechTree]",CHAR(10),"{",CHAR(10),"    @MODULE[",S$1,"]:HAS[#",VLOOKUP(S$1,ModuleTypes!$A$2:$C$23,2,FALSE()),"[",IF(S$1="HullCamera","photo-",$A158),"]]",CHAR(10),"    {",CHAR(10),"        @",VLOOKUP(S$1,ModuleTypes!$A$2:$C$23,3,FALSE())," = ",VLOOKUP($A158,Default!$B$3:$H$251,7,FALSE()),CHAR(10),"    }",CHAR(10),"}"),""),"")</f>
        <v/>
      </c>
      <c r="T158" s="4" t="str">
        <f>IF($A158&lt;&gt;"",IF(OR(Original!$L159=T$1,Original!$M159=T$1,Original!$N159=T$1,Original!$O159=T$1)=TRUE(),_xlfn.CONCAT("@PART[*]:HAS[~scienceDifficulty[stock],@MODULE[",T$1,"]:HAS[#",VLOOKUP(T$1,ModuleTypes!$A$2:$C$23,2,FALSE()),"[",IF(T$1="HullCamera","photo-",$A158),"]]]:NEEDS[!FeatureScience]:FOR[zKiwiTechTree]",CHAR(10),"{",CHAR(10),"    @MODULE[",T$1,"]:HAS[#",VLOOKUP(T$1,ModuleTypes!$A$2:$C$23,2,FALSE()),"[",IF(T$1="HullCamera","photo-",$A158),"]]",CHAR(10),"    {",CHAR(10),"        @",VLOOKUP(T$1,ModuleTypes!$A$2:$C$23,3,FALSE())," = ",VLOOKUP($A158,Default!$B$3:$H$251,7,FALSE()),CHAR(10),"    }",CHAR(10),"}"),""),"")</f>
        <v/>
      </c>
      <c r="U158" s="4" t="str">
        <f>IF($A158&lt;&gt;"",IF(OR(Original!$L159=U$1,Original!$M159=U$1,Original!$N159=U$1,Original!$O159=U$1)=TRUE(),_xlfn.CONCAT("@PART[*]:HAS[~scienceDifficulty[stock],@MODULE[",U$1,"]:HAS[#",VLOOKUP(U$1,ModuleTypes!$A$2:$C$23,2,FALSE()),"[",IF(U$1="HullCamera","photo-",$A158),"]]]:NEEDS[!FeatureScience]:FOR[zKiwiTechTree]",CHAR(10),"{",CHAR(10),"    @MODULE[",U$1,"]:HAS[#",VLOOKUP(U$1,ModuleTypes!$A$2:$C$23,2,FALSE()),"[",IF(U$1="HullCamera","photo-",$A158),"]]",CHAR(10),"    {",CHAR(10),"        @",VLOOKUP(U$1,ModuleTypes!$A$2:$C$23,3,FALSE())," = ",VLOOKUP($A158,Default!$B$3:$H$251,7,FALSE()),CHAR(10),"    }",CHAR(10),"}"),""),"")</f>
        <v/>
      </c>
      <c r="V158" s="4" t="str">
        <f>IF($A158&lt;&gt;"",IF(OR(Original!$L159=V$1,Original!$M159=V$1,Original!$N159=V$1,Original!$O159=V$1)=TRUE(),_xlfn.CONCAT("@PART[*]:HAS[~scienceDifficulty[stock],@MODULE[",V$1,"]:HAS[#",VLOOKUP(V$1,ModuleTypes!$A$2:$C$23,2,FALSE()),"[",IF(V$1="HullCamera","photo-",$A158),"]]]:NEEDS[!FeatureScience]:FOR[zKiwiTechTree]",CHAR(10),"{",CHAR(10),"    @MODULE[",V$1,"]:HAS[#",VLOOKUP(V$1,ModuleTypes!$A$2:$C$23,2,FALSE()),"[",IF(V$1="HullCamera","photo-",$A158),"]]",CHAR(10),"    {",CHAR(10),"        @",VLOOKUP(V$1,ModuleTypes!$A$2:$C$23,3,FALSE())," = ",VLOOKUP($A158,Default!$B$3:$H$251,7,FALSE()),CHAR(10),"    }",CHAR(10),"}"),""),"")</f>
        <v/>
      </c>
      <c r="W158" s="4" t="str">
        <f>IF($A158&lt;&gt;"",IF(OR(Original!$L159=W$1,Original!$M159=W$1,Original!$N159=W$1,Original!$O159=W$1)=TRUE(),_xlfn.CONCAT("@PART[*]:HAS[~scienceDifficulty[stock],@MODULE[",W$1,"]:HAS[#",VLOOKUP(W$1,ModuleTypes!$A$2:$C$23,2,FALSE()),"[",IF(W$1="HullCamera","photo-",$A158),"]]]:NEEDS[!FeatureScience]:FOR[zKiwiTechTree]",CHAR(10),"{",CHAR(10),"    @MODULE[",W$1,"]:HAS[#",VLOOKUP(W$1,ModuleTypes!$A$2:$C$23,2,FALSE()),"[",IF(W$1="HullCamera","photo-",$A158),"]]",CHAR(10),"    {",CHAR(10),"        @",VLOOKUP(W$1,ModuleTypes!$A$2:$C$23,3,FALSE())," = ",VLOOKUP($A158,Default!$B$3:$H$251,7,FALSE()),CHAR(10),"    }",CHAR(10),"}"),""),"")</f>
        <v/>
      </c>
    </row>
    <row r="159" spans="1:23" ht="174" x14ac:dyDescent="0.35">
      <c r="A159" t="str">
        <f>IF(Original!A160&lt;&gt;"",Original!A160,"")</f>
        <v>bd_SIGINT</v>
      </c>
      <c r="B159" s="4" t="str">
        <f>IF($A159&lt;&gt;"",IF(OR(Original!$L160=B$1,Original!$M160=B$1,Original!$N160=B$1,Original!$O160=B$1)=TRUE(),_xlfn.CONCAT("@PART[*]:HAS[~scienceDifficulty[stock],@MODULE[",B$1,"]:HAS[#",VLOOKUP(B$1,ModuleTypes!$A$2:$C$23,2,FALSE()),"[",IF(B$1="HullCamera","photo-",$A159),"]]]:NEEDS[!FeatureScience]:FOR[zKiwiTechTree]",CHAR(10),"{",CHAR(10),"    @MODULE[",B$1,"]:HAS[#",VLOOKUP(B$1,ModuleTypes!$A$2:$C$23,2,FALSE()),"[",IF(B$1="HullCamera","photo-",$A159),"]]",CHAR(10),"    {",CHAR(10),"        @",VLOOKUP(B$1,ModuleTypes!$A$2:$C$23,3,FALSE())," = ",VLOOKUP($A159,Default!$B$3:$H$251,7,FALSE()),CHAR(10),"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4" t="str">
        <f>IF($A159&lt;&gt;"",IF(OR(Original!$L160=C$1,Original!$M160=C$1,Original!$N160=C$1,Original!$O160=C$1)=TRUE(),_xlfn.CONCAT("@PART[*]:HAS[~scienceDifficulty[stock],@MODULE[",C$1,"]:HAS[#",VLOOKUP(C$1,ModuleTypes!$A$2:$C$23,2,FALSE()),"[",IF(C$1="HullCamera","photo-",$A159),"]]]:NEEDS[!FeatureScience]:FOR[zKiwiTechTree]",CHAR(10),"{",CHAR(10),"    @MODULE[",C$1,"]:HAS[#",VLOOKUP(C$1,ModuleTypes!$A$2:$C$23,2,FALSE()),"[",IF(C$1="HullCamera","photo-",$A159),"]]",CHAR(10),"    {",CHAR(10),"        @",VLOOKUP(C$1,ModuleTypes!$A$2:$C$23,3,FALSE())," = ",VLOOKUP($A159,Default!$B$3:$H$251,7,FALSE()),CHAR(10),"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4" t="str">
        <f>IF($A159&lt;&gt;"",IF(OR(Original!$L160=D$1,Original!$M160=D$1,Original!$N160=D$1,Original!$O160=D$1)=TRUE(),_xlfn.CONCAT("@PART[*]:HAS[~scienceDifficulty[stock],@MODULE[",D$1,"]:HAS[#",VLOOKUP(D$1,ModuleTypes!$A$2:$C$23,2,FALSE()),"[",IF(D$1="HullCamera","photo-",$A159),"]]]:NEEDS[!FeatureScience]:FOR[zKiwiTechTree]",CHAR(10),"{",CHAR(10),"    @MODULE[",D$1,"]:HAS[#",VLOOKUP(D$1,ModuleTypes!$A$2:$C$23,2,FALSE()),"[",IF(D$1="HullCamera","photo-",$A159),"]]",CHAR(10),"    {",CHAR(10),"        @",VLOOKUP(D$1,ModuleTypes!$A$2:$C$23,3,FALSE())," = ",VLOOKUP($A159,Default!$B$3:$H$251,7,FALSE()),CHAR(10),"    }",CHAR(10),"}"),""),"")</f>
        <v/>
      </c>
      <c r="E159" s="4" t="str">
        <f>IF($A159&lt;&gt;"",IF(OR(Original!$L160=E$1,Original!$M160=E$1,Original!$N160=E$1,Original!$O160=E$1)=TRUE(),_xlfn.CONCAT("@PART[*]:HAS[~scienceDifficulty[stock],@MODULE[",E$1,"]:HAS[#",VLOOKUP(E$1,ModuleTypes!$A$2:$C$23,2,FALSE()),"[",IF(E$1="HullCamera","photo-",$A159),"]]]:NEEDS[!FeatureScience]:FOR[zKiwiTechTree]",CHAR(10),"{",CHAR(10),"    @MODULE[",E$1,"]:HAS[#",VLOOKUP(E$1,ModuleTypes!$A$2:$C$23,2,FALSE()),"[",IF(E$1="HullCamera","photo-",$A159),"]]",CHAR(10),"    {",CHAR(10),"        @",VLOOKUP(E$1,ModuleTypes!$A$2:$C$23,3,FALSE())," = ",VLOOKUP($A159,Default!$B$3:$H$251,7,FALSE()),CHAR(10),"    }",CHAR(10),"}"),""),"")</f>
        <v/>
      </c>
      <c r="F159" s="4" t="str">
        <f>IF($A159&lt;&gt;"",IF(OR(Original!$L160=F$1,Original!$M160=F$1,Original!$N160=F$1,Original!$O160=F$1)=TRUE(),_xlfn.CONCAT("@PART[*]:HAS[~scienceDifficulty[stock],@MODULE[",F$1,"]:HAS[#",VLOOKUP(F$1,ModuleTypes!$A$2:$C$23,2,FALSE()),"[",IF(F$1="HullCamera","photo-",$A159),"]]]:NEEDS[!FeatureScience]:FOR[zKiwiTechTree]",CHAR(10),"{",CHAR(10),"    @MODULE[",F$1,"]:HAS[#",VLOOKUP(F$1,ModuleTypes!$A$2:$C$23,2,FALSE()),"[",IF(F$1="HullCamera","photo-",$A159),"]]",CHAR(10),"    {",CHAR(10),"        @",VLOOKUP(F$1,ModuleTypes!$A$2:$C$23,3,FALSE())," = ",VLOOKUP($A159,Default!$B$3:$H$251,7,FALSE()),CHAR(10),"    }",CHAR(10),"}"),""),"")</f>
        <v/>
      </c>
      <c r="G159" s="4" t="str">
        <f>IF($A159&lt;&gt;"",IF(OR(Original!$L160=G$1,Original!$M160=G$1,Original!$N160=G$1,Original!$O160=G$1)=TRUE(),_xlfn.CONCAT("@PART[*]:HAS[~scienceDifficulty[stock],@MODULE[",G$1,"]:HAS[#",VLOOKUP(G$1,ModuleTypes!$A$2:$C$23,2,FALSE()),"[",IF(G$1="HullCamera","photo-",$A159),"]]]:NEEDS[!FeatureScience]:FOR[zKiwiTechTree]",CHAR(10),"{",CHAR(10),"    @MODULE[",G$1,"]:HAS[#",VLOOKUP(G$1,ModuleTypes!$A$2:$C$23,2,FALSE()),"[",IF(G$1="HullCamera","photo-",$A159),"]]",CHAR(10),"    {",CHAR(10),"        @",VLOOKUP(G$1,ModuleTypes!$A$2:$C$23,3,FALSE())," = ",VLOOKUP($A159,Default!$B$3:$H$251,7,FALSE()),CHAR(10),"    }",CHAR(10),"}"),""),"")</f>
        <v/>
      </c>
      <c r="H159" s="4" t="str">
        <f>IF($A159&lt;&gt;"",IF(OR(Original!$L160=H$1,Original!$M160=H$1,Original!$N160=H$1,Original!$O160=H$1)=TRUE(),_xlfn.CONCAT("@PART[*]:HAS[~scienceDifficulty[stock],@MODULE[",H$1,"]:HAS[#",VLOOKUP(H$1,ModuleTypes!$A$2:$C$23,2,FALSE()),"[",IF(H$1="HullCamera","photo-",$A159),"]]]:NEEDS[!FeatureScience]:FOR[zKiwiTechTree]",CHAR(10),"{",CHAR(10),"    @MODULE[",H$1,"]:HAS[#",VLOOKUP(H$1,ModuleTypes!$A$2:$C$23,2,FALSE()),"[",IF(H$1="HullCamera","photo-",$A159),"]]",CHAR(10),"    {",CHAR(10),"        @",VLOOKUP(H$1,ModuleTypes!$A$2:$C$23,3,FALSE())," = ",VLOOKUP($A159,Default!$B$3:$H$251,7,FALSE()),CHAR(10),"    }",CHAR(10),"}"),""),"")</f>
        <v/>
      </c>
      <c r="I159" s="4" t="str">
        <f>IF($A159&lt;&gt;"",IF(OR(Original!$L160=I$1,Original!$M160=I$1,Original!$N160=I$1,Original!$O160=I$1)=TRUE(),_xlfn.CONCAT("@PART[*]:HAS[~scienceDifficulty[stock],@MODULE[",I$1,"]:HAS[#",VLOOKUP(I$1,ModuleTypes!$A$2:$C$23,2,FALSE()),"[",IF(I$1="HullCamera","photo-",$A159),"]]]:NEEDS[!FeatureScience]:FOR[zKiwiTechTree]",CHAR(10),"{",CHAR(10),"    @MODULE[",I$1,"]:HAS[#",VLOOKUP(I$1,ModuleTypes!$A$2:$C$23,2,FALSE()),"[",IF(I$1="HullCamera","photo-",$A159),"]]",CHAR(10),"    {",CHAR(10),"        @",VLOOKUP(I$1,ModuleTypes!$A$2:$C$23,3,FALSE())," = ",VLOOKUP($A159,Default!$B$3:$H$251,7,FALSE()),CHAR(10),"    }",CHAR(10),"}"),""),"")</f>
        <v/>
      </c>
      <c r="J159" s="4" t="str">
        <f>IF($A159&lt;&gt;"",IF(OR(Original!$L160=J$1,Original!$M160=J$1,Original!$N160=J$1,Original!$O160=J$1)=TRUE(),_xlfn.CONCAT("@PART[*]:HAS[~scienceDifficulty[stock],@MODULE[",J$1,"]:HAS[#",VLOOKUP(J$1,ModuleTypes!$A$2:$C$23,2,FALSE()),"[",IF(J$1="HullCamera","photo-",$A159),"]]]:NEEDS[!FeatureScience]:FOR[zKiwiTechTree]",CHAR(10),"{",CHAR(10),"    @MODULE[",J$1,"]:HAS[#",VLOOKUP(J$1,ModuleTypes!$A$2:$C$23,2,FALSE()),"[",IF(J$1="HullCamera","photo-",$A159),"]]",CHAR(10),"    {",CHAR(10),"        @",VLOOKUP(J$1,ModuleTypes!$A$2:$C$23,3,FALSE())," = ",VLOOKUP($A159,Default!$B$3:$H$251,7,FALSE()),CHAR(10),"    }",CHAR(10),"}"),""),"")</f>
        <v/>
      </c>
      <c r="K159" s="4" t="str">
        <f>IF($A159&lt;&gt;"",IF(OR(Original!$L160=K$1,Original!$M160=K$1,Original!$N160=K$1,Original!$O160=K$1)=TRUE(),_xlfn.CONCAT("@PART[*]:HAS[~scienceDifficulty[stock],@MODULE[",K$1,"]:HAS[#",VLOOKUP(K$1,ModuleTypes!$A$2:$C$23,2,FALSE()),"[",IF(K$1="HullCamera","photo-",$A159),"]]]:NEEDS[!FeatureScience]:FOR[zKiwiTechTree]",CHAR(10),"{",CHAR(10),"    @MODULE[",K$1,"]:HAS[#",VLOOKUP(K$1,ModuleTypes!$A$2:$C$23,2,FALSE()),"[",IF(K$1="HullCamera","photo-",$A159),"]]",CHAR(10),"    {",CHAR(10),"        @",VLOOKUP(K$1,ModuleTypes!$A$2:$C$23,3,FALSE())," = ",VLOOKUP($A159,Default!$B$3:$H$251,7,FALSE()),CHAR(10),"    }",CHAR(10),"}"),""),"")</f>
        <v/>
      </c>
      <c r="L159" s="4" t="str">
        <f>IF($A159&lt;&gt;"",IF(OR(Original!$L160=L$1,Original!$M160=L$1,Original!$N160=L$1,Original!$O160=L$1)=TRUE(),_xlfn.CONCAT("@PART[*]:HAS[~scienceDifficulty[stock],@MODULE[",L$1,"]:HAS[#",VLOOKUP(L$1,ModuleTypes!$A$2:$C$23,2,FALSE()),"[",IF(L$1="HullCamera","photo-",$A159),"]]]:NEEDS[!FeatureScience]:FOR[zKiwiTechTree]",CHAR(10),"{",CHAR(10),"    @MODULE[",L$1,"]:HAS[#",VLOOKUP(L$1,ModuleTypes!$A$2:$C$23,2,FALSE()),"[",IF(L$1="HullCamera","photo-",$A159),"]]",CHAR(10),"    {",CHAR(10),"        @",VLOOKUP(L$1,ModuleTypes!$A$2:$C$23,3,FALSE())," = ",VLOOKUP($A159,Default!$B$3:$H$251,7,FALSE()),CHAR(10),"    }",CHAR(10),"}"),""),"")</f>
        <v/>
      </c>
      <c r="M159" s="4" t="str">
        <f>IF($A159&lt;&gt;"",IF(OR(Original!$L160=M$1,Original!$M160=M$1,Original!$N160=M$1,Original!$O160=M$1)=TRUE(),_xlfn.CONCAT("@PART[*]:HAS[~scienceDifficulty[stock],@MODULE[",M$1,"]:HAS[#",VLOOKUP(M$1,ModuleTypes!$A$2:$C$23,2,FALSE()),"[",IF(M$1="HullCamera","photo-",$A159),"]]]:NEEDS[!FeatureScience]:FOR[zKiwiTechTree]",CHAR(10),"{",CHAR(10),"    @MODULE[",M$1,"]:HAS[#",VLOOKUP(M$1,ModuleTypes!$A$2:$C$23,2,FALSE()),"[",IF(M$1="HullCamera","photo-",$A159),"]]",CHAR(10),"    {",CHAR(10),"        @",VLOOKUP(M$1,ModuleTypes!$A$2:$C$23,3,FALSE())," = ",VLOOKUP($A159,Default!$B$3:$H$251,7,FALSE()),CHAR(10),"    }",CHAR(10),"}"),""),"")</f>
        <v/>
      </c>
      <c r="N159" s="4" t="str">
        <f>IF($A159&lt;&gt;"",IF(OR(Original!$L160=N$1,Original!$M160=N$1,Original!$N160=N$1,Original!$O160=N$1)=TRUE(),_xlfn.CONCAT("@PART[*]:HAS[~scienceDifficulty[stock],@MODULE[",N$1,"]:HAS[#",VLOOKUP(N$1,ModuleTypes!$A$2:$C$23,2,FALSE()),"[",IF(N$1="HullCamera","photo-",$A159),"]]]:NEEDS[!FeatureScience]:FOR[zKiwiTechTree]",CHAR(10),"{",CHAR(10),"    @MODULE[",N$1,"]:HAS[#",VLOOKUP(N$1,ModuleTypes!$A$2:$C$23,2,FALSE()),"[",IF(N$1="HullCamera","photo-",$A159),"]]",CHAR(10),"    {",CHAR(10),"        @",VLOOKUP(N$1,ModuleTypes!$A$2:$C$23,3,FALSE())," = ",VLOOKUP($A159,Default!$B$3:$H$251,7,FALSE()),CHAR(10),"    }",CHAR(10),"}"),""),"")</f>
        <v/>
      </c>
      <c r="O159" s="4" t="str">
        <f>IF($A159&lt;&gt;"",IF(OR(Original!$L160=O$1,Original!$M160=O$1,Original!$N160=O$1,Original!$O160=O$1)=TRUE(),_xlfn.CONCAT("@PART[*]:HAS[~scienceDifficulty[stock],@MODULE[",O$1,"]:HAS[#",VLOOKUP(O$1,ModuleTypes!$A$2:$C$23,2,FALSE()),"[",IF(O$1="HullCamera","photo-",$A159),"]]]:NEEDS[!FeatureScience]:FOR[zKiwiTechTree]",CHAR(10),"{",CHAR(10),"    @MODULE[",O$1,"]:HAS[#",VLOOKUP(O$1,ModuleTypes!$A$2:$C$23,2,FALSE()),"[",IF(O$1="HullCamera","photo-",$A159),"]]",CHAR(10),"    {",CHAR(10),"        @",VLOOKUP(O$1,ModuleTypes!$A$2:$C$23,3,FALSE())," = ",VLOOKUP($A159,Default!$B$3:$H$251,7,FALSE()),CHAR(10),"    }",CHAR(10),"}"),""),"")</f>
        <v/>
      </c>
      <c r="P159" s="4" t="str">
        <f>IF($A159&lt;&gt;"",IF(OR(Original!$L160=P$1,Original!$M160=P$1,Original!$N160=P$1,Original!$O160=P$1)=TRUE(),_xlfn.CONCAT("@PART[*]:HAS[~scienceDifficulty[stock],@MODULE[",P$1,"]:HAS[#",VLOOKUP(P$1,ModuleTypes!$A$2:$C$23,2,FALSE()),"[",IF(P$1="HullCamera","photo-",$A159),"]]]:NEEDS[!FeatureScience]:FOR[zKiwiTechTree]",CHAR(10),"{",CHAR(10),"    @MODULE[",P$1,"]:HAS[#",VLOOKUP(P$1,ModuleTypes!$A$2:$C$23,2,FALSE()),"[",IF(P$1="HullCamera","photo-",$A159),"]]",CHAR(10),"    {",CHAR(10),"        @",VLOOKUP(P$1,ModuleTypes!$A$2:$C$23,3,FALSE())," = ",VLOOKUP($A159,Default!$B$3:$H$251,7,FALSE()),CHAR(10),"    }",CHAR(10),"}"),""),"")</f>
        <v/>
      </c>
      <c r="Q159" s="4" t="str">
        <f>IF($A159&lt;&gt;"",IF(OR(Original!$L160=Q$1,Original!$M160=Q$1,Original!$N160=Q$1,Original!$O160=Q$1)=TRUE(),_xlfn.CONCAT("@PART[*]:HAS[~scienceDifficulty[stock],@MODULE[",Q$1,"]:HAS[#",VLOOKUP(Q$1,ModuleTypes!$A$2:$C$23,2,FALSE()),"[",IF(Q$1="HullCamera","photo-",$A159),"]]]:NEEDS[!FeatureScience]:FOR[zKiwiTechTree]",CHAR(10),"{",CHAR(10),"    @MODULE[",Q$1,"]:HAS[#",VLOOKUP(Q$1,ModuleTypes!$A$2:$C$23,2,FALSE()),"[",IF(Q$1="HullCamera","photo-",$A159),"]]",CHAR(10),"    {",CHAR(10),"        @",VLOOKUP(Q$1,ModuleTypes!$A$2:$C$23,3,FALSE())," = ",VLOOKUP($A159,Default!$B$3:$H$251,7,FALSE()),CHAR(10),"    }",CHAR(10),"}"),""),"")</f>
        <v/>
      </c>
      <c r="R159" s="4" t="str">
        <f>IF($A159&lt;&gt;"",IF(OR(Original!$L160=R$1,Original!$M160=R$1,Original!$N160=R$1,Original!$O160=R$1)=TRUE(),_xlfn.CONCAT("@PART[*]:HAS[~scienceDifficulty[stock],@MODULE[",R$1,"]:HAS[#",VLOOKUP(R$1,ModuleTypes!$A$2:$C$23,2,FALSE()),"[",IF(R$1="HullCamera","photo-",$A159),"]]]:NEEDS[!FeatureScience]:FOR[zKiwiTechTree]",CHAR(10),"{",CHAR(10),"    @MODULE[",R$1,"]:HAS[#",VLOOKUP(R$1,ModuleTypes!$A$2:$C$23,2,FALSE()),"[",IF(R$1="HullCamera","photo-",$A159),"]]",CHAR(10),"    {",CHAR(10),"        @",VLOOKUP(R$1,ModuleTypes!$A$2:$C$23,3,FALSE())," = ",VLOOKUP($A159,Default!$B$3:$H$251,7,FALSE()),CHAR(10),"    }",CHAR(10),"}"),""),"")</f>
        <v/>
      </c>
      <c r="S159" s="4" t="str">
        <f>IF($A159&lt;&gt;"",IF(OR(Original!$L160=S$1,Original!$M160=S$1,Original!$N160=S$1,Original!$O160=S$1)=TRUE(),_xlfn.CONCAT("@PART[*]:HAS[~scienceDifficulty[stock],@MODULE[",S$1,"]:HAS[#",VLOOKUP(S$1,ModuleTypes!$A$2:$C$23,2,FALSE()),"[",IF(S$1="HullCamera","photo-",$A159),"]]]:NEEDS[!FeatureScience]:FOR[zKiwiTechTree]",CHAR(10),"{",CHAR(10),"    @MODULE[",S$1,"]:HAS[#",VLOOKUP(S$1,ModuleTypes!$A$2:$C$23,2,FALSE()),"[",IF(S$1="HullCamera","photo-",$A159),"]]",CHAR(10),"    {",CHAR(10),"        @",VLOOKUP(S$1,ModuleTypes!$A$2:$C$23,3,FALSE())," = ",VLOOKUP($A159,Default!$B$3:$H$251,7,FALSE()),CHAR(10),"    }",CHAR(10),"}"),""),"")</f>
        <v/>
      </c>
      <c r="T159" s="4" t="str">
        <f>IF($A159&lt;&gt;"",IF(OR(Original!$L160=T$1,Original!$M160=T$1,Original!$N160=T$1,Original!$O160=T$1)=TRUE(),_xlfn.CONCAT("@PART[*]:HAS[~scienceDifficulty[stock],@MODULE[",T$1,"]:HAS[#",VLOOKUP(T$1,ModuleTypes!$A$2:$C$23,2,FALSE()),"[",IF(T$1="HullCamera","photo-",$A159),"]]]:NEEDS[!FeatureScience]:FOR[zKiwiTechTree]",CHAR(10),"{",CHAR(10),"    @MODULE[",T$1,"]:HAS[#",VLOOKUP(T$1,ModuleTypes!$A$2:$C$23,2,FALSE()),"[",IF(T$1="HullCamera","photo-",$A159),"]]",CHAR(10),"    {",CHAR(10),"        @",VLOOKUP(T$1,ModuleTypes!$A$2:$C$23,3,FALSE())," = ",VLOOKUP($A159,Default!$B$3:$H$251,7,FALSE()),CHAR(10),"    }",CHAR(10),"}"),""),"")</f>
        <v/>
      </c>
      <c r="U159" s="4" t="str">
        <f>IF($A159&lt;&gt;"",IF(OR(Original!$L160=U$1,Original!$M160=U$1,Original!$N160=U$1,Original!$O160=U$1)=TRUE(),_xlfn.CONCAT("@PART[*]:HAS[~scienceDifficulty[stock],@MODULE[",U$1,"]:HAS[#",VLOOKUP(U$1,ModuleTypes!$A$2:$C$23,2,FALSE()),"[",IF(U$1="HullCamera","photo-",$A159),"]]]:NEEDS[!FeatureScience]:FOR[zKiwiTechTree]",CHAR(10),"{",CHAR(10),"    @MODULE[",U$1,"]:HAS[#",VLOOKUP(U$1,ModuleTypes!$A$2:$C$23,2,FALSE()),"[",IF(U$1="HullCamera","photo-",$A159),"]]",CHAR(10),"    {",CHAR(10),"        @",VLOOKUP(U$1,ModuleTypes!$A$2:$C$23,3,FALSE())," = ",VLOOKUP($A159,Default!$B$3:$H$251,7,FALSE()),CHAR(10),"    }",CHAR(10),"}"),""),"")</f>
        <v/>
      </c>
      <c r="V159" s="4" t="str">
        <f>IF($A159&lt;&gt;"",IF(OR(Original!$L160=V$1,Original!$M160=V$1,Original!$N160=V$1,Original!$O160=V$1)=TRUE(),_xlfn.CONCAT("@PART[*]:HAS[~scienceDifficulty[stock],@MODULE[",V$1,"]:HAS[#",VLOOKUP(V$1,ModuleTypes!$A$2:$C$23,2,FALSE()),"[",IF(V$1="HullCamera","photo-",$A159),"]]]:NEEDS[!FeatureScience]:FOR[zKiwiTechTree]",CHAR(10),"{",CHAR(10),"    @MODULE[",V$1,"]:HAS[#",VLOOKUP(V$1,ModuleTypes!$A$2:$C$23,2,FALSE()),"[",IF(V$1="HullCamera","photo-",$A159),"]]",CHAR(10),"    {",CHAR(10),"        @",VLOOKUP(V$1,ModuleTypes!$A$2:$C$23,3,FALSE())," = ",VLOOKUP($A159,Default!$B$3:$H$251,7,FALSE()),CHAR(10),"    }",CHAR(10),"}"),""),"")</f>
        <v/>
      </c>
      <c r="W159" s="4" t="str">
        <f>IF($A159&lt;&gt;"",IF(OR(Original!$L160=W$1,Original!$M160=W$1,Original!$N160=W$1,Original!$O160=W$1)=TRUE(),_xlfn.CONCAT("@PART[*]:HAS[~scienceDifficulty[stock],@MODULE[",W$1,"]:HAS[#",VLOOKUP(W$1,ModuleTypes!$A$2:$C$23,2,FALSE()),"[",IF(W$1="HullCamera","photo-",$A159),"]]]:NEEDS[!FeatureScience]:FOR[zKiwiTechTree]",CHAR(10),"{",CHAR(10),"    @MODULE[",W$1,"]:HAS[#",VLOOKUP(W$1,ModuleTypes!$A$2:$C$23,2,FALSE()),"[",IF(W$1="HullCamera","photo-",$A159),"]]",CHAR(10),"    {",CHAR(10),"        @",VLOOKUP(W$1,ModuleTypes!$A$2:$C$23,3,FALSE())," = ",VLOOKUP($A159,Default!$B$3:$H$251,7,FALSE()),CHAR(10),"    }",CHAR(10),"}"),""),"")</f>
        <v/>
      </c>
    </row>
    <row r="160" spans="1:23" ht="174" x14ac:dyDescent="0.35">
      <c r="A160" t="str">
        <f>IF(Original!A161&lt;&gt;"",Original!A161,"")</f>
        <v>bd_solarWind</v>
      </c>
      <c r="B160" s="4" t="str">
        <f>IF($A160&lt;&gt;"",IF(OR(Original!$L161=B$1,Original!$M161=B$1,Original!$N161=B$1,Original!$O161=B$1)=TRUE(),_xlfn.CONCAT("@PART[*]:HAS[~scienceDifficulty[stock],@MODULE[",B$1,"]:HAS[#",VLOOKUP(B$1,ModuleTypes!$A$2:$C$23,2,FALSE()),"[",IF(B$1="HullCamera","photo-",$A160),"]]]:NEEDS[!FeatureScience]:FOR[zKiwiTechTree]",CHAR(10),"{",CHAR(10),"    @MODULE[",B$1,"]:HAS[#",VLOOKUP(B$1,ModuleTypes!$A$2:$C$23,2,FALSE()),"[",IF(B$1="HullCamera","photo-",$A160),"]]",CHAR(10),"    {",CHAR(10),"        @",VLOOKUP(B$1,ModuleTypes!$A$2:$C$23,3,FALSE())," = ",VLOOKUP($A160,Default!$B$3:$H$251,7,FALSE()),CHAR(10),"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4" t="str">
        <f>IF($A160&lt;&gt;"",IF(OR(Original!$L161=C$1,Original!$M161=C$1,Original!$N161=C$1,Original!$O161=C$1)=TRUE(),_xlfn.CONCAT("@PART[*]:HAS[~scienceDifficulty[stock],@MODULE[",C$1,"]:HAS[#",VLOOKUP(C$1,ModuleTypes!$A$2:$C$23,2,FALSE()),"[",IF(C$1="HullCamera","photo-",$A160),"]]]:NEEDS[!FeatureScience]:FOR[zKiwiTechTree]",CHAR(10),"{",CHAR(10),"    @MODULE[",C$1,"]:HAS[#",VLOOKUP(C$1,ModuleTypes!$A$2:$C$23,2,FALSE()),"[",IF(C$1="HullCamera","photo-",$A160),"]]",CHAR(10),"    {",CHAR(10),"        @",VLOOKUP(C$1,ModuleTypes!$A$2:$C$23,3,FALSE())," = ",VLOOKUP($A160,Default!$B$3:$H$251,7,FALSE()),CHAR(10),"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4" t="str">
        <f>IF($A160&lt;&gt;"",IF(OR(Original!$L161=D$1,Original!$M161=D$1,Original!$N161=D$1,Original!$O161=D$1)=TRUE(),_xlfn.CONCAT("@PART[*]:HAS[~scienceDifficulty[stock],@MODULE[",D$1,"]:HAS[#",VLOOKUP(D$1,ModuleTypes!$A$2:$C$23,2,FALSE()),"[",IF(D$1="HullCamera","photo-",$A160),"]]]:NEEDS[!FeatureScience]:FOR[zKiwiTechTree]",CHAR(10),"{",CHAR(10),"    @MODULE[",D$1,"]:HAS[#",VLOOKUP(D$1,ModuleTypes!$A$2:$C$23,2,FALSE()),"[",IF(D$1="HullCamera","photo-",$A160),"]]",CHAR(10),"    {",CHAR(10),"        @",VLOOKUP(D$1,ModuleTypes!$A$2:$C$23,3,FALSE())," = ",VLOOKUP($A160,Default!$B$3:$H$251,7,FALSE()),CHAR(10),"    }",CHAR(10),"}"),""),"")</f>
        <v/>
      </c>
      <c r="E160" s="4" t="str">
        <f>IF($A160&lt;&gt;"",IF(OR(Original!$L161=E$1,Original!$M161=E$1,Original!$N161=E$1,Original!$O161=E$1)=TRUE(),_xlfn.CONCAT("@PART[*]:HAS[~scienceDifficulty[stock],@MODULE[",E$1,"]:HAS[#",VLOOKUP(E$1,ModuleTypes!$A$2:$C$23,2,FALSE()),"[",IF(E$1="HullCamera","photo-",$A160),"]]]:NEEDS[!FeatureScience]:FOR[zKiwiTechTree]",CHAR(10),"{",CHAR(10),"    @MODULE[",E$1,"]:HAS[#",VLOOKUP(E$1,ModuleTypes!$A$2:$C$23,2,FALSE()),"[",IF(E$1="HullCamera","photo-",$A160),"]]",CHAR(10),"    {",CHAR(10),"        @",VLOOKUP(E$1,ModuleTypes!$A$2:$C$23,3,FALSE())," = ",VLOOKUP($A160,Default!$B$3:$H$251,7,FALSE()),CHAR(10),"    }",CHAR(10),"}"),""),"")</f>
        <v/>
      </c>
      <c r="F160" s="4" t="str">
        <f>IF($A160&lt;&gt;"",IF(OR(Original!$L161=F$1,Original!$M161=F$1,Original!$N161=F$1,Original!$O161=F$1)=TRUE(),_xlfn.CONCAT("@PART[*]:HAS[~scienceDifficulty[stock],@MODULE[",F$1,"]:HAS[#",VLOOKUP(F$1,ModuleTypes!$A$2:$C$23,2,FALSE()),"[",IF(F$1="HullCamera","photo-",$A160),"]]]:NEEDS[!FeatureScience]:FOR[zKiwiTechTree]",CHAR(10),"{",CHAR(10),"    @MODULE[",F$1,"]:HAS[#",VLOOKUP(F$1,ModuleTypes!$A$2:$C$23,2,FALSE()),"[",IF(F$1="HullCamera","photo-",$A160),"]]",CHAR(10),"    {",CHAR(10),"        @",VLOOKUP(F$1,ModuleTypes!$A$2:$C$23,3,FALSE())," = ",VLOOKUP($A160,Default!$B$3:$H$251,7,FALSE()),CHAR(10),"    }",CHAR(10),"}"),""),"")</f>
        <v/>
      </c>
      <c r="G160" s="4" t="str">
        <f>IF($A160&lt;&gt;"",IF(OR(Original!$L161=G$1,Original!$M161=G$1,Original!$N161=G$1,Original!$O161=G$1)=TRUE(),_xlfn.CONCAT("@PART[*]:HAS[~scienceDifficulty[stock],@MODULE[",G$1,"]:HAS[#",VLOOKUP(G$1,ModuleTypes!$A$2:$C$23,2,FALSE()),"[",IF(G$1="HullCamera","photo-",$A160),"]]]:NEEDS[!FeatureScience]:FOR[zKiwiTechTree]",CHAR(10),"{",CHAR(10),"    @MODULE[",G$1,"]:HAS[#",VLOOKUP(G$1,ModuleTypes!$A$2:$C$23,2,FALSE()),"[",IF(G$1="HullCamera","photo-",$A160),"]]",CHAR(10),"    {",CHAR(10),"        @",VLOOKUP(G$1,ModuleTypes!$A$2:$C$23,3,FALSE())," = ",VLOOKUP($A160,Default!$B$3:$H$251,7,FALSE()),CHAR(10),"    }",CHAR(10),"}"),""),"")</f>
        <v/>
      </c>
      <c r="H160" s="4" t="str">
        <f>IF($A160&lt;&gt;"",IF(OR(Original!$L161=H$1,Original!$M161=H$1,Original!$N161=H$1,Original!$O161=H$1)=TRUE(),_xlfn.CONCAT("@PART[*]:HAS[~scienceDifficulty[stock],@MODULE[",H$1,"]:HAS[#",VLOOKUP(H$1,ModuleTypes!$A$2:$C$23,2,FALSE()),"[",IF(H$1="HullCamera","photo-",$A160),"]]]:NEEDS[!FeatureScience]:FOR[zKiwiTechTree]",CHAR(10),"{",CHAR(10),"    @MODULE[",H$1,"]:HAS[#",VLOOKUP(H$1,ModuleTypes!$A$2:$C$23,2,FALSE()),"[",IF(H$1="HullCamera","photo-",$A160),"]]",CHAR(10),"    {",CHAR(10),"        @",VLOOKUP(H$1,ModuleTypes!$A$2:$C$23,3,FALSE())," = ",VLOOKUP($A160,Default!$B$3:$H$251,7,FALSE()),CHAR(10),"    }",CHAR(10),"}"),""),"")</f>
        <v/>
      </c>
      <c r="I160" s="4" t="str">
        <f>IF($A160&lt;&gt;"",IF(OR(Original!$L161=I$1,Original!$M161=I$1,Original!$N161=I$1,Original!$O161=I$1)=TRUE(),_xlfn.CONCAT("@PART[*]:HAS[~scienceDifficulty[stock],@MODULE[",I$1,"]:HAS[#",VLOOKUP(I$1,ModuleTypes!$A$2:$C$23,2,FALSE()),"[",IF(I$1="HullCamera","photo-",$A160),"]]]:NEEDS[!FeatureScience]:FOR[zKiwiTechTree]",CHAR(10),"{",CHAR(10),"    @MODULE[",I$1,"]:HAS[#",VLOOKUP(I$1,ModuleTypes!$A$2:$C$23,2,FALSE()),"[",IF(I$1="HullCamera","photo-",$A160),"]]",CHAR(10),"    {",CHAR(10),"        @",VLOOKUP(I$1,ModuleTypes!$A$2:$C$23,3,FALSE())," = ",VLOOKUP($A160,Default!$B$3:$H$251,7,FALSE()),CHAR(10),"    }",CHAR(10),"}"),""),"")</f>
        <v/>
      </c>
      <c r="J160" s="4" t="str">
        <f>IF($A160&lt;&gt;"",IF(OR(Original!$L161=J$1,Original!$M161=J$1,Original!$N161=J$1,Original!$O161=J$1)=TRUE(),_xlfn.CONCAT("@PART[*]:HAS[~scienceDifficulty[stock],@MODULE[",J$1,"]:HAS[#",VLOOKUP(J$1,ModuleTypes!$A$2:$C$23,2,FALSE()),"[",IF(J$1="HullCamera","photo-",$A160),"]]]:NEEDS[!FeatureScience]:FOR[zKiwiTechTree]",CHAR(10),"{",CHAR(10),"    @MODULE[",J$1,"]:HAS[#",VLOOKUP(J$1,ModuleTypes!$A$2:$C$23,2,FALSE()),"[",IF(J$1="HullCamera","photo-",$A160),"]]",CHAR(10),"    {",CHAR(10),"        @",VLOOKUP(J$1,ModuleTypes!$A$2:$C$23,3,FALSE())," = ",VLOOKUP($A160,Default!$B$3:$H$251,7,FALSE()),CHAR(10),"    }",CHAR(10),"}"),""),"")</f>
        <v/>
      </c>
      <c r="K160" s="4" t="str">
        <f>IF($A160&lt;&gt;"",IF(OR(Original!$L161=K$1,Original!$M161=K$1,Original!$N161=K$1,Original!$O161=K$1)=TRUE(),_xlfn.CONCAT("@PART[*]:HAS[~scienceDifficulty[stock],@MODULE[",K$1,"]:HAS[#",VLOOKUP(K$1,ModuleTypes!$A$2:$C$23,2,FALSE()),"[",IF(K$1="HullCamera","photo-",$A160),"]]]:NEEDS[!FeatureScience]:FOR[zKiwiTechTree]",CHAR(10),"{",CHAR(10),"    @MODULE[",K$1,"]:HAS[#",VLOOKUP(K$1,ModuleTypes!$A$2:$C$23,2,FALSE()),"[",IF(K$1="HullCamera","photo-",$A160),"]]",CHAR(10),"    {",CHAR(10),"        @",VLOOKUP(K$1,ModuleTypes!$A$2:$C$23,3,FALSE())," = ",VLOOKUP($A160,Default!$B$3:$H$251,7,FALSE()),CHAR(10),"    }",CHAR(10),"}"),""),"")</f>
        <v/>
      </c>
      <c r="L160" s="4" t="str">
        <f>IF($A160&lt;&gt;"",IF(OR(Original!$L161=L$1,Original!$M161=L$1,Original!$N161=L$1,Original!$O161=L$1)=TRUE(),_xlfn.CONCAT("@PART[*]:HAS[~scienceDifficulty[stock],@MODULE[",L$1,"]:HAS[#",VLOOKUP(L$1,ModuleTypes!$A$2:$C$23,2,FALSE()),"[",IF(L$1="HullCamera","photo-",$A160),"]]]:NEEDS[!FeatureScience]:FOR[zKiwiTechTree]",CHAR(10),"{",CHAR(10),"    @MODULE[",L$1,"]:HAS[#",VLOOKUP(L$1,ModuleTypes!$A$2:$C$23,2,FALSE()),"[",IF(L$1="HullCamera","photo-",$A160),"]]",CHAR(10),"    {",CHAR(10),"        @",VLOOKUP(L$1,ModuleTypes!$A$2:$C$23,3,FALSE())," = ",VLOOKUP($A160,Default!$B$3:$H$251,7,FALSE()),CHAR(10),"    }",CHAR(10),"}"),""),"")</f>
        <v/>
      </c>
      <c r="M160" s="4" t="str">
        <f>IF($A160&lt;&gt;"",IF(OR(Original!$L161=M$1,Original!$M161=M$1,Original!$N161=M$1,Original!$O161=M$1)=TRUE(),_xlfn.CONCAT("@PART[*]:HAS[~scienceDifficulty[stock],@MODULE[",M$1,"]:HAS[#",VLOOKUP(M$1,ModuleTypes!$A$2:$C$23,2,FALSE()),"[",IF(M$1="HullCamera","photo-",$A160),"]]]:NEEDS[!FeatureScience]:FOR[zKiwiTechTree]",CHAR(10),"{",CHAR(10),"    @MODULE[",M$1,"]:HAS[#",VLOOKUP(M$1,ModuleTypes!$A$2:$C$23,2,FALSE()),"[",IF(M$1="HullCamera","photo-",$A160),"]]",CHAR(10),"    {",CHAR(10),"        @",VLOOKUP(M$1,ModuleTypes!$A$2:$C$23,3,FALSE())," = ",VLOOKUP($A160,Default!$B$3:$H$251,7,FALSE()),CHAR(10),"    }",CHAR(10),"}"),""),"")</f>
        <v/>
      </c>
      <c r="N160" s="4" t="str">
        <f>IF($A160&lt;&gt;"",IF(OR(Original!$L161=N$1,Original!$M161=N$1,Original!$N161=N$1,Original!$O161=N$1)=TRUE(),_xlfn.CONCAT("@PART[*]:HAS[~scienceDifficulty[stock],@MODULE[",N$1,"]:HAS[#",VLOOKUP(N$1,ModuleTypes!$A$2:$C$23,2,FALSE()),"[",IF(N$1="HullCamera","photo-",$A160),"]]]:NEEDS[!FeatureScience]:FOR[zKiwiTechTree]",CHAR(10),"{",CHAR(10),"    @MODULE[",N$1,"]:HAS[#",VLOOKUP(N$1,ModuleTypes!$A$2:$C$23,2,FALSE()),"[",IF(N$1="HullCamera","photo-",$A160),"]]",CHAR(10),"    {",CHAR(10),"        @",VLOOKUP(N$1,ModuleTypes!$A$2:$C$23,3,FALSE())," = ",VLOOKUP($A160,Default!$B$3:$H$251,7,FALSE()),CHAR(10),"    }",CHAR(10),"}"),""),"")</f>
        <v/>
      </c>
      <c r="O160" s="4" t="str">
        <f>IF($A160&lt;&gt;"",IF(OR(Original!$L161=O$1,Original!$M161=O$1,Original!$N161=O$1,Original!$O161=O$1)=TRUE(),_xlfn.CONCAT("@PART[*]:HAS[~scienceDifficulty[stock],@MODULE[",O$1,"]:HAS[#",VLOOKUP(O$1,ModuleTypes!$A$2:$C$23,2,FALSE()),"[",IF(O$1="HullCamera","photo-",$A160),"]]]:NEEDS[!FeatureScience]:FOR[zKiwiTechTree]",CHAR(10),"{",CHAR(10),"    @MODULE[",O$1,"]:HAS[#",VLOOKUP(O$1,ModuleTypes!$A$2:$C$23,2,FALSE()),"[",IF(O$1="HullCamera","photo-",$A160),"]]",CHAR(10),"    {",CHAR(10),"        @",VLOOKUP(O$1,ModuleTypes!$A$2:$C$23,3,FALSE())," = ",VLOOKUP($A160,Default!$B$3:$H$251,7,FALSE()),CHAR(10),"    }",CHAR(10),"}"),""),"")</f>
        <v/>
      </c>
      <c r="P160" s="4" t="str">
        <f>IF($A160&lt;&gt;"",IF(OR(Original!$L161=P$1,Original!$M161=P$1,Original!$N161=P$1,Original!$O161=P$1)=TRUE(),_xlfn.CONCAT("@PART[*]:HAS[~scienceDifficulty[stock],@MODULE[",P$1,"]:HAS[#",VLOOKUP(P$1,ModuleTypes!$A$2:$C$23,2,FALSE()),"[",IF(P$1="HullCamera","photo-",$A160),"]]]:NEEDS[!FeatureScience]:FOR[zKiwiTechTree]",CHAR(10),"{",CHAR(10),"    @MODULE[",P$1,"]:HAS[#",VLOOKUP(P$1,ModuleTypes!$A$2:$C$23,2,FALSE()),"[",IF(P$1="HullCamera","photo-",$A160),"]]",CHAR(10),"    {",CHAR(10),"        @",VLOOKUP(P$1,ModuleTypes!$A$2:$C$23,3,FALSE())," = ",VLOOKUP($A160,Default!$B$3:$H$251,7,FALSE()),CHAR(10),"    }",CHAR(10),"}"),""),"")</f>
        <v/>
      </c>
      <c r="Q160" s="4" t="str">
        <f>IF($A160&lt;&gt;"",IF(OR(Original!$L161=Q$1,Original!$M161=Q$1,Original!$N161=Q$1,Original!$O161=Q$1)=TRUE(),_xlfn.CONCAT("@PART[*]:HAS[~scienceDifficulty[stock],@MODULE[",Q$1,"]:HAS[#",VLOOKUP(Q$1,ModuleTypes!$A$2:$C$23,2,FALSE()),"[",IF(Q$1="HullCamera","photo-",$A160),"]]]:NEEDS[!FeatureScience]:FOR[zKiwiTechTree]",CHAR(10),"{",CHAR(10),"    @MODULE[",Q$1,"]:HAS[#",VLOOKUP(Q$1,ModuleTypes!$A$2:$C$23,2,FALSE()),"[",IF(Q$1="HullCamera","photo-",$A160),"]]",CHAR(10),"    {",CHAR(10),"        @",VLOOKUP(Q$1,ModuleTypes!$A$2:$C$23,3,FALSE())," = ",VLOOKUP($A160,Default!$B$3:$H$251,7,FALSE()),CHAR(10),"    }",CHAR(10),"}"),""),"")</f>
        <v/>
      </c>
      <c r="R160" s="4" t="str">
        <f>IF($A160&lt;&gt;"",IF(OR(Original!$L161=R$1,Original!$M161=R$1,Original!$N161=R$1,Original!$O161=R$1)=TRUE(),_xlfn.CONCAT("@PART[*]:HAS[~scienceDifficulty[stock],@MODULE[",R$1,"]:HAS[#",VLOOKUP(R$1,ModuleTypes!$A$2:$C$23,2,FALSE()),"[",IF(R$1="HullCamera","photo-",$A160),"]]]:NEEDS[!FeatureScience]:FOR[zKiwiTechTree]",CHAR(10),"{",CHAR(10),"    @MODULE[",R$1,"]:HAS[#",VLOOKUP(R$1,ModuleTypes!$A$2:$C$23,2,FALSE()),"[",IF(R$1="HullCamera","photo-",$A160),"]]",CHAR(10),"    {",CHAR(10),"        @",VLOOKUP(R$1,ModuleTypes!$A$2:$C$23,3,FALSE())," = ",VLOOKUP($A160,Default!$B$3:$H$251,7,FALSE()),CHAR(10),"    }",CHAR(10),"}"),""),"")</f>
        <v/>
      </c>
      <c r="S160" s="4" t="str">
        <f>IF($A160&lt;&gt;"",IF(OR(Original!$L161=S$1,Original!$M161=S$1,Original!$N161=S$1,Original!$O161=S$1)=TRUE(),_xlfn.CONCAT("@PART[*]:HAS[~scienceDifficulty[stock],@MODULE[",S$1,"]:HAS[#",VLOOKUP(S$1,ModuleTypes!$A$2:$C$23,2,FALSE()),"[",IF(S$1="HullCamera","photo-",$A160),"]]]:NEEDS[!FeatureScience]:FOR[zKiwiTechTree]",CHAR(10),"{",CHAR(10),"    @MODULE[",S$1,"]:HAS[#",VLOOKUP(S$1,ModuleTypes!$A$2:$C$23,2,FALSE()),"[",IF(S$1="HullCamera","photo-",$A160),"]]",CHAR(10),"    {",CHAR(10),"        @",VLOOKUP(S$1,ModuleTypes!$A$2:$C$23,3,FALSE())," = ",VLOOKUP($A160,Default!$B$3:$H$251,7,FALSE()),CHAR(10),"    }",CHAR(10),"}"),""),"")</f>
        <v/>
      </c>
      <c r="T160" s="4" t="str">
        <f>IF($A160&lt;&gt;"",IF(OR(Original!$L161=T$1,Original!$M161=T$1,Original!$N161=T$1,Original!$O161=T$1)=TRUE(),_xlfn.CONCAT("@PART[*]:HAS[~scienceDifficulty[stock],@MODULE[",T$1,"]:HAS[#",VLOOKUP(T$1,ModuleTypes!$A$2:$C$23,2,FALSE()),"[",IF(T$1="HullCamera","photo-",$A160),"]]]:NEEDS[!FeatureScience]:FOR[zKiwiTechTree]",CHAR(10),"{",CHAR(10),"    @MODULE[",T$1,"]:HAS[#",VLOOKUP(T$1,ModuleTypes!$A$2:$C$23,2,FALSE()),"[",IF(T$1="HullCamera","photo-",$A160),"]]",CHAR(10),"    {",CHAR(10),"        @",VLOOKUP(T$1,ModuleTypes!$A$2:$C$23,3,FALSE())," = ",VLOOKUP($A160,Default!$B$3:$H$251,7,FALSE()),CHAR(10),"    }",CHAR(10),"}"),""),"")</f>
        <v/>
      </c>
      <c r="U160" s="4" t="str">
        <f>IF($A160&lt;&gt;"",IF(OR(Original!$L161=U$1,Original!$M161=U$1,Original!$N161=U$1,Original!$O161=U$1)=TRUE(),_xlfn.CONCAT("@PART[*]:HAS[~scienceDifficulty[stock],@MODULE[",U$1,"]:HAS[#",VLOOKUP(U$1,ModuleTypes!$A$2:$C$23,2,FALSE()),"[",IF(U$1="HullCamera","photo-",$A160),"]]]:NEEDS[!FeatureScience]:FOR[zKiwiTechTree]",CHAR(10),"{",CHAR(10),"    @MODULE[",U$1,"]:HAS[#",VLOOKUP(U$1,ModuleTypes!$A$2:$C$23,2,FALSE()),"[",IF(U$1="HullCamera","photo-",$A160),"]]",CHAR(10),"    {",CHAR(10),"        @",VLOOKUP(U$1,ModuleTypes!$A$2:$C$23,3,FALSE())," = ",VLOOKUP($A160,Default!$B$3:$H$251,7,FALSE()),CHAR(10),"    }",CHAR(10),"}"),""),"")</f>
        <v/>
      </c>
      <c r="V160" s="4" t="str">
        <f>IF($A160&lt;&gt;"",IF(OR(Original!$L161=V$1,Original!$M161=V$1,Original!$N161=V$1,Original!$O161=V$1)=TRUE(),_xlfn.CONCAT("@PART[*]:HAS[~scienceDifficulty[stock],@MODULE[",V$1,"]:HAS[#",VLOOKUP(V$1,ModuleTypes!$A$2:$C$23,2,FALSE()),"[",IF(V$1="HullCamera","photo-",$A160),"]]]:NEEDS[!FeatureScience]:FOR[zKiwiTechTree]",CHAR(10),"{",CHAR(10),"    @MODULE[",V$1,"]:HAS[#",VLOOKUP(V$1,ModuleTypes!$A$2:$C$23,2,FALSE()),"[",IF(V$1="HullCamera","photo-",$A160),"]]",CHAR(10),"    {",CHAR(10),"        @",VLOOKUP(V$1,ModuleTypes!$A$2:$C$23,3,FALSE())," = ",VLOOKUP($A160,Default!$B$3:$H$251,7,FALSE()),CHAR(10),"    }",CHAR(10),"}"),""),"")</f>
        <v/>
      </c>
      <c r="W160" s="4" t="str">
        <f>IF($A160&lt;&gt;"",IF(OR(Original!$L161=W$1,Original!$M161=W$1,Original!$N161=W$1,Original!$O161=W$1)=TRUE(),_xlfn.CONCAT("@PART[*]:HAS[~scienceDifficulty[stock],@MODULE[",W$1,"]:HAS[#",VLOOKUP(W$1,ModuleTypes!$A$2:$C$23,2,FALSE()),"[",IF(W$1="HullCamera","photo-",$A160),"]]]:NEEDS[!FeatureScience]:FOR[zKiwiTechTree]",CHAR(10),"{",CHAR(10),"    @MODULE[",W$1,"]:HAS[#",VLOOKUP(W$1,ModuleTypes!$A$2:$C$23,2,FALSE()),"[",IF(W$1="HullCamera","photo-",$A160),"]]",CHAR(10),"    {",CHAR(10),"        @",VLOOKUP(W$1,ModuleTypes!$A$2:$C$23,3,FALSE())," = ",VLOOKUP($A160,Default!$B$3:$H$251,7,FALSE()),CHAR(10),"    }",CHAR(10),"}"),""),"")</f>
        <v/>
      </c>
    </row>
    <row r="161" spans="1:23" ht="174" x14ac:dyDescent="0.35">
      <c r="A161" t="str">
        <f>IF(Original!A162&lt;&gt;"",Original!A162,"")</f>
        <v>bd_surveillance</v>
      </c>
      <c r="B161" s="4" t="str">
        <f>IF($A161&lt;&gt;"",IF(OR(Original!$L162=B$1,Original!$M162=B$1,Original!$N162=B$1,Original!$O162=B$1)=TRUE(),_xlfn.CONCAT("@PART[*]:HAS[~scienceDifficulty[stock],@MODULE[",B$1,"]:HAS[#",VLOOKUP(B$1,ModuleTypes!$A$2:$C$23,2,FALSE()),"[",IF(B$1="HullCamera","photo-",$A161),"]]]:NEEDS[!FeatureScience]:FOR[zKiwiTechTree]",CHAR(10),"{",CHAR(10),"    @MODULE[",B$1,"]:HAS[#",VLOOKUP(B$1,ModuleTypes!$A$2:$C$23,2,FALSE()),"[",IF(B$1="HullCamera","photo-",$A161),"]]",CHAR(10),"    {",CHAR(10),"        @",VLOOKUP(B$1,ModuleTypes!$A$2:$C$23,3,FALSE())," = ",VLOOKUP($A161,Default!$B$3:$H$251,7,FALSE()),CHAR(10),"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4" t="str">
        <f>IF($A161&lt;&gt;"",IF(OR(Original!$L162=C$1,Original!$M162=C$1,Original!$N162=C$1,Original!$O162=C$1)=TRUE(),_xlfn.CONCAT("@PART[*]:HAS[~scienceDifficulty[stock],@MODULE[",C$1,"]:HAS[#",VLOOKUP(C$1,ModuleTypes!$A$2:$C$23,2,FALSE()),"[",IF(C$1="HullCamera","photo-",$A161),"]]]:NEEDS[!FeatureScience]:FOR[zKiwiTechTree]",CHAR(10),"{",CHAR(10),"    @MODULE[",C$1,"]:HAS[#",VLOOKUP(C$1,ModuleTypes!$A$2:$C$23,2,FALSE()),"[",IF(C$1="HullCamera","photo-",$A161),"]]",CHAR(10),"    {",CHAR(10),"        @",VLOOKUP(C$1,ModuleTypes!$A$2:$C$23,3,FALSE())," = ",VLOOKUP($A161,Default!$B$3:$H$251,7,FALSE()),CHAR(10),"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4" t="str">
        <f>IF($A161&lt;&gt;"",IF(OR(Original!$L162=D$1,Original!$M162=D$1,Original!$N162=D$1,Original!$O162=D$1)=TRUE(),_xlfn.CONCAT("@PART[*]:HAS[~scienceDifficulty[stock],@MODULE[",D$1,"]:HAS[#",VLOOKUP(D$1,ModuleTypes!$A$2:$C$23,2,FALSE()),"[",IF(D$1="HullCamera","photo-",$A161),"]]]:NEEDS[!FeatureScience]:FOR[zKiwiTechTree]",CHAR(10),"{",CHAR(10),"    @MODULE[",D$1,"]:HAS[#",VLOOKUP(D$1,ModuleTypes!$A$2:$C$23,2,FALSE()),"[",IF(D$1="HullCamera","photo-",$A161),"]]",CHAR(10),"    {",CHAR(10),"        @",VLOOKUP(D$1,ModuleTypes!$A$2:$C$23,3,FALSE())," = ",VLOOKUP($A161,Default!$B$3:$H$251,7,FALSE()),CHAR(10),"    }",CHAR(10),"}"),""),"")</f>
        <v/>
      </c>
      <c r="E161" s="4" t="str">
        <f>IF($A161&lt;&gt;"",IF(OR(Original!$L162=E$1,Original!$M162=E$1,Original!$N162=E$1,Original!$O162=E$1)=TRUE(),_xlfn.CONCAT("@PART[*]:HAS[~scienceDifficulty[stock],@MODULE[",E$1,"]:HAS[#",VLOOKUP(E$1,ModuleTypes!$A$2:$C$23,2,FALSE()),"[",IF(E$1="HullCamera","photo-",$A161),"]]]:NEEDS[!FeatureScience]:FOR[zKiwiTechTree]",CHAR(10),"{",CHAR(10),"    @MODULE[",E$1,"]:HAS[#",VLOOKUP(E$1,ModuleTypes!$A$2:$C$23,2,FALSE()),"[",IF(E$1="HullCamera","photo-",$A161),"]]",CHAR(10),"    {",CHAR(10),"        @",VLOOKUP(E$1,ModuleTypes!$A$2:$C$23,3,FALSE())," = ",VLOOKUP($A161,Default!$B$3:$H$251,7,FALSE()),CHAR(10),"    }",CHAR(10),"}"),""),"")</f>
        <v/>
      </c>
      <c r="F161" s="4" t="str">
        <f>IF($A161&lt;&gt;"",IF(OR(Original!$L162=F$1,Original!$M162=F$1,Original!$N162=F$1,Original!$O162=F$1)=TRUE(),_xlfn.CONCAT("@PART[*]:HAS[~scienceDifficulty[stock],@MODULE[",F$1,"]:HAS[#",VLOOKUP(F$1,ModuleTypes!$A$2:$C$23,2,FALSE()),"[",IF(F$1="HullCamera","photo-",$A161),"]]]:NEEDS[!FeatureScience]:FOR[zKiwiTechTree]",CHAR(10),"{",CHAR(10),"    @MODULE[",F$1,"]:HAS[#",VLOOKUP(F$1,ModuleTypes!$A$2:$C$23,2,FALSE()),"[",IF(F$1="HullCamera","photo-",$A161),"]]",CHAR(10),"    {",CHAR(10),"        @",VLOOKUP(F$1,ModuleTypes!$A$2:$C$23,3,FALSE())," = ",VLOOKUP($A161,Default!$B$3:$H$251,7,FALSE()),CHAR(10),"    }",CHAR(10),"}"),""),"")</f>
        <v/>
      </c>
      <c r="G161" s="4" t="str">
        <f>IF($A161&lt;&gt;"",IF(OR(Original!$L162=G$1,Original!$M162=G$1,Original!$N162=G$1,Original!$O162=G$1)=TRUE(),_xlfn.CONCAT("@PART[*]:HAS[~scienceDifficulty[stock],@MODULE[",G$1,"]:HAS[#",VLOOKUP(G$1,ModuleTypes!$A$2:$C$23,2,FALSE()),"[",IF(G$1="HullCamera","photo-",$A161),"]]]:NEEDS[!FeatureScience]:FOR[zKiwiTechTree]",CHAR(10),"{",CHAR(10),"    @MODULE[",G$1,"]:HAS[#",VLOOKUP(G$1,ModuleTypes!$A$2:$C$23,2,FALSE()),"[",IF(G$1="HullCamera","photo-",$A161),"]]",CHAR(10),"    {",CHAR(10),"        @",VLOOKUP(G$1,ModuleTypes!$A$2:$C$23,3,FALSE())," = ",VLOOKUP($A161,Default!$B$3:$H$251,7,FALSE()),CHAR(10),"    }",CHAR(10),"}"),""),"")</f>
        <v/>
      </c>
      <c r="H161" s="4" t="str">
        <f>IF($A161&lt;&gt;"",IF(OR(Original!$L162=H$1,Original!$M162=H$1,Original!$N162=H$1,Original!$O162=H$1)=TRUE(),_xlfn.CONCAT("@PART[*]:HAS[~scienceDifficulty[stock],@MODULE[",H$1,"]:HAS[#",VLOOKUP(H$1,ModuleTypes!$A$2:$C$23,2,FALSE()),"[",IF(H$1="HullCamera","photo-",$A161),"]]]:NEEDS[!FeatureScience]:FOR[zKiwiTechTree]",CHAR(10),"{",CHAR(10),"    @MODULE[",H$1,"]:HAS[#",VLOOKUP(H$1,ModuleTypes!$A$2:$C$23,2,FALSE()),"[",IF(H$1="HullCamera","photo-",$A161),"]]",CHAR(10),"    {",CHAR(10),"        @",VLOOKUP(H$1,ModuleTypes!$A$2:$C$23,3,FALSE())," = ",VLOOKUP($A161,Default!$B$3:$H$251,7,FALSE()),CHAR(10),"    }",CHAR(10),"}"),""),"")</f>
        <v/>
      </c>
      <c r="I161" s="4" t="str">
        <f>IF($A161&lt;&gt;"",IF(OR(Original!$L162=I$1,Original!$M162=I$1,Original!$N162=I$1,Original!$O162=I$1)=TRUE(),_xlfn.CONCAT("@PART[*]:HAS[~scienceDifficulty[stock],@MODULE[",I$1,"]:HAS[#",VLOOKUP(I$1,ModuleTypes!$A$2:$C$23,2,FALSE()),"[",IF(I$1="HullCamera","photo-",$A161),"]]]:NEEDS[!FeatureScience]:FOR[zKiwiTechTree]",CHAR(10),"{",CHAR(10),"    @MODULE[",I$1,"]:HAS[#",VLOOKUP(I$1,ModuleTypes!$A$2:$C$23,2,FALSE()),"[",IF(I$1="HullCamera","photo-",$A161),"]]",CHAR(10),"    {",CHAR(10),"        @",VLOOKUP(I$1,ModuleTypes!$A$2:$C$23,3,FALSE())," = ",VLOOKUP($A161,Default!$B$3:$H$251,7,FALSE()),CHAR(10),"    }",CHAR(10),"}"),""),"")</f>
        <v/>
      </c>
      <c r="J161" s="4" t="str">
        <f>IF($A161&lt;&gt;"",IF(OR(Original!$L162=J$1,Original!$M162=J$1,Original!$N162=J$1,Original!$O162=J$1)=TRUE(),_xlfn.CONCAT("@PART[*]:HAS[~scienceDifficulty[stock],@MODULE[",J$1,"]:HAS[#",VLOOKUP(J$1,ModuleTypes!$A$2:$C$23,2,FALSE()),"[",IF(J$1="HullCamera","photo-",$A161),"]]]:NEEDS[!FeatureScience]:FOR[zKiwiTechTree]",CHAR(10),"{",CHAR(10),"    @MODULE[",J$1,"]:HAS[#",VLOOKUP(J$1,ModuleTypes!$A$2:$C$23,2,FALSE()),"[",IF(J$1="HullCamera","photo-",$A161),"]]",CHAR(10),"    {",CHAR(10),"        @",VLOOKUP(J$1,ModuleTypes!$A$2:$C$23,3,FALSE())," = ",VLOOKUP($A161,Default!$B$3:$H$251,7,FALSE()),CHAR(10),"    }",CHAR(10),"}"),""),"")</f>
        <v/>
      </c>
      <c r="K161" s="4" t="str">
        <f>IF($A161&lt;&gt;"",IF(OR(Original!$L162=K$1,Original!$M162=K$1,Original!$N162=K$1,Original!$O162=K$1)=TRUE(),_xlfn.CONCAT("@PART[*]:HAS[~scienceDifficulty[stock],@MODULE[",K$1,"]:HAS[#",VLOOKUP(K$1,ModuleTypes!$A$2:$C$23,2,FALSE()),"[",IF(K$1="HullCamera","photo-",$A161),"]]]:NEEDS[!FeatureScience]:FOR[zKiwiTechTree]",CHAR(10),"{",CHAR(10),"    @MODULE[",K$1,"]:HAS[#",VLOOKUP(K$1,ModuleTypes!$A$2:$C$23,2,FALSE()),"[",IF(K$1="HullCamera","photo-",$A161),"]]",CHAR(10),"    {",CHAR(10),"        @",VLOOKUP(K$1,ModuleTypes!$A$2:$C$23,3,FALSE())," = ",VLOOKUP($A161,Default!$B$3:$H$251,7,FALSE()),CHAR(10),"    }",CHAR(10),"}"),""),"")</f>
        <v/>
      </c>
      <c r="L161" s="4" t="str">
        <f>IF($A161&lt;&gt;"",IF(OR(Original!$L162=L$1,Original!$M162=L$1,Original!$N162=L$1,Original!$O162=L$1)=TRUE(),_xlfn.CONCAT("@PART[*]:HAS[~scienceDifficulty[stock],@MODULE[",L$1,"]:HAS[#",VLOOKUP(L$1,ModuleTypes!$A$2:$C$23,2,FALSE()),"[",IF(L$1="HullCamera","photo-",$A161),"]]]:NEEDS[!FeatureScience]:FOR[zKiwiTechTree]",CHAR(10),"{",CHAR(10),"    @MODULE[",L$1,"]:HAS[#",VLOOKUP(L$1,ModuleTypes!$A$2:$C$23,2,FALSE()),"[",IF(L$1="HullCamera","photo-",$A161),"]]",CHAR(10),"    {",CHAR(10),"        @",VLOOKUP(L$1,ModuleTypes!$A$2:$C$23,3,FALSE())," = ",VLOOKUP($A161,Default!$B$3:$H$251,7,FALSE()),CHAR(10),"    }",CHAR(10),"}"),""),"")</f>
        <v/>
      </c>
      <c r="M161" s="4" t="str">
        <f>IF($A161&lt;&gt;"",IF(OR(Original!$L162=M$1,Original!$M162=M$1,Original!$N162=M$1,Original!$O162=M$1)=TRUE(),_xlfn.CONCAT("@PART[*]:HAS[~scienceDifficulty[stock],@MODULE[",M$1,"]:HAS[#",VLOOKUP(M$1,ModuleTypes!$A$2:$C$23,2,FALSE()),"[",IF(M$1="HullCamera","photo-",$A161),"]]]:NEEDS[!FeatureScience]:FOR[zKiwiTechTree]",CHAR(10),"{",CHAR(10),"    @MODULE[",M$1,"]:HAS[#",VLOOKUP(M$1,ModuleTypes!$A$2:$C$23,2,FALSE()),"[",IF(M$1="HullCamera","photo-",$A161),"]]",CHAR(10),"    {",CHAR(10),"        @",VLOOKUP(M$1,ModuleTypes!$A$2:$C$23,3,FALSE())," = ",VLOOKUP($A161,Default!$B$3:$H$251,7,FALSE()),CHAR(10),"    }",CHAR(10),"}"),""),"")</f>
        <v/>
      </c>
      <c r="N161" s="4" t="str">
        <f>IF($A161&lt;&gt;"",IF(OR(Original!$L162=N$1,Original!$M162=N$1,Original!$N162=N$1,Original!$O162=N$1)=TRUE(),_xlfn.CONCAT("@PART[*]:HAS[~scienceDifficulty[stock],@MODULE[",N$1,"]:HAS[#",VLOOKUP(N$1,ModuleTypes!$A$2:$C$23,2,FALSE()),"[",IF(N$1="HullCamera","photo-",$A161),"]]]:NEEDS[!FeatureScience]:FOR[zKiwiTechTree]",CHAR(10),"{",CHAR(10),"    @MODULE[",N$1,"]:HAS[#",VLOOKUP(N$1,ModuleTypes!$A$2:$C$23,2,FALSE()),"[",IF(N$1="HullCamera","photo-",$A161),"]]",CHAR(10),"    {",CHAR(10),"        @",VLOOKUP(N$1,ModuleTypes!$A$2:$C$23,3,FALSE())," = ",VLOOKUP($A161,Default!$B$3:$H$251,7,FALSE()),CHAR(10),"    }",CHAR(10),"}"),""),"")</f>
        <v/>
      </c>
      <c r="O161" s="4" t="str">
        <f>IF($A161&lt;&gt;"",IF(OR(Original!$L162=O$1,Original!$M162=O$1,Original!$N162=O$1,Original!$O162=O$1)=TRUE(),_xlfn.CONCAT("@PART[*]:HAS[~scienceDifficulty[stock],@MODULE[",O$1,"]:HAS[#",VLOOKUP(O$1,ModuleTypes!$A$2:$C$23,2,FALSE()),"[",IF(O$1="HullCamera","photo-",$A161),"]]]:NEEDS[!FeatureScience]:FOR[zKiwiTechTree]",CHAR(10),"{",CHAR(10),"    @MODULE[",O$1,"]:HAS[#",VLOOKUP(O$1,ModuleTypes!$A$2:$C$23,2,FALSE()),"[",IF(O$1="HullCamera","photo-",$A161),"]]",CHAR(10),"    {",CHAR(10),"        @",VLOOKUP(O$1,ModuleTypes!$A$2:$C$23,3,FALSE())," = ",VLOOKUP($A161,Default!$B$3:$H$251,7,FALSE()),CHAR(10),"    }",CHAR(10),"}"),""),"")</f>
        <v/>
      </c>
      <c r="P161" s="4" t="str">
        <f>IF($A161&lt;&gt;"",IF(OR(Original!$L162=P$1,Original!$M162=P$1,Original!$N162=P$1,Original!$O162=P$1)=TRUE(),_xlfn.CONCAT("@PART[*]:HAS[~scienceDifficulty[stock],@MODULE[",P$1,"]:HAS[#",VLOOKUP(P$1,ModuleTypes!$A$2:$C$23,2,FALSE()),"[",IF(P$1="HullCamera","photo-",$A161),"]]]:NEEDS[!FeatureScience]:FOR[zKiwiTechTree]",CHAR(10),"{",CHAR(10),"    @MODULE[",P$1,"]:HAS[#",VLOOKUP(P$1,ModuleTypes!$A$2:$C$23,2,FALSE()),"[",IF(P$1="HullCamera","photo-",$A161),"]]",CHAR(10),"    {",CHAR(10),"        @",VLOOKUP(P$1,ModuleTypes!$A$2:$C$23,3,FALSE())," = ",VLOOKUP($A161,Default!$B$3:$H$251,7,FALSE()),CHAR(10),"    }",CHAR(10),"}"),""),"")</f>
        <v/>
      </c>
      <c r="Q161" s="4" t="str">
        <f>IF($A161&lt;&gt;"",IF(OR(Original!$L162=Q$1,Original!$M162=Q$1,Original!$N162=Q$1,Original!$O162=Q$1)=TRUE(),_xlfn.CONCAT("@PART[*]:HAS[~scienceDifficulty[stock],@MODULE[",Q$1,"]:HAS[#",VLOOKUP(Q$1,ModuleTypes!$A$2:$C$23,2,FALSE()),"[",IF(Q$1="HullCamera","photo-",$A161),"]]]:NEEDS[!FeatureScience]:FOR[zKiwiTechTree]",CHAR(10),"{",CHAR(10),"    @MODULE[",Q$1,"]:HAS[#",VLOOKUP(Q$1,ModuleTypes!$A$2:$C$23,2,FALSE()),"[",IF(Q$1="HullCamera","photo-",$A161),"]]",CHAR(10),"    {",CHAR(10),"        @",VLOOKUP(Q$1,ModuleTypes!$A$2:$C$23,3,FALSE())," = ",VLOOKUP($A161,Default!$B$3:$H$251,7,FALSE()),CHAR(10),"    }",CHAR(10),"}"),""),"")</f>
        <v/>
      </c>
      <c r="R161" s="4" t="str">
        <f>IF($A161&lt;&gt;"",IF(OR(Original!$L162=R$1,Original!$M162=R$1,Original!$N162=R$1,Original!$O162=R$1)=TRUE(),_xlfn.CONCAT("@PART[*]:HAS[~scienceDifficulty[stock],@MODULE[",R$1,"]:HAS[#",VLOOKUP(R$1,ModuleTypes!$A$2:$C$23,2,FALSE()),"[",IF(R$1="HullCamera","photo-",$A161),"]]]:NEEDS[!FeatureScience]:FOR[zKiwiTechTree]",CHAR(10),"{",CHAR(10),"    @MODULE[",R$1,"]:HAS[#",VLOOKUP(R$1,ModuleTypes!$A$2:$C$23,2,FALSE()),"[",IF(R$1="HullCamera","photo-",$A161),"]]",CHAR(10),"    {",CHAR(10),"        @",VLOOKUP(R$1,ModuleTypes!$A$2:$C$23,3,FALSE())," = ",VLOOKUP($A161,Default!$B$3:$H$251,7,FALSE()),CHAR(10),"    }",CHAR(10),"}"),""),"")</f>
        <v/>
      </c>
      <c r="S161" s="4" t="str">
        <f>IF($A161&lt;&gt;"",IF(OR(Original!$L162=S$1,Original!$M162=S$1,Original!$N162=S$1,Original!$O162=S$1)=TRUE(),_xlfn.CONCAT("@PART[*]:HAS[~scienceDifficulty[stock],@MODULE[",S$1,"]:HAS[#",VLOOKUP(S$1,ModuleTypes!$A$2:$C$23,2,FALSE()),"[",IF(S$1="HullCamera","photo-",$A161),"]]]:NEEDS[!FeatureScience]:FOR[zKiwiTechTree]",CHAR(10),"{",CHAR(10),"    @MODULE[",S$1,"]:HAS[#",VLOOKUP(S$1,ModuleTypes!$A$2:$C$23,2,FALSE()),"[",IF(S$1="HullCamera","photo-",$A161),"]]",CHAR(10),"    {",CHAR(10),"        @",VLOOKUP(S$1,ModuleTypes!$A$2:$C$23,3,FALSE())," = ",VLOOKUP($A161,Default!$B$3:$H$251,7,FALSE()),CHAR(10),"    }",CHAR(10),"}"),""),"")</f>
        <v/>
      </c>
      <c r="T161" s="4" t="str">
        <f>IF($A161&lt;&gt;"",IF(OR(Original!$L162=T$1,Original!$M162=T$1,Original!$N162=T$1,Original!$O162=T$1)=TRUE(),_xlfn.CONCAT("@PART[*]:HAS[~scienceDifficulty[stock],@MODULE[",T$1,"]:HAS[#",VLOOKUP(T$1,ModuleTypes!$A$2:$C$23,2,FALSE()),"[",IF(T$1="HullCamera","photo-",$A161),"]]]:NEEDS[!FeatureScience]:FOR[zKiwiTechTree]",CHAR(10),"{",CHAR(10),"    @MODULE[",T$1,"]:HAS[#",VLOOKUP(T$1,ModuleTypes!$A$2:$C$23,2,FALSE()),"[",IF(T$1="HullCamera","photo-",$A161),"]]",CHAR(10),"    {",CHAR(10),"        @",VLOOKUP(T$1,ModuleTypes!$A$2:$C$23,3,FALSE())," = ",VLOOKUP($A161,Default!$B$3:$H$251,7,FALSE()),CHAR(10),"    }",CHAR(10),"}"),""),"")</f>
        <v/>
      </c>
      <c r="U161" s="4" t="str">
        <f>IF($A161&lt;&gt;"",IF(OR(Original!$L162=U$1,Original!$M162=U$1,Original!$N162=U$1,Original!$O162=U$1)=TRUE(),_xlfn.CONCAT("@PART[*]:HAS[~scienceDifficulty[stock],@MODULE[",U$1,"]:HAS[#",VLOOKUP(U$1,ModuleTypes!$A$2:$C$23,2,FALSE()),"[",IF(U$1="HullCamera","photo-",$A161),"]]]:NEEDS[!FeatureScience]:FOR[zKiwiTechTree]",CHAR(10),"{",CHAR(10),"    @MODULE[",U$1,"]:HAS[#",VLOOKUP(U$1,ModuleTypes!$A$2:$C$23,2,FALSE()),"[",IF(U$1="HullCamera","photo-",$A161),"]]",CHAR(10),"    {",CHAR(10),"        @",VLOOKUP(U$1,ModuleTypes!$A$2:$C$23,3,FALSE())," = ",VLOOKUP($A161,Default!$B$3:$H$251,7,FALSE()),CHAR(10),"    }",CHAR(10),"}"),""),"")</f>
        <v/>
      </c>
      <c r="V161" s="4" t="str">
        <f>IF($A161&lt;&gt;"",IF(OR(Original!$L162=V$1,Original!$M162=V$1,Original!$N162=V$1,Original!$O162=V$1)=TRUE(),_xlfn.CONCAT("@PART[*]:HAS[~scienceDifficulty[stock],@MODULE[",V$1,"]:HAS[#",VLOOKUP(V$1,ModuleTypes!$A$2:$C$23,2,FALSE()),"[",IF(V$1="HullCamera","photo-",$A161),"]]]:NEEDS[!FeatureScience]:FOR[zKiwiTechTree]",CHAR(10),"{",CHAR(10),"    @MODULE[",V$1,"]:HAS[#",VLOOKUP(V$1,ModuleTypes!$A$2:$C$23,2,FALSE()),"[",IF(V$1="HullCamera","photo-",$A161),"]]",CHAR(10),"    {",CHAR(10),"        @",VLOOKUP(V$1,ModuleTypes!$A$2:$C$23,3,FALSE())," = ",VLOOKUP($A161,Default!$B$3:$H$251,7,FALSE()),CHAR(10),"    }",CHAR(10),"}"),""),"")</f>
        <v/>
      </c>
      <c r="W161" s="4" t="str">
        <f>IF($A161&lt;&gt;"",IF(OR(Original!$L162=W$1,Original!$M162=W$1,Original!$N162=W$1,Original!$O162=W$1)=TRUE(),_xlfn.CONCAT("@PART[*]:HAS[~scienceDifficulty[stock],@MODULE[",W$1,"]:HAS[#",VLOOKUP(W$1,ModuleTypes!$A$2:$C$23,2,FALSE()),"[",IF(W$1="HullCamera","photo-",$A161),"]]]:NEEDS[!FeatureScience]:FOR[zKiwiTechTree]",CHAR(10),"{",CHAR(10),"    @MODULE[",W$1,"]:HAS[#",VLOOKUP(W$1,ModuleTypes!$A$2:$C$23,2,FALSE()),"[",IF(W$1="HullCamera","photo-",$A161),"]]",CHAR(10),"    {",CHAR(10),"        @",VLOOKUP(W$1,ModuleTypes!$A$2:$C$23,3,FALSE())," = ",VLOOKUP($A161,Default!$B$3:$H$251,7,FALSE()),CHAR(10),"    }",CHAR(10),"}"),""),"")</f>
        <v/>
      </c>
    </row>
    <row r="162" spans="1:23" ht="174" x14ac:dyDescent="0.35">
      <c r="A162" t="str">
        <f>IF(Original!A163&lt;&gt;"",Original!A163,"")</f>
        <v>bd_UVscope</v>
      </c>
      <c r="B162" s="4" t="str">
        <f>IF($A162&lt;&gt;"",IF(OR(Original!$L163=B$1,Original!$M163=B$1,Original!$N163=B$1,Original!$O163=B$1)=TRUE(),_xlfn.CONCAT("@PART[*]:HAS[~scienceDifficulty[stock],@MODULE[",B$1,"]:HAS[#",VLOOKUP(B$1,ModuleTypes!$A$2:$C$23,2,FALSE()),"[",IF(B$1="HullCamera","photo-",$A162),"]]]:NEEDS[!FeatureScience]:FOR[zKiwiTechTree]",CHAR(10),"{",CHAR(10),"    @MODULE[",B$1,"]:HAS[#",VLOOKUP(B$1,ModuleTypes!$A$2:$C$23,2,FALSE()),"[",IF(B$1="HullCamera","photo-",$A162),"]]",CHAR(10),"    {",CHAR(10),"        @",VLOOKUP(B$1,ModuleTypes!$A$2:$C$23,3,FALSE())," = ",VLOOKUP($A162,Default!$B$3:$H$251,7,FALSE()),CHAR(10),"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4" t="str">
        <f>IF($A162&lt;&gt;"",IF(OR(Original!$L163=C$1,Original!$M163=C$1,Original!$N163=C$1,Original!$O163=C$1)=TRUE(),_xlfn.CONCAT("@PART[*]:HAS[~scienceDifficulty[stock],@MODULE[",C$1,"]:HAS[#",VLOOKUP(C$1,ModuleTypes!$A$2:$C$23,2,FALSE()),"[",IF(C$1="HullCamera","photo-",$A162),"]]]:NEEDS[!FeatureScience]:FOR[zKiwiTechTree]",CHAR(10),"{",CHAR(10),"    @MODULE[",C$1,"]:HAS[#",VLOOKUP(C$1,ModuleTypes!$A$2:$C$23,2,FALSE()),"[",IF(C$1="HullCamera","photo-",$A162),"]]",CHAR(10),"    {",CHAR(10),"        @",VLOOKUP(C$1,ModuleTypes!$A$2:$C$23,3,FALSE())," = ",VLOOKUP($A162,Default!$B$3:$H$251,7,FALSE()),CHAR(10),"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4" t="str">
        <f>IF($A162&lt;&gt;"",IF(OR(Original!$L163=D$1,Original!$M163=D$1,Original!$N163=D$1,Original!$O163=D$1)=TRUE(),_xlfn.CONCAT("@PART[*]:HAS[~scienceDifficulty[stock],@MODULE[",D$1,"]:HAS[#",VLOOKUP(D$1,ModuleTypes!$A$2:$C$23,2,FALSE()),"[",IF(D$1="HullCamera","photo-",$A162),"]]]:NEEDS[!FeatureScience]:FOR[zKiwiTechTree]",CHAR(10),"{",CHAR(10),"    @MODULE[",D$1,"]:HAS[#",VLOOKUP(D$1,ModuleTypes!$A$2:$C$23,2,FALSE()),"[",IF(D$1="HullCamera","photo-",$A162),"]]",CHAR(10),"    {",CHAR(10),"        @",VLOOKUP(D$1,ModuleTypes!$A$2:$C$23,3,FALSE())," = ",VLOOKUP($A162,Default!$B$3:$H$251,7,FALSE()),CHAR(10),"    }",CHAR(10),"}"),""),"")</f>
        <v/>
      </c>
      <c r="E162" s="4" t="str">
        <f>IF($A162&lt;&gt;"",IF(OR(Original!$L163=E$1,Original!$M163=E$1,Original!$N163=E$1,Original!$O163=E$1)=TRUE(),_xlfn.CONCAT("@PART[*]:HAS[~scienceDifficulty[stock],@MODULE[",E$1,"]:HAS[#",VLOOKUP(E$1,ModuleTypes!$A$2:$C$23,2,FALSE()),"[",IF(E$1="HullCamera","photo-",$A162),"]]]:NEEDS[!FeatureScience]:FOR[zKiwiTechTree]",CHAR(10),"{",CHAR(10),"    @MODULE[",E$1,"]:HAS[#",VLOOKUP(E$1,ModuleTypes!$A$2:$C$23,2,FALSE()),"[",IF(E$1="HullCamera","photo-",$A162),"]]",CHAR(10),"    {",CHAR(10),"        @",VLOOKUP(E$1,ModuleTypes!$A$2:$C$23,3,FALSE())," = ",VLOOKUP($A162,Default!$B$3:$H$251,7,FALSE()),CHAR(10),"    }",CHAR(10),"}"),""),"")</f>
        <v/>
      </c>
      <c r="F162" s="4" t="str">
        <f>IF($A162&lt;&gt;"",IF(OR(Original!$L163=F$1,Original!$M163=F$1,Original!$N163=F$1,Original!$O163=F$1)=TRUE(),_xlfn.CONCAT("@PART[*]:HAS[~scienceDifficulty[stock],@MODULE[",F$1,"]:HAS[#",VLOOKUP(F$1,ModuleTypes!$A$2:$C$23,2,FALSE()),"[",IF(F$1="HullCamera","photo-",$A162),"]]]:NEEDS[!FeatureScience]:FOR[zKiwiTechTree]",CHAR(10),"{",CHAR(10),"    @MODULE[",F$1,"]:HAS[#",VLOOKUP(F$1,ModuleTypes!$A$2:$C$23,2,FALSE()),"[",IF(F$1="HullCamera","photo-",$A162),"]]",CHAR(10),"    {",CHAR(10),"        @",VLOOKUP(F$1,ModuleTypes!$A$2:$C$23,3,FALSE())," = ",VLOOKUP($A162,Default!$B$3:$H$251,7,FALSE()),CHAR(10),"    }",CHAR(10),"}"),""),"")</f>
        <v/>
      </c>
      <c r="G162" s="4" t="str">
        <f>IF($A162&lt;&gt;"",IF(OR(Original!$L163=G$1,Original!$M163=G$1,Original!$N163=G$1,Original!$O163=G$1)=TRUE(),_xlfn.CONCAT("@PART[*]:HAS[~scienceDifficulty[stock],@MODULE[",G$1,"]:HAS[#",VLOOKUP(G$1,ModuleTypes!$A$2:$C$23,2,FALSE()),"[",IF(G$1="HullCamera","photo-",$A162),"]]]:NEEDS[!FeatureScience]:FOR[zKiwiTechTree]",CHAR(10),"{",CHAR(10),"    @MODULE[",G$1,"]:HAS[#",VLOOKUP(G$1,ModuleTypes!$A$2:$C$23,2,FALSE()),"[",IF(G$1="HullCamera","photo-",$A162),"]]",CHAR(10),"    {",CHAR(10),"        @",VLOOKUP(G$1,ModuleTypes!$A$2:$C$23,3,FALSE())," = ",VLOOKUP($A162,Default!$B$3:$H$251,7,FALSE()),CHAR(10),"    }",CHAR(10),"}"),""),"")</f>
        <v/>
      </c>
      <c r="H162" s="4" t="str">
        <f>IF($A162&lt;&gt;"",IF(OR(Original!$L163=H$1,Original!$M163=H$1,Original!$N163=H$1,Original!$O163=H$1)=TRUE(),_xlfn.CONCAT("@PART[*]:HAS[~scienceDifficulty[stock],@MODULE[",H$1,"]:HAS[#",VLOOKUP(H$1,ModuleTypes!$A$2:$C$23,2,FALSE()),"[",IF(H$1="HullCamera","photo-",$A162),"]]]:NEEDS[!FeatureScience]:FOR[zKiwiTechTree]",CHAR(10),"{",CHAR(10),"    @MODULE[",H$1,"]:HAS[#",VLOOKUP(H$1,ModuleTypes!$A$2:$C$23,2,FALSE()),"[",IF(H$1="HullCamera","photo-",$A162),"]]",CHAR(10),"    {",CHAR(10),"        @",VLOOKUP(H$1,ModuleTypes!$A$2:$C$23,3,FALSE())," = ",VLOOKUP($A162,Default!$B$3:$H$251,7,FALSE()),CHAR(10),"    }",CHAR(10),"}"),""),"")</f>
        <v/>
      </c>
      <c r="I162" s="4" t="str">
        <f>IF($A162&lt;&gt;"",IF(OR(Original!$L163=I$1,Original!$M163=I$1,Original!$N163=I$1,Original!$O163=I$1)=TRUE(),_xlfn.CONCAT("@PART[*]:HAS[~scienceDifficulty[stock],@MODULE[",I$1,"]:HAS[#",VLOOKUP(I$1,ModuleTypes!$A$2:$C$23,2,FALSE()),"[",IF(I$1="HullCamera","photo-",$A162),"]]]:NEEDS[!FeatureScience]:FOR[zKiwiTechTree]",CHAR(10),"{",CHAR(10),"    @MODULE[",I$1,"]:HAS[#",VLOOKUP(I$1,ModuleTypes!$A$2:$C$23,2,FALSE()),"[",IF(I$1="HullCamera","photo-",$A162),"]]",CHAR(10),"    {",CHAR(10),"        @",VLOOKUP(I$1,ModuleTypes!$A$2:$C$23,3,FALSE())," = ",VLOOKUP($A162,Default!$B$3:$H$251,7,FALSE()),CHAR(10),"    }",CHAR(10),"}"),""),"")</f>
        <v/>
      </c>
      <c r="J162" s="4" t="str">
        <f>IF($A162&lt;&gt;"",IF(OR(Original!$L163=J$1,Original!$M163=J$1,Original!$N163=J$1,Original!$O163=J$1)=TRUE(),_xlfn.CONCAT("@PART[*]:HAS[~scienceDifficulty[stock],@MODULE[",J$1,"]:HAS[#",VLOOKUP(J$1,ModuleTypes!$A$2:$C$23,2,FALSE()),"[",IF(J$1="HullCamera","photo-",$A162),"]]]:NEEDS[!FeatureScience]:FOR[zKiwiTechTree]",CHAR(10),"{",CHAR(10),"    @MODULE[",J$1,"]:HAS[#",VLOOKUP(J$1,ModuleTypes!$A$2:$C$23,2,FALSE()),"[",IF(J$1="HullCamera","photo-",$A162),"]]",CHAR(10),"    {",CHAR(10),"        @",VLOOKUP(J$1,ModuleTypes!$A$2:$C$23,3,FALSE())," = ",VLOOKUP($A162,Default!$B$3:$H$251,7,FALSE()),CHAR(10),"    }",CHAR(10),"}"),""),"")</f>
        <v/>
      </c>
      <c r="K162" s="4" t="str">
        <f>IF($A162&lt;&gt;"",IF(OR(Original!$L163=K$1,Original!$M163=K$1,Original!$N163=K$1,Original!$O163=K$1)=TRUE(),_xlfn.CONCAT("@PART[*]:HAS[~scienceDifficulty[stock],@MODULE[",K$1,"]:HAS[#",VLOOKUP(K$1,ModuleTypes!$A$2:$C$23,2,FALSE()),"[",IF(K$1="HullCamera","photo-",$A162),"]]]:NEEDS[!FeatureScience]:FOR[zKiwiTechTree]",CHAR(10),"{",CHAR(10),"    @MODULE[",K$1,"]:HAS[#",VLOOKUP(K$1,ModuleTypes!$A$2:$C$23,2,FALSE()),"[",IF(K$1="HullCamera","photo-",$A162),"]]",CHAR(10),"    {",CHAR(10),"        @",VLOOKUP(K$1,ModuleTypes!$A$2:$C$23,3,FALSE())," = ",VLOOKUP($A162,Default!$B$3:$H$251,7,FALSE()),CHAR(10),"    }",CHAR(10),"}"),""),"")</f>
        <v/>
      </c>
      <c r="L162" s="4" t="str">
        <f>IF($A162&lt;&gt;"",IF(OR(Original!$L163=L$1,Original!$M163=L$1,Original!$N163=L$1,Original!$O163=L$1)=TRUE(),_xlfn.CONCAT("@PART[*]:HAS[~scienceDifficulty[stock],@MODULE[",L$1,"]:HAS[#",VLOOKUP(L$1,ModuleTypes!$A$2:$C$23,2,FALSE()),"[",IF(L$1="HullCamera","photo-",$A162),"]]]:NEEDS[!FeatureScience]:FOR[zKiwiTechTree]",CHAR(10),"{",CHAR(10),"    @MODULE[",L$1,"]:HAS[#",VLOOKUP(L$1,ModuleTypes!$A$2:$C$23,2,FALSE()),"[",IF(L$1="HullCamera","photo-",$A162),"]]",CHAR(10),"    {",CHAR(10),"        @",VLOOKUP(L$1,ModuleTypes!$A$2:$C$23,3,FALSE())," = ",VLOOKUP($A162,Default!$B$3:$H$251,7,FALSE()),CHAR(10),"    }",CHAR(10),"}"),""),"")</f>
        <v/>
      </c>
      <c r="M162" s="4" t="str">
        <f>IF($A162&lt;&gt;"",IF(OR(Original!$L163=M$1,Original!$M163=M$1,Original!$N163=M$1,Original!$O163=M$1)=TRUE(),_xlfn.CONCAT("@PART[*]:HAS[~scienceDifficulty[stock],@MODULE[",M$1,"]:HAS[#",VLOOKUP(M$1,ModuleTypes!$A$2:$C$23,2,FALSE()),"[",IF(M$1="HullCamera","photo-",$A162),"]]]:NEEDS[!FeatureScience]:FOR[zKiwiTechTree]",CHAR(10),"{",CHAR(10),"    @MODULE[",M$1,"]:HAS[#",VLOOKUP(M$1,ModuleTypes!$A$2:$C$23,2,FALSE()),"[",IF(M$1="HullCamera","photo-",$A162),"]]",CHAR(10),"    {",CHAR(10),"        @",VLOOKUP(M$1,ModuleTypes!$A$2:$C$23,3,FALSE())," = ",VLOOKUP($A162,Default!$B$3:$H$251,7,FALSE()),CHAR(10),"    }",CHAR(10),"}"),""),"")</f>
        <v/>
      </c>
      <c r="N162" s="4" t="str">
        <f>IF($A162&lt;&gt;"",IF(OR(Original!$L163=N$1,Original!$M163=N$1,Original!$N163=N$1,Original!$O163=N$1)=TRUE(),_xlfn.CONCAT("@PART[*]:HAS[~scienceDifficulty[stock],@MODULE[",N$1,"]:HAS[#",VLOOKUP(N$1,ModuleTypes!$A$2:$C$23,2,FALSE()),"[",IF(N$1="HullCamera","photo-",$A162),"]]]:NEEDS[!FeatureScience]:FOR[zKiwiTechTree]",CHAR(10),"{",CHAR(10),"    @MODULE[",N$1,"]:HAS[#",VLOOKUP(N$1,ModuleTypes!$A$2:$C$23,2,FALSE()),"[",IF(N$1="HullCamera","photo-",$A162),"]]",CHAR(10),"    {",CHAR(10),"        @",VLOOKUP(N$1,ModuleTypes!$A$2:$C$23,3,FALSE())," = ",VLOOKUP($A162,Default!$B$3:$H$251,7,FALSE()),CHAR(10),"    }",CHAR(10),"}"),""),"")</f>
        <v/>
      </c>
      <c r="O162" s="4" t="str">
        <f>IF($A162&lt;&gt;"",IF(OR(Original!$L163=O$1,Original!$M163=O$1,Original!$N163=O$1,Original!$O163=O$1)=TRUE(),_xlfn.CONCAT("@PART[*]:HAS[~scienceDifficulty[stock],@MODULE[",O$1,"]:HAS[#",VLOOKUP(O$1,ModuleTypes!$A$2:$C$23,2,FALSE()),"[",IF(O$1="HullCamera","photo-",$A162),"]]]:NEEDS[!FeatureScience]:FOR[zKiwiTechTree]",CHAR(10),"{",CHAR(10),"    @MODULE[",O$1,"]:HAS[#",VLOOKUP(O$1,ModuleTypes!$A$2:$C$23,2,FALSE()),"[",IF(O$1="HullCamera","photo-",$A162),"]]",CHAR(10),"    {",CHAR(10),"        @",VLOOKUP(O$1,ModuleTypes!$A$2:$C$23,3,FALSE())," = ",VLOOKUP($A162,Default!$B$3:$H$251,7,FALSE()),CHAR(10),"    }",CHAR(10),"}"),""),"")</f>
        <v/>
      </c>
      <c r="P162" s="4" t="str">
        <f>IF($A162&lt;&gt;"",IF(OR(Original!$L163=P$1,Original!$M163=P$1,Original!$N163=P$1,Original!$O163=P$1)=TRUE(),_xlfn.CONCAT("@PART[*]:HAS[~scienceDifficulty[stock],@MODULE[",P$1,"]:HAS[#",VLOOKUP(P$1,ModuleTypes!$A$2:$C$23,2,FALSE()),"[",IF(P$1="HullCamera","photo-",$A162),"]]]:NEEDS[!FeatureScience]:FOR[zKiwiTechTree]",CHAR(10),"{",CHAR(10),"    @MODULE[",P$1,"]:HAS[#",VLOOKUP(P$1,ModuleTypes!$A$2:$C$23,2,FALSE()),"[",IF(P$1="HullCamera","photo-",$A162),"]]",CHAR(10),"    {",CHAR(10),"        @",VLOOKUP(P$1,ModuleTypes!$A$2:$C$23,3,FALSE())," = ",VLOOKUP($A162,Default!$B$3:$H$251,7,FALSE()),CHAR(10),"    }",CHAR(10),"}"),""),"")</f>
        <v/>
      </c>
      <c r="Q162" s="4" t="str">
        <f>IF($A162&lt;&gt;"",IF(OR(Original!$L163=Q$1,Original!$M163=Q$1,Original!$N163=Q$1,Original!$O163=Q$1)=TRUE(),_xlfn.CONCAT("@PART[*]:HAS[~scienceDifficulty[stock],@MODULE[",Q$1,"]:HAS[#",VLOOKUP(Q$1,ModuleTypes!$A$2:$C$23,2,FALSE()),"[",IF(Q$1="HullCamera","photo-",$A162),"]]]:NEEDS[!FeatureScience]:FOR[zKiwiTechTree]",CHAR(10),"{",CHAR(10),"    @MODULE[",Q$1,"]:HAS[#",VLOOKUP(Q$1,ModuleTypes!$A$2:$C$23,2,FALSE()),"[",IF(Q$1="HullCamera","photo-",$A162),"]]",CHAR(10),"    {",CHAR(10),"        @",VLOOKUP(Q$1,ModuleTypes!$A$2:$C$23,3,FALSE())," = ",VLOOKUP($A162,Default!$B$3:$H$251,7,FALSE()),CHAR(10),"    }",CHAR(10),"}"),""),"")</f>
        <v/>
      </c>
      <c r="R162" s="4" t="str">
        <f>IF($A162&lt;&gt;"",IF(OR(Original!$L163=R$1,Original!$M163=R$1,Original!$N163=R$1,Original!$O163=R$1)=TRUE(),_xlfn.CONCAT("@PART[*]:HAS[~scienceDifficulty[stock],@MODULE[",R$1,"]:HAS[#",VLOOKUP(R$1,ModuleTypes!$A$2:$C$23,2,FALSE()),"[",IF(R$1="HullCamera","photo-",$A162),"]]]:NEEDS[!FeatureScience]:FOR[zKiwiTechTree]",CHAR(10),"{",CHAR(10),"    @MODULE[",R$1,"]:HAS[#",VLOOKUP(R$1,ModuleTypes!$A$2:$C$23,2,FALSE()),"[",IF(R$1="HullCamera","photo-",$A162),"]]",CHAR(10),"    {",CHAR(10),"        @",VLOOKUP(R$1,ModuleTypes!$A$2:$C$23,3,FALSE())," = ",VLOOKUP($A162,Default!$B$3:$H$251,7,FALSE()),CHAR(10),"    }",CHAR(10),"}"),""),"")</f>
        <v/>
      </c>
      <c r="S162" s="4" t="str">
        <f>IF($A162&lt;&gt;"",IF(OR(Original!$L163=S$1,Original!$M163=S$1,Original!$N163=S$1,Original!$O163=S$1)=TRUE(),_xlfn.CONCAT("@PART[*]:HAS[~scienceDifficulty[stock],@MODULE[",S$1,"]:HAS[#",VLOOKUP(S$1,ModuleTypes!$A$2:$C$23,2,FALSE()),"[",IF(S$1="HullCamera","photo-",$A162),"]]]:NEEDS[!FeatureScience]:FOR[zKiwiTechTree]",CHAR(10),"{",CHAR(10),"    @MODULE[",S$1,"]:HAS[#",VLOOKUP(S$1,ModuleTypes!$A$2:$C$23,2,FALSE()),"[",IF(S$1="HullCamera","photo-",$A162),"]]",CHAR(10),"    {",CHAR(10),"        @",VLOOKUP(S$1,ModuleTypes!$A$2:$C$23,3,FALSE())," = ",VLOOKUP($A162,Default!$B$3:$H$251,7,FALSE()),CHAR(10),"    }",CHAR(10),"}"),""),"")</f>
        <v/>
      </c>
      <c r="T162" s="4" t="str">
        <f>IF($A162&lt;&gt;"",IF(OR(Original!$L163=T$1,Original!$M163=T$1,Original!$N163=T$1,Original!$O163=T$1)=TRUE(),_xlfn.CONCAT("@PART[*]:HAS[~scienceDifficulty[stock],@MODULE[",T$1,"]:HAS[#",VLOOKUP(T$1,ModuleTypes!$A$2:$C$23,2,FALSE()),"[",IF(T$1="HullCamera","photo-",$A162),"]]]:NEEDS[!FeatureScience]:FOR[zKiwiTechTree]",CHAR(10),"{",CHAR(10),"    @MODULE[",T$1,"]:HAS[#",VLOOKUP(T$1,ModuleTypes!$A$2:$C$23,2,FALSE()),"[",IF(T$1="HullCamera","photo-",$A162),"]]",CHAR(10),"    {",CHAR(10),"        @",VLOOKUP(T$1,ModuleTypes!$A$2:$C$23,3,FALSE())," = ",VLOOKUP($A162,Default!$B$3:$H$251,7,FALSE()),CHAR(10),"    }",CHAR(10),"}"),""),"")</f>
        <v/>
      </c>
      <c r="U162" s="4" t="str">
        <f>IF($A162&lt;&gt;"",IF(OR(Original!$L163=U$1,Original!$M163=U$1,Original!$N163=U$1,Original!$O163=U$1)=TRUE(),_xlfn.CONCAT("@PART[*]:HAS[~scienceDifficulty[stock],@MODULE[",U$1,"]:HAS[#",VLOOKUP(U$1,ModuleTypes!$A$2:$C$23,2,FALSE()),"[",IF(U$1="HullCamera","photo-",$A162),"]]]:NEEDS[!FeatureScience]:FOR[zKiwiTechTree]",CHAR(10),"{",CHAR(10),"    @MODULE[",U$1,"]:HAS[#",VLOOKUP(U$1,ModuleTypes!$A$2:$C$23,2,FALSE()),"[",IF(U$1="HullCamera","photo-",$A162),"]]",CHAR(10),"    {",CHAR(10),"        @",VLOOKUP(U$1,ModuleTypes!$A$2:$C$23,3,FALSE())," = ",VLOOKUP($A162,Default!$B$3:$H$251,7,FALSE()),CHAR(10),"    }",CHAR(10),"}"),""),"")</f>
        <v/>
      </c>
      <c r="V162" s="4" t="str">
        <f>IF($A162&lt;&gt;"",IF(OR(Original!$L163=V$1,Original!$M163=V$1,Original!$N163=V$1,Original!$O163=V$1)=TRUE(),_xlfn.CONCAT("@PART[*]:HAS[~scienceDifficulty[stock],@MODULE[",V$1,"]:HAS[#",VLOOKUP(V$1,ModuleTypes!$A$2:$C$23,2,FALSE()),"[",IF(V$1="HullCamera","photo-",$A162),"]]]:NEEDS[!FeatureScience]:FOR[zKiwiTechTree]",CHAR(10),"{",CHAR(10),"    @MODULE[",V$1,"]:HAS[#",VLOOKUP(V$1,ModuleTypes!$A$2:$C$23,2,FALSE()),"[",IF(V$1="HullCamera","photo-",$A162),"]]",CHAR(10),"    {",CHAR(10),"        @",VLOOKUP(V$1,ModuleTypes!$A$2:$C$23,3,FALSE())," = ",VLOOKUP($A162,Default!$B$3:$H$251,7,FALSE()),CHAR(10),"    }",CHAR(10),"}"),""),"")</f>
        <v/>
      </c>
      <c r="W162" s="4" t="str">
        <f>IF($A162&lt;&gt;"",IF(OR(Original!$L163=W$1,Original!$M163=W$1,Original!$N163=W$1,Original!$O163=W$1)=TRUE(),_xlfn.CONCAT("@PART[*]:HAS[~scienceDifficulty[stock],@MODULE[",W$1,"]:HAS[#",VLOOKUP(W$1,ModuleTypes!$A$2:$C$23,2,FALSE()),"[",IF(W$1="HullCamera","photo-",$A162),"]]]:NEEDS[!FeatureScience]:FOR[zKiwiTechTree]",CHAR(10),"{",CHAR(10),"    @MODULE[",W$1,"]:HAS[#",VLOOKUP(W$1,ModuleTypes!$A$2:$C$23,2,FALSE()),"[",IF(W$1="HullCamera","photo-",$A162),"]]",CHAR(10),"    {",CHAR(10),"        @",VLOOKUP(W$1,ModuleTypes!$A$2:$C$23,3,FALSE())," = ",VLOOKUP($A162,Default!$B$3:$H$251,7,FALSE()),CHAR(10),"    }",CHAR(10),"}"),""),"")</f>
        <v/>
      </c>
    </row>
    <row r="163" spans="1:23" ht="174" x14ac:dyDescent="0.35">
      <c r="A163" t="str">
        <f>IF(Original!A164&lt;&gt;"",Original!A164,"")</f>
        <v>bd_weather</v>
      </c>
      <c r="B163" s="4" t="str">
        <f>IF($A163&lt;&gt;"",IF(OR(Original!$L164=B$1,Original!$M164=B$1,Original!$N164=B$1,Original!$O164=B$1)=TRUE(),_xlfn.CONCAT("@PART[*]:HAS[~scienceDifficulty[stock],@MODULE[",B$1,"]:HAS[#",VLOOKUP(B$1,ModuleTypes!$A$2:$C$23,2,FALSE()),"[",IF(B$1="HullCamera","photo-",$A163),"]]]:NEEDS[!FeatureScience]:FOR[zKiwiTechTree]",CHAR(10),"{",CHAR(10),"    @MODULE[",B$1,"]:HAS[#",VLOOKUP(B$1,ModuleTypes!$A$2:$C$23,2,FALSE()),"[",IF(B$1="HullCamera","photo-",$A163),"]]",CHAR(10),"    {",CHAR(10),"        @",VLOOKUP(B$1,ModuleTypes!$A$2:$C$23,3,FALSE())," = ",VLOOKUP($A163,Default!$B$3:$H$251,7,FALSE()),CHAR(10),"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4" t="str">
        <f>IF($A163&lt;&gt;"",IF(OR(Original!$L164=C$1,Original!$M164=C$1,Original!$N164=C$1,Original!$O164=C$1)=TRUE(),_xlfn.CONCAT("@PART[*]:HAS[~scienceDifficulty[stock],@MODULE[",C$1,"]:HAS[#",VLOOKUP(C$1,ModuleTypes!$A$2:$C$23,2,FALSE()),"[",IF(C$1="HullCamera","photo-",$A163),"]]]:NEEDS[!FeatureScience]:FOR[zKiwiTechTree]",CHAR(10),"{",CHAR(10),"    @MODULE[",C$1,"]:HAS[#",VLOOKUP(C$1,ModuleTypes!$A$2:$C$23,2,FALSE()),"[",IF(C$1="HullCamera","photo-",$A163),"]]",CHAR(10),"    {",CHAR(10),"        @",VLOOKUP(C$1,ModuleTypes!$A$2:$C$23,3,FALSE())," = ",VLOOKUP($A163,Default!$B$3:$H$251,7,FALSE()),CHAR(10),"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4" t="str">
        <f>IF($A163&lt;&gt;"",IF(OR(Original!$L164=D$1,Original!$M164=D$1,Original!$N164=D$1,Original!$O164=D$1)=TRUE(),_xlfn.CONCAT("@PART[*]:HAS[~scienceDifficulty[stock],@MODULE[",D$1,"]:HAS[#",VLOOKUP(D$1,ModuleTypes!$A$2:$C$23,2,FALSE()),"[",IF(D$1="HullCamera","photo-",$A163),"]]]:NEEDS[!FeatureScience]:FOR[zKiwiTechTree]",CHAR(10),"{",CHAR(10),"    @MODULE[",D$1,"]:HAS[#",VLOOKUP(D$1,ModuleTypes!$A$2:$C$23,2,FALSE()),"[",IF(D$1="HullCamera","photo-",$A163),"]]",CHAR(10),"    {",CHAR(10),"        @",VLOOKUP(D$1,ModuleTypes!$A$2:$C$23,3,FALSE())," = ",VLOOKUP($A163,Default!$B$3:$H$251,7,FALSE()),CHAR(10),"    }",CHAR(10),"}"),""),"")</f>
        <v/>
      </c>
      <c r="E163" s="4" t="str">
        <f>IF($A163&lt;&gt;"",IF(OR(Original!$L164=E$1,Original!$M164=E$1,Original!$N164=E$1,Original!$O164=E$1)=TRUE(),_xlfn.CONCAT("@PART[*]:HAS[~scienceDifficulty[stock],@MODULE[",E$1,"]:HAS[#",VLOOKUP(E$1,ModuleTypes!$A$2:$C$23,2,FALSE()),"[",IF(E$1="HullCamera","photo-",$A163),"]]]:NEEDS[!FeatureScience]:FOR[zKiwiTechTree]",CHAR(10),"{",CHAR(10),"    @MODULE[",E$1,"]:HAS[#",VLOOKUP(E$1,ModuleTypes!$A$2:$C$23,2,FALSE()),"[",IF(E$1="HullCamera","photo-",$A163),"]]",CHAR(10),"    {",CHAR(10),"        @",VLOOKUP(E$1,ModuleTypes!$A$2:$C$23,3,FALSE())," = ",VLOOKUP($A163,Default!$B$3:$H$251,7,FALSE()),CHAR(10),"    }",CHAR(10),"}"),""),"")</f>
        <v/>
      </c>
      <c r="F163" s="4" t="str">
        <f>IF($A163&lt;&gt;"",IF(OR(Original!$L164=F$1,Original!$M164=F$1,Original!$N164=F$1,Original!$O164=F$1)=TRUE(),_xlfn.CONCAT("@PART[*]:HAS[~scienceDifficulty[stock],@MODULE[",F$1,"]:HAS[#",VLOOKUP(F$1,ModuleTypes!$A$2:$C$23,2,FALSE()),"[",IF(F$1="HullCamera","photo-",$A163),"]]]:NEEDS[!FeatureScience]:FOR[zKiwiTechTree]",CHAR(10),"{",CHAR(10),"    @MODULE[",F$1,"]:HAS[#",VLOOKUP(F$1,ModuleTypes!$A$2:$C$23,2,FALSE()),"[",IF(F$1="HullCamera","photo-",$A163),"]]",CHAR(10),"    {",CHAR(10),"        @",VLOOKUP(F$1,ModuleTypes!$A$2:$C$23,3,FALSE())," = ",VLOOKUP($A163,Default!$B$3:$H$251,7,FALSE()),CHAR(10),"    }",CHAR(10),"}"),""),"")</f>
        <v/>
      </c>
      <c r="G163" s="4" t="str">
        <f>IF($A163&lt;&gt;"",IF(OR(Original!$L164=G$1,Original!$M164=G$1,Original!$N164=G$1,Original!$O164=G$1)=TRUE(),_xlfn.CONCAT("@PART[*]:HAS[~scienceDifficulty[stock],@MODULE[",G$1,"]:HAS[#",VLOOKUP(G$1,ModuleTypes!$A$2:$C$23,2,FALSE()),"[",IF(G$1="HullCamera","photo-",$A163),"]]]:NEEDS[!FeatureScience]:FOR[zKiwiTechTree]",CHAR(10),"{",CHAR(10),"    @MODULE[",G$1,"]:HAS[#",VLOOKUP(G$1,ModuleTypes!$A$2:$C$23,2,FALSE()),"[",IF(G$1="HullCamera","photo-",$A163),"]]",CHAR(10),"    {",CHAR(10),"        @",VLOOKUP(G$1,ModuleTypes!$A$2:$C$23,3,FALSE())," = ",VLOOKUP($A163,Default!$B$3:$H$251,7,FALSE()),CHAR(10),"    }",CHAR(10),"}"),""),"")</f>
        <v/>
      </c>
      <c r="H163" s="4" t="str">
        <f>IF($A163&lt;&gt;"",IF(OR(Original!$L164=H$1,Original!$M164=H$1,Original!$N164=H$1,Original!$O164=H$1)=TRUE(),_xlfn.CONCAT("@PART[*]:HAS[~scienceDifficulty[stock],@MODULE[",H$1,"]:HAS[#",VLOOKUP(H$1,ModuleTypes!$A$2:$C$23,2,FALSE()),"[",IF(H$1="HullCamera","photo-",$A163),"]]]:NEEDS[!FeatureScience]:FOR[zKiwiTechTree]",CHAR(10),"{",CHAR(10),"    @MODULE[",H$1,"]:HAS[#",VLOOKUP(H$1,ModuleTypes!$A$2:$C$23,2,FALSE()),"[",IF(H$1="HullCamera","photo-",$A163),"]]",CHAR(10),"    {",CHAR(10),"        @",VLOOKUP(H$1,ModuleTypes!$A$2:$C$23,3,FALSE())," = ",VLOOKUP($A163,Default!$B$3:$H$251,7,FALSE()),CHAR(10),"    }",CHAR(10),"}"),""),"")</f>
        <v/>
      </c>
      <c r="I163" s="4" t="str">
        <f>IF($A163&lt;&gt;"",IF(OR(Original!$L164=I$1,Original!$M164=I$1,Original!$N164=I$1,Original!$O164=I$1)=TRUE(),_xlfn.CONCAT("@PART[*]:HAS[~scienceDifficulty[stock],@MODULE[",I$1,"]:HAS[#",VLOOKUP(I$1,ModuleTypes!$A$2:$C$23,2,FALSE()),"[",IF(I$1="HullCamera","photo-",$A163),"]]]:NEEDS[!FeatureScience]:FOR[zKiwiTechTree]",CHAR(10),"{",CHAR(10),"    @MODULE[",I$1,"]:HAS[#",VLOOKUP(I$1,ModuleTypes!$A$2:$C$23,2,FALSE()),"[",IF(I$1="HullCamera","photo-",$A163),"]]",CHAR(10),"    {",CHAR(10),"        @",VLOOKUP(I$1,ModuleTypes!$A$2:$C$23,3,FALSE())," = ",VLOOKUP($A163,Default!$B$3:$H$251,7,FALSE()),CHAR(10),"    }",CHAR(10),"}"),""),"")</f>
        <v/>
      </c>
      <c r="J163" s="4" t="str">
        <f>IF($A163&lt;&gt;"",IF(OR(Original!$L164=J$1,Original!$M164=J$1,Original!$N164=J$1,Original!$O164=J$1)=TRUE(),_xlfn.CONCAT("@PART[*]:HAS[~scienceDifficulty[stock],@MODULE[",J$1,"]:HAS[#",VLOOKUP(J$1,ModuleTypes!$A$2:$C$23,2,FALSE()),"[",IF(J$1="HullCamera","photo-",$A163),"]]]:NEEDS[!FeatureScience]:FOR[zKiwiTechTree]",CHAR(10),"{",CHAR(10),"    @MODULE[",J$1,"]:HAS[#",VLOOKUP(J$1,ModuleTypes!$A$2:$C$23,2,FALSE()),"[",IF(J$1="HullCamera","photo-",$A163),"]]",CHAR(10),"    {",CHAR(10),"        @",VLOOKUP(J$1,ModuleTypes!$A$2:$C$23,3,FALSE())," = ",VLOOKUP($A163,Default!$B$3:$H$251,7,FALSE()),CHAR(10),"    }",CHAR(10),"}"),""),"")</f>
        <v/>
      </c>
      <c r="K163" s="4" t="str">
        <f>IF($A163&lt;&gt;"",IF(OR(Original!$L164=K$1,Original!$M164=K$1,Original!$N164=K$1,Original!$O164=K$1)=TRUE(),_xlfn.CONCAT("@PART[*]:HAS[~scienceDifficulty[stock],@MODULE[",K$1,"]:HAS[#",VLOOKUP(K$1,ModuleTypes!$A$2:$C$23,2,FALSE()),"[",IF(K$1="HullCamera","photo-",$A163),"]]]:NEEDS[!FeatureScience]:FOR[zKiwiTechTree]",CHAR(10),"{",CHAR(10),"    @MODULE[",K$1,"]:HAS[#",VLOOKUP(K$1,ModuleTypes!$A$2:$C$23,2,FALSE()),"[",IF(K$1="HullCamera","photo-",$A163),"]]",CHAR(10),"    {",CHAR(10),"        @",VLOOKUP(K$1,ModuleTypes!$A$2:$C$23,3,FALSE())," = ",VLOOKUP($A163,Default!$B$3:$H$251,7,FALSE()),CHAR(10),"    }",CHAR(10),"}"),""),"")</f>
        <v/>
      </c>
      <c r="L163" s="4" t="str">
        <f>IF($A163&lt;&gt;"",IF(OR(Original!$L164=L$1,Original!$M164=L$1,Original!$N164=L$1,Original!$O164=L$1)=TRUE(),_xlfn.CONCAT("@PART[*]:HAS[~scienceDifficulty[stock],@MODULE[",L$1,"]:HAS[#",VLOOKUP(L$1,ModuleTypes!$A$2:$C$23,2,FALSE()),"[",IF(L$1="HullCamera","photo-",$A163),"]]]:NEEDS[!FeatureScience]:FOR[zKiwiTechTree]",CHAR(10),"{",CHAR(10),"    @MODULE[",L$1,"]:HAS[#",VLOOKUP(L$1,ModuleTypes!$A$2:$C$23,2,FALSE()),"[",IF(L$1="HullCamera","photo-",$A163),"]]",CHAR(10),"    {",CHAR(10),"        @",VLOOKUP(L$1,ModuleTypes!$A$2:$C$23,3,FALSE())," = ",VLOOKUP($A163,Default!$B$3:$H$251,7,FALSE()),CHAR(10),"    }",CHAR(10),"}"),""),"")</f>
        <v/>
      </c>
      <c r="M163" s="4" t="str">
        <f>IF($A163&lt;&gt;"",IF(OR(Original!$L164=M$1,Original!$M164=M$1,Original!$N164=M$1,Original!$O164=M$1)=TRUE(),_xlfn.CONCAT("@PART[*]:HAS[~scienceDifficulty[stock],@MODULE[",M$1,"]:HAS[#",VLOOKUP(M$1,ModuleTypes!$A$2:$C$23,2,FALSE()),"[",IF(M$1="HullCamera","photo-",$A163),"]]]:NEEDS[!FeatureScience]:FOR[zKiwiTechTree]",CHAR(10),"{",CHAR(10),"    @MODULE[",M$1,"]:HAS[#",VLOOKUP(M$1,ModuleTypes!$A$2:$C$23,2,FALSE()),"[",IF(M$1="HullCamera","photo-",$A163),"]]",CHAR(10),"    {",CHAR(10),"        @",VLOOKUP(M$1,ModuleTypes!$A$2:$C$23,3,FALSE())," = ",VLOOKUP($A163,Default!$B$3:$H$251,7,FALSE()),CHAR(10),"    }",CHAR(10),"}"),""),"")</f>
        <v/>
      </c>
      <c r="N163" s="4" t="str">
        <f>IF($A163&lt;&gt;"",IF(OR(Original!$L164=N$1,Original!$M164=N$1,Original!$N164=N$1,Original!$O164=N$1)=TRUE(),_xlfn.CONCAT("@PART[*]:HAS[~scienceDifficulty[stock],@MODULE[",N$1,"]:HAS[#",VLOOKUP(N$1,ModuleTypes!$A$2:$C$23,2,FALSE()),"[",IF(N$1="HullCamera","photo-",$A163),"]]]:NEEDS[!FeatureScience]:FOR[zKiwiTechTree]",CHAR(10),"{",CHAR(10),"    @MODULE[",N$1,"]:HAS[#",VLOOKUP(N$1,ModuleTypes!$A$2:$C$23,2,FALSE()),"[",IF(N$1="HullCamera","photo-",$A163),"]]",CHAR(10),"    {",CHAR(10),"        @",VLOOKUP(N$1,ModuleTypes!$A$2:$C$23,3,FALSE())," = ",VLOOKUP($A163,Default!$B$3:$H$251,7,FALSE()),CHAR(10),"    }",CHAR(10),"}"),""),"")</f>
        <v/>
      </c>
      <c r="O163" s="4" t="str">
        <f>IF($A163&lt;&gt;"",IF(OR(Original!$L164=O$1,Original!$M164=O$1,Original!$N164=O$1,Original!$O164=O$1)=TRUE(),_xlfn.CONCAT("@PART[*]:HAS[~scienceDifficulty[stock],@MODULE[",O$1,"]:HAS[#",VLOOKUP(O$1,ModuleTypes!$A$2:$C$23,2,FALSE()),"[",IF(O$1="HullCamera","photo-",$A163),"]]]:NEEDS[!FeatureScience]:FOR[zKiwiTechTree]",CHAR(10),"{",CHAR(10),"    @MODULE[",O$1,"]:HAS[#",VLOOKUP(O$1,ModuleTypes!$A$2:$C$23,2,FALSE()),"[",IF(O$1="HullCamera","photo-",$A163),"]]",CHAR(10),"    {",CHAR(10),"        @",VLOOKUP(O$1,ModuleTypes!$A$2:$C$23,3,FALSE())," = ",VLOOKUP($A163,Default!$B$3:$H$251,7,FALSE()),CHAR(10),"    }",CHAR(10),"}"),""),"")</f>
        <v/>
      </c>
      <c r="P163" s="4" t="str">
        <f>IF($A163&lt;&gt;"",IF(OR(Original!$L164=P$1,Original!$M164=P$1,Original!$N164=P$1,Original!$O164=P$1)=TRUE(),_xlfn.CONCAT("@PART[*]:HAS[~scienceDifficulty[stock],@MODULE[",P$1,"]:HAS[#",VLOOKUP(P$1,ModuleTypes!$A$2:$C$23,2,FALSE()),"[",IF(P$1="HullCamera","photo-",$A163),"]]]:NEEDS[!FeatureScience]:FOR[zKiwiTechTree]",CHAR(10),"{",CHAR(10),"    @MODULE[",P$1,"]:HAS[#",VLOOKUP(P$1,ModuleTypes!$A$2:$C$23,2,FALSE()),"[",IF(P$1="HullCamera","photo-",$A163),"]]",CHAR(10),"    {",CHAR(10),"        @",VLOOKUP(P$1,ModuleTypes!$A$2:$C$23,3,FALSE())," = ",VLOOKUP($A163,Default!$B$3:$H$251,7,FALSE()),CHAR(10),"    }",CHAR(10),"}"),""),"")</f>
        <v/>
      </c>
      <c r="Q163" s="4" t="str">
        <f>IF($A163&lt;&gt;"",IF(OR(Original!$L164=Q$1,Original!$M164=Q$1,Original!$N164=Q$1,Original!$O164=Q$1)=TRUE(),_xlfn.CONCAT("@PART[*]:HAS[~scienceDifficulty[stock],@MODULE[",Q$1,"]:HAS[#",VLOOKUP(Q$1,ModuleTypes!$A$2:$C$23,2,FALSE()),"[",IF(Q$1="HullCamera","photo-",$A163),"]]]:NEEDS[!FeatureScience]:FOR[zKiwiTechTree]",CHAR(10),"{",CHAR(10),"    @MODULE[",Q$1,"]:HAS[#",VLOOKUP(Q$1,ModuleTypes!$A$2:$C$23,2,FALSE()),"[",IF(Q$1="HullCamera","photo-",$A163),"]]",CHAR(10),"    {",CHAR(10),"        @",VLOOKUP(Q$1,ModuleTypes!$A$2:$C$23,3,FALSE())," = ",VLOOKUP($A163,Default!$B$3:$H$251,7,FALSE()),CHAR(10),"    }",CHAR(10),"}"),""),"")</f>
        <v/>
      </c>
      <c r="R163" s="4" t="str">
        <f>IF($A163&lt;&gt;"",IF(OR(Original!$L164=R$1,Original!$M164=R$1,Original!$N164=R$1,Original!$O164=R$1)=TRUE(),_xlfn.CONCAT("@PART[*]:HAS[~scienceDifficulty[stock],@MODULE[",R$1,"]:HAS[#",VLOOKUP(R$1,ModuleTypes!$A$2:$C$23,2,FALSE()),"[",IF(R$1="HullCamera","photo-",$A163),"]]]:NEEDS[!FeatureScience]:FOR[zKiwiTechTree]",CHAR(10),"{",CHAR(10),"    @MODULE[",R$1,"]:HAS[#",VLOOKUP(R$1,ModuleTypes!$A$2:$C$23,2,FALSE()),"[",IF(R$1="HullCamera","photo-",$A163),"]]",CHAR(10),"    {",CHAR(10),"        @",VLOOKUP(R$1,ModuleTypes!$A$2:$C$23,3,FALSE())," = ",VLOOKUP($A163,Default!$B$3:$H$251,7,FALSE()),CHAR(10),"    }",CHAR(10),"}"),""),"")</f>
        <v/>
      </c>
      <c r="S163" s="4" t="str">
        <f>IF($A163&lt;&gt;"",IF(OR(Original!$L164=S$1,Original!$M164=S$1,Original!$N164=S$1,Original!$O164=S$1)=TRUE(),_xlfn.CONCAT("@PART[*]:HAS[~scienceDifficulty[stock],@MODULE[",S$1,"]:HAS[#",VLOOKUP(S$1,ModuleTypes!$A$2:$C$23,2,FALSE()),"[",IF(S$1="HullCamera","photo-",$A163),"]]]:NEEDS[!FeatureScience]:FOR[zKiwiTechTree]",CHAR(10),"{",CHAR(10),"    @MODULE[",S$1,"]:HAS[#",VLOOKUP(S$1,ModuleTypes!$A$2:$C$23,2,FALSE()),"[",IF(S$1="HullCamera","photo-",$A163),"]]",CHAR(10),"    {",CHAR(10),"        @",VLOOKUP(S$1,ModuleTypes!$A$2:$C$23,3,FALSE())," = ",VLOOKUP($A163,Default!$B$3:$H$251,7,FALSE()),CHAR(10),"    }",CHAR(10),"}"),""),"")</f>
        <v/>
      </c>
      <c r="T163" s="4" t="str">
        <f>IF($A163&lt;&gt;"",IF(OR(Original!$L164=T$1,Original!$M164=T$1,Original!$N164=T$1,Original!$O164=T$1)=TRUE(),_xlfn.CONCAT("@PART[*]:HAS[~scienceDifficulty[stock],@MODULE[",T$1,"]:HAS[#",VLOOKUP(T$1,ModuleTypes!$A$2:$C$23,2,FALSE()),"[",IF(T$1="HullCamera","photo-",$A163),"]]]:NEEDS[!FeatureScience]:FOR[zKiwiTechTree]",CHAR(10),"{",CHAR(10),"    @MODULE[",T$1,"]:HAS[#",VLOOKUP(T$1,ModuleTypes!$A$2:$C$23,2,FALSE()),"[",IF(T$1="HullCamera","photo-",$A163),"]]",CHAR(10),"    {",CHAR(10),"        @",VLOOKUP(T$1,ModuleTypes!$A$2:$C$23,3,FALSE())," = ",VLOOKUP($A163,Default!$B$3:$H$251,7,FALSE()),CHAR(10),"    }",CHAR(10),"}"),""),"")</f>
        <v/>
      </c>
      <c r="U163" s="4" t="str">
        <f>IF($A163&lt;&gt;"",IF(OR(Original!$L164=U$1,Original!$M164=U$1,Original!$N164=U$1,Original!$O164=U$1)=TRUE(),_xlfn.CONCAT("@PART[*]:HAS[~scienceDifficulty[stock],@MODULE[",U$1,"]:HAS[#",VLOOKUP(U$1,ModuleTypes!$A$2:$C$23,2,FALSE()),"[",IF(U$1="HullCamera","photo-",$A163),"]]]:NEEDS[!FeatureScience]:FOR[zKiwiTechTree]",CHAR(10),"{",CHAR(10),"    @MODULE[",U$1,"]:HAS[#",VLOOKUP(U$1,ModuleTypes!$A$2:$C$23,2,FALSE()),"[",IF(U$1="HullCamera","photo-",$A163),"]]",CHAR(10),"    {",CHAR(10),"        @",VLOOKUP(U$1,ModuleTypes!$A$2:$C$23,3,FALSE())," = ",VLOOKUP($A163,Default!$B$3:$H$251,7,FALSE()),CHAR(10),"    }",CHAR(10),"}"),""),"")</f>
        <v/>
      </c>
      <c r="V163" s="4" t="str">
        <f>IF($A163&lt;&gt;"",IF(OR(Original!$L164=V$1,Original!$M164=V$1,Original!$N164=V$1,Original!$O164=V$1)=TRUE(),_xlfn.CONCAT("@PART[*]:HAS[~scienceDifficulty[stock],@MODULE[",V$1,"]:HAS[#",VLOOKUP(V$1,ModuleTypes!$A$2:$C$23,2,FALSE()),"[",IF(V$1="HullCamera","photo-",$A163),"]]]:NEEDS[!FeatureScience]:FOR[zKiwiTechTree]",CHAR(10),"{",CHAR(10),"    @MODULE[",V$1,"]:HAS[#",VLOOKUP(V$1,ModuleTypes!$A$2:$C$23,2,FALSE()),"[",IF(V$1="HullCamera","photo-",$A163),"]]",CHAR(10),"    {",CHAR(10),"        @",VLOOKUP(V$1,ModuleTypes!$A$2:$C$23,3,FALSE())," = ",VLOOKUP($A163,Default!$B$3:$H$251,7,FALSE()),CHAR(10),"    }",CHAR(10),"}"),""),"")</f>
        <v/>
      </c>
      <c r="W163" s="4" t="str">
        <f>IF($A163&lt;&gt;"",IF(OR(Original!$L164=W$1,Original!$M164=W$1,Original!$N164=W$1,Original!$O164=W$1)=TRUE(),_xlfn.CONCAT("@PART[*]:HAS[~scienceDifficulty[stock],@MODULE[",W$1,"]:HAS[#",VLOOKUP(W$1,ModuleTypes!$A$2:$C$23,2,FALSE()),"[",IF(W$1="HullCamera","photo-",$A163),"]]]:NEEDS[!FeatureScience]:FOR[zKiwiTechTree]",CHAR(10),"{",CHAR(10),"    @MODULE[",W$1,"]:HAS[#",VLOOKUP(W$1,ModuleTypes!$A$2:$C$23,2,FALSE()),"[",IF(W$1="HullCamera","photo-",$A163),"]]",CHAR(10),"    {",CHAR(10),"        @",VLOOKUP(W$1,ModuleTypes!$A$2:$C$23,3,FALSE())," = ",VLOOKUP($A163,Default!$B$3:$H$251,7,FALSE()),CHAR(10),"    }",CHAR(10),"}"),""),"")</f>
        <v/>
      </c>
    </row>
    <row r="164" spans="1:23" ht="174" x14ac:dyDescent="0.35">
      <c r="A164" t="str">
        <f>IF(Original!A165&lt;&gt;"",Original!A165,"")</f>
        <v>bd_XrayImaging</v>
      </c>
      <c r="B164" s="4" t="str">
        <f>IF($A164&lt;&gt;"",IF(OR(Original!$L165=B$1,Original!$M165=B$1,Original!$N165=B$1,Original!$O165=B$1)=TRUE(),_xlfn.CONCAT("@PART[*]:HAS[~scienceDifficulty[stock],@MODULE[",B$1,"]:HAS[#",VLOOKUP(B$1,ModuleTypes!$A$2:$C$23,2,FALSE()),"[",IF(B$1="HullCamera","photo-",$A164),"]]]:NEEDS[!FeatureScience]:FOR[zKiwiTechTree]",CHAR(10),"{",CHAR(10),"    @MODULE[",B$1,"]:HAS[#",VLOOKUP(B$1,ModuleTypes!$A$2:$C$23,2,FALSE()),"[",IF(B$1="HullCamera","photo-",$A164),"]]",CHAR(10),"    {",CHAR(10),"        @",VLOOKUP(B$1,ModuleTypes!$A$2:$C$23,3,FALSE())," = ",VLOOKUP($A164,Default!$B$3:$H$251,7,FALSE()),CHAR(10),"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4" t="str">
        <f>IF($A164&lt;&gt;"",IF(OR(Original!$L165=C$1,Original!$M165=C$1,Original!$N165=C$1,Original!$O165=C$1)=TRUE(),_xlfn.CONCAT("@PART[*]:HAS[~scienceDifficulty[stock],@MODULE[",C$1,"]:HAS[#",VLOOKUP(C$1,ModuleTypes!$A$2:$C$23,2,FALSE()),"[",IF(C$1="HullCamera","photo-",$A164),"]]]:NEEDS[!FeatureScience]:FOR[zKiwiTechTree]",CHAR(10),"{",CHAR(10),"    @MODULE[",C$1,"]:HAS[#",VLOOKUP(C$1,ModuleTypes!$A$2:$C$23,2,FALSE()),"[",IF(C$1="HullCamera","photo-",$A164),"]]",CHAR(10),"    {",CHAR(10),"        @",VLOOKUP(C$1,ModuleTypes!$A$2:$C$23,3,FALSE())," = ",VLOOKUP($A164,Default!$B$3:$H$251,7,FALSE()),CHAR(10),"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4" t="str">
        <f>IF($A164&lt;&gt;"",IF(OR(Original!$L165=D$1,Original!$M165=D$1,Original!$N165=D$1,Original!$O165=D$1)=TRUE(),_xlfn.CONCAT("@PART[*]:HAS[~scienceDifficulty[stock],@MODULE[",D$1,"]:HAS[#",VLOOKUP(D$1,ModuleTypes!$A$2:$C$23,2,FALSE()),"[",IF(D$1="HullCamera","photo-",$A164),"]]]:NEEDS[!FeatureScience]:FOR[zKiwiTechTree]",CHAR(10),"{",CHAR(10),"    @MODULE[",D$1,"]:HAS[#",VLOOKUP(D$1,ModuleTypes!$A$2:$C$23,2,FALSE()),"[",IF(D$1="HullCamera","photo-",$A164),"]]",CHAR(10),"    {",CHAR(10),"        @",VLOOKUP(D$1,ModuleTypes!$A$2:$C$23,3,FALSE())," = ",VLOOKUP($A164,Default!$B$3:$H$251,7,FALSE()),CHAR(10),"    }",CHAR(10),"}"),""),"")</f>
        <v/>
      </c>
      <c r="E164" s="4" t="str">
        <f>IF($A164&lt;&gt;"",IF(OR(Original!$L165=E$1,Original!$M165=E$1,Original!$N165=E$1,Original!$O165=E$1)=TRUE(),_xlfn.CONCAT("@PART[*]:HAS[~scienceDifficulty[stock],@MODULE[",E$1,"]:HAS[#",VLOOKUP(E$1,ModuleTypes!$A$2:$C$23,2,FALSE()),"[",IF(E$1="HullCamera","photo-",$A164),"]]]:NEEDS[!FeatureScience]:FOR[zKiwiTechTree]",CHAR(10),"{",CHAR(10),"    @MODULE[",E$1,"]:HAS[#",VLOOKUP(E$1,ModuleTypes!$A$2:$C$23,2,FALSE()),"[",IF(E$1="HullCamera","photo-",$A164),"]]",CHAR(10),"    {",CHAR(10),"        @",VLOOKUP(E$1,ModuleTypes!$A$2:$C$23,3,FALSE())," = ",VLOOKUP($A164,Default!$B$3:$H$251,7,FALSE()),CHAR(10),"    }",CHAR(10),"}"),""),"")</f>
        <v/>
      </c>
      <c r="F164" s="4" t="str">
        <f>IF($A164&lt;&gt;"",IF(OR(Original!$L165=F$1,Original!$M165=F$1,Original!$N165=F$1,Original!$O165=F$1)=TRUE(),_xlfn.CONCAT("@PART[*]:HAS[~scienceDifficulty[stock],@MODULE[",F$1,"]:HAS[#",VLOOKUP(F$1,ModuleTypes!$A$2:$C$23,2,FALSE()),"[",IF(F$1="HullCamera","photo-",$A164),"]]]:NEEDS[!FeatureScience]:FOR[zKiwiTechTree]",CHAR(10),"{",CHAR(10),"    @MODULE[",F$1,"]:HAS[#",VLOOKUP(F$1,ModuleTypes!$A$2:$C$23,2,FALSE()),"[",IF(F$1="HullCamera","photo-",$A164),"]]",CHAR(10),"    {",CHAR(10),"        @",VLOOKUP(F$1,ModuleTypes!$A$2:$C$23,3,FALSE())," = ",VLOOKUP($A164,Default!$B$3:$H$251,7,FALSE()),CHAR(10),"    }",CHAR(10),"}"),""),"")</f>
        <v/>
      </c>
      <c r="G164" s="4" t="str">
        <f>IF($A164&lt;&gt;"",IF(OR(Original!$L165=G$1,Original!$M165=G$1,Original!$N165=G$1,Original!$O165=G$1)=TRUE(),_xlfn.CONCAT("@PART[*]:HAS[~scienceDifficulty[stock],@MODULE[",G$1,"]:HAS[#",VLOOKUP(G$1,ModuleTypes!$A$2:$C$23,2,FALSE()),"[",IF(G$1="HullCamera","photo-",$A164),"]]]:NEEDS[!FeatureScience]:FOR[zKiwiTechTree]",CHAR(10),"{",CHAR(10),"    @MODULE[",G$1,"]:HAS[#",VLOOKUP(G$1,ModuleTypes!$A$2:$C$23,2,FALSE()),"[",IF(G$1="HullCamera","photo-",$A164),"]]",CHAR(10),"    {",CHAR(10),"        @",VLOOKUP(G$1,ModuleTypes!$A$2:$C$23,3,FALSE())," = ",VLOOKUP($A164,Default!$B$3:$H$251,7,FALSE()),CHAR(10),"    }",CHAR(10),"}"),""),"")</f>
        <v/>
      </c>
      <c r="H164" s="4" t="str">
        <f>IF($A164&lt;&gt;"",IF(OR(Original!$L165=H$1,Original!$M165=H$1,Original!$N165=H$1,Original!$O165=H$1)=TRUE(),_xlfn.CONCAT("@PART[*]:HAS[~scienceDifficulty[stock],@MODULE[",H$1,"]:HAS[#",VLOOKUP(H$1,ModuleTypes!$A$2:$C$23,2,FALSE()),"[",IF(H$1="HullCamera","photo-",$A164),"]]]:NEEDS[!FeatureScience]:FOR[zKiwiTechTree]",CHAR(10),"{",CHAR(10),"    @MODULE[",H$1,"]:HAS[#",VLOOKUP(H$1,ModuleTypes!$A$2:$C$23,2,FALSE()),"[",IF(H$1="HullCamera","photo-",$A164),"]]",CHAR(10),"    {",CHAR(10),"        @",VLOOKUP(H$1,ModuleTypes!$A$2:$C$23,3,FALSE())," = ",VLOOKUP($A164,Default!$B$3:$H$251,7,FALSE()),CHAR(10),"    }",CHAR(10),"}"),""),"")</f>
        <v/>
      </c>
      <c r="I164" s="4" t="str">
        <f>IF($A164&lt;&gt;"",IF(OR(Original!$L165=I$1,Original!$M165=I$1,Original!$N165=I$1,Original!$O165=I$1)=TRUE(),_xlfn.CONCAT("@PART[*]:HAS[~scienceDifficulty[stock],@MODULE[",I$1,"]:HAS[#",VLOOKUP(I$1,ModuleTypes!$A$2:$C$23,2,FALSE()),"[",IF(I$1="HullCamera","photo-",$A164),"]]]:NEEDS[!FeatureScience]:FOR[zKiwiTechTree]",CHAR(10),"{",CHAR(10),"    @MODULE[",I$1,"]:HAS[#",VLOOKUP(I$1,ModuleTypes!$A$2:$C$23,2,FALSE()),"[",IF(I$1="HullCamera","photo-",$A164),"]]",CHAR(10),"    {",CHAR(10),"        @",VLOOKUP(I$1,ModuleTypes!$A$2:$C$23,3,FALSE())," = ",VLOOKUP($A164,Default!$B$3:$H$251,7,FALSE()),CHAR(10),"    }",CHAR(10),"}"),""),"")</f>
        <v/>
      </c>
      <c r="J164" s="4" t="str">
        <f>IF($A164&lt;&gt;"",IF(OR(Original!$L165=J$1,Original!$M165=J$1,Original!$N165=J$1,Original!$O165=J$1)=TRUE(),_xlfn.CONCAT("@PART[*]:HAS[~scienceDifficulty[stock],@MODULE[",J$1,"]:HAS[#",VLOOKUP(J$1,ModuleTypes!$A$2:$C$23,2,FALSE()),"[",IF(J$1="HullCamera","photo-",$A164),"]]]:NEEDS[!FeatureScience]:FOR[zKiwiTechTree]",CHAR(10),"{",CHAR(10),"    @MODULE[",J$1,"]:HAS[#",VLOOKUP(J$1,ModuleTypes!$A$2:$C$23,2,FALSE()),"[",IF(J$1="HullCamera","photo-",$A164),"]]",CHAR(10),"    {",CHAR(10),"        @",VLOOKUP(J$1,ModuleTypes!$A$2:$C$23,3,FALSE())," = ",VLOOKUP($A164,Default!$B$3:$H$251,7,FALSE()),CHAR(10),"    }",CHAR(10),"}"),""),"")</f>
        <v/>
      </c>
      <c r="K164" s="4" t="str">
        <f>IF($A164&lt;&gt;"",IF(OR(Original!$L165=K$1,Original!$M165=K$1,Original!$N165=K$1,Original!$O165=K$1)=TRUE(),_xlfn.CONCAT("@PART[*]:HAS[~scienceDifficulty[stock],@MODULE[",K$1,"]:HAS[#",VLOOKUP(K$1,ModuleTypes!$A$2:$C$23,2,FALSE()),"[",IF(K$1="HullCamera","photo-",$A164),"]]]:NEEDS[!FeatureScience]:FOR[zKiwiTechTree]",CHAR(10),"{",CHAR(10),"    @MODULE[",K$1,"]:HAS[#",VLOOKUP(K$1,ModuleTypes!$A$2:$C$23,2,FALSE()),"[",IF(K$1="HullCamera","photo-",$A164),"]]",CHAR(10),"    {",CHAR(10),"        @",VLOOKUP(K$1,ModuleTypes!$A$2:$C$23,3,FALSE())," = ",VLOOKUP($A164,Default!$B$3:$H$251,7,FALSE()),CHAR(10),"    }",CHAR(10),"}"),""),"")</f>
        <v/>
      </c>
      <c r="L164" s="4" t="str">
        <f>IF($A164&lt;&gt;"",IF(OR(Original!$L165=L$1,Original!$M165=L$1,Original!$N165=L$1,Original!$O165=L$1)=TRUE(),_xlfn.CONCAT("@PART[*]:HAS[~scienceDifficulty[stock],@MODULE[",L$1,"]:HAS[#",VLOOKUP(L$1,ModuleTypes!$A$2:$C$23,2,FALSE()),"[",IF(L$1="HullCamera","photo-",$A164),"]]]:NEEDS[!FeatureScience]:FOR[zKiwiTechTree]",CHAR(10),"{",CHAR(10),"    @MODULE[",L$1,"]:HAS[#",VLOOKUP(L$1,ModuleTypes!$A$2:$C$23,2,FALSE()),"[",IF(L$1="HullCamera","photo-",$A164),"]]",CHAR(10),"    {",CHAR(10),"        @",VLOOKUP(L$1,ModuleTypes!$A$2:$C$23,3,FALSE())," = ",VLOOKUP($A164,Default!$B$3:$H$251,7,FALSE()),CHAR(10),"    }",CHAR(10),"}"),""),"")</f>
        <v/>
      </c>
      <c r="M164" s="4" t="str">
        <f>IF($A164&lt;&gt;"",IF(OR(Original!$L165=M$1,Original!$M165=M$1,Original!$N165=M$1,Original!$O165=M$1)=TRUE(),_xlfn.CONCAT("@PART[*]:HAS[~scienceDifficulty[stock],@MODULE[",M$1,"]:HAS[#",VLOOKUP(M$1,ModuleTypes!$A$2:$C$23,2,FALSE()),"[",IF(M$1="HullCamera","photo-",$A164),"]]]:NEEDS[!FeatureScience]:FOR[zKiwiTechTree]",CHAR(10),"{",CHAR(10),"    @MODULE[",M$1,"]:HAS[#",VLOOKUP(M$1,ModuleTypes!$A$2:$C$23,2,FALSE()),"[",IF(M$1="HullCamera","photo-",$A164),"]]",CHAR(10),"    {",CHAR(10),"        @",VLOOKUP(M$1,ModuleTypes!$A$2:$C$23,3,FALSE())," = ",VLOOKUP($A164,Default!$B$3:$H$251,7,FALSE()),CHAR(10),"    }",CHAR(10),"}"),""),"")</f>
        <v/>
      </c>
      <c r="N164" s="4" t="str">
        <f>IF($A164&lt;&gt;"",IF(OR(Original!$L165=N$1,Original!$M165=N$1,Original!$N165=N$1,Original!$O165=N$1)=TRUE(),_xlfn.CONCAT("@PART[*]:HAS[~scienceDifficulty[stock],@MODULE[",N$1,"]:HAS[#",VLOOKUP(N$1,ModuleTypes!$A$2:$C$23,2,FALSE()),"[",IF(N$1="HullCamera","photo-",$A164),"]]]:NEEDS[!FeatureScience]:FOR[zKiwiTechTree]",CHAR(10),"{",CHAR(10),"    @MODULE[",N$1,"]:HAS[#",VLOOKUP(N$1,ModuleTypes!$A$2:$C$23,2,FALSE()),"[",IF(N$1="HullCamera","photo-",$A164),"]]",CHAR(10),"    {",CHAR(10),"        @",VLOOKUP(N$1,ModuleTypes!$A$2:$C$23,3,FALSE())," = ",VLOOKUP($A164,Default!$B$3:$H$251,7,FALSE()),CHAR(10),"    }",CHAR(10),"}"),""),"")</f>
        <v/>
      </c>
      <c r="O164" s="4" t="str">
        <f>IF($A164&lt;&gt;"",IF(OR(Original!$L165=O$1,Original!$M165=O$1,Original!$N165=O$1,Original!$O165=O$1)=TRUE(),_xlfn.CONCAT("@PART[*]:HAS[~scienceDifficulty[stock],@MODULE[",O$1,"]:HAS[#",VLOOKUP(O$1,ModuleTypes!$A$2:$C$23,2,FALSE()),"[",IF(O$1="HullCamera","photo-",$A164),"]]]:NEEDS[!FeatureScience]:FOR[zKiwiTechTree]",CHAR(10),"{",CHAR(10),"    @MODULE[",O$1,"]:HAS[#",VLOOKUP(O$1,ModuleTypes!$A$2:$C$23,2,FALSE()),"[",IF(O$1="HullCamera","photo-",$A164),"]]",CHAR(10),"    {",CHAR(10),"        @",VLOOKUP(O$1,ModuleTypes!$A$2:$C$23,3,FALSE())," = ",VLOOKUP($A164,Default!$B$3:$H$251,7,FALSE()),CHAR(10),"    }",CHAR(10),"}"),""),"")</f>
        <v/>
      </c>
      <c r="P164" s="4" t="str">
        <f>IF($A164&lt;&gt;"",IF(OR(Original!$L165=P$1,Original!$M165=P$1,Original!$N165=P$1,Original!$O165=P$1)=TRUE(),_xlfn.CONCAT("@PART[*]:HAS[~scienceDifficulty[stock],@MODULE[",P$1,"]:HAS[#",VLOOKUP(P$1,ModuleTypes!$A$2:$C$23,2,FALSE()),"[",IF(P$1="HullCamera","photo-",$A164),"]]]:NEEDS[!FeatureScience]:FOR[zKiwiTechTree]",CHAR(10),"{",CHAR(10),"    @MODULE[",P$1,"]:HAS[#",VLOOKUP(P$1,ModuleTypes!$A$2:$C$23,2,FALSE()),"[",IF(P$1="HullCamera","photo-",$A164),"]]",CHAR(10),"    {",CHAR(10),"        @",VLOOKUP(P$1,ModuleTypes!$A$2:$C$23,3,FALSE())," = ",VLOOKUP($A164,Default!$B$3:$H$251,7,FALSE()),CHAR(10),"    }",CHAR(10),"}"),""),"")</f>
        <v/>
      </c>
      <c r="Q164" s="4" t="str">
        <f>IF($A164&lt;&gt;"",IF(OR(Original!$L165=Q$1,Original!$M165=Q$1,Original!$N165=Q$1,Original!$O165=Q$1)=TRUE(),_xlfn.CONCAT("@PART[*]:HAS[~scienceDifficulty[stock],@MODULE[",Q$1,"]:HAS[#",VLOOKUP(Q$1,ModuleTypes!$A$2:$C$23,2,FALSE()),"[",IF(Q$1="HullCamera","photo-",$A164),"]]]:NEEDS[!FeatureScience]:FOR[zKiwiTechTree]",CHAR(10),"{",CHAR(10),"    @MODULE[",Q$1,"]:HAS[#",VLOOKUP(Q$1,ModuleTypes!$A$2:$C$23,2,FALSE()),"[",IF(Q$1="HullCamera","photo-",$A164),"]]",CHAR(10),"    {",CHAR(10),"        @",VLOOKUP(Q$1,ModuleTypes!$A$2:$C$23,3,FALSE())," = ",VLOOKUP($A164,Default!$B$3:$H$251,7,FALSE()),CHAR(10),"    }",CHAR(10),"}"),""),"")</f>
        <v/>
      </c>
      <c r="R164" s="4" t="str">
        <f>IF($A164&lt;&gt;"",IF(OR(Original!$L165=R$1,Original!$M165=R$1,Original!$N165=R$1,Original!$O165=R$1)=TRUE(),_xlfn.CONCAT("@PART[*]:HAS[~scienceDifficulty[stock],@MODULE[",R$1,"]:HAS[#",VLOOKUP(R$1,ModuleTypes!$A$2:$C$23,2,FALSE()),"[",IF(R$1="HullCamera","photo-",$A164),"]]]:NEEDS[!FeatureScience]:FOR[zKiwiTechTree]",CHAR(10),"{",CHAR(10),"    @MODULE[",R$1,"]:HAS[#",VLOOKUP(R$1,ModuleTypes!$A$2:$C$23,2,FALSE()),"[",IF(R$1="HullCamera","photo-",$A164),"]]",CHAR(10),"    {",CHAR(10),"        @",VLOOKUP(R$1,ModuleTypes!$A$2:$C$23,3,FALSE())," = ",VLOOKUP($A164,Default!$B$3:$H$251,7,FALSE()),CHAR(10),"    }",CHAR(10),"}"),""),"")</f>
        <v/>
      </c>
      <c r="S164" s="4" t="str">
        <f>IF($A164&lt;&gt;"",IF(OR(Original!$L165=S$1,Original!$M165=S$1,Original!$N165=S$1,Original!$O165=S$1)=TRUE(),_xlfn.CONCAT("@PART[*]:HAS[~scienceDifficulty[stock],@MODULE[",S$1,"]:HAS[#",VLOOKUP(S$1,ModuleTypes!$A$2:$C$23,2,FALSE()),"[",IF(S$1="HullCamera","photo-",$A164),"]]]:NEEDS[!FeatureScience]:FOR[zKiwiTechTree]",CHAR(10),"{",CHAR(10),"    @MODULE[",S$1,"]:HAS[#",VLOOKUP(S$1,ModuleTypes!$A$2:$C$23,2,FALSE()),"[",IF(S$1="HullCamera","photo-",$A164),"]]",CHAR(10),"    {",CHAR(10),"        @",VLOOKUP(S$1,ModuleTypes!$A$2:$C$23,3,FALSE())," = ",VLOOKUP($A164,Default!$B$3:$H$251,7,FALSE()),CHAR(10),"    }",CHAR(10),"}"),""),"")</f>
        <v/>
      </c>
      <c r="T164" s="4" t="str">
        <f>IF($A164&lt;&gt;"",IF(OR(Original!$L165=T$1,Original!$M165=T$1,Original!$N165=T$1,Original!$O165=T$1)=TRUE(),_xlfn.CONCAT("@PART[*]:HAS[~scienceDifficulty[stock],@MODULE[",T$1,"]:HAS[#",VLOOKUP(T$1,ModuleTypes!$A$2:$C$23,2,FALSE()),"[",IF(T$1="HullCamera","photo-",$A164),"]]]:NEEDS[!FeatureScience]:FOR[zKiwiTechTree]",CHAR(10),"{",CHAR(10),"    @MODULE[",T$1,"]:HAS[#",VLOOKUP(T$1,ModuleTypes!$A$2:$C$23,2,FALSE()),"[",IF(T$1="HullCamera","photo-",$A164),"]]",CHAR(10),"    {",CHAR(10),"        @",VLOOKUP(T$1,ModuleTypes!$A$2:$C$23,3,FALSE())," = ",VLOOKUP($A164,Default!$B$3:$H$251,7,FALSE()),CHAR(10),"    }",CHAR(10),"}"),""),"")</f>
        <v/>
      </c>
      <c r="U164" s="4" t="str">
        <f>IF($A164&lt;&gt;"",IF(OR(Original!$L165=U$1,Original!$M165=U$1,Original!$N165=U$1,Original!$O165=U$1)=TRUE(),_xlfn.CONCAT("@PART[*]:HAS[~scienceDifficulty[stock],@MODULE[",U$1,"]:HAS[#",VLOOKUP(U$1,ModuleTypes!$A$2:$C$23,2,FALSE()),"[",IF(U$1="HullCamera","photo-",$A164),"]]]:NEEDS[!FeatureScience]:FOR[zKiwiTechTree]",CHAR(10),"{",CHAR(10),"    @MODULE[",U$1,"]:HAS[#",VLOOKUP(U$1,ModuleTypes!$A$2:$C$23,2,FALSE()),"[",IF(U$1="HullCamera","photo-",$A164),"]]",CHAR(10),"    {",CHAR(10),"        @",VLOOKUP(U$1,ModuleTypes!$A$2:$C$23,3,FALSE())," = ",VLOOKUP($A164,Default!$B$3:$H$251,7,FALSE()),CHAR(10),"    }",CHAR(10),"}"),""),"")</f>
        <v/>
      </c>
      <c r="V164" s="4" t="str">
        <f>IF($A164&lt;&gt;"",IF(OR(Original!$L165=V$1,Original!$M165=V$1,Original!$N165=V$1,Original!$O165=V$1)=TRUE(),_xlfn.CONCAT("@PART[*]:HAS[~scienceDifficulty[stock],@MODULE[",V$1,"]:HAS[#",VLOOKUP(V$1,ModuleTypes!$A$2:$C$23,2,FALSE()),"[",IF(V$1="HullCamera","photo-",$A164),"]]]:NEEDS[!FeatureScience]:FOR[zKiwiTechTree]",CHAR(10),"{",CHAR(10),"    @MODULE[",V$1,"]:HAS[#",VLOOKUP(V$1,ModuleTypes!$A$2:$C$23,2,FALSE()),"[",IF(V$1="HullCamera","photo-",$A164),"]]",CHAR(10),"    {",CHAR(10),"        @",VLOOKUP(V$1,ModuleTypes!$A$2:$C$23,3,FALSE())," = ",VLOOKUP($A164,Default!$B$3:$H$251,7,FALSE()),CHAR(10),"    }",CHAR(10),"}"),""),"")</f>
        <v/>
      </c>
      <c r="W164" s="4" t="str">
        <f>IF($A164&lt;&gt;"",IF(OR(Original!$L165=W$1,Original!$M165=W$1,Original!$N165=W$1,Original!$O165=W$1)=TRUE(),_xlfn.CONCAT("@PART[*]:HAS[~scienceDifficulty[stock],@MODULE[",W$1,"]:HAS[#",VLOOKUP(W$1,ModuleTypes!$A$2:$C$23,2,FALSE()),"[",IF(W$1="HullCamera","photo-",$A164),"]]]:NEEDS[!FeatureScience]:FOR[zKiwiTechTree]",CHAR(10),"{",CHAR(10),"    @MODULE[",W$1,"]:HAS[#",VLOOKUP(W$1,ModuleTypes!$A$2:$C$23,2,FALSE()),"[",IF(W$1="HullCamera","photo-",$A164),"]]",CHAR(10),"    {",CHAR(10),"        @",VLOOKUP(W$1,ModuleTypes!$A$2:$C$23,3,FALSE())," = ",VLOOKUP($A164,Default!$B$3:$H$251,7,FALSE()),CHAR(10),"    }",CHAR(10),"}"),""),"")</f>
        <v/>
      </c>
    </row>
    <row r="165" spans="1:23" x14ac:dyDescent="0.35">
      <c r="A165" t="str">
        <f>IF(Original!A166&lt;&gt;"",Original!A166,"")</f>
        <v>fftParticleDetector</v>
      </c>
      <c r="B165" s="4" t="str">
        <f>IF($A165&lt;&gt;"",IF(OR(Original!$L166=B$1,Original!$M166=B$1,Original!$N166=B$1,Original!$O166=B$1)=TRUE(),_xlfn.CONCAT("@PART[*]:HAS[~scienceDifficulty[stock],@MODULE[",B$1,"]:HAS[#",VLOOKUP(B$1,ModuleTypes!$A$2:$C$23,2,FALSE()),"[",IF(B$1="HullCamera","photo-",$A165),"]]]:NEEDS[!FeatureScience]:FOR[zKiwiTechTree]",CHAR(10),"{",CHAR(10),"    @MODULE[",B$1,"]:HAS[#",VLOOKUP(B$1,ModuleTypes!$A$2:$C$23,2,FALSE()),"[",IF(B$1="HullCamera","photo-",$A165),"]]",CHAR(10),"    {",CHAR(10),"        @",VLOOKUP(B$1,ModuleTypes!$A$2:$C$23,3,FALSE())," = ",VLOOKUP($A165,Default!$B$3:$H$251,7,FALSE()),CHAR(10),"    }",CHAR(10),"}"),""),"")</f>
        <v>@PART[*]:HAS[~scienceDifficulty[stock],@MODULE[ModuleScienceExperiment]:HAS[#experimentID[fftParticleDetector]]]:NEEDS[!FeatureScience]:FOR[zKiwiTechTree]
{
    @MODULE[ModuleScienceExperiment]:HAS[#experimentID[fftParticleDetector]]
    {
        @xmitDataScalar = 1
    }
}</v>
      </c>
      <c r="C165" s="4" t="str">
        <f>IF($A165&lt;&gt;"",IF(OR(Original!$L166=C$1,Original!$M166=C$1,Original!$N166=C$1,Original!$O166=C$1)=TRUE(),_xlfn.CONCAT("@PART[*]:HAS[~scienceDifficulty[stock],@MODULE[",C$1,"]:HAS[#",VLOOKUP(C$1,ModuleTypes!$A$2:$C$23,2,FALSE()),"[",IF(C$1="HullCamera","photo-",$A165),"]]]:NEEDS[!FeatureScience]:FOR[zKiwiTechTree]",CHAR(10),"{",CHAR(10),"    @MODULE[",C$1,"]:HAS[#",VLOOKUP(C$1,ModuleTypes!$A$2:$C$23,2,FALSE()),"[",IF(C$1="HullCamera","photo-",$A165),"]]",CHAR(10),"    {",CHAR(10),"        @",VLOOKUP(C$1,ModuleTypes!$A$2:$C$23,3,FALSE())," = ",VLOOKUP($A165,Default!$B$3:$H$251,7,FALSE()),CHAR(10),"    }",CHAR(10),"}"),""),"")</f>
        <v/>
      </c>
      <c r="D165" s="4" t="str">
        <f>IF($A165&lt;&gt;"",IF(OR(Original!$L166=D$1,Original!$M166=D$1,Original!$N166=D$1,Original!$O166=D$1)=TRUE(),_xlfn.CONCAT("@PART[*]:HAS[~scienceDifficulty[stock],@MODULE[",D$1,"]:HAS[#",VLOOKUP(D$1,ModuleTypes!$A$2:$C$23,2,FALSE()),"[",IF(D$1="HullCamera","photo-",$A165),"]]]:NEEDS[!FeatureScience]:FOR[zKiwiTechTree]",CHAR(10),"{",CHAR(10),"    @MODULE[",D$1,"]:HAS[#",VLOOKUP(D$1,ModuleTypes!$A$2:$C$23,2,FALSE()),"[",IF(D$1="HullCamera","photo-",$A165),"]]",CHAR(10),"    {",CHAR(10),"        @",VLOOKUP(D$1,ModuleTypes!$A$2:$C$23,3,FALSE())," = ",VLOOKUP($A165,Default!$B$3:$H$251,7,FALSE()),CHAR(10),"    }",CHAR(10),"}"),""),"")</f>
        <v/>
      </c>
      <c r="E165" s="4" t="str">
        <f>IF($A165&lt;&gt;"",IF(OR(Original!$L166=E$1,Original!$M166=E$1,Original!$N166=E$1,Original!$O166=E$1)=TRUE(),_xlfn.CONCAT("@PART[*]:HAS[~scienceDifficulty[stock],@MODULE[",E$1,"]:HAS[#",VLOOKUP(E$1,ModuleTypes!$A$2:$C$23,2,FALSE()),"[",IF(E$1="HullCamera","photo-",$A165),"]]]:NEEDS[!FeatureScience]:FOR[zKiwiTechTree]",CHAR(10),"{",CHAR(10),"    @MODULE[",E$1,"]:HAS[#",VLOOKUP(E$1,ModuleTypes!$A$2:$C$23,2,FALSE()),"[",IF(E$1="HullCamera","photo-",$A165),"]]",CHAR(10),"    {",CHAR(10),"        @",VLOOKUP(E$1,ModuleTypes!$A$2:$C$23,3,FALSE())," = ",VLOOKUP($A165,Default!$B$3:$H$251,7,FALSE()),CHAR(10),"    }",CHAR(10),"}"),""),"")</f>
        <v/>
      </c>
      <c r="F165" s="4" t="str">
        <f>IF($A165&lt;&gt;"",IF(OR(Original!$L166=F$1,Original!$M166=F$1,Original!$N166=F$1,Original!$O166=F$1)=TRUE(),_xlfn.CONCAT("@PART[*]:HAS[~scienceDifficulty[stock],@MODULE[",F$1,"]:HAS[#",VLOOKUP(F$1,ModuleTypes!$A$2:$C$23,2,FALSE()),"[",IF(F$1="HullCamera","photo-",$A165),"]]]:NEEDS[!FeatureScience]:FOR[zKiwiTechTree]",CHAR(10),"{",CHAR(10),"    @MODULE[",F$1,"]:HAS[#",VLOOKUP(F$1,ModuleTypes!$A$2:$C$23,2,FALSE()),"[",IF(F$1="HullCamera","photo-",$A165),"]]",CHAR(10),"    {",CHAR(10),"        @",VLOOKUP(F$1,ModuleTypes!$A$2:$C$23,3,FALSE())," = ",VLOOKUP($A165,Default!$B$3:$H$251,7,FALSE()),CHAR(10),"    }",CHAR(10),"}"),""),"")</f>
        <v/>
      </c>
      <c r="G165" s="4" t="str">
        <f>IF($A165&lt;&gt;"",IF(OR(Original!$L166=G$1,Original!$M166=G$1,Original!$N166=G$1,Original!$O166=G$1)=TRUE(),_xlfn.CONCAT("@PART[*]:HAS[~scienceDifficulty[stock],@MODULE[",G$1,"]:HAS[#",VLOOKUP(G$1,ModuleTypes!$A$2:$C$23,2,FALSE()),"[",IF(G$1="HullCamera","photo-",$A165),"]]]:NEEDS[!FeatureScience]:FOR[zKiwiTechTree]",CHAR(10),"{",CHAR(10),"    @MODULE[",G$1,"]:HAS[#",VLOOKUP(G$1,ModuleTypes!$A$2:$C$23,2,FALSE()),"[",IF(G$1="HullCamera","photo-",$A165),"]]",CHAR(10),"    {",CHAR(10),"        @",VLOOKUP(G$1,ModuleTypes!$A$2:$C$23,3,FALSE())," = ",VLOOKUP($A165,Default!$B$3:$H$251,7,FALSE()),CHAR(10),"    }",CHAR(10),"}"),""),"")</f>
        <v/>
      </c>
      <c r="H165" s="4" t="str">
        <f>IF($A165&lt;&gt;"",IF(OR(Original!$L166=H$1,Original!$M166=H$1,Original!$N166=H$1,Original!$O166=H$1)=TRUE(),_xlfn.CONCAT("@PART[*]:HAS[~scienceDifficulty[stock],@MODULE[",H$1,"]:HAS[#",VLOOKUP(H$1,ModuleTypes!$A$2:$C$23,2,FALSE()),"[",IF(H$1="HullCamera","photo-",$A165),"]]]:NEEDS[!FeatureScience]:FOR[zKiwiTechTree]",CHAR(10),"{",CHAR(10),"    @MODULE[",H$1,"]:HAS[#",VLOOKUP(H$1,ModuleTypes!$A$2:$C$23,2,FALSE()),"[",IF(H$1="HullCamera","photo-",$A165),"]]",CHAR(10),"    {",CHAR(10),"        @",VLOOKUP(H$1,ModuleTypes!$A$2:$C$23,3,FALSE())," = ",VLOOKUP($A165,Default!$B$3:$H$251,7,FALSE()),CHAR(10),"    }",CHAR(10),"}"),""),"")</f>
        <v/>
      </c>
      <c r="I165" s="4" t="str">
        <f>IF($A165&lt;&gt;"",IF(OR(Original!$L166=I$1,Original!$M166=I$1,Original!$N166=I$1,Original!$O166=I$1)=TRUE(),_xlfn.CONCAT("@PART[*]:HAS[~scienceDifficulty[stock],@MODULE[",I$1,"]:HAS[#",VLOOKUP(I$1,ModuleTypes!$A$2:$C$23,2,FALSE()),"[",IF(I$1="HullCamera","photo-",$A165),"]]]:NEEDS[!FeatureScience]:FOR[zKiwiTechTree]",CHAR(10),"{",CHAR(10),"    @MODULE[",I$1,"]:HAS[#",VLOOKUP(I$1,ModuleTypes!$A$2:$C$23,2,FALSE()),"[",IF(I$1="HullCamera","photo-",$A165),"]]",CHAR(10),"    {",CHAR(10),"        @",VLOOKUP(I$1,ModuleTypes!$A$2:$C$23,3,FALSE())," = ",VLOOKUP($A165,Default!$B$3:$H$251,7,FALSE()),CHAR(10),"    }",CHAR(10),"}"),""),"")</f>
        <v/>
      </c>
      <c r="J165" s="4" t="str">
        <f>IF($A165&lt;&gt;"",IF(OR(Original!$L166=J$1,Original!$M166=J$1,Original!$N166=J$1,Original!$O166=J$1)=TRUE(),_xlfn.CONCAT("@PART[*]:HAS[~scienceDifficulty[stock],@MODULE[",J$1,"]:HAS[#",VLOOKUP(J$1,ModuleTypes!$A$2:$C$23,2,FALSE()),"[",IF(J$1="HullCamera","photo-",$A165),"]]]:NEEDS[!FeatureScience]:FOR[zKiwiTechTree]",CHAR(10),"{",CHAR(10),"    @MODULE[",J$1,"]:HAS[#",VLOOKUP(J$1,ModuleTypes!$A$2:$C$23,2,FALSE()),"[",IF(J$1="HullCamera","photo-",$A165),"]]",CHAR(10),"    {",CHAR(10),"        @",VLOOKUP(J$1,ModuleTypes!$A$2:$C$23,3,FALSE())," = ",VLOOKUP($A165,Default!$B$3:$H$251,7,FALSE()),CHAR(10),"    }",CHAR(10),"}"),""),"")</f>
        <v/>
      </c>
      <c r="K165" s="4" t="str">
        <f>IF($A165&lt;&gt;"",IF(OR(Original!$L166=K$1,Original!$M166=K$1,Original!$N166=K$1,Original!$O166=K$1)=TRUE(),_xlfn.CONCAT("@PART[*]:HAS[~scienceDifficulty[stock],@MODULE[",K$1,"]:HAS[#",VLOOKUP(K$1,ModuleTypes!$A$2:$C$23,2,FALSE()),"[",IF(K$1="HullCamera","photo-",$A165),"]]]:NEEDS[!FeatureScience]:FOR[zKiwiTechTree]",CHAR(10),"{",CHAR(10),"    @MODULE[",K$1,"]:HAS[#",VLOOKUP(K$1,ModuleTypes!$A$2:$C$23,2,FALSE()),"[",IF(K$1="HullCamera","photo-",$A165),"]]",CHAR(10),"    {",CHAR(10),"        @",VLOOKUP(K$1,ModuleTypes!$A$2:$C$23,3,FALSE())," = ",VLOOKUP($A165,Default!$B$3:$H$251,7,FALSE()),CHAR(10),"    }",CHAR(10),"}"),""),"")</f>
        <v/>
      </c>
      <c r="L165" s="4" t="str">
        <f>IF($A165&lt;&gt;"",IF(OR(Original!$L166=L$1,Original!$M166=L$1,Original!$N166=L$1,Original!$O166=L$1)=TRUE(),_xlfn.CONCAT("@PART[*]:HAS[~scienceDifficulty[stock],@MODULE[",L$1,"]:HAS[#",VLOOKUP(L$1,ModuleTypes!$A$2:$C$23,2,FALSE()),"[",IF(L$1="HullCamera","photo-",$A165),"]]]:NEEDS[!FeatureScience]:FOR[zKiwiTechTree]",CHAR(10),"{",CHAR(10),"    @MODULE[",L$1,"]:HAS[#",VLOOKUP(L$1,ModuleTypes!$A$2:$C$23,2,FALSE()),"[",IF(L$1="HullCamera","photo-",$A165),"]]",CHAR(10),"    {",CHAR(10),"        @",VLOOKUP(L$1,ModuleTypes!$A$2:$C$23,3,FALSE())," = ",VLOOKUP($A165,Default!$B$3:$H$251,7,FALSE()),CHAR(10),"    }",CHAR(10),"}"),""),"")</f>
        <v/>
      </c>
      <c r="M165" s="4" t="str">
        <f>IF($A165&lt;&gt;"",IF(OR(Original!$L166=M$1,Original!$M166=M$1,Original!$N166=M$1,Original!$O166=M$1)=TRUE(),_xlfn.CONCAT("@PART[*]:HAS[~scienceDifficulty[stock],@MODULE[",M$1,"]:HAS[#",VLOOKUP(M$1,ModuleTypes!$A$2:$C$23,2,FALSE()),"[",IF(M$1="HullCamera","photo-",$A165),"]]]:NEEDS[!FeatureScience]:FOR[zKiwiTechTree]",CHAR(10),"{",CHAR(10),"    @MODULE[",M$1,"]:HAS[#",VLOOKUP(M$1,ModuleTypes!$A$2:$C$23,2,FALSE()),"[",IF(M$1="HullCamera","photo-",$A165),"]]",CHAR(10),"    {",CHAR(10),"        @",VLOOKUP(M$1,ModuleTypes!$A$2:$C$23,3,FALSE())," = ",VLOOKUP($A165,Default!$B$3:$H$251,7,FALSE()),CHAR(10),"    }",CHAR(10),"}"),""),"")</f>
        <v/>
      </c>
      <c r="N165" s="4" t="str">
        <f>IF($A165&lt;&gt;"",IF(OR(Original!$L166=N$1,Original!$M166=N$1,Original!$N166=N$1,Original!$O166=N$1)=TRUE(),_xlfn.CONCAT("@PART[*]:HAS[~scienceDifficulty[stock],@MODULE[",N$1,"]:HAS[#",VLOOKUP(N$1,ModuleTypes!$A$2:$C$23,2,FALSE()),"[",IF(N$1="HullCamera","photo-",$A165),"]]]:NEEDS[!FeatureScience]:FOR[zKiwiTechTree]",CHAR(10),"{",CHAR(10),"    @MODULE[",N$1,"]:HAS[#",VLOOKUP(N$1,ModuleTypes!$A$2:$C$23,2,FALSE()),"[",IF(N$1="HullCamera","photo-",$A165),"]]",CHAR(10),"    {",CHAR(10),"        @",VLOOKUP(N$1,ModuleTypes!$A$2:$C$23,3,FALSE())," = ",VLOOKUP($A165,Default!$B$3:$H$251,7,FALSE()),CHAR(10),"    }",CHAR(10),"}"),""),"")</f>
        <v/>
      </c>
      <c r="O165" s="4" t="str">
        <f>IF($A165&lt;&gt;"",IF(OR(Original!$L166=O$1,Original!$M166=O$1,Original!$N166=O$1,Original!$O166=O$1)=TRUE(),_xlfn.CONCAT("@PART[*]:HAS[~scienceDifficulty[stock],@MODULE[",O$1,"]:HAS[#",VLOOKUP(O$1,ModuleTypes!$A$2:$C$23,2,FALSE()),"[",IF(O$1="HullCamera","photo-",$A165),"]]]:NEEDS[!FeatureScience]:FOR[zKiwiTechTree]",CHAR(10),"{",CHAR(10),"    @MODULE[",O$1,"]:HAS[#",VLOOKUP(O$1,ModuleTypes!$A$2:$C$23,2,FALSE()),"[",IF(O$1="HullCamera","photo-",$A165),"]]",CHAR(10),"    {",CHAR(10),"        @",VLOOKUP(O$1,ModuleTypes!$A$2:$C$23,3,FALSE())," = ",VLOOKUP($A165,Default!$B$3:$H$251,7,FALSE()),CHAR(10),"    }",CHAR(10),"}"),""),"")</f>
        <v/>
      </c>
      <c r="P165" s="4" t="str">
        <f>IF($A165&lt;&gt;"",IF(OR(Original!$L166=P$1,Original!$M166=P$1,Original!$N166=P$1,Original!$O166=P$1)=TRUE(),_xlfn.CONCAT("@PART[*]:HAS[~scienceDifficulty[stock],@MODULE[",P$1,"]:HAS[#",VLOOKUP(P$1,ModuleTypes!$A$2:$C$23,2,FALSE()),"[",IF(P$1="HullCamera","photo-",$A165),"]]]:NEEDS[!FeatureScience]:FOR[zKiwiTechTree]",CHAR(10),"{",CHAR(10),"    @MODULE[",P$1,"]:HAS[#",VLOOKUP(P$1,ModuleTypes!$A$2:$C$23,2,FALSE()),"[",IF(P$1="HullCamera","photo-",$A165),"]]",CHAR(10),"    {",CHAR(10),"        @",VLOOKUP(P$1,ModuleTypes!$A$2:$C$23,3,FALSE())," = ",VLOOKUP($A165,Default!$B$3:$H$251,7,FALSE()),CHAR(10),"    }",CHAR(10),"}"),""),"")</f>
        <v/>
      </c>
      <c r="Q165" s="4" t="str">
        <f>IF($A165&lt;&gt;"",IF(OR(Original!$L166=Q$1,Original!$M166=Q$1,Original!$N166=Q$1,Original!$O166=Q$1)=TRUE(),_xlfn.CONCAT("@PART[*]:HAS[~scienceDifficulty[stock],@MODULE[",Q$1,"]:HAS[#",VLOOKUP(Q$1,ModuleTypes!$A$2:$C$23,2,FALSE()),"[",IF(Q$1="HullCamera","photo-",$A165),"]]]:NEEDS[!FeatureScience]:FOR[zKiwiTechTree]",CHAR(10),"{",CHAR(10),"    @MODULE[",Q$1,"]:HAS[#",VLOOKUP(Q$1,ModuleTypes!$A$2:$C$23,2,FALSE()),"[",IF(Q$1="HullCamera","photo-",$A165),"]]",CHAR(10),"    {",CHAR(10),"        @",VLOOKUP(Q$1,ModuleTypes!$A$2:$C$23,3,FALSE())," = ",VLOOKUP($A165,Default!$B$3:$H$251,7,FALSE()),CHAR(10),"    }",CHAR(10),"}"),""),"")</f>
        <v/>
      </c>
      <c r="R165" s="4" t="str">
        <f>IF($A165&lt;&gt;"",IF(OR(Original!$L166=R$1,Original!$M166=R$1,Original!$N166=R$1,Original!$O166=R$1)=TRUE(),_xlfn.CONCAT("@PART[*]:HAS[~scienceDifficulty[stock],@MODULE[",R$1,"]:HAS[#",VLOOKUP(R$1,ModuleTypes!$A$2:$C$23,2,FALSE()),"[",IF(R$1="HullCamera","photo-",$A165),"]]]:NEEDS[!FeatureScience]:FOR[zKiwiTechTree]",CHAR(10),"{",CHAR(10),"    @MODULE[",R$1,"]:HAS[#",VLOOKUP(R$1,ModuleTypes!$A$2:$C$23,2,FALSE()),"[",IF(R$1="HullCamera","photo-",$A165),"]]",CHAR(10),"    {",CHAR(10),"        @",VLOOKUP(R$1,ModuleTypes!$A$2:$C$23,3,FALSE())," = ",VLOOKUP($A165,Default!$B$3:$H$251,7,FALSE()),CHAR(10),"    }",CHAR(10),"}"),""),"")</f>
        <v/>
      </c>
      <c r="S165" s="4" t="str">
        <f>IF($A165&lt;&gt;"",IF(OR(Original!$L166=S$1,Original!$M166=S$1,Original!$N166=S$1,Original!$O166=S$1)=TRUE(),_xlfn.CONCAT("@PART[*]:HAS[~scienceDifficulty[stock],@MODULE[",S$1,"]:HAS[#",VLOOKUP(S$1,ModuleTypes!$A$2:$C$23,2,FALSE()),"[",IF(S$1="HullCamera","photo-",$A165),"]]]:NEEDS[!FeatureScience]:FOR[zKiwiTechTree]",CHAR(10),"{",CHAR(10),"    @MODULE[",S$1,"]:HAS[#",VLOOKUP(S$1,ModuleTypes!$A$2:$C$23,2,FALSE()),"[",IF(S$1="HullCamera","photo-",$A165),"]]",CHAR(10),"    {",CHAR(10),"        @",VLOOKUP(S$1,ModuleTypes!$A$2:$C$23,3,FALSE())," = ",VLOOKUP($A165,Default!$B$3:$H$251,7,FALSE()),CHAR(10),"    }",CHAR(10),"}"),""),"")</f>
        <v/>
      </c>
      <c r="T165" s="4" t="str">
        <f>IF($A165&lt;&gt;"",IF(OR(Original!$L166=T$1,Original!$M166=T$1,Original!$N166=T$1,Original!$O166=T$1)=TRUE(),_xlfn.CONCAT("@PART[*]:HAS[~scienceDifficulty[stock],@MODULE[",T$1,"]:HAS[#",VLOOKUP(T$1,ModuleTypes!$A$2:$C$23,2,FALSE()),"[",IF(T$1="HullCamera","photo-",$A165),"]]]:NEEDS[!FeatureScience]:FOR[zKiwiTechTree]",CHAR(10),"{",CHAR(10),"    @MODULE[",T$1,"]:HAS[#",VLOOKUP(T$1,ModuleTypes!$A$2:$C$23,2,FALSE()),"[",IF(T$1="HullCamera","photo-",$A165),"]]",CHAR(10),"    {",CHAR(10),"        @",VLOOKUP(T$1,ModuleTypes!$A$2:$C$23,3,FALSE())," = ",VLOOKUP($A165,Default!$B$3:$H$251,7,FALSE()),CHAR(10),"    }",CHAR(10),"}"),""),"")</f>
        <v/>
      </c>
      <c r="U165" s="4" t="str">
        <f>IF($A165&lt;&gt;"",IF(OR(Original!$L166=U$1,Original!$M166=U$1,Original!$N166=U$1,Original!$O166=U$1)=TRUE(),_xlfn.CONCAT("@PART[*]:HAS[~scienceDifficulty[stock],@MODULE[",U$1,"]:HAS[#",VLOOKUP(U$1,ModuleTypes!$A$2:$C$23,2,FALSE()),"[",IF(U$1="HullCamera","photo-",$A165),"]]]:NEEDS[!FeatureScience]:FOR[zKiwiTechTree]",CHAR(10),"{",CHAR(10),"    @MODULE[",U$1,"]:HAS[#",VLOOKUP(U$1,ModuleTypes!$A$2:$C$23,2,FALSE()),"[",IF(U$1="HullCamera","photo-",$A165),"]]",CHAR(10),"    {",CHAR(10),"        @",VLOOKUP(U$1,ModuleTypes!$A$2:$C$23,3,FALSE())," = ",VLOOKUP($A165,Default!$B$3:$H$251,7,FALSE()),CHAR(10),"    }",CHAR(10),"}"),""),"")</f>
        <v/>
      </c>
      <c r="V165" s="4" t="str">
        <f>IF($A165&lt;&gt;"",IF(OR(Original!$L166=V$1,Original!$M166=V$1,Original!$N166=V$1,Original!$O166=V$1)=TRUE(),_xlfn.CONCAT("@PART[*]:HAS[~scienceDifficulty[stock],@MODULE[",V$1,"]:HAS[#",VLOOKUP(V$1,ModuleTypes!$A$2:$C$23,2,FALSE()),"[",IF(V$1="HullCamera","photo-",$A165),"]]]:NEEDS[!FeatureScience]:FOR[zKiwiTechTree]",CHAR(10),"{",CHAR(10),"    @MODULE[",V$1,"]:HAS[#",VLOOKUP(V$1,ModuleTypes!$A$2:$C$23,2,FALSE()),"[",IF(V$1="HullCamera","photo-",$A165),"]]",CHAR(10),"    {",CHAR(10),"        @",VLOOKUP(V$1,ModuleTypes!$A$2:$C$23,3,FALSE())," = ",VLOOKUP($A165,Default!$B$3:$H$251,7,FALSE()),CHAR(10),"    }",CHAR(10),"}"),""),"")</f>
        <v/>
      </c>
      <c r="W165" s="4" t="str">
        <f>IF($A165&lt;&gt;"",IF(OR(Original!$L166=W$1,Original!$M166=W$1,Original!$N166=W$1,Original!$O166=W$1)=TRUE(),_xlfn.CONCAT("@PART[*]:HAS[~scienceDifficulty[stock],@MODULE[",W$1,"]:HAS[#",VLOOKUP(W$1,ModuleTypes!$A$2:$C$23,2,FALSE()),"[",IF(W$1="HullCamera","photo-",$A165),"]]]:NEEDS[!FeatureScience]:FOR[zKiwiTechTree]",CHAR(10),"{",CHAR(10),"    @MODULE[",W$1,"]:HAS[#",VLOOKUP(W$1,ModuleTypes!$A$2:$C$23,2,FALSE()),"[",IF(W$1="HullCamera","photo-",$A165),"]]",CHAR(10),"    {",CHAR(10),"        @",VLOOKUP(W$1,ModuleTypes!$A$2:$C$23,3,FALSE())," = ",VLOOKUP($A165,Default!$B$3:$H$251,7,FALSE()),CHAR(10),"    }",CHAR(10),"}"),""),"")</f>
        <v/>
      </c>
    </row>
    <row r="166" spans="1:23" x14ac:dyDescent="0.35">
      <c r="A166" t="str">
        <f>IF(Original!A167&lt;&gt;"",Original!A167,"")</f>
        <v/>
      </c>
      <c r="B166" s="4" t="str">
        <f>IF($A166&lt;&gt;"",IF(OR(Original!$L167=B$1,Original!$M167=B$1,Original!$N167=B$1,Original!$O167=B$1)=TRUE(),_xlfn.CONCAT("@PART[*]:HAS[~scienceDifficulty[stock],@MODULE[",B$1,"]:HAS[#",VLOOKUP(B$1,ModuleTypes!$A$2:$C$23,2,FALSE()),"[",IF(B$1="HullCamera","photo-",$A166),"]]]:NEEDS[!FeatureScience]:FOR[zKiwiTechTree]",CHAR(10),"{",CHAR(10),"    @MODULE[",B$1,"]:HAS[#",VLOOKUP(B$1,ModuleTypes!$A$2:$C$23,2,FALSE()),"[",IF(B$1="HullCamera","photo-",$A166),"]]",CHAR(10),"    {",CHAR(10),"        @",VLOOKUP(B$1,ModuleTypes!$A$2:$C$23,3,FALSE())," = ",VLOOKUP($A166,Default!$B$3:$H$251,7,FALSE()),CHAR(10),"    }",CHAR(10),"}"),""),"")</f>
        <v/>
      </c>
      <c r="C166" s="4" t="str">
        <f>IF($A166&lt;&gt;"",IF(OR(Original!$L167=C$1,Original!$M167=C$1,Original!$N167=C$1,Original!$O167=C$1)=TRUE(),_xlfn.CONCAT("@PART[*]:HAS[~scienceDifficulty[stock],@MODULE[",C$1,"]:HAS[#",VLOOKUP(C$1,ModuleTypes!$A$2:$C$23,2,FALSE()),"[",IF(C$1="HullCamera","photo-",$A166),"]]]:NEEDS[!FeatureScience]:FOR[zKiwiTechTree]",CHAR(10),"{",CHAR(10),"    @MODULE[",C$1,"]:HAS[#",VLOOKUP(C$1,ModuleTypes!$A$2:$C$23,2,FALSE()),"[",IF(C$1="HullCamera","photo-",$A166),"]]",CHAR(10),"    {",CHAR(10),"        @",VLOOKUP(C$1,ModuleTypes!$A$2:$C$23,3,FALSE())," = ",VLOOKUP($A166,Default!$B$3:$H$251,7,FALSE()),CHAR(10),"    }",CHAR(10),"}"),""),"")</f>
        <v/>
      </c>
      <c r="D166" s="4" t="str">
        <f>IF($A166&lt;&gt;"",IF(OR(Original!$L167=D$1,Original!$M167=D$1,Original!$N167=D$1,Original!$O167=D$1)=TRUE(),_xlfn.CONCAT("@PART[*]:HAS[~scienceDifficulty[stock],@MODULE[",D$1,"]:HAS[#",VLOOKUP(D$1,ModuleTypes!$A$2:$C$23,2,FALSE()),"[",IF(D$1="HullCamera","photo-",$A166),"]]]:NEEDS[!FeatureScience]:FOR[zKiwiTechTree]",CHAR(10),"{",CHAR(10),"    @MODULE[",D$1,"]:HAS[#",VLOOKUP(D$1,ModuleTypes!$A$2:$C$23,2,FALSE()),"[",IF(D$1="HullCamera","photo-",$A166),"]]",CHAR(10),"    {",CHAR(10),"        @",VLOOKUP(D$1,ModuleTypes!$A$2:$C$23,3,FALSE())," = ",VLOOKUP($A166,Default!$B$3:$H$251,7,FALSE()),CHAR(10),"    }",CHAR(10),"}"),""),"")</f>
        <v/>
      </c>
      <c r="E166" s="4" t="str">
        <f>IF($A166&lt;&gt;"",IF(OR(Original!$L167=E$1,Original!$M167=E$1,Original!$N167=E$1,Original!$O167=E$1)=TRUE(),_xlfn.CONCAT("@PART[*]:HAS[~scienceDifficulty[stock],@MODULE[",E$1,"]:HAS[#",VLOOKUP(E$1,ModuleTypes!$A$2:$C$23,2,FALSE()),"[",IF(E$1="HullCamera","photo-",$A166),"]]]:NEEDS[!FeatureScience]:FOR[zKiwiTechTree]",CHAR(10),"{",CHAR(10),"    @MODULE[",E$1,"]:HAS[#",VLOOKUP(E$1,ModuleTypes!$A$2:$C$23,2,FALSE()),"[",IF(E$1="HullCamera","photo-",$A166),"]]",CHAR(10),"    {",CHAR(10),"        @",VLOOKUP(E$1,ModuleTypes!$A$2:$C$23,3,FALSE())," = ",VLOOKUP($A166,Default!$B$3:$H$251,7,FALSE()),CHAR(10),"    }",CHAR(10),"}"),""),"")</f>
        <v/>
      </c>
      <c r="F166" s="4" t="str">
        <f>IF($A166&lt;&gt;"",IF(OR(Original!$L167=F$1,Original!$M167=F$1,Original!$N167=F$1,Original!$O167=F$1)=TRUE(),_xlfn.CONCAT("@PART[*]:HAS[~scienceDifficulty[stock],@MODULE[",F$1,"]:HAS[#",VLOOKUP(F$1,ModuleTypes!$A$2:$C$23,2,FALSE()),"[",IF(F$1="HullCamera","photo-",$A166),"]]]:NEEDS[!FeatureScience]:FOR[zKiwiTechTree]",CHAR(10),"{",CHAR(10),"    @MODULE[",F$1,"]:HAS[#",VLOOKUP(F$1,ModuleTypes!$A$2:$C$23,2,FALSE()),"[",IF(F$1="HullCamera","photo-",$A166),"]]",CHAR(10),"    {",CHAR(10),"        @",VLOOKUP(F$1,ModuleTypes!$A$2:$C$23,3,FALSE())," = ",VLOOKUP($A166,Default!$B$3:$H$251,7,FALSE()),CHAR(10),"    }",CHAR(10),"}"),""),"")</f>
        <v/>
      </c>
      <c r="G166" s="4" t="str">
        <f>IF($A166&lt;&gt;"",IF(OR(Original!$L167=G$1,Original!$M167=G$1,Original!$N167=G$1,Original!$O167=G$1)=TRUE(),_xlfn.CONCAT("@PART[*]:HAS[~scienceDifficulty[stock],@MODULE[",G$1,"]:HAS[#",VLOOKUP(G$1,ModuleTypes!$A$2:$C$23,2,FALSE()),"[",IF(G$1="HullCamera","photo-",$A166),"]]]:NEEDS[!FeatureScience]:FOR[zKiwiTechTree]",CHAR(10),"{",CHAR(10),"    @MODULE[",G$1,"]:HAS[#",VLOOKUP(G$1,ModuleTypes!$A$2:$C$23,2,FALSE()),"[",IF(G$1="HullCamera","photo-",$A166),"]]",CHAR(10),"    {",CHAR(10),"        @",VLOOKUP(G$1,ModuleTypes!$A$2:$C$23,3,FALSE())," = ",VLOOKUP($A166,Default!$B$3:$H$251,7,FALSE()),CHAR(10),"    }",CHAR(10),"}"),""),"")</f>
        <v/>
      </c>
      <c r="H166" s="4" t="str">
        <f>IF($A166&lt;&gt;"",IF(OR(Original!$L167=H$1,Original!$M167=H$1,Original!$N167=H$1,Original!$O167=H$1)=TRUE(),_xlfn.CONCAT("@PART[*]:HAS[~scienceDifficulty[stock],@MODULE[",H$1,"]:HAS[#",VLOOKUP(H$1,ModuleTypes!$A$2:$C$23,2,FALSE()),"[",IF(H$1="HullCamera","photo-",$A166),"]]]:NEEDS[!FeatureScience]:FOR[zKiwiTechTree]",CHAR(10),"{",CHAR(10),"    @MODULE[",H$1,"]:HAS[#",VLOOKUP(H$1,ModuleTypes!$A$2:$C$23,2,FALSE()),"[",IF(H$1="HullCamera","photo-",$A166),"]]",CHAR(10),"    {",CHAR(10),"        @",VLOOKUP(H$1,ModuleTypes!$A$2:$C$23,3,FALSE())," = ",VLOOKUP($A166,Default!$B$3:$H$251,7,FALSE()),CHAR(10),"    }",CHAR(10),"}"),""),"")</f>
        <v/>
      </c>
      <c r="I166" s="4" t="str">
        <f>IF($A166&lt;&gt;"",IF(OR(Original!$L167=I$1,Original!$M167=I$1,Original!$N167=I$1,Original!$O167=I$1)=TRUE(),_xlfn.CONCAT("@PART[*]:HAS[~scienceDifficulty[stock],@MODULE[",I$1,"]:HAS[#",VLOOKUP(I$1,ModuleTypes!$A$2:$C$23,2,FALSE()),"[",IF(I$1="HullCamera","photo-",$A166),"]]]:NEEDS[!FeatureScience]:FOR[zKiwiTechTree]",CHAR(10),"{",CHAR(10),"    @MODULE[",I$1,"]:HAS[#",VLOOKUP(I$1,ModuleTypes!$A$2:$C$23,2,FALSE()),"[",IF(I$1="HullCamera","photo-",$A166),"]]",CHAR(10),"    {",CHAR(10),"        @",VLOOKUP(I$1,ModuleTypes!$A$2:$C$23,3,FALSE())," = ",VLOOKUP($A166,Default!$B$3:$H$251,7,FALSE()),CHAR(10),"    }",CHAR(10),"}"),""),"")</f>
        <v/>
      </c>
      <c r="J166" s="4" t="str">
        <f>IF($A166&lt;&gt;"",IF(OR(Original!$L167=J$1,Original!$M167=J$1,Original!$N167=J$1,Original!$O167=J$1)=TRUE(),_xlfn.CONCAT("@PART[*]:HAS[~scienceDifficulty[stock],@MODULE[",J$1,"]:HAS[#",VLOOKUP(J$1,ModuleTypes!$A$2:$C$23,2,FALSE()),"[",IF(J$1="HullCamera","photo-",$A166),"]]]:NEEDS[!FeatureScience]:FOR[zKiwiTechTree]",CHAR(10),"{",CHAR(10),"    @MODULE[",J$1,"]:HAS[#",VLOOKUP(J$1,ModuleTypes!$A$2:$C$23,2,FALSE()),"[",IF(J$1="HullCamera","photo-",$A166),"]]",CHAR(10),"    {",CHAR(10),"        @",VLOOKUP(J$1,ModuleTypes!$A$2:$C$23,3,FALSE())," = ",VLOOKUP($A166,Default!$B$3:$H$251,7,FALSE()),CHAR(10),"    }",CHAR(10),"}"),""),"")</f>
        <v/>
      </c>
      <c r="K166" s="4" t="str">
        <f>IF($A166&lt;&gt;"",IF(OR(Original!$L167=K$1,Original!$M167=K$1,Original!$N167=K$1,Original!$O167=K$1)=TRUE(),_xlfn.CONCAT("@PART[*]:HAS[~scienceDifficulty[stock],@MODULE[",K$1,"]:HAS[#",VLOOKUP(K$1,ModuleTypes!$A$2:$C$23,2,FALSE()),"[",IF(K$1="HullCamera","photo-",$A166),"]]]:NEEDS[!FeatureScience]:FOR[zKiwiTechTree]",CHAR(10),"{",CHAR(10),"    @MODULE[",K$1,"]:HAS[#",VLOOKUP(K$1,ModuleTypes!$A$2:$C$23,2,FALSE()),"[",IF(K$1="HullCamera","photo-",$A166),"]]",CHAR(10),"    {",CHAR(10),"        @",VLOOKUP(K$1,ModuleTypes!$A$2:$C$23,3,FALSE())," = ",VLOOKUP($A166,Default!$B$3:$H$251,7,FALSE()),CHAR(10),"    }",CHAR(10),"}"),""),"")</f>
        <v/>
      </c>
      <c r="L166" s="4" t="str">
        <f>IF($A166&lt;&gt;"",IF(OR(Original!$L167=L$1,Original!$M167=L$1,Original!$N167=L$1,Original!$O167=L$1)=TRUE(),_xlfn.CONCAT("@PART[*]:HAS[~scienceDifficulty[stock],@MODULE[",L$1,"]:HAS[#",VLOOKUP(L$1,ModuleTypes!$A$2:$C$23,2,FALSE()),"[",IF(L$1="HullCamera","photo-",$A166),"]]]:NEEDS[!FeatureScience]:FOR[zKiwiTechTree]",CHAR(10),"{",CHAR(10),"    @MODULE[",L$1,"]:HAS[#",VLOOKUP(L$1,ModuleTypes!$A$2:$C$23,2,FALSE()),"[",IF(L$1="HullCamera","photo-",$A166),"]]",CHAR(10),"    {",CHAR(10),"        @",VLOOKUP(L$1,ModuleTypes!$A$2:$C$23,3,FALSE())," = ",VLOOKUP($A166,Default!$B$3:$H$251,7,FALSE()),CHAR(10),"    }",CHAR(10),"}"),""),"")</f>
        <v/>
      </c>
      <c r="M166" s="4" t="str">
        <f>IF($A166&lt;&gt;"",IF(OR(Original!$L167=M$1,Original!$M167=M$1,Original!$N167=M$1,Original!$O167=M$1)=TRUE(),_xlfn.CONCAT("@PART[*]:HAS[~scienceDifficulty[stock],@MODULE[",M$1,"]:HAS[#",VLOOKUP(M$1,ModuleTypes!$A$2:$C$23,2,FALSE()),"[",IF(M$1="HullCamera","photo-",$A166),"]]]:NEEDS[!FeatureScience]:FOR[zKiwiTechTree]",CHAR(10),"{",CHAR(10),"    @MODULE[",M$1,"]:HAS[#",VLOOKUP(M$1,ModuleTypes!$A$2:$C$23,2,FALSE()),"[",IF(M$1="HullCamera","photo-",$A166),"]]",CHAR(10),"    {",CHAR(10),"        @",VLOOKUP(M$1,ModuleTypes!$A$2:$C$23,3,FALSE())," = ",VLOOKUP($A166,Default!$B$3:$H$251,7,FALSE()),CHAR(10),"    }",CHAR(10),"}"),""),"")</f>
        <v/>
      </c>
      <c r="N166" s="4" t="str">
        <f>IF($A166&lt;&gt;"",IF(OR(Original!$L167=N$1,Original!$M167=N$1,Original!$N167=N$1,Original!$O167=N$1)=TRUE(),_xlfn.CONCAT("@PART[*]:HAS[~scienceDifficulty[stock],@MODULE[",N$1,"]:HAS[#",VLOOKUP(N$1,ModuleTypes!$A$2:$C$23,2,FALSE()),"[",IF(N$1="HullCamera","photo-",$A166),"]]]:NEEDS[!FeatureScience]:FOR[zKiwiTechTree]",CHAR(10),"{",CHAR(10),"    @MODULE[",N$1,"]:HAS[#",VLOOKUP(N$1,ModuleTypes!$A$2:$C$23,2,FALSE()),"[",IF(N$1="HullCamera","photo-",$A166),"]]",CHAR(10),"    {",CHAR(10),"        @",VLOOKUP(N$1,ModuleTypes!$A$2:$C$23,3,FALSE())," = ",VLOOKUP($A166,Default!$B$3:$H$251,7,FALSE()),CHAR(10),"    }",CHAR(10),"}"),""),"")</f>
        <v/>
      </c>
      <c r="O166" s="4" t="str">
        <f>IF($A166&lt;&gt;"",IF(OR(Original!$L167=O$1,Original!$M167=O$1,Original!$N167=O$1,Original!$O167=O$1)=TRUE(),_xlfn.CONCAT("@PART[*]:HAS[~scienceDifficulty[stock],@MODULE[",O$1,"]:HAS[#",VLOOKUP(O$1,ModuleTypes!$A$2:$C$23,2,FALSE()),"[",IF(O$1="HullCamera","photo-",$A166),"]]]:NEEDS[!FeatureScience]:FOR[zKiwiTechTree]",CHAR(10),"{",CHAR(10),"    @MODULE[",O$1,"]:HAS[#",VLOOKUP(O$1,ModuleTypes!$A$2:$C$23,2,FALSE()),"[",IF(O$1="HullCamera","photo-",$A166),"]]",CHAR(10),"    {",CHAR(10),"        @",VLOOKUP(O$1,ModuleTypes!$A$2:$C$23,3,FALSE())," = ",VLOOKUP($A166,Default!$B$3:$H$251,7,FALSE()),CHAR(10),"    }",CHAR(10),"}"),""),"")</f>
        <v/>
      </c>
      <c r="P166" s="4" t="str">
        <f>IF($A166&lt;&gt;"",IF(OR(Original!$L167=P$1,Original!$M167=P$1,Original!$N167=P$1,Original!$O167=P$1)=TRUE(),_xlfn.CONCAT("@PART[*]:HAS[~scienceDifficulty[stock],@MODULE[",P$1,"]:HAS[#",VLOOKUP(P$1,ModuleTypes!$A$2:$C$23,2,FALSE()),"[",IF(P$1="HullCamera","photo-",$A166),"]]]:NEEDS[!FeatureScience]:FOR[zKiwiTechTree]",CHAR(10),"{",CHAR(10),"    @MODULE[",P$1,"]:HAS[#",VLOOKUP(P$1,ModuleTypes!$A$2:$C$23,2,FALSE()),"[",IF(P$1="HullCamera","photo-",$A166),"]]",CHAR(10),"    {",CHAR(10),"        @",VLOOKUP(P$1,ModuleTypes!$A$2:$C$23,3,FALSE())," = ",VLOOKUP($A166,Default!$B$3:$H$251,7,FALSE()),CHAR(10),"    }",CHAR(10),"}"),""),"")</f>
        <v/>
      </c>
      <c r="Q166" s="4" t="str">
        <f>IF($A166&lt;&gt;"",IF(OR(Original!$L167=Q$1,Original!$M167=Q$1,Original!$N167=Q$1,Original!$O167=Q$1)=TRUE(),_xlfn.CONCAT("@PART[*]:HAS[~scienceDifficulty[stock],@MODULE[",Q$1,"]:HAS[#",VLOOKUP(Q$1,ModuleTypes!$A$2:$C$23,2,FALSE()),"[",IF(Q$1="HullCamera","photo-",$A166),"]]]:NEEDS[!FeatureScience]:FOR[zKiwiTechTree]",CHAR(10),"{",CHAR(10),"    @MODULE[",Q$1,"]:HAS[#",VLOOKUP(Q$1,ModuleTypes!$A$2:$C$23,2,FALSE()),"[",IF(Q$1="HullCamera","photo-",$A166),"]]",CHAR(10),"    {",CHAR(10),"        @",VLOOKUP(Q$1,ModuleTypes!$A$2:$C$23,3,FALSE())," = ",VLOOKUP($A166,Default!$B$3:$H$251,7,FALSE()),CHAR(10),"    }",CHAR(10),"}"),""),"")</f>
        <v/>
      </c>
      <c r="R166" s="4" t="str">
        <f>IF($A166&lt;&gt;"",IF(OR(Original!$L167=R$1,Original!$M167=R$1,Original!$N167=R$1,Original!$O167=R$1)=TRUE(),_xlfn.CONCAT("@PART[*]:HAS[~scienceDifficulty[stock],@MODULE[",R$1,"]:HAS[#",VLOOKUP(R$1,ModuleTypes!$A$2:$C$23,2,FALSE()),"[",IF(R$1="HullCamera","photo-",$A166),"]]]:NEEDS[!FeatureScience]:FOR[zKiwiTechTree]",CHAR(10),"{",CHAR(10),"    @MODULE[",R$1,"]:HAS[#",VLOOKUP(R$1,ModuleTypes!$A$2:$C$23,2,FALSE()),"[",IF(R$1="HullCamera","photo-",$A166),"]]",CHAR(10),"    {",CHAR(10),"        @",VLOOKUP(R$1,ModuleTypes!$A$2:$C$23,3,FALSE())," = ",VLOOKUP($A166,Default!$B$3:$H$251,7,FALSE()),CHAR(10),"    }",CHAR(10),"}"),""),"")</f>
        <v/>
      </c>
      <c r="S166" s="4" t="str">
        <f>IF($A166&lt;&gt;"",IF(OR(Original!$L167=S$1,Original!$M167=S$1,Original!$N167=S$1,Original!$O167=S$1)=TRUE(),_xlfn.CONCAT("@PART[*]:HAS[~scienceDifficulty[stock],@MODULE[",S$1,"]:HAS[#",VLOOKUP(S$1,ModuleTypes!$A$2:$C$23,2,FALSE()),"[",IF(S$1="HullCamera","photo-",$A166),"]]]:NEEDS[!FeatureScience]:FOR[zKiwiTechTree]",CHAR(10),"{",CHAR(10),"    @MODULE[",S$1,"]:HAS[#",VLOOKUP(S$1,ModuleTypes!$A$2:$C$23,2,FALSE()),"[",IF(S$1="HullCamera","photo-",$A166),"]]",CHAR(10),"    {",CHAR(10),"        @",VLOOKUP(S$1,ModuleTypes!$A$2:$C$23,3,FALSE())," = ",VLOOKUP($A166,Default!$B$3:$H$251,7,FALSE()),CHAR(10),"    }",CHAR(10),"}"),""),"")</f>
        <v/>
      </c>
      <c r="T166" s="4" t="str">
        <f>IF($A166&lt;&gt;"",IF(OR(Original!$L167=T$1,Original!$M167=T$1,Original!$N167=T$1,Original!$O167=T$1)=TRUE(),_xlfn.CONCAT("@PART[*]:HAS[~scienceDifficulty[stock],@MODULE[",T$1,"]:HAS[#",VLOOKUP(T$1,ModuleTypes!$A$2:$C$23,2,FALSE()),"[",IF(T$1="HullCamera","photo-",$A166),"]]]:NEEDS[!FeatureScience]:FOR[zKiwiTechTree]",CHAR(10),"{",CHAR(10),"    @MODULE[",T$1,"]:HAS[#",VLOOKUP(T$1,ModuleTypes!$A$2:$C$23,2,FALSE()),"[",IF(T$1="HullCamera","photo-",$A166),"]]",CHAR(10),"    {",CHAR(10),"        @",VLOOKUP(T$1,ModuleTypes!$A$2:$C$23,3,FALSE())," = ",VLOOKUP($A166,Default!$B$3:$H$251,7,FALSE()),CHAR(10),"    }",CHAR(10),"}"),""),"")</f>
        <v/>
      </c>
      <c r="U166" s="4" t="str">
        <f>IF($A166&lt;&gt;"",IF(OR(Original!$L167=U$1,Original!$M167=U$1,Original!$N167=U$1,Original!$O167=U$1)=TRUE(),_xlfn.CONCAT("@PART[*]:HAS[~scienceDifficulty[stock],@MODULE[",U$1,"]:HAS[#",VLOOKUP(U$1,ModuleTypes!$A$2:$C$23,2,FALSE()),"[",IF(U$1="HullCamera","photo-",$A166),"]]]:NEEDS[!FeatureScience]:FOR[zKiwiTechTree]",CHAR(10),"{",CHAR(10),"    @MODULE[",U$1,"]:HAS[#",VLOOKUP(U$1,ModuleTypes!$A$2:$C$23,2,FALSE()),"[",IF(U$1="HullCamera","photo-",$A166),"]]",CHAR(10),"    {",CHAR(10),"        @",VLOOKUP(U$1,ModuleTypes!$A$2:$C$23,3,FALSE())," = ",VLOOKUP($A166,Default!$B$3:$H$251,7,FALSE()),CHAR(10),"    }",CHAR(10),"}"),""),"")</f>
        <v/>
      </c>
      <c r="V166" s="4" t="str">
        <f>IF($A166&lt;&gt;"",IF(OR(Original!$L167=V$1,Original!$M167=V$1,Original!$N167=V$1,Original!$O167=V$1)=TRUE(),_xlfn.CONCAT("@PART[*]:HAS[~scienceDifficulty[stock],@MODULE[",V$1,"]:HAS[#",VLOOKUP(V$1,ModuleTypes!$A$2:$C$23,2,FALSE()),"[",IF(V$1="HullCamera","photo-",$A166),"]]]:NEEDS[!FeatureScience]:FOR[zKiwiTechTree]",CHAR(10),"{",CHAR(10),"    @MODULE[",V$1,"]:HAS[#",VLOOKUP(V$1,ModuleTypes!$A$2:$C$23,2,FALSE()),"[",IF(V$1="HullCamera","photo-",$A166),"]]",CHAR(10),"    {",CHAR(10),"        @",VLOOKUP(V$1,ModuleTypes!$A$2:$C$23,3,FALSE())," = ",VLOOKUP($A166,Default!$B$3:$H$251,7,FALSE()),CHAR(10),"    }",CHAR(10),"}"),""),"")</f>
        <v/>
      </c>
      <c r="W166" s="4" t="str">
        <f>IF($A166&lt;&gt;"",IF(OR(Original!$L167=W$1,Original!$M167=W$1,Original!$N167=W$1,Original!$O167=W$1)=TRUE(),_xlfn.CONCAT("@PART[*]:HAS[~scienceDifficulty[stock],@MODULE[",W$1,"]:HAS[#",VLOOKUP(W$1,ModuleTypes!$A$2:$C$23,2,FALSE()),"[",IF(W$1="HullCamera","photo-",$A166),"]]]:NEEDS[!FeatureScience]:FOR[zKiwiTechTree]",CHAR(10),"{",CHAR(10),"    @MODULE[",W$1,"]:HAS[#",VLOOKUP(W$1,ModuleTypes!$A$2:$C$23,2,FALSE()),"[",IF(W$1="HullCamera","photo-",$A166),"]]",CHAR(10),"    {",CHAR(10),"        @",VLOOKUP(W$1,ModuleTypes!$A$2:$C$23,3,FALSE())," = ",VLOOKUP($A166,Default!$B$3:$H$251,7,FALSE()),CHAR(10),"    }",CHAR(10),"}"),""),"")</f>
        <v/>
      </c>
    </row>
    <row r="167" spans="1:23" x14ac:dyDescent="0.35">
      <c r="A167" t="str">
        <f>IF(Original!A168&lt;&gt;"",Original!A168,"")</f>
        <v/>
      </c>
      <c r="B167" s="4" t="str">
        <f>IF($A167&lt;&gt;"",IF(OR(Original!$L168=B$1,Original!$M168=B$1,Original!$N168=B$1,Original!$O168=B$1)=TRUE(),_xlfn.CONCAT("@PART[*]:HAS[~scienceDifficulty[stock],@MODULE[",B$1,"]:HAS[#",VLOOKUP(B$1,ModuleTypes!$A$2:$C$23,2,FALSE()),"[",IF(B$1="HullCamera","photo-",$A167),"]]]:NEEDS[!FeatureScience]:FOR[zKiwiTechTree]",CHAR(10),"{",CHAR(10),"    @MODULE[",B$1,"]:HAS[#",VLOOKUP(B$1,ModuleTypes!$A$2:$C$23,2,FALSE()),"[",IF(B$1="HullCamera","photo-",$A167),"]]",CHAR(10),"    {",CHAR(10),"        @",VLOOKUP(B$1,ModuleTypes!$A$2:$C$23,3,FALSE())," = ",VLOOKUP($A167,Default!$B$3:$H$251,7,FALSE()),CHAR(10),"    }",CHAR(10),"}"),""),"")</f>
        <v/>
      </c>
      <c r="C167" s="4" t="str">
        <f>IF($A167&lt;&gt;"",IF(OR(Original!$L168=C$1,Original!$M168=C$1,Original!$N168=C$1,Original!$O168=C$1)=TRUE(),_xlfn.CONCAT("@PART[*]:HAS[~scienceDifficulty[stock],@MODULE[",C$1,"]:HAS[#",VLOOKUP(C$1,ModuleTypes!$A$2:$C$23,2,FALSE()),"[",IF(C$1="HullCamera","photo-",$A167),"]]]:NEEDS[!FeatureScience]:FOR[zKiwiTechTree]",CHAR(10),"{",CHAR(10),"    @MODULE[",C$1,"]:HAS[#",VLOOKUP(C$1,ModuleTypes!$A$2:$C$23,2,FALSE()),"[",IF(C$1="HullCamera","photo-",$A167),"]]",CHAR(10),"    {",CHAR(10),"        @",VLOOKUP(C$1,ModuleTypes!$A$2:$C$23,3,FALSE())," = ",VLOOKUP($A167,Default!$B$3:$H$251,7,FALSE()),CHAR(10),"    }",CHAR(10),"}"),""),"")</f>
        <v/>
      </c>
      <c r="D167" s="4" t="str">
        <f>IF($A167&lt;&gt;"",IF(OR(Original!$L168=D$1,Original!$M168=D$1,Original!$N168=D$1,Original!$O168=D$1)=TRUE(),_xlfn.CONCAT("@PART[*]:HAS[~scienceDifficulty[stock],@MODULE[",D$1,"]:HAS[#",VLOOKUP(D$1,ModuleTypes!$A$2:$C$23,2,FALSE()),"[",IF(D$1="HullCamera","photo-",$A167),"]]]:NEEDS[!FeatureScience]:FOR[zKiwiTechTree]",CHAR(10),"{",CHAR(10),"    @MODULE[",D$1,"]:HAS[#",VLOOKUP(D$1,ModuleTypes!$A$2:$C$23,2,FALSE()),"[",IF(D$1="HullCamera","photo-",$A167),"]]",CHAR(10),"    {",CHAR(10),"        @",VLOOKUP(D$1,ModuleTypes!$A$2:$C$23,3,FALSE())," = ",VLOOKUP($A167,Default!$B$3:$H$251,7,FALSE()),CHAR(10),"    }",CHAR(10),"}"),""),"")</f>
        <v/>
      </c>
      <c r="E167" s="4" t="str">
        <f>IF($A167&lt;&gt;"",IF(OR(Original!$L168=E$1,Original!$M168=E$1,Original!$N168=E$1,Original!$O168=E$1)=TRUE(),_xlfn.CONCAT("@PART[*]:HAS[~scienceDifficulty[stock],@MODULE[",E$1,"]:HAS[#",VLOOKUP(E$1,ModuleTypes!$A$2:$C$23,2,FALSE()),"[",IF(E$1="HullCamera","photo-",$A167),"]]]:NEEDS[!FeatureScience]:FOR[zKiwiTechTree]",CHAR(10),"{",CHAR(10),"    @MODULE[",E$1,"]:HAS[#",VLOOKUP(E$1,ModuleTypes!$A$2:$C$23,2,FALSE()),"[",IF(E$1="HullCamera","photo-",$A167),"]]",CHAR(10),"    {",CHAR(10),"        @",VLOOKUP(E$1,ModuleTypes!$A$2:$C$23,3,FALSE())," = ",VLOOKUP($A167,Default!$B$3:$H$251,7,FALSE()),CHAR(10),"    }",CHAR(10),"}"),""),"")</f>
        <v/>
      </c>
      <c r="F167" s="4" t="str">
        <f>IF($A167&lt;&gt;"",IF(OR(Original!$L168=F$1,Original!$M168=F$1,Original!$N168=F$1,Original!$O168=F$1)=TRUE(),_xlfn.CONCAT("@PART[*]:HAS[~scienceDifficulty[stock],@MODULE[",F$1,"]:HAS[#",VLOOKUP(F$1,ModuleTypes!$A$2:$C$23,2,FALSE()),"[",IF(F$1="HullCamera","photo-",$A167),"]]]:NEEDS[!FeatureScience]:FOR[zKiwiTechTree]",CHAR(10),"{",CHAR(10),"    @MODULE[",F$1,"]:HAS[#",VLOOKUP(F$1,ModuleTypes!$A$2:$C$23,2,FALSE()),"[",IF(F$1="HullCamera","photo-",$A167),"]]",CHAR(10),"    {",CHAR(10),"        @",VLOOKUP(F$1,ModuleTypes!$A$2:$C$23,3,FALSE())," = ",VLOOKUP($A167,Default!$B$3:$H$251,7,FALSE()),CHAR(10),"    }",CHAR(10),"}"),""),"")</f>
        <v/>
      </c>
      <c r="G167" s="4" t="str">
        <f>IF($A167&lt;&gt;"",IF(OR(Original!$L168=G$1,Original!$M168=G$1,Original!$N168=G$1,Original!$O168=G$1)=TRUE(),_xlfn.CONCAT("@PART[*]:HAS[~scienceDifficulty[stock],@MODULE[",G$1,"]:HAS[#",VLOOKUP(G$1,ModuleTypes!$A$2:$C$23,2,FALSE()),"[",IF(G$1="HullCamera","photo-",$A167),"]]]:NEEDS[!FeatureScience]:FOR[zKiwiTechTree]",CHAR(10),"{",CHAR(10),"    @MODULE[",G$1,"]:HAS[#",VLOOKUP(G$1,ModuleTypes!$A$2:$C$23,2,FALSE()),"[",IF(G$1="HullCamera","photo-",$A167),"]]",CHAR(10),"    {",CHAR(10),"        @",VLOOKUP(G$1,ModuleTypes!$A$2:$C$23,3,FALSE())," = ",VLOOKUP($A167,Default!$B$3:$H$251,7,FALSE()),CHAR(10),"    }",CHAR(10),"}"),""),"")</f>
        <v/>
      </c>
      <c r="H167" s="4" t="str">
        <f>IF($A167&lt;&gt;"",IF(OR(Original!$L168=H$1,Original!$M168=H$1,Original!$N168=H$1,Original!$O168=H$1)=TRUE(),_xlfn.CONCAT("@PART[*]:HAS[~scienceDifficulty[stock],@MODULE[",H$1,"]:HAS[#",VLOOKUP(H$1,ModuleTypes!$A$2:$C$23,2,FALSE()),"[",IF(H$1="HullCamera","photo-",$A167),"]]]:NEEDS[!FeatureScience]:FOR[zKiwiTechTree]",CHAR(10),"{",CHAR(10),"    @MODULE[",H$1,"]:HAS[#",VLOOKUP(H$1,ModuleTypes!$A$2:$C$23,2,FALSE()),"[",IF(H$1="HullCamera","photo-",$A167),"]]",CHAR(10),"    {",CHAR(10),"        @",VLOOKUP(H$1,ModuleTypes!$A$2:$C$23,3,FALSE())," = ",VLOOKUP($A167,Default!$B$3:$H$251,7,FALSE()),CHAR(10),"    }",CHAR(10),"}"),""),"")</f>
        <v/>
      </c>
      <c r="I167" s="4" t="str">
        <f>IF($A167&lt;&gt;"",IF(OR(Original!$L168=I$1,Original!$M168=I$1,Original!$N168=I$1,Original!$O168=I$1)=TRUE(),_xlfn.CONCAT("@PART[*]:HAS[~scienceDifficulty[stock],@MODULE[",I$1,"]:HAS[#",VLOOKUP(I$1,ModuleTypes!$A$2:$C$23,2,FALSE()),"[",IF(I$1="HullCamera","photo-",$A167),"]]]:NEEDS[!FeatureScience]:FOR[zKiwiTechTree]",CHAR(10),"{",CHAR(10),"    @MODULE[",I$1,"]:HAS[#",VLOOKUP(I$1,ModuleTypes!$A$2:$C$23,2,FALSE()),"[",IF(I$1="HullCamera","photo-",$A167),"]]",CHAR(10),"    {",CHAR(10),"        @",VLOOKUP(I$1,ModuleTypes!$A$2:$C$23,3,FALSE())," = ",VLOOKUP($A167,Default!$B$3:$H$251,7,FALSE()),CHAR(10),"    }",CHAR(10),"}"),""),"")</f>
        <v/>
      </c>
      <c r="J167" s="4" t="str">
        <f>IF($A167&lt;&gt;"",IF(OR(Original!$L168=J$1,Original!$M168=J$1,Original!$N168=J$1,Original!$O168=J$1)=TRUE(),_xlfn.CONCAT("@PART[*]:HAS[~scienceDifficulty[stock],@MODULE[",J$1,"]:HAS[#",VLOOKUP(J$1,ModuleTypes!$A$2:$C$23,2,FALSE()),"[",IF(J$1="HullCamera","photo-",$A167),"]]]:NEEDS[!FeatureScience]:FOR[zKiwiTechTree]",CHAR(10),"{",CHAR(10),"    @MODULE[",J$1,"]:HAS[#",VLOOKUP(J$1,ModuleTypes!$A$2:$C$23,2,FALSE()),"[",IF(J$1="HullCamera","photo-",$A167),"]]",CHAR(10),"    {",CHAR(10),"        @",VLOOKUP(J$1,ModuleTypes!$A$2:$C$23,3,FALSE())," = ",VLOOKUP($A167,Default!$B$3:$H$251,7,FALSE()),CHAR(10),"    }",CHAR(10),"}"),""),"")</f>
        <v/>
      </c>
      <c r="K167" s="4" t="str">
        <f>IF($A167&lt;&gt;"",IF(OR(Original!$L168=K$1,Original!$M168=K$1,Original!$N168=K$1,Original!$O168=K$1)=TRUE(),_xlfn.CONCAT("@PART[*]:HAS[~scienceDifficulty[stock],@MODULE[",K$1,"]:HAS[#",VLOOKUP(K$1,ModuleTypes!$A$2:$C$23,2,FALSE()),"[",IF(K$1="HullCamera","photo-",$A167),"]]]:NEEDS[!FeatureScience]:FOR[zKiwiTechTree]",CHAR(10),"{",CHAR(10),"    @MODULE[",K$1,"]:HAS[#",VLOOKUP(K$1,ModuleTypes!$A$2:$C$23,2,FALSE()),"[",IF(K$1="HullCamera","photo-",$A167),"]]",CHAR(10),"    {",CHAR(10),"        @",VLOOKUP(K$1,ModuleTypes!$A$2:$C$23,3,FALSE())," = ",VLOOKUP($A167,Default!$B$3:$H$251,7,FALSE()),CHAR(10),"    }",CHAR(10),"}"),""),"")</f>
        <v/>
      </c>
      <c r="L167" s="4" t="str">
        <f>IF($A167&lt;&gt;"",IF(OR(Original!$L168=L$1,Original!$M168=L$1,Original!$N168=L$1,Original!$O168=L$1)=TRUE(),_xlfn.CONCAT("@PART[*]:HAS[~scienceDifficulty[stock],@MODULE[",L$1,"]:HAS[#",VLOOKUP(L$1,ModuleTypes!$A$2:$C$23,2,FALSE()),"[",IF(L$1="HullCamera","photo-",$A167),"]]]:NEEDS[!FeatureScience]:FOR[zKiwiTechTree]",CHAR(10),"{",CHAR(10),"    @MODULE[",L$1,"]:HAS[#",VLOOKUP(L$1,ModuleTypes!$A$2:$C$23,2,FALSE()),"[",IF(L$1="HullCamera","photo-",$A167),"]]",CHAR(10),"    {",CHAR(10),"        @",VLOOKUP(L$1,ModuleTypes!$A$2:$C$23,3,FALSE())," = ",VLOOKUP($A167,Default!$B$3:$H$251,7,FALSE()),CHAR(10),"    }",CHAR(10),"}"),""),"")</f>
        <v/>
      </c>
      <c r="M167" s="4" t="str">
        <f>IF($A167&lt;&gt;"",IF(OR(Original!$L168=M$1,Original!$M168=M$1,Original!$N168=M$1,Original!$O168=M$1)=TRUE(),_xlfn.CONCAT("@PART[*]:HAS[~scienceDifficulty[stock],@MODULE[",M$1,"]:HAS[#",VLOOKUP(M$1,ModuleTypes!$A$2:$C$23,2,FALSE()),"[",IF(M$1="HullCamera","photo-",$A167),"]]]:NEEDS[!FeatureScience]:FOR[zKiwiTechTree]",CHAR(10),"{",CHAR(10),"    @MODULE[",M$1,"]:HAS[#",VLOOKUP(M$1,ModuleTypes!$A$2:$C$23,2,FALSE()),"[",IF(M$1="HullCamera","photo-",$A167),"]]",CHAR(10),"    {",CHAR(10),"        @",VLOOKUP(M$1,ModuleTypes!$A$2:$C$23,3,FALSE())," = ",VLOOKUP($A167,Default!$B$3:$H$251,7,FALSE()),CHAR(10),"    }",CHAR(10),"}"),""),"")</f>
        <v/>
      </c>
      <c r="N167" s="4" t="str">
        <f>IF($A167&lt;&gt;"",IF(OR(Original!$L168=N$1,Original!$M168=N$1,Original!$N168=N$1,Original!$O168=N$1)=TRUE(),_xlfn.CONCAT("@PART[*]:HAS[~scienceDifficulty[stock],@MODULE[",N$1,"]:HAS[#",VLOOKUP(N$1,ModuleTypes!$A$2:$C$23,2,FALSE()),"[",IF(N$1="HullCamera","photo-",$A167),"]]]:NEEDS[!FeatureScience]:FOR[zKiwiTechTree]",CHAR(10),"{",CHAR(10),"    @MODULE[",N$1,"]:HAS[#",VLOOKUP(N$1,ModuleTypes!$A$2:$C$23,2,FALSE()),"[",IF(N$1="HullCamera","photo-",$A167),"]]",CHAR(10),"    {",CHAR(10),"        @",VLOOKUP(N$1,ModuleTypes!$A$2:$C$23,3,FALSE())," = ",VLOOKUP($A167,Default!$B$3:$H$251,7,FALSE()),CHAR(10),"    }",CHAR(10),"}"),""),"")</f>
        <v/>
      </c>
      <c r="O167" s="4" t="str">
        <f>IF($A167&lt;&gt;"",IF(OR(Original!$L168=O$1,Original!$M168=O$1,Original!$N168=O$1,Original!$O168=O$1)=TRUE(),_xlfn.CONCAT("@PART[*]:HAS[~scienceDifficulty[stock],@MODULE[",O$1,"]:HAS[#",VLOOKUP(O$1,ModuleTypes!$A$2:$C$23,2,FALSE()),"[",IF(O$1="HullCamera","photo-",$A167),"]]]:NEEDS[!FeatureScience]:FOR[zKiwiTechTree]",CHAR(10),"{",CHAR(10),"    @MODULE[",O$1,"]:HAS[#",VLOOKUP(O$1,ModuleTypes!$A$2:$C$23,2,FALSE()),"[",IF(O$1="HullCamera","photo-",$A167),"]]",CHAR(10),"    {",CHAR(10),"        @",VLOOKUP(O$1,ModuleTypes!$A$2:$C$23,3,FALSE())," = ",VLOOKUP($A167,Default!$B$3:$H$251,7,FALSE()),CHAR(10),"    }",CHAR(10),"}"),""),"")</f>
        <v/>
      </c>
      <c r="P167" s="4" t="str">
        <f>IF($A167&lt;&gt;"",IF(OR(Original!$L168=P$1,Original!$M168=P$1,Original!$N168=P$1,Original!$O168=P$1)=TRUE(),_xlfn.CONCAT("@PART[*]:HAS[~scienceDifficulty[stock],@MODULE[",P$1,"]:HAS[#",VLOOKUP(P$1,ModuleTypes!$A$2:$C$23,2,FALSE()),"[",IF(P$1="HullCamera","photo-",$A167),"]]]:NEEDS[!FeatureScience]:FOR[zKiwiTechTree]",CHAR(10),"{",CHAR(10),"    @MODULE[",P$1,"]:HAS[#",VLOOKUP(P$1,ModuleTypes!$A$2:$C$23,2,FALSE()),"[",IF(P$1="HullCamera","photo-",$A167),"]]",CHAR(10),"    {",CHAR(10),"        @",VLOOKUP(P$1,ModuleTypes!$A$2:$C$23,3,FALSE())," = ",VLOOKUP($A167,Default!$B$3:$H$251,7,FALSE()),CHAR(10),"    }",CHAR(10),"}"),""),"")</f>
        <v/>
      </c>
      <c r="Q167" s="4" t="str">
        <f>IF($A167&lt;&gt;"",IF(OR(Original!$L168=Q$1,Original!$M168=Q$1,Original!$N168=Q$1,Original!$O168=Q$1)=TRUE(),_xlfn.CONCAT("@PART[*]:HAS[~scienceDifficulty[stock],@MODULE[",Q$1,"]:HAS[#",VLOOKUP(Q$1,ModuleTypes!$A$2:$C$23,2,FALSE()),"[",IF(Q$1="HullCamera","photo-",$A167),"]]]:NEEDS[!FeatureScience]:FOR[zKiwiTechTree]",CHAR(10),"{",CHAR(10),"    @MODULE[",Q$1,"]:HAS[#",VLOOKUP(Q$1,ModuleTypes!$A$2:$C$23,2,FALSE()),"[",IF(Q$1="HullCamera","photo-",$A167),"]]",CHAR(10),"    {",CHAR(10),"        @",VLOOKUP(Q$1,ModuleTypes!$A$2:$C$23,3,FALSE())," = ",VLOOKUP($A167,Default!$B$3:$H$251,7,FALSE()),CHAR(10),"    }",CHAR(10),"}"),""),"")</f>
        <v/>
      </c>
      <c r="R167" s="4" t="str">
        <f>IF($A167&lt;&gt;"",IF(OR(Original!$L168=R$1,Original!$M168=R$1,Original!$N168=R$1,Original!$O168=R$1)=TRUE(),_xlfn.CONCAT("@PART[*]:HAS[~scienceDifficulty[stock],@MODULE[",R$1,"]:HAS[#",VLOOKUP(R$1,ModuleTypes!$A$2:$C$23,2,FALSE()),"[",IF(R$1="HullCamera","photo-",$A167),"]]]:NEEDS[!FeatureScience]:FOR[zKiwiTechTree]",CHAR(10),"{",CHAR(10),"    @MODULE[",R$1,"]:HAS[#",VLOOKUP(R$1,ModuleTypes!$A$2:$C$23,2,FALSE()),"[",IF(R$1="HullCamera","photo-",$A167),"]]",CHAR(10),"    {",CHAR(10),"        @",VLOOKUP(R$1,ModuleTypes!$A$2:$C$23,3,FALSE())," = ",VLOOKUP($A167,Default!$B$3:$H$251,7,FALSE()),CHAR(10),"    }",CHAR(10),"}"),""),"")</f>
        <v/>
      </c>
      <c r="S167" s="4" t="str">
        <f>IF($A167&lt;&gt;"",IF(OR(Original!$L168=S$1,Original!$M168=S$1,Original!$N168=S$1,Original!$O168=S$1)=TRUE(),_xlfn.CONCAT("@PART[*]:HAS[~scienceDifficulty[stock],@MODULE[",S$1,"]:HAS[#",VLOOKUP(S$1,ModuleTypes!$A$2:$C$23,2,FALSE()),"[",IF(S$1="HullCamera","photo-",$A167),"]]]:NEEDS[!FeatureScience]:FOR[zKiwiTechTree]",CHAR(10),"{",CHAR(10),"    @MODULE[",S$1,"]:HAS[#",VLOOKUP(S$1,ModuleTypes!$A$2:$C$23,2,FALSE()),"[",IF(S$1="HullCamera","photo-",$A167),"]]",CHAR(10),"    {",CHAR(10),"        @",VLOOKUP(S$1,ModuleTypes!$A$2:$C$23,3,FALSE())," = ",VLOOKUP($A167,Default!$B$3:$H$251,7,FALSE()),CHAR(10),"    }",CHAR(10),"}"),""),"")</f>
        <v/>
      </c>
      <c r="T167" s="4" t="str">
        <f>IF($A167&lt;&gt;"",IF(OR(Original!$L168=T$1,Original!$M168=T$1,Original!$N168=T$1,Original!$O168=T$1)=TRUE(),_xlfn.CONCAT("@PART[*]:HAS[~scienceDifficulty[stock],@MODULE[",T$1,"]:HAS[#",VLOOKUP(T$1,ModuleTypes!$A$2:$C$23,2,FALSE()),"[",IF(T$1="HullCamera","photo-",$A167),"]]]:NEEDS[!FeatureScience]:FOR[zKiwiTechTree]",CHAR(10),"{",CHAR(10),"    @MODULE[",T$1,"]:HAS[#",VLOOKUP(T$1,ModuleTypes!$A$2:$C$23,2,FALSE()),"[",IF(T$1="HullCamera","photo-",$A167),"]]",CHAR(10),"    {",CHAR(10),"        @",VLOOKUP(T$1,ModuleTypes!$A$2:$C$23,3,FALSE())," = ",VLOOKUP($A167,Default!$B$3:$H$251,7,FALSE()),CHAR(10),"    }",CHAR(10),"}"),""),"")</f>
        <v/>
      </c>
      <c r="U167" s="4" t="str">
        <f>IF($A167&lt;&gt;"",IF(OR(Original!$L168=U$1,Original!$M168=U$1,Original!$N168=U$1,Original!$O168=U$1)=TRUE(),_xlfn.CONCAT("@PART[*]:HAS[~scienceDifficulty[stock],@MODULE[",U$1,"]:HAS[#",VLOOKUP(U$1,ModuleTypes!$A$2:$C$23,2,FALSE()),"[",IF(U$1="HullCamera","photo-",$A167),"]]]:NEEDS[!FeatureScience]:FOR[zKiwiTechTree]",CHAR(10),"{",CHAR(10),"    @MODULE[",U$1,"]:HAS[#",VLOOKUP(U$1,ModuleTypes!$A$2:$C$23,2,FALSE()),"[",IF(U$1="HullCamera","photo-",$A167),"]]",CHAR(10),"    {",CHAR(10),"        @",VLOOKUP(U$1,ModuleTypes!$A$2:$C$23,3,FALSE())," = ",VLOOKUP($A167,Default!$B$3:$H$251,7,FALSE()),CHAR(10),"    }",CHAR(10),"}"),""),"")</f>
        <v/>
      </c>
      <c r="V167" s="4" t="str">
        <f>IF($A167&lt;&gt;"",IF(OR(Original!$L168=V$1,Original!$M168=V$1,Original!$N168=V$1,Original!$O168=V$1)=TRUE(),_xlfn.CONCAT("@PART[*]:HAS[~scienceDifficulty[stock],@MODULE[",V$1,"]:HAS[#",VLOOKUP(V$1,ModuleTypes!$A$2:$C$23,2,FALSE()),"[",IF(V$1="HullCamera","photo-",$A167),"]]]:NEEDS[!FeatureScience]:FOR[zKiwiTechTree]",CHAR(10),"{",CHAR(10),"    @MODULE[",V$1,"]:HAS[#",VLOOKUP(V$1,ModuleTypes!$A$2:$C$23,2,FALSE()),"[",IF(V$1="HullCamera","photo-",$A167),"]]",CHAR(10),"    {",CHAR(10),"        @",VLOOKUP(V$1,ModuleTypes!$A$2:$C$23,3,FALSE())," = ",VLOOKUP($A167,Default!$B$3:$H$251,7,FALSE()),CHAR(10),"    }",CHAR(10),"}"),""),"")</f>
        <v/>
      </c>
      <c r="W167" s="4" t="str">
        <f>IF($A167&lt;&gt;"",IF(OR(Original!$L168=W$1,Original!$M168=W$1,Original!$N168=W$1,Original!$O168=W$1)=TRUE(),_xlfn.CONCAT("@PART[*]:HAS[~scienceDifficulty[stock],@MODULE[",W$1,"]:HAS[#",VLOOKUP(W$1,ModuleTypes!$A$2:$C$23,2,FALSE()),"[",IF(W$1="HullCamera","photo-",$A167),"]]]:NEEDS[!FeatureScience]:FOR[zKiwiTechTree]",CHAR(10),"{",CHAR(10),"    @MODULE[",W$1,"]:HAS[#",VLOOKUP(W$1,ModuleTypes!$A$2:$C$23,2,FALSE()),"[",IF(W$1="HullCamera","photo-",$A167),"]]",CHAR(10),"    {",CHAR(10),"        @",VLOOKUP(W$1,ModuleTypes!$A$2:$C$23,3,FALSE())," = ",VLOOKUP($A167,Default!$B$3:$H$251,7,FALSE()),CHAR(10),"    }",CHAR(10),"}"),""),"")</f>
        <v/>
      </c>
    </row>
    <row r="168" spans="1:23" x14ac:dyDescent="0.35">
      <c r="A168" t="str">
        <f>IF(Original!A169&lt;&gt;"",Original!A169,"")</f>
        <v/>
      </c>
      <c r="B168" s="4" t="str">
        <f>IF($A168&lt;&gt;"",IF(OR(Original!$L169=B$1,Original!$M169=B$1,Original!$N169=B$1,Original!$O169=B$1)=TRUE(),_xlfn.CONCAT("@PART[*]:HAS[~scienceDifficulty[stock],@MODULE[",B$1,"]:HAS[#",VLOOKUP(B$1,ModuleTypes!$A$2:$C$23,2,FALSE()),"[",IF(B$1="HullCamera","photo-",$A168),"]]]:NEEDS[!FeatureScience]:FOR[zKiwiTechTree]",CHAR(10),"{",CHAR(10),"    @MODULE[",B$1,"]:HAS[#",VLOOKUP(B$1,ModuleTypes!$A$2:$C$23,2,FALSE()),"[",IF(B$1="HullCamera","photo-",$A168),"]]",CHAR(10),"    {",CHAR(10),"        @",VLOOKUP(B$1,ModuleTypes!$A$2:$C$23,3,FALSE())," = ",VLOOKUP($A168,Default!$B$3:$H$251,7,FALSE()),CHAR(10),"    }",CHAR(10),"}"),""),"")</f>
        <v/>
      </c>
      <c r="C168" s="4" t="str">
        <f>IF($A168&lt;&gt;"",IF(OR(Original!$L169=C$1,Original!$M169=C$1,Original!$N169=C$1,Original!$O169=C$1)=TRUE(),_xlfn.CONCAT("@PART[*]:HAS[~scienceDifficulty[stock],@MODULE[",C$1,"]:HAS[#",VLOOKUP(C$1,ModuleTypes!$A$2:$C$23,2,FALSE()),"[",IF(C$1="HullCamera","photo-",$A168),"]]]:NEEDS[!FeatureScience]:FOR[zKiwiTechTree]",CHAR(10),"{",CHAR(10),"    @MODULE[",C$1,"]:HAS[#",VLOOKUP(C$1,ModuleTypes!$A$2:$C$23,2,FALSE()),"[",IF(C$1="HullCamera","photo-",$A168),"]]",CHAR(10),"    {",CHAR(10),"        @",VLOOKUP(C$1,ModuleTypes!$A$2:$C$23,3,FALSE())," = ",VLOOKUP($A168,Default!$B$3:$H$251,7,FALSE()),CHAR(10),"    }",CHAR(10),"}"),""),"")</f>
        <v/>
      </c>
      <c r="D168" s="4" t="str">
        <f>IF($A168&lt;&gt;"",IF(OR(Original!$L169=D$1,Original!$M169=D$1,Original!$N169=D$1,Original!$O169=D$1)=TRUE(),_xlfn.CONCAT("@PART[*]:HAS[~scienceDifficulty[stock],@MODULE[",D$1,"]:HAS[#",VLOOKUP(D$1,ModuleTypes!$A$2:$C$23,2,FALSE()),"[",IF(D$1="HullCamera","photo-",$A168),"]]]:NEEDS[!FeatureScience]:FOR[zKiwiTechTree]",CHAR(10),"{",CHAR(10),"    @MODULE[",D$1,"]:HAS[#",VLOOKUP(D$1,ModuleTypes!$A$2:$C$23,2,FALSE()),"[",IF(D$1="HullCamera","photo-",$A168),"]]",CHAR(10),"    {",CHAR(10),"        @",VLOOKUP(D$1,ModuleTypes!$A$2:$C$23,3,FALSE())," = ",VLOOKUP($A168,Default!$B$3:$H$251,7,FALSE()),CHAR(10),"    }",CHAR(10),"}"),""),"")</f>
        <v/>
      </c>
      <c r="E168" s="4" t="str">
        <f>IF($A168&lt;&gt;"",IF(OR(Original!$L169=E$1,Original!$M169=E$1,Original!$N169=E$1,Original!$O169=E$1)=TRUE(),_xlfn.CONCAT("@PART[*]:HAS[~scienceDifficulty[stock],@MODULE[",E$1,"]:HAS[#",VLOOKUP(E$1,ModuleTypes!$A$2:$C$23,2,FALSE()),"[",IF(E$1="HullCamera","photo-",$A168),"]]]:NEEDS[!FeatureScience]:FOR[zKiwiTechTree]",CHAR(10),"{",CHAR(10),"    @MODULE[",E$1,"]:HAS[#",VLOOKUP(E$1,ModuleTypes!$A$2:$C$23,2,FALSE()),"[",IF(E$1="HullCamera","photo-",$A168),"]]",CHAR(10),"    {",CHAR(10),"        @",VLOOKUP(E$1,ModuleTypes!$A$2:$C$23,3,FALSE())," = ",VLOOKUP($A168,Default!$B$3:$H$251,7,FALSE()),CHAR(10),"    }",CHAR(10),"}"),""),"")</f>
        <v/>
      </c>
      <c r="F168" s="4" t="str">
        <f>IF($A168&lt;&gt;"",IF(OR(Original!$L169=F$1,Original!$M169=F$1,Original!$N169=F$1,Original!$O169=F$1)=TRUE(),_xlfn.CONCAT("@PART[*]:HAS[~scienceDifficulty[stock],@MODULE[",F$1,"]:HAS[#",VLOOKUP(F$1,ModuleTypes!$A$2:$C$23,2,FALSE()),"[",IF(F$1="HullCamera","photo-",$A168),"]]]:NEEDS[!FeatureScience]:FOR[zKiwiTechTree]",CHAR(10),"{",CHAR(10),"    @MODULE[",F$1,"]:HAS[#",VLOOKUP(F$1,ModuleTypes!$A$2:$C$23,2,FALSE()),"[",IF(F$1="HullCamera","photo-",$A168),"]]",CHAR(10),"    {",CHAR(10),"        @",VLOOKUP(F$1,ModuleTypes!$A$2:$C$23,3,FALSE())," = ",VLOOKUP($A168,Default!$B$3:$H$251,7,FALSE()),CHAR(10),"    }",CHAR(10),"}"),""),"")</f>
        <v/>
      </c>
      <c r="G168" s="4" t="str">
        <f>IF($A168&lt;&gt;"",IF(OR(Original!$L169=G$1,Original!$M169=G$1,Original!$N169=G$1,Original!$O169=G$1)=TRUE(),_xlfn.CONCAT("@PART[*]:HAS[~scienceDifficulty[stock],@MODULE[",G$1,"]:HAS[#",VLOOKUP(G$1,ModuleTypes!$A$2:$C$23,2,FALSE()),"[",IF(G$1="HullCamera","photo-",$A168),"]]]:NEEDS[!FeatureScience]:FOR[zKiwiTechTree]",CHAR(10),"{",CHAR(10),"    @MODULE[",G$1,"]:HAS[#",VLOOKUP(G$1,ModuleTypes!$A$2:$C$23,2,FALSE()),"[",IF(G$1="HullCamera","photo-",$A168),"]]",CHAR(10),"    {",CHAR(10),"        @",VLOOKUP(G$1,ModuleTypes!$A$2:$C$23,3,FALSE())," = ",VLOOKUP($A168,Default!$B$3:$H$251,7,FALSE()),CHAR(10),"    }",CHAR(10),"}"),""),"")</f>
        <v/>
      </c>
      <c r="H168" s="4" t="str">
        <f>IF($A168&lt;&gt;"",IF(OR(Original!$L169=H$1,Original!$M169=H$1,Original!$N169=H$1,Original!$O169=H$1)=TRUE(),_xlfn.CONCAT("@PART[*]:HAS[~scienceDifficulty[stock],@MODULE[",H$1,"]:HAS[#",VLOOKUP(H$1,ModuleTypes!$A$2:$C$23,2,FALSE()),"[",IF(H$1="HullCamera","photo-",$A168),"]]]:NEEDS[!FeatureScience]:FOR[zKiwiTechTree]",CHAR(10),"{",CHAR(10),"    @MODULE[",H$1,"]:HAS[#",VLOOKUP(H$1,ModuleTypes!$A$2:$C$23,2,FALSE()),"[",IF(H$1="HullCamera","photo-",$A168),"]]",CHAR(10),"    {",CHAR(10),"        @",VLOOKUP(H$1,ModuleTypes!$A$2:$C$23,3,FALSE())," = ",VLOOKUP($A168,Default!$B$3:$H$251,7,FALSE()),CHAR(10),"    }",CHAR(10),"}"),""),"")</f>
        <v/>
      </c>
      <c r="I168" s="4" t="str">
        <f>IF($A168&lt;&gt;"",IF(OR(Original!$L169=I$1,Original!$M169=I$1,Original!$N169=I$1,Original!$O169=I$1)=TRUE(),_xlfn.CONCAT("@PART[*]:HAS[~scienceDifficulty[stock],@MODULE[",I$1,"]:HAS[#",VLOOKUP(I$1,ModuleTypes!$A$2:$C$23,2,FALSE()),"[",IF(I$1="HullCamera","photo-",$A168),"]]]:NEEDS[!FeatureScience]:FOR[zKiwiTechTree]",CHAR(10),"{",CHAR(10),"    @MODULE[",I$1,"]:HAS[#",VLOOKUP(I$1,ModuleTypes!$A$2:$C$23,2,FALSE()),"[",IF(I$1="HullCamera","photo-",$A168),"]]",CHAR(10),"    {",CHAR(10),"        @",VLOOKUP(I$1,ModuleTypes!$A$2:$C$23,3,FALSE())," = ",VLOOKUP($A168,Default!$B$3:$H$251,7,FALSE()),CHAR(10),"    }",CHAR(10),"}"),""),"")</f>
        <v/>
      </c>
      <c r="J168" s="4" t="str">
        <f>IF($A168&lt;&gt;"",IF(OR(Original!$L169=J$1,Original!$M169=J$1,Original!$N169=J$1,Original!$O169=J$1)=TRUE(),_xlfn.CONCAT("@PART[*]:HAS[~scienceDifficulty[stock],@MODULE[",J$1,"]:HAS[#",VLOOKUP(J$1,ModuleTypes!$A$2:$C$23,2,FALSE()),"[",IF(J$1="HullCamera","photo-",$A168),"]]]:NEEDS[!FeatureScience]:FOR[zKiwiTechTree]",CHAR(10),"{",CHAR(10),"    @MODULE[",J$1,"]:HAS[#",VLOOKUP(J$1,ModuleTypes!$A$2:$C$23,2,FALSE()),"[",IF(J$1="HullCamera","photo-",$A168),"]]",CHAR(10),"    {",CHAR(10),"        @",VLOOKUP(J$1,ModuleTypes!$A$2:$C$23,3,FALSE())," = ",VLOOKUP($A168,Default!$B$3:$H$251,7,FALSE()),CHAR(10),"    }",CHAR(10),"}"),""),"")</f>
        <v/>
      </c>
      <c r="K168" s="4" t="str">
        <f>IF($A168&lt;&gt;"",IF(OR(Original!$L169=K$1,Original!$M169=K$1,Original!$N169=K$1,Original!$O169=K$1)=TRUE(),_xlfn.CONCAT("@PART[*]:HAS[~scienceDifficulty[stock],@MODULE[",K$1,"]:HAS[#",VLOOKUP(K$1,ModuleTypes!$A$2:$C$23,2,FALSE()),"[",IF(K$1="HullCamera","photo-",$A168),"]]]:NEEDS[!FeatureScience]:FOR[zKiwiTechTree]",CHAR(10),"{",CHAR(10),"    @MODULE[",K$1,"]:HAS[#",VLOOKUP(K$1,ModuleTypes!$A$2:$C$23,2,FALSE()),"[",IF(K$1="HullCamera","photo-",$A168),"]]",CHAR(10),"    {",CHAR(10),"        @",VLOOKUP(K$1,ModuleTypes!$A$2:$C$23,3,FALSE())," = ",VLOOKUP($A168,Default!$B$3:$H$251,7,FALSE()),CHAR(10),"    }",CHAR(10),"}"),""),"")</f>
        <v/>
      </c>
      <c r="L168" s="4" t="str">
        <f>IF($A168&lt;&gt;"",IF(OR(Original!$L169=L$1,Original!$M169=L$1,Original!$N169=L$1,Original!$O169=L$1)=TRUE(),_xlfn.CONCAT("@PART[*]:HAS[~scienceDifficulty[stock],@MODULE[",L$1,"]:HAS[#",VLOOKUP(L$1,ModuleTypes!$A$2:$C$23,2,FALSE()),"[",IF(L$1="HullCamera","photo-",$A168),"]]]:NEEDS[!FeatureScience]:FOR[zKiwiTechTree]",CHAR(10),"{",CHAR(10),"    @MODULE[",L$1,"]:HAS[#",VLOOKUP(L$1,ModuleTypes!$A$2:$C$23,2,FALSE()),"[",IF(L$1="HullCamera","photo-",$A168),"]]",CHAR(10),"    {",CHAR(10),"        @",VLOOKUP(L$1,ModuleTypes!$A$2:$C$23,3,FALSE())," = ",VLOOKUP($A168,Default!$B$3:$H$251,7,FALSE()),CHAR(10),"    }",CHAR(10),"}"),""),"")</f>
        <v/>
      </c>
      <c r="M168" s="4" t="str">
        <f>IF($A168&lt;&gt;"",IF(OR(Original!$L169=M$1,Original!$M169=M$1,Original!$N169=M$1,Original!$O169=M$1)=TRUE(),_xlfn.CONCAT("@PART[*]:HAS[~scienceDifficulty[stock],@MODULE[",M$1,"]:HAS[#",VLOOKUP(M$1,ModuleTypes!$A$2:$C$23,2,FALSE()),"[",IF(M$1="HullCamera","photo-",$A168),"]]]:NEEDS[!FeatureScience]:FOR[zKiwiTechTree]",CHAR(10),"{",CHAR(10),"    @MODULE[",M$1,"]:HAS[#",VLOOKUP(M$1,ModuleTypes!$A$2:$C$23,2,FALSE()),"[",IF(M$1="HullCamera","photo-",$A168),"]]",CHAR(10),"    {",CHAR(10),"        @",VLOOKUP(M$1,ModuleTypes!$A$2:$C$23,3,FALSE())," = ",VLOOKUP($A168,Default!$B$3:$H$251,7,FALSE()),CHAR(10),"    }",CHAR(10),"}"),""),"")</f>
        <v/>
      </c>
      <c r="N168" s="4" t="str">
        <f>IF($A168&lt;&gt;"",IF(OR(Original!$L169=N$1,Original!$M169=N$1,Original!$N169=N$1,Original!$O169=N$1)=TRUE(),_xlfn.CONCAT("@PART[*]:HAS[~scienceDifficulty[stock],@MODULE[",N$1,"]:HAS[#",VLOOKUP(N$1,ModuleTypes!$A$2:$C$23,2,FALSE()),"[",IF(N$1="HullCamera","photo-",$A168),"]]]:NEEDS[!FeatureScience]:FOR[zKiwiTechTree]",CHAR(10),"{",CHAR(10),"    @MODULE[",N$1,"]:HAS[#",VLOOKUP(N$1,ModuleTypes!$A$2:$C$23,2,FALSE()),"[",IF(N$1="HullCamera","photo-",$A168),"]]",CHAR(10),"    {",CHAR(10),"        @",VLOOKUP(N$1,ModuleTypes!$A$2:$C$23,3,FALSE())," = ",VLOOKUP($A168,Default!$B$3:$H$251,7,FALSE()),CHAR(10),"    }",CHAR(10),"}"),""),"")</f>
        <v/>
      </c>
      <c r="O168" s="4" t="str">
        <f>IF($A168&lt;&gt;"",IF(OR(Original!$L169=O$1,Original!$M169=O$1,Original!$N169=O$1,Original!$O169=O$1)=TRUE(),_xlfn.CONCAT("@PART[*]:HAS[~scienceDifficulty[stock],@MODULE[",O$1,"]:HAS[#",VLOOKUP(O$1,ModuleTypes!$A$2:$C$23,2,FALSE()),"[",IF(O$1="HullCamera","photo-",$A168),"]]]:NEEDS[!FeatureScience]:FOR[zKiwiTechTree]",CHAR(10),"{",CHAR(10),"    @MODULE[",O$1,"]:HAS[#",VLOOKUP(O$1,ModuleTypes!$A$2:$C$23,2,FALSE()),"[",IF(O$1="HullCamera","photo-",$A168),"]]",CHAR(10),"    {",CHAR(10),"        @",VLOOKUP(O$1,ModuleTypes!$A$2:$C$23,3,FALSE())," = ",VLOOKUP($A168,Default!$B$3:$H$251,7,FALSE()),CHAR(10),"    }",CHAR(10),"}"),""),"")</f>
        <v/>
      </c>
      <c r="P168" s="4" t="str">
        <f>IF($A168&lt;&gt;"",IF(OR(Original!$L169=P$1,Original!$M169=P$1,Original!$N169=P$1,Original!$O169=P$1)=TRUE(),_xlfn.CONCAT("@PART[*]:HAS[~scienceDifficulty[stock],@MODULE[",P$1,"]:HAS[#",VLOOKUP(P$1,ModuleTypes!$A$2:$C$23,2,FALSE()),"[",IF(P$1="HullCamera","photo-",$A168),"]]]:NEEDS[!FeatureScience]:FOR[zKiwiTechTree]",CHAR(10),"{",CHAR(10),"    @MODULE[",P$1,"]:HAS[#",VLOOKUP(P$1,ModuleTypes!$A$2:$C$23,2,FALSE()),"[",IF(P$1="HullCamera","photo-",$A168),"]]",CHAR(10),"    {",CHAR(10),"        @",VLOOKUP(P$1,ModuleTypes!$A$2:$C$23,3,FALSE())," = ",VLOOKUP($A168,Default!$B$3:$H$251,7,FALSE()),CHAR(10),"    }",CHAR(10),"}"),""),"")</f>
        <v/>
      </c>
      <c r="Q168" s="4" t="str">
        <f>IF($A168&lt;&gt;"",IF(OR(Original!$L169=Q$1,Original!$M169=Q$1,Original!$N169=Q$1,Original!$O169=Q$1)=TRUE(),_xlfn.CONCAT("@PART[*]:HAS[~scienceDifficulty[stock],@MODULE[",Q$1,"]:HAS[#",VLOOKUP(Q$1,ModuleTypes!$A$2:$C$23,2,FALSE()),"[",IF(Q$1="HullCamera","photo-",$A168),"]]]:NEEDS[!FeatureScience]:FOR[zKiwiTechTree]",CHAR(10),"{",CHAR(10),"    @MODULE[",Q$1,"]:HAS[#",VLOOKUP(Q$1,ModuleTypes!$A$2:$C$23,2,FALSE()),"[",IF(Q$1="HullCamera","photo-",$A168),"]]",CHAR(10),"    {",CHAR(10),"        @",VLOOKUP(Q$1,ModuleTypes!$A$2:$C$23,3,FALSE())," = ",VLOOKUP($A168,Default!$B$3:$H$251,7,FALSE()),CHAR(10),"    }",CHAR(10),"}"),""),"")</f>
        <v/>
      </c>
      <c r="R168" s="4" t="str">
        <f>IF($A168&lt;&gt;"",IF(OR(Original!$L169=R$1,Original!$M169=R$1,Original!$N169=R$1,Original!$O169=R$1)=TRUE(),_xlfn.CONCAT("@PART[*]:HAS[~scienceDifficulty[stock],@MODULE[",R$1,"]:HAS[#",VLOOKUP(R$1,ModuleTypes!$A$2:$C$23,2,FALSE()),"[",IF(R$1="HullCamera","photo-",$A168),"]]]:NEEDS[!FeatureScience]:FOR[zKiwiTechTree]",CHAR(10),"{",CHAR(10),"    @MODULE[",R$1,"]:HAS[#",VLOOKUP(R$1,ModuleTypes!$A$2:$C$23,2,FALSE()),"[",IF(R$1="HullCamera","photo-",$A168),"]]",CHAR(10),"    {",CHAR(10),"        @",VLOOKUP(R$1,ModuleTypes!$A$2:$C$23,3,FALSE())," = ",VLOOKUP($A168,Default!$B$3:$H$251,7,FALSE()),CHAR(10),"    }",CHAR(10),"}"),""),"")</f>
        <v/>
      </c>
      <c r="S168" s="4" t="str">
        <f>IF($A168&lt;&gt;"",IF(OR(Original!$L169=S$1,Original!$M169=S$1,Original!$N169=S$1,Original!$O169=S$1)=TRUE(),_xlfn.CONCAT("@PART[*]:HAS[~scienceDifficulty[stock],@MODULE[",S$1,"]:HAS[#",VLOOKUP(S$1,ModuleTypes!$A$2:$C$23,2,FALSE()),"[",IF(S$1="HullCamera","photo-",$A168),"]]]:NEEDS[!FeatureScience]:FOR[zKiwiTechTree]",CHAR(10),"{",CHAR(10),"    @MODULE[",S$1,"]:HAS[#",VLOOKUP(S$1,ModuleTypes!$A$2:$C$23,2,FALSE()),"[",IF(S$1="HullCamera","photo-",$A168),"]]",CHAR(10),"    {",CHAR(10),"        @",VLOOKUP(S$1,ModuleTypes!$A$2:$C$23,3,FALSE())," = ",VLOOKUP($A168,Default!$B$3:$H$251,7,FALSE()),CHAR(10),"    }",CHAR(10),"}"),""),"")</f>
        <v/>
      </c>
      <c r="T168" s="4" t="str">
        <f>IF($A168&lt;&gt;"",IF(OR(Original!$L169=T$1,Original!$M169=T$1,Original!$N169=T$1,Original!$O169=T$1)=TRUE(),_xlfn.CONCAT("@PART[*]:HAS[~scienceDifficulty[stock],@MODULE[",T$1,"]:HAS[#",VLOOKUP(T$1,ModuleTypes!$A$2:$C$23,2,FALSE()),"[",IF(T$1="HullCamera","photo-",$A168),"]]]:NEEDS[!FeatureScience]:FOR[zKiwiTechTree]",CHAR(10),"{",CHAR(10),"    @MODULE[",T$1,"]:HAS[#",VLOOKUP(T$1,ModuleTypes!$A$2:$C$23,2,FALSE()),"[",IF(T$1="HullCamera","photo-",$A168),"]]",CHAR(10),"    {",CHAR(10),"        @",VLOOKUP(T$1,ModuleTypes!$A$2:$C$23,3,FALSE())," = ",VLOOKUP($A168,Default!$B$3:$H$251,7,FALSE()),CHAR(10),"    }",CHAR(10),"}"),""),"")</f>
        <v/>
      </c>
      <c r="U168" s="4" t="str">
        <f>IF($A168&lt;&gt;"",IF(OR(Original!$L169=U$1,Original!$M169=U$1,Original!$N169=U$1,Original!$O169=U$1)=TRUE(),_xlfn.CONCAT("@PART[*]:HAS[~scienceDifficulty[stock],@MODULE[",U$1,"]:HAS[#",VLOOKUP(U$1,ModuleTypes!$A$2:$C$23,2,FALSE()),"[",IF(U$1="HullCamera","photo-",$A168),"]]]:NEEDS[!FeatureScience]:FOR[zKiwiTechTree]",CHAR(10),"{",CHAR(10),"    @MODULE[",U$1,"]:HAS[#",VLOOKUP(U$1,ModuleTypes!$A$2:$C$23,2,FALSE()),"[",IF(U$1="HullCamera","photo-",$A168),"]]",CHAR(10),"    {",CHAR(10),"        @",VLOOKUP(U$1,ModuleTypes!$A$2:$C$23,3,FALSE())," = ",VLOOKUP($A168,Default!$B$3:$H$251,7,FALSE()),CHAR(10),"    }",CHAR(10),"}"),""),"")</f>
        <v/>
      </c>
      <c r="V168" s="4" t="str">
        <f>IF($A168&lt;&gt;"",IF(OR(Original!$L169=V$1,Original!$M169=V$1,Original!$N169=V$1,Original!$O169=V$1)=TRUE(),_xlfn.CONCAT("@PART[*]:HAS[~scienceDifficulty[stock],@MODULE[",V$1,"]:HAS[#",VLOOKUP(V$1,ModuleTypes!$A$2:$C$23,2,FALSE()),"[",IF(V$1="HullCamera","photo-",$A168),"]]]:NEEDS[!FeatureScience]:FOR[zKiwiTechTree]",CHAR(10),"{",CHAR(10),"    @MODULE[",V$1,"]:HAS[#",VLOOKUP(V$1,ModuleTypes!$A$2:$C$23,2,FALSE()),"[",IF(V$1="HullCamera","photo-",$A168),"]]",CHAR(10),"    {",CHAR(10),"        @",VLOOKUP(V$1,ModuleTypes!$A$2:$C$23,3,FALSE())," = ",VLOOKUP($A168,Default!$B$3:$H$251,7,FALSE()),CHAR(10),"    }",CHAR(10),"}"),""),"")</f>
        <v/>
      </c>
      <c r="W168" s="4" t="str">
        <f>IF($A168&lt;&gt;"",IF(OR(Original!$L169=W$1,Original!$M169=W$1,Original!$N169=W$1,Original!$O169=W$1)=TRUE(),_xlfn.CONCAT("@PART[*]:HAS[~scienceDifficulty[stock],@MODULE[",W$1,"]:HAS[#",VLOOKUP(W$1,ModuleTypes!$A$2:$C$23,2,FALSE()),"[",IF(W$1="HullCamera","photo-",$A168),"]]]:NEEDS[!FeatureScience]:FOR[zKiwiTechTree]",CHAR(10),"{",CHAR(10),"    @MODULE[",W$1,"]:HAS[#",VLOOKUP(W$1,ModuleTypes!$A$2:$C$23,2,FALSE()),"[",IF(W$1="HullCamera","photo-",$A168),"]]",CHAR(10),"    {",CHAR(10),"        @",VLOOKUP(W$1,ModuleTypes!$A$2:$C$23,3,FALSE())," = ",VLOOKUP($A168,Default!$B$3:$H$251,7,FALSE()),CHAR(10),"    }",CHAR(10),"}"),""),"")</f>
        <v/>
      </c>
    </row>
    <row r="169" spans="1:23" x14ac:dyDescent="0.35">
      <c r="A169" t="str">
        <f>IF(Original!A170&lt;&gt;"",Original!A170,"")</f>
        <v/>
      </c>
      <c r="B169" s="4" t="str">
        <f>IF($A169&lt;&gt;"",IF(OR(Original!$L170=B$1,Original!$M170=B$1,Original!$N170=B$1,Original!$O170=B$1)=TRUE(),_xlfn.CONCAT("@PART[*]:HAS[~scienceDifficulty[stock],@MODULE[",B$1,"]:HAS[#",VLOOKUP(B$1,ModuleTypes!$A$2:$C$23,2,FALSE()),"[",IF(B$1="HullCamera","photo-",$A169),"]]]:NEEDS[!FeatureScience]:FOR[zKiwiTechTree]",CHAR(10),"{",CHAR(10),"    @MODULE[",B$1,"]:HAS[#",VLOOKUP(B$1,ModuleTypes!$A$2:$C$23,2,FALSE()),"[",IF(B$1="HullCamera","photo-",$A169),"]]",CHAR(10),"    {",CHAR(10),"        @",VLOOKUP(B$1,ModuleTypes!$A$2:$C$23,3,FALSE())," = ",VLOOKUP($A169,Default!$B$3:$H$251,7,FALSE()),CHAR(10),"    }",CHAR(10),"}"),""),"")</f>
        <v/>
      </c>
      <c r="C169" s="4" t="str">
        <f>IF($A169&lt;&gt;"",IF(OR(Original!$L170=C$1,Original!$M170=C$1,Original!$N170=C$1,Original!$O170=C$1)=TRUE(),_xlfn.CONCAT("@PART[*]:HAS[~scienceDifficulty[stock],@MODULE[",C$1,"]:HAS[#",VLOOKUP(C$1,ModuleTypes!$A$2:$C$23,2,FALSE()),"[",IF(C$1="HullCamera","photo-",$A169),"]]]:NEEDS[!FeatureScience]:FOR[zKiwiTechTree]",CHAR(10),"{",CHAR(10),"    @MODULE[",C$1,"]:HAS[#",VLOOKUP(C$1,ModuleTypes!$A$2:$C$23,2,FALSE()),"[",IF(C$1="HullCamera","photo-",$A169),"]]",CHAR(10),"    {",CHAR(10),"        @",VLOOKUP(C$1,ModuleTypes!$A$2:$C$23,3,FALSE())," = ",VLOOKUP($A169,Default!$B$3:$H$251,7,FALSE()),CHAR(10),"    }",CHAR(10),"}"),""),"")</f>
        <v/>
      </c>
      <c r="D169" s="4" t="str">
        <f>IF($A169&lt;&gt;"",IF(OR(Original!$L170=D$1,Original!$M170=D$1,Original!$N170=D$1,Original!$O170=D$1)=TRUE(),_xlfn.CONCAT("@PART[*]:HAS[~scienceDifficulty[stock],@MODULE[",D$1,"]:HAS[#",VLOOKUP(D$1,ModuleTypes!$A$2:$C$23,2,FALSE()),"[",IF(D$1="HullCamera","photo-",$A169),"]]]:NEEDS[!FeatureScience]:FOR[zKiwiTechTree]",CHAR(10),"{",CHAR(10),"    @MODULE[",D$1,"]:HAS[#",VLOOKUP(D$1,ModuleTypes!$A$2:$C$23,2,FALSE()),"[",IF(D$1="HullCamera","photo-",$A169),"]]",CHAR(10),"    {",CHAR(10),"        @",VLOOKUP(D$1,ModuleTypes!$A$2:$C$23,3,FALSE())," = ",VLOOKUP($A169,Default!$B$3:$H$251,7,FALSE()),CHAR(10),"    }",CHAR(10),"}"),""),"")</f>
        <v/>
      </c>
      <c r="E169" s="4" t="str">
        <f>IF($A169&lt;&gt;"",IF(OR(Original!$L170=E$1,Original!$M170=E$1,Original!$N170=E$1,Original!$O170=E$1)=TRUE(),_xlfn.CONCAT("@PART[*]:HAS[~scienceDifficulty[stock],@MODULE[",E$1,"]:HAS[#",VLOOKUP(E$1,ModuleTypes!$A$2:$C$23,2,FALSE()),"[",IF(E$1="HullCamera","photo-",$A169),"]]]:NEEDS[!FeatureScience]:FOR[zKiwiTechTree]",CHAR(10),"{",CHAR(10),"    @MODULE[",E$1,"]:HAS[#",VLOOKUP(E$1,ModuleTypes!$A$2:$C$23,2,FALSE()),"[",IF(E$1="HullCamera","photo-",$A169),"]]",CHAR(10),"    {",CHAR(10),"        @",VLOOKUP(E$1,ModuleTypes!$A$2:$C$23,3,FALSE())," = ",VLOOKUP($A169,Default!$B$3:$H$251,7,FALSE()),CHAR(10),"    }",CHAR(10),"}"),""),"")</f>
        <v/>
      </c>
      <c r="F169" s="4" t="str">
        <f>IF($A169&lt;&gt;"",IF(OR(Original!$L170=F$1,Original!$M170=F$1,Original!$N170=F$1,Original!$O170=F$1)=TRUE(),_xlfn.CONCAT("@PART[*]:HAS[~scienceDifficulty[stock],@MODULE[",F$1,"]:HAS[#",VLOOKUP(F$1,ModuleTypes!$A$2:$C$23,2,FALSE()),"[",IF(F$1="HullCamera","photo-",$A169),"]]]:NEEDS[!FeatureScience]:FOR[zKiwiTechTree]",CHAR(10),"{",CHAR(10),"    @MODULE[",F$1,"]:HAS[#",VLOOKUP(F$1,ModuleTypes!$A$2:$C$23,2,FALSE()),"[",IF(F$1="HullCamera","photo-",$A169),"]]",CHAR(10),"    {",CHAR(10),"        @",VLOOKUP(F$1,ModuleTypes!$A$2:$C$23,3,FALSE())," = ",VLOOKUP($A169,Default!$B$3:$H$251,7,FALSE()),CHAR(10),"    }",CHAR(10),"}"),""),"")</f>
        <v/>
      </c>
      <c r="G169" s="4" t="str">
        <f>IF($A169&lt;&gt;"",IF(OR(Original!$L170=G$1,Original!$M170=G$1,Original!$N170=G$1,Original!$O170=G$1)=TRUE(),_xlfn.CONCAT("@PART[*]:HAS[~scienceDifficulty[stock],@MODULE[",G$1,"]:HAS[#",VLOOKUP(G$1,ModuleTypes!$A$2:$C$23,2,FALSE()),"[",IF(G$1="HullCamera","photo-",$A169),"]]]:NEEDS[!FeatureScience]:FOR[zKiwiTechTree]",CHAR(10),"{",CHAR(10),"    @MODULE[",G$1,"]:HAS[#",VLOOKUP(G$1,ModuleTypes!$A$2:$C$23,2,FALSE()),"[",IF(G$1="HullCamera","photo-",$A169),"]]",CHAR(10),"    {",CHAR(10),"        @",VLOOKUP(G$1,ModuleTypes!$A$2:$C$23,3,FALSE())," = ",VLOOKUP($A169,Default!$B$3:$H$251,7,FALSE()),CHAR(10),"    }",CHAR(10),"}"),""),"")</f>
        <v/>
      </c>
      <c r="H169" s="4" t="str">
        <f>IF($A169&lt;&gt;"",IF(OR(Original!$L170=H$1,Original!$M170=H$1,Original!$N170=H$1,Original!$O170=H$1)=TRUE(),_xlfn.CONCAT("@PART[*]:HAS[~scienceDifficulty[stock],@MODULE[",H$1,"]:HAS[#",VLOOKUP(H$1,ModuleTypes!$A$2:$C$23,2,FALSE()),"[",IF(H$1="HullCamera","photo-",$A169),"]]]:NEEDS[!FeatureScience]:FOR[zKiwiTechTree]",CHAR(10),"{",CHAR(10),"    @MODULE[",H$1,"]:HAS[#",VLOOKUP(H$1,ModuleTypes!$A$2:$C$23,2,FALSE()),"[",IF(H$1="HullCamera","photo-",$A169),"]]",CHAR(10),"    {",CHAR(10),"        @",VLOOKUP(H$1,ModuleTypes!$A$2:$C$23,3,FALSE())," = ",VLOOKUP($A169,Default!$B$3:$H$251,7,FALSE()),CHAR(10),"    }",CHAR(10),"}"),""),"")</f>
        <v/>
      </c>
      <c r="I169" s="4" t="str">
        <f>IF($A169&lt;&gt;"",IF(OR(Original!$L170=I$1,Original!$M170=I$1,Original!$N170=I$1,Original!$O170=I$1)=TRUE(),_xlfn.CONCAT("@PART[*]:HAS[~scienceDifficulty[stock],@MODULE[",I$1,"]:HAS[#",VLOOKUP(I$1,ModuleTypes!$A$2:$C$23,2,FALSE()),"[",IF(I$1="HullCamera","photo-",$A169),"]]]:NEEDS[!FeatureScience]:FOR[zKiwiTechTree]",CHAR(10),"{",CHAR(10),"    @MODULE[",I$1,"]:HAS[#",VLOOKUP(I$1,ModuleTypes!$A$2:$C$23,2,FALSE()),"[",IF(I$1="HullCamera","photo-",$A169),"]]",CHAR(10),"    {",CHAR(10),"        @",VLOOKUP(I$1,ModuleTypes!$A$2:$C$23,3,FALSE())," = ",VLOOKUP($A169,Default!$B$3:$H$251,7,FALSE()),CHAR(10),"    }",CHAR(10),"}"),""),"")</f>
        <v/>
      </c>
      <c r="J169" s="4" t="str">
        <f>IF($A169&lt;&gt;"",IF(OR(Original!$L170=J$1,Original!$M170=J$1,Original!$N170=J$1,Original!$O170=J$1)=TRUE(),_xlfn.CONCAT("@PART[*]:HAS[~scienceDifficulty[stock],@MODULE[",J$1,"]:HAS[#",VLOOKUP(J$1,ModuleTypes!$A$2:$C$23,2,FALSE()),"[",IF(J$1="HullCamera","photo-",$A169),"]]]:NEEDS[!FeatureScience]:FOR[zKiwiTechTree]",CHAR(10),"{",CHAR(10),"    @MODULE[",J$1,"]:HAS[#",VLOOKUP(J$1,ModuleTypes!$A$2:$C$23,2,FALSE()),"[",IF(J$1="HullCamera","photo-",$A169),"]]",CHAR(10),"    {",CHAR(10),"        @",VLOOKUP(J$1,ModuleTypes!$A$2:$C$23,3,FALSE())," = ",VLOOKUP($A169,Default!$B$3:$H$251,7,FALSE()),CHAR(10),"    }",CHAR(10),"}"),""),"")</f>
        <v/>
      </c>
      <c r="K169" s="4" t="str">
        <f>IF($A169&lt;&gt;"",IF(OR(Original!$L170=K$1,Original!$M170=K$1,Original!$N170=K$1,Original!$O170=K$1)=TRUE(),_xlfn.CONCAT("@PART[*]:HAS[~scienceDifficulty[stock],@MODULE[",K$1,"]:HAS[#",VLOOKUP(K$1,ModuleTypes!$A$2:$C$23,2,FALSE()),"[",IF(K$1="HullCamera","photo-",$A169),"]]]:NEEDS[!FeatureScience]:FOR[zKiwiTechTree]",CHAR(10),"{",CHAR(10),"    @MODULE[",K$1,"]:HAS[#",VLOOKUP(K$1,ModuleTypes!$A$2:$C$23,2,FALSE()),"[",IF(K$1="HullCamera","photo-",$A169),"]]",CHAR(10),"    {",CHAR(10),"        @",VLOOKUP(K$1,ModuleTypes!$A$2:$C$23,3,FALSE())," = ",VLOOKUP($A169,Default!$B$3:$H$251,7,FALSE()),CHAR(10),"    }",CHAR(10),"}"),""),"")</f>
        <v/>
      </c>
      <c r="L169" s="4" t="str">
        <f>IF($A169&lt;&gt;"",IF(OR(Original!$L170=L$1,Original!$M170=L$1,Original!$N170=L$1,Original!$O170=L$1)=TRUE(),_xlfn.CONCAT("@PART[*]:HAS[~scienceDifficulty[stock],@MODULE[",L$1,"]:HAS[#",VLOOKUP(L$1,ModuleTypes!$A$2:$C$23,2,FALSE()),"[",IF(L$1="HullCamera","photo-",$A169),"]]]:NEEDS[!FeatureScience]:FOR[zKiwiTechTree]",CHAR(10),"{",CHAR(10),"    @MODULE[",L$1,"]:HAS[#",VLOOKUP(L$1,ModuleTypes!$A$2:$C$23,2,FALSE()),"[",IF(L$1="HullCamera","photo-",$A169),"]]",CHAR(10),"    {",CHAR(10),"        @",VLOOKUP(L$1,ModuleTypes!$A$2:$C$23,3,FALSE())," = ",VLOOKUP($A169,Default!$B$3:$H$251,7,FALSE()),CHAR(10),"    }",CHAR(10),"}"),""),"")</f>
        <v/>
      </c>
      <c r="M169" s="4" t="str">
        <f>IF($A169&lt;&gt;"",IF(OR(Original!$L170=M$1,Original!$M170=M$1,Original!$N170=M$1,Original!$O170=M$1)=TRUE(),_xlfn.CONCAT("@PART[*]:HAS[~scienceDifficulty[stock],@MODULE[",M$1,"]:HAS[#",VLOOKUP(M$1,ModuleTypes!$A$2:$C$23,2,FALSE()),"[",IF(M$1="HullCamera","photo-",$A169),"]]]:NEEDS[!FeatureScience]:FOR[zKiwiTechTree]",CHAR(10),"{",CHAR(10),"    @MODULE[",M$1,"]:HAS[#",VLOOKUP(M$1,ModuleTypes!$A$2:$C$23,2,FALSE()),"[",IF(M$1="HullCamera","photo-",$A169),"]]",CHAR(10),"    {",CHAR(10),"        @",VLOOKUP(M$1,ModuleTypes!$A$2:$C$23,3,FALSE())," = ",VLOOKUP($A169,Default!$B$3:$H$251,7,FALSE()),CHAR(10),"    }",CHAR(10),"}"),""),"")</f>
        <v/>
      </c>
      <c r="N169" s="4" t="str">
        <f>IF($A169&lt;&gt;"",IF(OR(Original!$L170=N$1,Original!$M170=N$1,Original!$N170=N$1,Original!$O170=N$1)=TRUE(),_xlfn.CONCAT("@PART[*]:HAS[~scienceDifficulty[stock],@MODULE[",N$1,"]:HAS[#",VLOOKUP(N$1,ModuleTypes!$A$2:$C$23,2,FALSE()),"[",IF(N$1="HullCamera","photo-",$A169),"]]]:NEEDS[!FeatureScience]:FOR[zKiwiTechTree]",CHAR(10),"{",CHAR(10),"    @MODULE[",N$1,"]:HAS[#",VLOOKUP(N$1,ModuleTypes!$A$2:$C$23,2,FALSE()),"[",IF(N$1="HullCamera","photo-",$A169),"]]",CHAR(10),"    {",CHAR(10),"        @",VLOOKUP(N$1,ModuleTypes!$A$2:$C$23,3,FALSE())," = ",VLOOKUP($A169,Default!$B$3:$H$251,7,FALSE()),CHAR(10),"    }",CHAR(10),"}"),""),"")</f>
        <v/>
      </c>
      <c r="O169" s="4" t="str">
        <f>IF($A169&lt;&gt;"",IF(OR(Original!$L170=O$1,Original!$M170=O$1,Original!$N170=O$1,Original!$O170=O$1)=TRUE(),_xlfn.CONCAT("@PART[*]:HAS[~scienceDifficulty[stock],@MODULE[",O$1,"]:HAS[#",VLOOKUP(O$1,ModuleTypes!$A$2:$C$23,2,FALSE()),"[",IF(O$1="HullCamera","photo-",$A169),"]]]:NEEDS[!FeatureScience]:FOR[zKiwiTechTree]",CHAR(10),"{",CHAR(10),"    @MODULE[",O$1,"]:HAS[#",VLOOKUP(O$1,ModuleTypes!$A$2:$C$23,2,FALSE()),"[",IF(O$1="HullCamera","photo-",$A169),"]]",CHAR(10),"    {",CHAR(10),"        @",VLOOKUP(O$1,ModuleTypes!$A$2:$C$23,3,FALSE())," = ",VLOOKUP($A169,Default!$B$3:$H$251,7,FALSE()),CHAR(10),"    }",CHAR(10),"}"),""),"")</f>
        <v/>
      </c>
      <c r="P169" s="4" t="str">
        <f>IF($A169&lt;&gt;"",IF(OR(Original!$L170=P$1,Original!$M170=P$1,Original!$N170=P$1,Original!$O170=P$1)=TRUE(),_xlfn.CONCAT("@PART[*]:HAS[~scienceDifficulty[stock],@MODULE[",P$1,"]:HAS[#",VLOOKUP(P$1,ModuleTypes!$A$2:$C$23,2,FALSE()),"[",IF(P$1="HullCamera","photo-",$A169),"]]]:NEEDS[!FeatureScience]:FOR[zKiwiTechTree]",CHAR(10),"{",CHAR(10),"    @MODULE[",P$1,"]:HAS[#",VLOOKUP(P$1,ModuleTypes!$A$2:$C$23,2,FALSE()),"[",IF(P$1="HullCamera","photo-",$A169),"]]",CHAR(10),"    {",CHAR(10),"        @",VLOOKUP(P$1,ModuleTypes!$A$2:$C$23,3,FALSE())," = ",VLOOKUP($A169,Default!$B$3:$H$251,7,FALSE()),CHAR(10),"    }",CHAR(10),"}"),""),"")</f>
        <v/>
      </c>
      <c r="Q169" s="4" t="str">
        <f>IF($A169&lt;&gt;"",IF(OR(Original!$L170=Q$1,Original!$M170=Q$1,Original!$N170=Q$1,Original!$O170=Q$1)=TRUE(),_xlfn.CONCAT("@PART[*]:HAS[~scienceDifficulty[stock],@MODULE[",Q$1,"]:HAS[#",VLOOKUP(Q$1,ModuleTypes!$A$2:$C$23,2,FALSE()),"[",IF(Q$1="HullCamera","photo-",$A169),"]]]:NEEDS[!FeatureScience]:FOR[zKiwiTechTree]",CHAR(10),"{",CHAR(10),"    @MODULE[",Q$1,"]:HAS[#",VLOOKUP(Q$1,ModuleTypes!$A$2:$C$23,2,FALSE()),"[",IF(Q$1="HullCamera","photo-",$A169),"]]",CHAR(10),"    {",CHAR(10),"        @",VLOOKUP(Q$1,ModuleTypes!$A$2:$C$23,3,FALSE())," = ",VLOOKUP($A169,Default!$B$3:$H$251,7,FALSE()),CHAR(10),"    }",CHAR(10),"}"),""),"")</f>
        <v/>
      </c>
      <c r="R169" s="4" t="str">
        <f>IF($A169&lt;&gt;"",IF(OR(Original!$L170=R$1,Original!$M170=R$1,Original!$N170=R$1,Original!$O170=R$1)=TRUE(),_xlfn.CONCAT("@PART[*]:HAS[~scienceDifficulty[stock],@MODULE[",R$1,"]:HAS[#",VLOOKUP(R$1,ModuleTypes!$A$2:$C$23,2,FALSE()),"[",IF(R$1="HullCamera","photo-",$A169),"]]]:NEEDS[!FeatureScience]:FOR[zKiwiTechTree]",CHAR(10),"{",CHAR(10),"    @MODULE[",R$1,"]:HAS[#",VLOOKUP(R$1,ModuleTypes!$A$2:$C$23,2,FALSE()),"[",IF(R$1="HullCamera","photo-",$A169),"]]",CHAR(10),"    {",CHAR(10),"        @",VLOOKUP(R$1,ModuleTypes!$A$2:$C$23,3,FALSE())," = ",VLOOKUP($A169,Default!$B$3:$H$251,7,FALSE()),CHAR(10),"    }",CHAR(10),"}"),""),"")</f>
        <v/>
      </c>
      <c r="S169" s="4" t="str">
        <f>IF($A169&lt;&gt;"",IF(OR(Original!$L170=S$1,Original!$M170=S$1,Original!$N170=S$1,Original!$O170=S$1)=TRUE(),_xlfn.CONCAT("@PART[*]:HAS[~scienceDifficulty[stock],@MODULE[",S$1,"]:HAS[#",VLOOKUP(S$1,ModuleTypes!$A$2:$C$23,2,FALSE()),"[",IF(S$1="HullCamera","photo-",$A169),"]]]:NEEDS[!FeatureScience]:FOR[zKiwiTechTree]",CHAR(10),"{",CHAR(10),"    @MODULE[",S$1,"]:HAS[#",VLOOKUP(S$1,ModuleTypes!$A$2:$C$23,2,FALSE()),"[",IF(S$1="HullCamera","photo-",$A169),"]]",CHAR(10),"    {",CHAR(10),"        @",VLOOKUP(S$1,ModuleTypes!$A$2:$C$23,3,FALSE())," = ",VLOOKUP($A169,Default!$B$3:$H$251,7,FALSE()),CHAR(10),"    }",CHAR(10),"}"),""),"")</f>
        <v/>
      </c>
      <c r="T169" s="4" t="str">
        <f>IF($A169&lt;&gt;"",IF(OR(Original!$L170=T$1,Original!$M170=T$1,Original!$N170=T$1,Original!$O170=T$1)=TRUE(),_xlfn.CONCAT("@PART[*]:HAS[~scienceDifficulty[stock],@MODULE[",T$1,"]:HAS[#",VLOOKUP(T$1,ModuleTypes!$A$2:$C$23,2,FALSE()),"[",IF(T$1="HullCamera","photo-",$A169),"]]]:NEEDS[!FeatureScience]:FOR[zKiwiTechTree]",CHAR(10),"{",CHAR(10),"    @MODULE[",T$1,"]:HAS[#",VLOOKUP(T$1,ModuleTypes!$A$2:$C$23,2,FALSE()),"[",IF(T$1="HullCamera","photo-",$A169),"]]",CHAR(10),"    {",CHAR(10),"        @",VLOOKUP(T$1,ModuleTypes!$A$2:$C$23,3,FALSE())," = ",VLOOKUP($A169,Default!$B$3:$H$251,7,FALSE()),CHAR(10),"    }",CHAR(10),"}"),""),"")</f>
        <v/>
      </c>
      <c r="U169" s="4" t="str">
        <f>IF($A169&lt;&gt;"",IF(OR(Original!$L170=U$1,Original!$M170=U$1,Original!$N170=U$1,Original!$O170=U$1)=TRUE(),_xlfn.CONCAT("@PART[*]:HAS[~scienceDifficulty[stock],@MODULE[",U$1,"]:HAS[#",VLOOKUP(U$1,ModuleTypes!$A$2:$C$23,2,FALSE()),"[",IF(U$1="HullCamera","photo-",$A169),"]]]:NEEDS[!FeatureScience]:FOR[zKiwiTechTree]",CHAR(10),"{",CHAR(10),"    @MODULE[",U$1,"]:HAS[#",VLOOKUP(U$1,ModuleTypes!$A$2:$C$23,2,FALSE()),"[",IF(U$1="HullCamera","photo-",$A169),"]]",CHAR(10),"    {",CHAR(10),"        @",VLOOKUP(U$1,ModuleTypes!$A$2:$C$23,3,FALSE())," = ",VLOOKUP($A169,Default!$B$3:$H$251,7,FALSE()),CHAR(10),"    }",CHAR(10),"}"),""),"")</f>
        <v/>
      </c>
      <c r="V169" s="4" t="str">
        <f>IF($A169&lt;&gt;"",IF(OR(Original!$L170=V$1,Original!$M170=V$1,Original!$N170=V$1,Original!$O170=V$1)=TRUE(),_xlfn.CONCAT("@PART[*]:HAS[~scienceDifficulty[stock],@MODULE[",V$1,"]:HAS[#",VLOOKUP(V$1,ModuleTypes!$A$2:$C$23,2,FALSE()),"[",IF(V$1="HullCamera","photo-",$A169),"]]]:NEEDS[!FeatureScience]:FOR[zKiwiTechTree]",CHAR(10),"{",CHAR(10),"    @MODULE[",V$1,"]:HAS[#",VLOOKUP(V$1,ModuleTypes!$A$2:$C$23,2,FALSE()),"[",IF(V$1="HullCamera","photo-",$A169),"]]",CHAR(10),"    {",CHAR(10),"        @",VLOOKUP(V$1,ModuleTypes!$A$2:$C$23,3,FALSE())," = ",VLOOKUP($A169,Default!$B$3:$H$251,7,FALSE()),CHAR(10),"    }",CHAR(10),"}"),""),"")</f>
        <v/>
      </c>
      <c r="W169" s="4" t="str">
        <f>IF($A169&lt;&gt;"",IF(OR(Original!$L170=W$1,Original!$M170=W$1,Original!$N170=W$1,Original!$O170=W$1)=TRUE(),_xlfn.CONCAT("@PART[*]:HAS[~scienceDifficulty[stock],@MODULE[",W$1,"]:HAS[#",VLOOKUP(W$1,ModuleTypes!$A$2:$C$23,2,FALSE()),"[",IF(W$1="HullCamera","photo-",$A169),"]]]:NEEDS[!FeatureScience]:FOR[zKiwiTechTree]",CHAR(10),"{",CHAR(10),"    @MODULE[",W$1,"]:HAS[#",VLOOKUP(W$1,ModuleTypes!$A$2:$C$23,2,FALSE()),"[",IF(W$1="HullCamera","photo-",$A169),"]]",CHAR(10),"    {",CHAR(10),"        @",VLOOKUP(W$1,ModuleTypes!$A$2:$C$23,3,FALSE())," = ",VLOOKUP($A169,Default!$B$3:$H$251,7,FALSE()),CHAR(10),"    }",CHAR(10),"}"),""),"")</f>
        <v/>
      </c>
    </row>
    <row r="170" spans="1:23" x14ac:dyDescent="0.35">
      <c r="A170" t="str">
        <f>IF(Original!A171&lt;&gt;"",Original!A171,"")</f>
        <v/>
      </c>
      <c r="B170" s="4" t="str">
        <f>IF($A170&lt;&gt;"",IF(OR(Original!$L171=B$1,Original!$M171=B$1,Original!$N171=B$1,Original!$O171=B$1)=TRUE(),_xlfn.CONCAT("@PART[*]:HAS[~scienceDifficulty[stock],@MODULE[",B$1,"]:HAS[#",VLOOKUP(B$1,ModuleTypes!$A$2:$C$23,2,FALSE()),"[",IF(B$1="HullCamera","photo-",$A170),"]]]:NEEDS[!FeatureScience]:FOR[zKiwiTechTree]",CHAR(10),"{",CHAR(10),"    @MODULE[",B$1,"]:HAS[#",VLOOKUP(B$1,ModuleTypes!$A$2:$C$23,2,FALSE()),"[",IF(B$1="HullCamera","photo-",$A170),"]]",CHAR(10),"    {",CHAR(10),"        @",VLOOKUP(B$1,ModuleTypes!$A$2:$C$23,3,FALSE())," = ",VLOOKUP($A170,Default!$B$3:$H$251,7,FALSE()),CHAR(10),"    }",CHAR(10),"}"),""),"")</f>
        <v/>
      </c>
      <c r="C170" s="4" t="str">
        <f>IF($A170&lt;&gt;"",IF(OR(Original!$L171=C$1,Original!$M171=C$1,Original!$N171=C$1,Original!$O171=C$1)=TRUE(),_xlfn.CONCAT("@PART[*]:HAS[~scienceDifficulty[stock],@MODULE[",C$1,"]:HAS[#",VLOOKUP(C$1,ModuleTypes!$A$2:$C$23,2,FALSE()),"[",IF(C$1="HullCamera","photo-",$A170),"]]]:NEEDS[!FeatureScience]:FOR[zKiwiTechTree]",CHAR(10),"{",CHAR(10),"    @MODULE[",C$1,"]:HAS[#",VLOOKUP(C$1,ModuleTypes!$A$2:$C$23,2,FALSE()),"[",IF(C$1="HullCamera","photo-",$A170),"]]",CHAR(10),"    {",CHAR(10),"        @",VLOOKUP(C$1,ModuleTypes!$A$2:$C$23,3,FALSE())," = ",VLOOKUP($A170,Default!$B$3:$H$251,7,FALSE()),CHAR(10),"    }",CHAR(10),"}"),""),"")</f>
        <v/>
      </c>
      <c r="D170" s="4" t="str">
        <f>IF($A170&lt;&gt;"",IF(OR(Original!$L171=D$1,Original!$M171=D$1,Original!$N171=D$1,Original!$O171=D$1)=TRUE(),_xlfn.CONCAT("@PART[*]:HAS[~scienceDifficulty[stock],@MODULE[",D$1,"]:HAS[#",VLOOKUP(D$1,ModuleTypes!$A$2:$C$23,2,FALSE()),"[",IF(D$1="HullCamera","photo-",$A170),"]]]:NEEDS[!FeatureScience]:FOR[zKiwiTechTree]",CHAR(10),"{",CHAR(10),"    @MODULE[",D$1,"]:HAS[#",VLOOKUP(D$1,ModuleTypes!$A$2:$C$23,2,FALSE()),"[",IF(D$1="HullCamera","photo-",$A170),"]]",CHAR(10),"    {",CHAR(10),"        @",VLOOKUP(D$1,ModuleTypes!$A$2:$C$23,3,FALSE())," = ",VLOOKUP($A170,Default!$B$3:$H$251,7,FALSE()),CHAR(10),"    }",CHAR(10),"}"),""),"")</f>
        <v/>
      </c>
      <c r="E170" s="4" t="str">
        <f>IF($A170&lt;&gt;"",IF(OR(Original!$L171=E$1,Original!$M171=E$1,Original!$N171=E$1,Original!$O171=E$1)=TRUE(),_xlfn.CONCAT("@PART[*]:HAS[~scienceDifficulty[stock],@MODULE[",E$1,"]:HAS[#",VLOOKUP(E$1,ModuleTypes!$A$2:$C$23,2,FALSE()),"[",IF(E$1="HullCamera","photo-",$A170),"]]]:NEEDS[!FeatureScience]:FOR[zKiwiTechTree]",CHAR(10),"{",CHAR(10),"    @MODULE[",E$1,"]:HAS[#",VLOOKUP(E$1,ModuleTypes!$A$2:$C$23,2,FALSE()),"[",IF(E$1="HullCamera","photo-",$A170),"]]",CHAR(10),"    {",CHAR(10),"        @",VLOOKUP(E$1,ModuleTypes!$A$2:$C$23,3,FALSE())," = ",VLOOKUP($A170,Default!$B$3:$H$251,7,FALSE()),CHAR(10),"    }",CHAR(10),"}"),""),"")</f>
        <v/>
      </c>
      <c r="F170" s="4" t="str">
        <f>IF($A170&lt;&gt;"",IF(OR(Original!$L171=F$1,Original!$M171=F$1,Original!$N171=F$1,Original!$O171=F$1)=TRUE(),_xlfn.CONCAT("@PART[*]:HAS[~scienceDifficulty[stock],@MODULE[",F$1,"]:HAS[#",VLOOKUP(F$1,ModuleTypes!$A$2:$C$23,2,FALSE()),"[",IF(F$1="HullCamera","photo-",$A170),"]]]:NEEDS[!FeatureScience]:FOR[zKiwiTechTree]",CHAR(10),"{",CHAR(10),"    @MODULE[",F$1,"]:HAS[#",VLOOKUP(F$1,ModuleTypes!$A$2:$C$23,2,FALSE()),"[",IF(F$1="HullCamera","photo-",$A170),"]]",CHAR(10),"    {",CHAR(10),"        @",VLOOKUP(F$1,ModuleTypes!$A$2:$C$23,3,FALSE())," = ",VLOOKUP($A170,Default!$B$3:$H$251,7,FALSE()),CHAR(10),"    }",CHAR(10),"}"),""),"")</f>
        <v/>
      </c>
      <c r="G170" s="4" t="str">
        <f>IF($A170&lt;&gt;"",IF(OR(Original!$L171=G$1,Original!$M171=G$1,Original!$N171=G$1,Original!$O171=G$1)=TRUE(),_xlfn.CONCAT("@PART[*]:HAS[~scienceDifficulty[stock],@MODULE[",G$1,"]:HAS[#",VLOOKUP(G$1,ModuleTypes!$A$2:$C$23,2,FALSE()),"[",IF(G$1="HullCamera","photo-",$A170),"]]]:NEEDS[!FeatureScience]:FOR[zKiwiTechTree]",CHAR(10),"{",CHAR(10),"    @MODULE[",G$1,"]:HAS[#",VLOOKUP(G$1,ModuleTypes!$A$2:$C$23,2,FALSE()),"[",IF(G$1="HullCamera","photo-",$A170),"]]",CHAR(10),"    {",CHAR(10),"        @",VLOOKUP(G$1,ModuleTypes!$A$2:$C$23,3,FALSE())," = ",VLOOKUP($A170,Default!$B$3:$H$251,7,FALSE()),CHAR(10),"    }",CHAR(10),"}"),""),"")</f>
        <v/>
      </c>
      <c r="H170" s="4" t="str">
        <f>IF($A170&lt;&gt;"",IF(OR(Original!$L171=H$1,Original!$M171=H$1,Original!$N171=H$1,Original!$O171=H$1)=TRUE(),_xlfn.CONCAT("@PART[*]:HAS[~scienceDifficulty[stock],@MODULE[",H$1,"]:HAS[#",VLOOKUP(H$1,ModuleTypes!$A$2:$C$23,2,FALSE()),"[",IF(H$1="HullCamera","photo-",$A170),"]]]:NEEDS[!FeatureScience]:FOR[zKiwiTechTree]",CHAR(10),"{",CHAR(10),"    @MODULE[",H$1,"]:HAS[#",VLOOKUP(H$1,ModuleTypes!$A$2:$C$23,2,FALSE()),"[",IF(H$1="HullCamera","photo-",$A170),"]]",CHAR(10),"    {",CHAR(10),"        @",VLOOKUP(H$1,ModuleTypes!$A$2:$C$23,3,FALSE())," = ",VLOOKUP($A170,Default!$B$3:$H$251,7,FALSE()),CHAR(10),"    }",CHAR(10),"}"),""),"")</f>
        <v/>
      </c>
      <c r="I170" s="4" t="str">
        <f>IF($A170&lt;&gt;"",IF(OR(Original!$L171=I$1,Original!$M171=I$1,Original!$N171=I$1,Original!$O171=I$1)=TRUE(),_xlfn.CONCAT("@PART[*]:HAS[~scienceDifficulty[stock],@MODULE[",I$1,"]:HAS[#",VLOOKUP(I$1,ModuleTypes!$A$2:$C$23,2,FALSE()),"[",IF(I$1="HullCamera","photo-",$A170),"]]]:NEEDS[!FeatureScience]:FOR[zKiwiTechTree]",CHAR(10),"{",CHAR(10),"    @MODULE[",I$1,"]:HAS[#",VLOOKUP(I$1,ModuleTypes!$A$2:$C$23,2,FALSE()),"[",IF(I$1="HullCamera","photo-",$A170),"]]",CHAR(10),"    {",CHAR(10),"        @",VLOOKUP(I$1,ModuleTypes!$A$2:$C$23,3,FALSE())," = ",VLOOKUP($A170,Default!$B$3:$H$251,7,FALSE()),CHAR(10),"    }",CHAR(10),"}"),""),"")</f>
        <v/>
      </c>
      <c r="J170" s="4" t="str">
        <f>IF($A170&lt;&gt;"",IF(OR(Original!$L171=J$1,Original!$M171=J$1,Original!$N171=J$1,Original!$O171=J$1)=TRUE(),_xlfn.CONCAT("@PART[*]:HAS[~scienceDifficulty[stock],@MODULE[",J$1,"]:HAS[#",VLOOKUP(J$1,ModuleTypes!$A$2:$C$23,2,FALSE()),"[",IF(J$1="HullCamera","photo-",$A170),"]]]:NEEDS[!FeatureScience]:FOR[zKiwiTechTree]",CHAR(10),"{",CHAR(10),"    @MODULE[",J$1,"]:HAS[#",VLOOKUP(J$1,ModuleTypes!$A$2:$C$23,2,FALSE()),"[",IF(J$1="HullCamera","photo-",$A170),"]]",CHAR(10),"    {",CHAR(10),"        @",VLOOKUP(J$1,ModuleTypes!$A$2:$C$23,3,FALSE())," = ",VLOOKUP($A170,Default!$B$3:$H$251,7,FALSE()),CHAR(10),"    }",CHAR(10),"}"),""),"")</f>
        <v/>
      </c>
      <c r="K170" s="4" t="str">
        <f>IF($A170&lt;&gt;"",IF(OR(Original!$L171=K$1,Original!$M171=K$1,Original!$N171=K$1,Original!$O171=K$1)=TRUE(),_xlfn.CONCAT("@PART[*]:HAS[~scienceDifficulty[stock],@MODULE[",K$1,"]:HAS[#",VLOOKUP(K$1,ModuleTypes!$A$2:$C$23,2,FALSE()),"[",IF(K$1="HullCamera","photo-",$A170),"]]]:NEEDS[!FeatureScience]:FOR[zKiwiTechTree]",CHAR(10),"{",CHAR(10),"    @MODULE[",K$1,"]:HAS[#",VLOOKUP(K$1,ModuleTypes!$A$2:$C$23,2,FALSE()),"[",IF(K$1="HullCamera","photo-",$A170),"]]",CHAR(10),"    {",CHAR(10),"        @",VLOOKUP(K$1,ModuleTypes!$A$2:$C$23,3,FALSE())," = ",VLOOKUP($A170,Default!$B$3:$H$251,7,FALSE()),CHAR(10),"    }",CHAR(10),"}"),""),"")</f>
        <v/>
      </c>
      <c r="L170" s="4" t="str">
        <f>IF($A170&lt;&gt;"",IF(OR(Original!$L171=L$1,Original!$M171=L$1,Original!$N171=L$1,Original!$O171=L$1)=TRUE(),_xlfn.CONCAT("@PART[*]:HAS[~scienceDifficulty[stock],@MODULE[",L$1,"]:HAS[#",VLOOKUP(L$1,ModuleTypes!$A$2:$C$23,2,FALSE()),"[",IF(L$1="HullCamera","photo-",$A170),"]]]:NEEDS[!FeatureScience]:FOR[zKiwiTechTree]",CHAR(10),"{",CHAR(10),"    @MODULE[",L$1,"]:HAS[#",VLOOKUP(L$1,ModuleTypes!$A$2:$C$23,2,FALSE()),"[",IF(L$1="HullCamera","photo-",$A170),"]]",CHAR(10),"    {",CHAR(10),"        @",VLOOKUP(L$1,ModuleTypes!$A$2:$C$23,3,FALSE())," = ",VLOOKUP($A170,Default!$B$3:$H$251,7,FALSE()),CHAR(10),"    }",CHAR(10),"}"),""),"")</f>
        <v/>
      </c>
      <c r="M170" s="4" t="str">
        <f>IF($A170&lt;&gt;"",IF(OR(Original!$L171=M$1,Original!$M171=M$1,Original!$N171=M$1,Original!$O171=M$1)=TRUE(),_xlfn.CONCAT("@PART[*]:HAS[~scienceDifficulty[stock],@MODULE[",M$1,"]:HAS[#",VLOOKUP(M$1,ModuleTypes!$A$2:$C$23,2,FALSE()),"[",IF(M$1="HullCamera","photo-",$A170),"]]]:NEEDS[!FeatureScience]:FOR[zKiwiTechTree]",CHAR(10),"{",CHAR(10),"    @MODULE[",M$1,"]:HAS[#",VLOOKUP(M$1,ModuleTypes!$A$2:$C$23,2,FALSE()),"[",IF(M$1="HullCamera","photo-",$A170),"]]",CHAR(10),"    {",CHAR(10),"        @",VLOOKUP(M$1,ModuleTypes!$A$2:$C$23,3,FALSE())," = ",VLOOKUP($A170,Default!$B$3:$H$251,7,FALSE()),CHAR(10),"    }",CHAR(10),"}"),""),"")</f>
        <v/>
      </c>
      <c r="N170" s="4" t="str">
        <f>IF($A170&lt;&gt;"",IF(OR(Original!$L171=N$1,Original!$M171=N$1,Original!$N171=N$1,Original!$O171=N$1)=TRUE(),_xlfn.CONCAT("@PART[*]:HAS[~scienceDifficulty[stock],@MODULE[",N$1,"]:HAS[#",VLOOKUP(N$1,ModuleTypes!$A$2:$C$23,2,FALSE()),"[",IF(N$1="HullCamera","photo-",$A170),"]]]:NEEDS[!FeatureScience]:FOR[zKiwiTechTree]",CHAR(10),"{",CHAR(10),"    @MODULE[",N$1,"]:HAS[#",VLOOKUP(N$1,ModuleTypes!$A$2:$C$23,2,FALSE()),"[",IF(N$1="HullCamera","photo-",$A170),"]]",CHAR(10),"    {",CHAR(10),"        @",VLOOKUP(N$1,ModuleTypes!$A$2:$C$23,3,FALSE())," = ",VLOOKUP($A170,Default!$B$3:$H$251,7,FALSE()),CHAR(10),"    }",CHAR(10),"}"),""),"")</f>
        <v/>
      </c>
      <c r="O170" s="4" t="str">
        <f>IF($A170&lt;&gt;"",IF(OR(Original!$L171=O$1,Original!$M171=O$1,Original!$N171=O$1,Original!$O171=O$1)=TRUE(),_xlfn.CONCAT("@PART[*]:HAS[~scienceDifficulty[stock],@MODULE[",O$1,"]:HAS[#",VLOOKUP(O$1,ModuleTypes!$A$2:$C$23,2,FALSE()),"[",IF(O$1="HullCamera","photo-",$A170),"]]]:NEEDS[!FeatureScience]:FOR[zKiwiTechTree]",CHAR(10),"{",CHAR(10),"    @MODULE[",O$1,"]:HAS[#",VLOOKUP(O$1,ModuleTypes!$A$2:$C$23,2,FALSE()),"[",IF(O$1="HullCamera","photo-",$A170),"]]",CHAR(10),"    {",CHAR(10),"        @",VLOOKUP(O$1,ModuleTypes!$A$2:$C$23,3,FALSE())," = ",VLOOKUP($A170,Default!$B$3:$H$251,7,FALSE()),CHAR(10),"    }",CHAR(10),"}"),""),"")</f>
        <v/>
      </c>
      <c r="P170" s="4" t="str">
        <f>IF($A170&lt;&gt;"",IF(OR(Original!$L171=P$1,Original!$M171=P$1,Original!$N171=P$1,Original!$O171=P$1)=TRUE(),_xlfn.CONCAT("@PART[*]:HAS[~scienceDifficulty[stock],@MODULE[",P$1,"]:HAS[#",VLOOKUP(P$1,ModuleTypes!$A$2:$C$23,2,FALSE()),"[",IF(P$1="HullCamera","photo-",$A170),"]]]:NEEDS[!FeatureScience]:FOR[zKiwiTechTree]",CHAR(10),"{",CHAR(10),"    @MODULE[",P$1,"]:HAS[#",VLOOKUP(P$1,ModuleTypes!$A$2:$C$23,2,FALSE()),"[",IF(P$1="HullCamera","photo-",$A170),"]]",CHAR(10),"    {",CHAR(10),"        @",VLOOKUP(P$1,ModuleTypes!$A$2:$C$23,3,FALSE())," = ",VLOOKUP($A170,Default!$B$3:$H$251,7,FALSE()),CHAR(10),"    }",CHAR(10),"}"),""),"")</f>
        <v/>
      </c>
      <c r="Q170" s="4" t="str">
        <f>IF($A170&lt;&gt;"",IF(OR(Original!$L171=Q$1,Original!$M171=Q$1,Original!$N171=Q$1,Original!$O171=Q$1)=TRUE(),_xlfn.CONCAT("@PART[*]:HAS[~scienceDifficulty[stock],@MODULE[",Q$1,"]:HAS[#",VLOOKUP(Q$1,ModuleTypes!$A$2:$C$23,2,FALSE()),"[",IF(Q$1="HullCamera","photo-",$A170),"]]]:NEEDS[!FeatureScience]:FOR[zKiwiTechTree]",CHAR(10),"{",CHAR(10),"    @MODULE[",Q$1,"]:HAS[#",VLOOKUP(Q$1,ModuleTypes!$A$2:$C$23,2,FALSE()),"[",IF(Q$1="HullCamera","photo-",$A170),"]]",CHAR(10),"    {",CHAR(10),"        @",VLOOKUP(Q$1,ModuleTypes!$A$2:$C$23,3,FALSE())," = ",VLOOKUP($A170,Default!$B$3:$H$251,7,FALSE()),CHAR(10),"    }",CHAR(10),"}"),""),"")</f>
        <v/>
      </c>
      <c r="R170" s="4" t="str">
        <f>IF($A170&lt;&gt;"",IF(OR(Original!$L171=R$1,Original!$M171=R$1,Original!$N171=R$1,Original!$O171=R$1)=TRUE(),_xlfn.CONCAT("@PART[*]:HAS[~scienceDifficulty[stock],@MODULE[",R$1,"]:HAS[#",VLOOKUP(R$1,ModuleTypes!$A$2:$C$23,2,FALSE()),"[",IF(R$1="HullCamera","photo-",$A170),"]]]:NEEDS[!FeatureScience]:FOR[zKiwiTechTree]",CHAR(10),"{",CHAR(10),"    @MODULE[",R$1,"]:HAS[#",VLOOKUP(R$1,ModuleTypes!$A$2:$C$23,2,FALSE()),"[",IF(R$1="HullCamera","photo-",$A170),"]]",CHAR(10),"    {",CHAR(10),"        @",VLOOKUP(R$1,ModuleTypes!$A$2:$C$23,3,FALSE())," = ",VLOOKUP($A170,Default!$B$3:$H$251,7,FALSE()),CHAR(10),"    }",CHAR(10),"}"),""),"")</f>
        <v/>
      </c>
      <c r="S170" s="4" t="str">
        <f>IF($A170&lt;&gt;"",IF(OR(Original!$L171=S$1,Original!$M171=S$1,Original!$N171=S$1,Original!$O171=S$1)=TRUE(),_xlfn.CONCAT("@PART[*]:HAS[~scienceDifficulty[stock],@MODULE[",S$1,"]:HAS[#",VLOOKUP(S$1,ModuleTypes!$A$2:$C$23,2,FALSE()),"[",IF(S$1="HullCamera","photo-",$A170),"]]]:NEEDS[!FeatureScience]:FOR[zKiwiTechTree]",CHAR(10),"{",CHAR(10),"    @MODULE[",S$1,"]:HAS[#",VLOOKUP(S$1,ModuleTypes!$A$2:$C$23,2,FALSE()),"[",IF(S$1="HullCamera","photo-",$A170),"]]",CHAR(10),"    {",CHAR(10),"        @",VLOOKUP(S$1,ModuleTypes!$A$2:$C$23,3,FALSE())," = ",VLOOKUP($A170,Default!$B$3:$H$251,7,FALSE()),CHAR(10),"    }",CHAR(10),"}"),""),"")</f>
        <v/>
      </c>
      <c r="T170" s="4" t="str">
        <f>IF($A170&lt;&gt;"",IF(OR(Original!$L171=T$1,Original!$M171=T$1,Original!$N171=T$1,Original!$O171=T$1)=TRUE(),_xlfn.CONCAT("@PART[*]:HAS[~scienceDifficulty[stock],@MODULE[",T$1,"]:HAS[#",VLOOKUP(T$1,ModuleTypes!$A$2:$C$23,2,FALSE()),"[",IF(T$1="HullCamera","photo-",$A170),"]]]:NEEDS[!FeatureScience]:FOR[zKiwiTechTree]",CHAR(10),"{",CHAR(10),"    @MODULE[",T$1,"]:HAS[#",VLOOKUP(T$1,ModuleTypes!$A$2:$C$23,2,FALSE()),"[",IF(T$1="HullCamera","photo-",$A170),"]]",CHAR(10),"    {",CHAR(10),"        @",VLOOKUP(T$1,ModuleTypes!$A$2:$C$23,3,FALSE())," = ",VLOOKUP($A170,Default!$B$3:$H$251,7,FALSE()),CHAR(10),"    }",CHAR(10),"}"),""),"")</f>
        <v/>
      </c>
      <c r="U170" s="4" t="str">
        <f>IF($A170&lt;&gt;"",IF(OR(Original!$L171=U$1,Original!$M171=U$1,Original!$N171=U$1,Original!$O171=U$1)=TRUE(),_xlfn.CONCAT("@PART[*]:HAS[~scienceDifficulty[stock],@MODULE[",U$1,"]:HAS[#",VLOOKUP(U$1,ModuleTypes!$A$2:$C$23,2,FALSE()),"[",IF(U$1="HullCamera","photo-",$A170),"]]]:NEEDS[!FeatureScience]:FOR[zKiwiTechTree]",CHAR(10),"{",CHAR(10),"    @MODULE[",U$1,"]:HAS[#",VLOOKUP(U$1,ModuleTypes!$A$2:$C$23,2,FALSE()),"[",IF(U$1="HullCamera","photo-",$A170),"]]",CHAR(10),"    {",CHAR(10),"        @",VLOOKUP(U$1,ModuleTypes!$A$2:$C$23,3,FALSE())," = ",VLOOKUP($A170,Default!$B$3:$H$251,7,FALSE()),CHAR(10),"    }",CHAR(10),"}"),""),"")</f>
        <v/>
      </c>
      <c r="V170" s="4" t="str">
        <f>IF($A170&lt;&gt;"",IF(OR(Original!$L171=V$1,Original!$M171=V$1,Original!$N171=V$1,Original!$O171=V$1)=TRUE(),_xlfn.CONCAT("@PART[*]:HAS[~scienceDifficulty[stock],@MODULE[",V$1,"]:HAS[#",VLOOKUP(V$1,ModuleTypes!$A$2:$C$23,2,FALSE()),"[",IF(V$1="HullCamera","photo-",$A170),"]]]:NEEDS[!FeatureScience]:FOR[zKiwiTechTree]",CHAR(10),"{",CHAR(10),"    @MODULE[",V$1,"]:HAS[#",VLOOKUP(V$1,ModuleTypes!$A$2:$C$23,2,FALSE()),"[",IF(V$1="HullCamera","photo-",$A170),"]]",CHAR(10),"    {",CHAR(10),"        @",VLOOKUP(V$1,ModuleTypes!$A$2:$C$23,3,FALSE())," = ",VLOOKUP($A170,Default!$B$3:$H$251,7,FALSE()),CHAR(10),"    }",CHAR(10),"}"),""),"")</f>
        <v/>
      </c>
      <c r="W170" s="4" t="str">
        <f>IF($A170&lt;&gt;"",IF(OR(Original!$L171=W$1,Original!$M171=W$1,Original!$N171=W$1,Original!$O171=W$1)=TRUE(),_xlfn.CONCAT("@PART[*]:HAS[~scienceDifficulty[stock],@MODULE[",W$1,"]:HAS[#",VLOOKUP(W$1,ModuleTypes!$A$2:$C$23,2,FALSE()),"[",IF(W$1="HullCamera","photo-",$A170),"]]]:NEEDS[!FeatureScience]:FOR[zKiwiTechTree]",CHAR(10),"{",CHAR(10),"    @MODULE[",W$1,"]:HAS[#",VLOOKUP(W$1,ModuleTypes!$A$2:$C$23,2,FALSE()),"[",IF(W$1="HullCamera","photo-",$A170),"]]",CHAR(10),"    {",CHAR(10),"        @",VLOOKUP(W$1,ModuleTypes!$A$2:$C$23,3,FALSE())," = ",VLOOKUP($A170,Default!$B$3:$H$251,7,FALSE()),CHAR(10),"    }",CHAR(10),"}"),""),"")</f>
        <v/>
      </c>
    </row>
    <row r="171" spans="1:23" x14ac:dyDescent="0.35">
      <c r="A171" t="str">
        <f>IF(Original!A172&lt;&gt;"",Original!A172,"")</f>
        <v/>
      </c>
      <c r="B171" s="4" t="str">
        <f>IF($A171&lt;&gt;"",IF(OR(Original!$L172=B$1,Original!$M172=B$1,Original!$N172=B$1,Original!$O172=B$1)=TRUE(),_xlfn.CONCAT("@PART[*]:HAS[~scienceDifficulty[stock],@MODULE[",B$1,"]:HAS[#",VLOOKUP(B$1,ModuleTypes!$A$2:$C$23,2,FALSE()),"[",IF(B$1="HullCamera","photo-",$A171),"]]]:NEEDS[!FeatureScience]:FOR[zKiwiTechTree]",CHAR(10),"{",CHAR(10),"    @MODULE[",B$1,"]:HAS[#",VLOOKUP(B$1,ModuleTypes!$A$2:$C$23,2,FALSE()),"[",IF(B$1="HullCamera","photo-",$A171),"]]",CHAR(10),"    {",CHAR(10),"        @",VLOOKUP(B$1,ModuleTypes!$A$2:$C$23,3,FALSE())," = ",VLOOKUP($A171,Default!$B$3:$H$251,7,FALSE()),CHAR(10),"    }",CHAR(10),"}"),""),"")</f>
        <v/>
      </c>
      <c r="C171" s="4" t="str">
        <f>IF($A171&lt;&gt;"",IF(OR(Original!$L172=C$1,Original!$M172=C$1,Original!$N172=C$1,Original!$O172=C$1)=TRUE(),_xlfn.CONCAT("@PART[*]:HAS[~scienceDifficulty[stock],@MODULE[",C$1,"]:HAS[#",VLOOKUP(C$1,ModuleTypes!$A$2:$C$23,2,FALSE()),"[",IF(C$1="HullCamera","photo-",$A171),"]]]:NEEDS[!FeatureScience]:FOR[zKiwiTechTree]",CHAR(10),"{",CHAR(10),"    @MODULE[",C$1,"]:HAS[#",VLOOKUP(C$1,ModuleTypes!$A$2:$C$23,2,FALSE()),"[",IF(C$1="HullCamera","photo-",$A171),"]]",CHAR(10),"    {",CHAR(10),"        @",VLOOKUP(C$1,ModuleTypes!$A$2:$C$23,3,FALSE())," = ",VLOOKUP($A171,Default!$B$3:$H$251,7,FALSE()),CHAR(10),"    }",CHAR(10),"}"),""),"")</f>
        <v/>
      </c>
      <c r="D171" s="4" t="str">
        <f>IF($A171&lt;&gt;"",IF(OR(Original!$L172=D$1,Original!$M172=D$1,Original!$N172=D$1,Original!$O172=D$1)=TRUE(),_xlfn.CONCAT("@PART[*]:HAS[~scienceDifficulty[stock],@MODULE[",D$1,"]:HAS[#",VLOOKUP(D$1,ModuleTypes!$A$2:$C$23,2,FALSE()),"[",IF(D$1="HullCamera","photo-",$A171),"]]]:NEEDS[!FeatureScience]:FOR[zKiwiTechTree]",CHAR(10),"{",CHAR(10),"    @MODULE[",D$1,"]:HAS[#",VLOOKUP(D$1,ModuleTypes!$A$2:$C$23,2,FALSE()),"[",IF(D$1="HullCamera","photo-",$A171),"]]",CHAR(10),"    {",CHAR(10),"        @",VLOOKUP(D$1,ModuleTypes!$A$2:$C$23,3,FALSE())," = ",VLOOKUP($A171,Default!$B$3:$H$251,7,FALSE()),CHAR(10),"    }",CHAR(10),"}"),""),"")</f>
        <v/>
      </c>
      <c r="E171" s="4" t="str">
        <f>IF($A171&lt;&gt;"",IF(OR(Original!$L172=E$1,Original!$M172=E$1,Original!$N172=E$1,Original!$O172=E$1)=TRUE(),_xlfn.CONCAT("@PART[*]:HAS[~scienceDifficulty[stock],@MODULE[",E$1,"]:HAS[#",VLOOKUP(E$1,ModuleTypes!$A$2:$C$23,2,FALSE()),"[",IF(E$1="HullCamera","photo-",$A171),"]]]:NEEDS[!FeatureScience]:FOR[zKiwiTechTree]",CHAR(10),"{",CHAR(10),"    @MODULE[",E$1,"]:HAS[#",VLOOKUP(E$1,ModuleTypes!$A$2:$C$23,2,FALSE()),"[",IF(E$1="HullCamera","photo-",$A171),"]]",CHAR(10),"    {",CHAR(10),"        @",VLOOKUP(E$1,ModuleTypes!$A$2:$C$23,3,FALSE())," = ",VLOOKUP($A171,Default!$B$3:$H$251,7,FALSE()),CHAR(10),"    }",CHAR(10),"}"),""),"")</f>
        <v/>
      </c>
      <c r="F171" s="4" t="str">
        <f>IF($A171&lt;&gt;"",IF(OR(Original!$L172=F$1,Original!$M172=F$1,Original!$N172=F$1,Original!$O172=F$1)=TRUE(),_xlfn.CONCAT("@PART[*]:HAS[~scienceDifficulty[stock],@MODULE[",F$1,"]:HAS[#",VLOOKUP(F$1,ModuleTypes!$A$2:$C$23,2,FALSE()),"[",IF(F$1="HullCamera","photo-",$A171),"]]]:NEEDS[!FeatureScience]:FOR[zKiwiTechTree]",CHAR(10),"{",CHAR(10),"    @MODULE[",F$1,"]:HAS[#",VLOOKUP(F$1,ModuleTypes!$A$2:$C$23,2,FALSE()),"[",IF(F$1="HullCamera","photo-",$A171),"]]",CHAR(10),"    {",CHAR(10),"        @",VLOOKUP(F$1,ModuleTypes!$A$2:$C$23,3,FALSE())," = ",VLOOKUP($A171,Default!$B$3:$H$251,7,FALSE()),CHAR(10),"    }",CHAR(10),"}"),""),"")</f>
        <v/>
      </c>
      <c r="G171" s="4" t="str">
        <f>IF($A171&lt;&gt;"",IF(OR(Original!$L172=G$1,Original!$M172=G$1,Original!$N172=G$1,Original!$O172=G$1)=TRUE(),_xlfn.CONCAT("@PART[*]:HAS[~scienceDifficulty[stock],@MODULE[",G$1,"]:HAS[#",VLOOKUP(G$1,ModuleTypes!$A$2:$C$23,2,FALSE()),"[",IF(G$1="HullCamera","photo-",$A171),"]]]:NEEDS[!FeatureScience]:FOR[zKiwiTechTree]",CHAR(10),"{",CHAR(10),"    @MODULE[",G$1,"]:HAS[#",VLOOKUP(G$1,ModuleTypes!$A$2:$C$23,2,FALSE()),"[",IF(G$1="HullCamera","photo-",$A171),"]]",CHAR(10),"    {",CHAR(10),"        @",VLOOKUP(G$1,ModuleTypes!$A$2:$C$23,3,FALSE())," = ",VLOOKUP($A171,Default!$B$3:$H$251,7,FALSE()),CHAR(10),"    }",CHAR(10),"}"),""),"")</f>
        <v/>
      </c>
      <c r="H171" s="4" t="str">
        <f>IF($A171&lt;&gt;"",IF(OR(Original!$L172=H$1,Original!$M172=H$1,Original!$N172=H$1,Original!$O172=H$1)=TRUE(),_xlfn.CONCAT("@PART[*]:HAS[~scienceDifficulty[stock],@MODULE[",H$1,"]:HAS[#",VLOOKUP(H$1,ModuleTypes!$A$2:$C$23,2,FALSE()),"[",IF(H$1="HullCamera","photo-",$A171),"]]]:NEEDS[!FeatureScience]:FOR[zKiwiTechTree]",CHAR(10),"{",CHAR(10),"    @MODULE[",H$1,"]:HAS[#",VLOOKUP(H$1,ModuleTypes!$A$2:$C$23,2,FALSE()),"[",IF(H$1="HullCamera","photo-",$A171),"]]",CHAR(10),"    {",CHAR(10),"        @",VLOOKUP(H$1,ModuleTypes!$A$2:$C$23,3,FALSE())," = ",VLOOKUP($A171,Default!$B$3:$H$251,7,FALSE()),CHAR(10),"    }",CHAR(10),"}"),""),"")</f>
        <v/>
      </c>
      <c r="I171" s="4" t="str">
        <f>IF($A171&lt;&gt;"",IF(OR(Original!$L172=I$1,Original!$M172=I$1,Original!$N172=I$1,Original!$O172=I$1)=TRUE(),_xlfn.CONCAT("@PART[*]:HAS[~scienceDifficulty[stock],@MODULE[",I$1,"]:HAS[#",VLOOKUP(I$1,ModuleTypes!$A$2:$C$23,2,FALSE()),"[",IF(I$1="HullCamera","photo-",$A171),"]]]:NEEDS[!FeatureScience]:FOR[zKiwiTechTree]",CHAR(10),"{",CHAR(10),"    @MODULE[",I$1,"]:HAS[#",VLOOKUP(I$1,ModuleTypes!$A$2:$C$23,2,FALSE()),"[",IF(I$1="HullCamera","photo-",$A171),"]]",CHAR(10),"    {",CHAR(10),"        @",VLOOKUP(I$1,ModuleTypes!$A$2:$C$23,3,FALSE())," = ",VLOOKUP($A171,Default!$B$3:$H$251,7,FALSE()),CHAR(10),"    }",CHAR(10),"}"),""),"")</f>
        <v/>
      </c>
      <c r="J171" s="4" t="str">
        <f>IF($A171&lt;&gt;"",IF(OR(Original!$L172=J$1,Original!$M172=J$1,Original!$N172=J$1,Original!$O172=J$1)=TRUE(),_xlfn.CONCAT("@PART[*]:HAS[~scienceDifficulty[stock],@MODULE[",J$1,"]:HAS[#",VLOOKUP(J$1,ModuleTypes!$A$2:$C$23,2,FALSE()),"[",IF(J$1="HullCamera","photo-",$A171),"]]]:NEEDS[!FeatureScience]:FOR[zKiwiTechTree]",CHAR(10),"{",CHAR(10),"    @MODULE[",J$1,"]:HAS[#",VLOOKUP(J$1,ModuleTypes!$A$2:$C$23,2,FALSE()),"[",IF(J$1="HullCamera","photo-",$A171),"]]",CHAR(10),"    {",CHAR(10),"        @",VLOOKUP(J$1,ModuleTypes!$A$2:$C$23,3,FALSE())," = ",VLOOKUP($A171,Default!$B$3:$H$251,7,FALSE()),CHAR(10),"    }",CHAR(10),"}"),""),"")</f>
        <v/>
      </c>
      <c r="K171" s="4" t="str">
        <f>IF($A171&lt;&gt;"",IF(OR(Original!$L172=K$1,Original!$M172=K$1,Original!$N172=K$1,Original!$O172=K$1)=TRUE(),_xlfn.CONCAT("@PART[*]:HAS[~scienceDifficulty[stock],@MODULE[",K$1,"]:HAS[#",VLOOKUP(K$1,ModuleTypes!$A$2:$C$23,2,FALSE()),"[",IF(K$1="HullCamera","photo-",$A171),"]]]:NEEDS[!FeatureScience]:FOR[zKiwiTechTree]",CHAR(10),"{",CHAR(10),"    @MODULE[",K$1,"]:HAS[#",VLOOKUP(K$1,ModuleTypes!$A$2:$C$23,2,FALSE()),"[",IF(K$1="HullCamera","photo-",$A171),"]]",CHAR(10),"    {",CHAR(10),"        @",VLOOKUP(K$1,ModuleTypes!$A$2:$C$23,3,FALSE())," = ",VLOOKUP($A171,Default!$B$3:$H$251,7,FALSE()),CHAR(10),"    }",CHAR(10),"}"),""),"")</f>
        <v/>
      </c>
      <c r="L171" s="4" t="str">
        <f>IF($A171&lt;&gt;"",IF(OR(Original!$L172=L$1,Original!$M172=L$1,Original!$N172=L$1,Original!$O172=L$1)=TRUE(),_xlfn.CONCAT("@PART[*]:HAS[~scienceDifficulty[stock],@MODULE[",L$1,"]:HAS[#",VLOOKUP(L$1,ModuleTypes!$A$2:$C$23,2,FALSE()),"[",IF(L$1="HullCamera","photo-",$A171),"]]]:NEEDS[!FeatureScience]:FOR[zKiwiTechTree]",CHAR(10),"{",CHAR(10),"    @MODULE[",L$1,"]:HAS[#",VLOOKUP(L$1,ModuleTypes!$A$2:$C$23,2,FALSE()),"[",IF(L$1="HullCamera","photo-",$A171),"]]",CHAR(10),"    {",CHAR(10),"        @",VLOOKUP(L$1,ModuleTypes!$A$2:$C$23,3,FALSE())," = ",VLOOKUP($A171,Default!$B$3:$H$251,7,FALSE()),CHAR(10),"    }",CHAR(10),"}"),""),"")</f>
        <v/>
      </c>
      <c r="M171" s="4" t="str">
        <f>IF($A171&lt;&gt;"",IF(OR(Original!$L172=M$1,Original!$M172=M$1,Original!$N172=M$1,Original!$O172=M$1)=TRUE(),_xlfn.CONCAT("@PART[*]:HAS[~scienceDifficulty[stock],@MODULE[",M$1,"]:HAS[#",VLOOKUP(M$1,ModuleTypes!$A$2:$C$23,2,FALSE()),"[",IF(M$1="HullCamera","photo-",$A171),"]]]:NEEDS[!FeatureScience]:FOR[zKiwiTechTree]",CHAR(10),"{",CHAR(10),"    @MODULE[",M$1,"]:HAS[#",VLOOKUP(M$1,ModuleTypes!$A$2:$C$23,2,FALSE()),"[",IF(M$1="HullCamera","photo-",$A171),"]]",CHAR(10),"    {",CHAR(10),"        @",VLOOKUP(M$1,ModuleTypes!$A$2:$C$23,3,FALSE())," = ",VLOOKUP($A171,Default!$B$3:$H$251,7,FALSE()),CHAR(10),"    }",CHAR(10),"}"),""),"")</f>
        <v/>
      </c>
      <c r="N171" s="4" t="str">
        <f>IF($A171&lt;&gt;"",IF(OR(Original!$L172=N$1,Original!$M172=N$1,Original!$N172=N$1,Original!$O172=N$1)=TRUE(),_xlfn.CONCAT("@PART[*]:HAS[~scienceDifficulty[stock],@MODULE[",N$1,"]:HAS[#",VLOOKUP(N$1,ModuleTypes!$A$2:$C$23,2,FALSE()),"[",IF(N$1="HullCamera","photo-",$A171),"]]]:NEEDS[!FeatureScience]:FOR[zKiwiTechTree]",CHAR(10),"{",CHAR(10),"    @MODULE[",N$1,"]:HAS[#",VLOOKUP(N$1,ModuleTypes!$A$2:$C$23,2,FALSE()),"[",IF(N$1="HullCamera","photo-",$A171),"]]",CHAR(10),"    {",CHAR(10),"        @",VLOOKUP(N$1,ModuleTypes!$A$2:$C$23,3,FALSE())," = ",VLOOKUP($A171,Default!$B$3:$H$251,7,FALSE()),CHAR(10),"    }",CHAR(10),"}"),""),"")</f>
        <v/>
      </c>
      <c r="O171" s="4" t="str">
        <f>IF($A171&lt;&gt;"",IF(OR(Original!$L172=O$1,Original!$M172=O$1,Original!$N172=O$1,Original!$O172=O$1)=TRUE(),_xlfn.CONCAT("@PART[*]:HAS[~scienceDifficulty[stock],@MODULE[",O$1,"]:HAS[#",VLOOKUP(O$1,ModuleTypes!$A$2:$C$23,2,FALSE()),"[",IF(O$1="HullCamera","photo-",$A171),"]]]:NEEDS[!FeatureScience]:FOR[zKiwiTechTree]",CHAR(10),"{",CHAR(10),"    @MODULE[",O$1,"]:HAS[#",VLOOKUP(O$1,ModuleTypes!$A$2:$C$23,2,FALSE()),"[",IF(O$1="HullCamera","photo-",$A171),"]]",CHAR(10),"    {",CHAR(10),"        @",VLOOKUP(O$1,ModuleTypes!$A$2:$C$23,3,FALSE())," = ",VLOOKUP($A171,Default!$B$3:$H$251,7,FALSE()),CHAR(10),"    }",CHAR(10),"}"),""),"")</f>
        <v/>
      </c>
      <c r="P171" s="4" t="str">
        <f>IF($A171&lt;&gt;"",IF(OR(Original!$L172=P$1,Original!$M172=P$1,Original!$N172=P$1,Original!$O172=P$1)=TRUE(),_xlfn.CONCAT("@PART[*]:HAS[~scienceDifficulty[stock],@MODULE[",P$1,"]:HAS[#",VLOOKUP(P$1,ModuleTypes!$A$2:$C$23,2,FALSE()),"[",IF(P$1="HullCamera","photo-",$A171),"]]]:NEEDS[!FeatureScience]:FOR[zKiwiTechTree]",CHAR(10),"{",CHAR(10),"    @MODULE[",P$1,"]:HAS[#",VLOOKUP(P$1,ModuleTypes!$A$2:$C$23,2,FALSE()),"[",IF(P$1="HullCamera","photo-",$A171),"]]",CHAR(10),"    {",CHAR(10),"        @",VLOOKUP(P$1,ModuleTypes!$A$2:$C$23,3,FALSE())," = ",VLOOKUP($A171,Default!$B$3:$H$251,7,FALSE()),CHAR(10),"    }",CHAR(10),"}"),""),"")</f>
        <v/>
      </c>
      <c r="Q171" s="4" t="str">
        <f>IF($A171&lt;&gt;"",IF(OR(Original!$L172=Q$1,Original!$M172=Q$1,Original!$N172=Q$1,Original!$O172=Q$1)=TRUE(),_xlfn.CONCAT("@PART[*]:HAS[~scienceDifficulty[stock],@MODULE[",Q$1,"]:HAS[#",VLOOKUP(Q$1,ModuleTypes!$A$2:$C$23,2,FALSE()),"[",IF(Q$1="HullCamera","photo-",$A171),"]]]:NEEDS[!FeatureScience]:FOR[zKiwiTechTree]",CHAR(10),"{",CHAR(10),"    @MODULE[",Q$1,"]:HAS[#",VLOOKUP(Q$1,ModuleTypes!$A$2:$C$23,2,FALSE()),"[",IF(Q$1="HullCamera","photo-",$A171),"]]",CHAR(10),"    {",CHAR(10),"        @",VLOOKUP(Q$1,ModuleTypes!$A$2:$C$23,3,FALSE())," = ",VLOOKUP($A171,Default!$B$3:$H$251,7,FALSE()),CHAR(10),"    }",CHAR(10),"}"),""),"")</f>
        <v/>
      </c>
      <c r="R171" s="4" t="str">
        <f>IF($A171&lt;&gt;"",IF(OR(Original!$L172=R$1,Original!$M172=R$1,Original!$N172=R$1,Original!$O172=R$1)=TRUE(),_xlfn.CONCAT("@PART[*]:HAS[~scienceDifficulty[stock],@MODULE[",R$1,"]:HAS[#",VLOOKUP(R$1,ModuleTypes!$A$2:$C$23,2,FALSE()),"[",IF(R$1="HullCamera","photo-",$A171),"]]]:NEEDS[!FeatureScience]:FOR[zKiwiTechTree]",CHAR(10),"{",CHAR(10),"    @MODULE[",R$1,"]:HAS[#",VLOOKUP(R$1,ModuleTypes!$A$2:$C$23,2,FALSE()),"[",IF(R$1="HullCamera","photo-",$A171),"]]",CHAR(10),"    {",CHAR(10),"        @",VLOOKUP(R$1,ModuleTypes!$A$2:$C$23,3,FALSE())," = ",VLOOKUP($A171,Default!$B$3:$H$251,7,FALSE()),CHAR(10),"    }",CHAR(10),"}"),""),"")</f>
        <v/>
      </c>
      <c r="S171" s="4" t="str">
        <f>IF($A171&lt;&gt;"",IF(OR(Original!$L172=S$1,Original!$M172=S$1,Original!$N172=S$1,Original!$O172=S$1)=TRUE(),_xlfn.CONCAT("@PART[*]:HAS[~scienceDifficulty[stock],@MODULE[",S$1,"]:HAS[#",VLOOKUP(S$1,ModuleTypes!$A$2:$C$23,2,FALSE()),"[",IF(S$1="HullCamera","photo-",$A171),"]]]:NEEDS[!FeatureScience]:FOR[zKiwiTechTree]",CHAR(10),"{",CHAR(10),"    @MODULE[",S$1,"]:HAS[#",VLOOKUP(S$1,ModuleTypes!$A$2:$C$23,2,FALSE()),"[",IF(S$1="HullCamera","photo-",$A171),"]]",CHAR(10),"    {",CHAR(10),"        @",VLOOKUP(S$1,ModuleTypes!$A$2:$C$23,3,FALSE())," = ",VLOOKUP($A171,Default!$B$3:$H$251,7,FALSE()),CHAR(10),"    }",CHAR(10),"}"),""),"")</f>
        <v/>
      </c>
      <c r="T171" s="4" t="str">
        <f>IF($A171&lt;&gt;"",IF(OR(Original!$L172=T$1,Original!$M172=T$1,Original!$N172=T$1,Original!$O172=T$1)=TRUE(),_xlfn.CONCAT("@PART[*]:HAS[~scienceDifficulty[stock],@MODULE[",T$1,"]:HAS[#",VLOOKUP(T$1,ModuleTypes!$A$2:$C$23,2,FALSE()),"[",IF(T$1="HullCamera","photo-",$A171),"]]]:NEEDS[!FeatureScience]:FOR[zKiwiTechTree]",CHAR(10),"{",CHAR(10),"    @MODULE[",T$1,"]:HAS[#",VLOOKUP(T$1,ModuleTypes!$A$2:$C$23,2,FALSE()),"[",IF(T$1="HullCamera","photo-",$A171),"]]",CHAR(10),"    {",CHAR(10),"        @",VLOOKUP(T$1,ModuleTypes!$A$2:$C$23,3,FALSE())," = ",VLOOKUP($A171,Default!$B$3:$H$251,7,FALSE()),CHAR(10),"    }",CHAR(10),"}"),""),"")</f>
        <v/>
      </c>
      <c r="U171" s="4" t="str">
        <f>IF($A171&lt;&gt;"",IF(OR(Original!$L172=U$1,Original!$M172=U$1,Original!$N172=U$1,Original!$O172=U$1)=TRUE(),_xlfn.CONCAT("@PART[*]:HAS[~scienceDifficulty[stock],@MODULE[",U$1,"]:HAS[#",VLOOKUP(U$1,ModuleTypes!$A$2:$C$23,2,FALSE()),"[",IF(U$1="HullCamera","photo-",$A171),"]]]:NEEDS[!FeatureScience]:FOR[zKiwiTechTree]",CHAR(10),"{",CHAR(10),"    @MODULE[",U$1,"]:HAS[#",VLOOKUP(U$1,ModuleTypes!$A$2:$C$23,2,FALSE()),"[",IF(U$1="HullCamera","photo-",$A171),"]]",CHAR(10),"    {",CHAR(10),"        @",VLOOKUP(U$1,ModuleTypes!$A$2:$C$23,3,FALSE())," = ",VLOOKUP($A171,Default!$B$3:$H$251,7,FALSE()),CHAR(10),"    }",CHAR(10),"}"),""),"")</f>
        <v/>
      </c>
      <c r="V171" s="4" t="str">
        <f>IF($A171&lt;&gt;"",IF(OR(Original!$L172=V$1,Original!$M172=V$1,Original!$N172=V$1,Original!$O172=V$1)=TRUE(),_xlfn.CONCAT("@PART[*]:HAS[~scienceDifficulty[stock],@MODULE[",V$1,"]:HAS[#",VLOOKUP(V$1,ModuleTypes!$A$2:$C$23,2,FALSE()),"[",IF(V$1="HullCamera","photo-",$A171),"]]]:NEEDS[!FeatureScience]:FOR[zKiwiTechTree]",CHAR(10),"{",CHAR(10),"    @MODULE[",V$1,"]:HAS[#",VLOOKUP(V$1,ModuleTypes!$A$2:$C$23,2,FALSE()),"[",IF(V$1="HullCamera","photo-",$A171),"]]",CHAR(10),"    {",CHAR(10),"        @",VLOOKUP(V$1,ModuleTypes!$A$2:$C$23,3,FALSE())," = ",VLOOKUP($A171,Default!$B$3:$H$251,7,FALSE()),CHAR(10),"    }",CHAR(10),"}"),""),"")</f>
        <v/>
      </c>
      <c r="W171" s="4" t="str">
        <f>IF($A171&lt;&gt;"",IF(OR(Original!$L172=W$1,Original!$M172=W$1,Original!$N172=W$1,Original!$O172=W$1)=TRUE(),_xlfn.CONCAT("@PART[*]:HAS[~scienceDifficulty[stock],@MODULE[",W$1,"]:HAS[#",VLOOKUP(W$1,ModuleTypes!$A$2:$C$23,2,FALSE()),"[",IF(W$1="HullCamera","photo-",$A171),"]]]:NEEDS[!FeatureScience]:FOR[zKiwiTechTree]",CHAR(10),"{",CHAR(10),"    @MODULE[",W$1,"]:HAS[#",VLOOKUP(W$1,ModuleTypes!$A$2:$C$23,2,FALSE()),"[",IF(W$1="HullCamera","photo-",$A171),"]]",CHAR(10),"    {",CHAR(10),"        @",VLOOKUP(W$1,ModuleTypes!$A$2:$C$23,3,FALSE())," = ",VLOOKUP($A171,Default!$B$3:$H$251,7,FALSE()),CHAR(10),"    }",CHAR(10),"}"),""),"")</f>
        <v/>
      </c>
    </row>
    <row r="172" spans="1:23" x14ac:dyDescent="0.35">
      <c r="A172" t="str">
        <f>IF(Original!A173&lt;&gt;"",Original!A173,"")</f>
        <v/>
      </c>
      <c r="B172" s="4" t="str">
        <f>IF($A172&lt;&gt;"",IF(OR(Original!$L173=B$1,Original!$M173=B$1,Original!$N173=B$1,Original!$O173=B$1)=TRUE(),_xlfn.CONCAT("@PART[*]:HAS[~scienceDifficulty[stock],@MODULE[",B$1,"]:HAS[#",VLOOKUP(B$1,ModuleTypes!$A$2:$C$23,2,FALSE()),"[",IF(B$1="HullCamera","photo-",$A172),"]]]:NEEDS[!FeatureScience]:FOR[zKiwiTechTree]",CHAR(10),"{",CHAR(10),"    @MODULE[",B$1,"]:HAS[#",VLOOKUP(B$1,ModuleTypes!$A$2:$C$23,2,FALSE()),"[",IF(B$1="HullCamera","photo-",$A172),"]]",CHAR(10),"    {",CHAR(10),"        @",VLOOKUP(B$1,ModuleTypes!$A$2:$C$23,3,FALSE())," = ",VLOOKUP($A172,Default!$B$3:$H$251,7,FALSE()),CHAR(10),"    }",CHAR(10),"}"),""),"")</f>
        <v/>
      </c>
      <c r="C172" s="4" t="str">
        <f>IF($A172&lt;&gt;"",IF(OR(Original!$L173=C$1,Original!$M173=C$1,Original!$N173=C$1,Original!$O173=C$1)=TRUE(),_xlfn.CONCAT("@PART[*]:HAS[~scienceDifficulty[stock],@MODULE[",C$1,"]:HAS[#",VLOOKUP(C$1,ModuleTypes!$A$2:$C$23,2,FALSE()),"[",IF(C$1="HullCamera","photo-",$A172),"]]]:NEEDS[!FeatureScience]:FOR[zKiwiTechTree]",CHAR(10),"{",CHAR(10),"    @MODULE[",C$1,"]:HAS[#",VLOOKUP(C$1,ModuleTypes!$A$2:$C$23,2,FALSE()),"[",IF(C$1="HullCamera","photo-",$A172),"]]",CHAR(10),"    {",CHAR(10),"        @",VLOOKUP(C$1,ModuleTypes!$A$2:$C$23,3,FALSE())," = ",VLOOKUP($A172,Default!$B$3:$H$251,7,FALSE()),CHAR(10),"    }",CHAR(10),"}"),""),"")</f>
        <v/>
      </c>
      <c r="D172" s="4" t="str">
        <f>IF($A172&lt;&gt;"",IF(OR(Original!$L173=D$1,Original!$M173=D$1,Original!$N173=D$1,Original!$O173=D$1)=TRUE(),_xlfn.CONCAT("@PART[*]:HAS[~scienceDifficulty[stock],@MODULE[",D$1,"]:HAS[#",VLOOKUP(D$1,ModuleTypes!$A$2:$C$23,2,FALSE()),"[",IF(D$1="HullCamera","photo-",$A172),"]]]:NEEDS[!FeatureScience]:FOR[zKiwiTechTree]",CHAR(10),"{",CHAR(10),"    @MODULE[",D$1,"]:HAS[#",VLOOKUP(D$1,ModuleTypes!$A$2:$C$23,2,FALSE()),"[",IF(D$1="HullCamera","photo-",$A172),"]]",CHAR(10),"    {",CHAR(10),"        @",VLOOKUP(D$1,ModuleTypes!$A$2:$C$23,3,FALSE())," = ",VLOOKUP($A172,Default!$B$3:$H$251,7,FALSE()),CHAR(10),"    }",CHAR(10),"}"),""),"")</f>
        <v/>
      </c>
      <c r="E172" s="4" t="str">
        <f>IF($A172&lt;&gt;"",IF(OR(Original!$L173=E$1,Original!$M173=E$1,Original!$N173=E$1,Original!$O173=E$1)=TRUE(),_xlfn.CONCAT("@PART[*]:HAS[~scienceDifficulty[stock],@MODULE[",E$1,"]:HAS[#",VLOOKUP(E$1,ModuleTypes!$A$2:$C$23,2,FALSE()),"[",IF(E$1="HullCamera","photo-",$A172),"]]]:NEEDS[!FeatureScience]:FOR[zKiwiTechTree]",CHAR(10),"{",CHAR(10),"    @MODULE[",E$1,"]:HAS[#",VLOOKUP(E$1,ModuleTypes!$A$2:$C$23,2,FALSE()),"[",IF(E$1="HullCamera","photo-",$A172),"]]",CHAR(10),"    {",CHAR(10),"        @",VLOOKUP(E$1,ModuleTypes!$A$2:$C$23,3,FALSE())," = ",VLOOKUP($A172,Default!$B$3:$H$251,7,FALSE()),CHAR(10),"    }",CHAR(10),"}"),""),"")</f>
        <v/>
      </c>
      <c r="F172" s="4" t="str">
        <f>IF($A172&lt;&gt;"",IF(OR(Original!$L173=F$1,Original!$M173=F$1,Original!$N173=F$1,Original!$O173=F$1)=TRUE(),_xlfn.CONCAT("@PART[*]:HAS[~scienceDifficulty[stock],@MODULE[",F$1,"]:HAS[#",VLOOKUP(F$1,ModuleTypes!$A$2:$C$23,2,FALSE()),"[",IF(F$1="HullCamera","photo-",$A172),"]]]:NEEDS[!FeatureScience]:FOR[zKiwiTechTree]",CHAR(10),"{",CHAR(10),"    @MODULE[",F$1,"]:HAS[#",VLOOKUP(F$1,ModuleTypes!$A$2:$C$23,2,FALSE()),"[",IF(F$1="HullCamera","photo-",$A172),"]]",CHAR(10),"    {",CHAR(10),"        @",VLOOKUP(F$1,ModuleTypes!$A$2:$C$23,3,FALSE())," = ",VLOOKUP($A172,Default!$B$3:$H$251,7,FALSE()),CHAR(10),"    }",CHAR(10),"}"),""),"")</f>
        <v/>
      </c>
      <c r="G172" s="4" t="str">
        <f>IF($A172&lt;&gt;"",IF(OR(Original!$L173=G$1,Original!$M173=G$1,Original!$N173=G$1,Original!$O173=G$1)=TRUE(),_xlfn.CONCAT("@PART[*]:HAS[~scienceDifficulty[stock],@MODULE[",G$1,"]:HAS[#",VLOOKUP(G$1,ModuleTypes!$A$2:$C$23,2,FALSE()),"[",IF(G$1="HullCamera","photo-",$A172),"]]]:NEEDS[!FeatureScience]:FOR[zKiwiTechTree]",CHAR(10),"{",CHAR(10),"    @MODULE[",G$1,"]:HAS[#",VLOOKUP(G$1,ModuleTypes!$A$2:$C$23,2,FALSE()),"[",IF(G$1="HullCamera","photo-",$A172),"]]",CHAR(10),"    {",CHAR(10),"        @",VLOOKUP(G$1,ModuleTypes!$A$2:$C$23,3,FALSE())," = ",VLOOKUP($A172,Default!$B$3:$H$251,7,FALSE()),CHAR(10),"    }",CHAR(10),"}"),""),"")</f>
        <v/>
      </c>
      <c r="H172" s="4" t="str">
        <f>IF($A172&lt;&gt;"",IF(OR(Original!$L173=H$1,Original!$M173=H$1,Original!$N173=H$1,Original!$O173=H$1)=TRUE(),_xlfn.CONCAT("@PART[*]:HAS[~scienceDifficulty[stock],@MODULE[",H$1,"]:HAS[#",VLOOKUP(H$1,ModuleTypes!$A$2:$C$23,2,FALSE()),"[",IF(H$1="HullCamera","photo-",$A172),"]]]:NEEDS[!FeatureScience]:FOR[zKiwiTechTree]",CHAR(10),"{",CHAR(10),"    @MODULE[",H$1,"]:HAS[#",VLOOKUP(H$1,ModuleTypes!$A$2:$C$23,2,FALSE()),"[",IF(H$1="HullCamera","photo-",$A172),"]]",CHAR(10),"    {",CHAR(10),"        @",VLOOKUP(H$1,ModuleTypes!$A$2:$C$23,3,FALSE())," = ",VLOOKUP($A172,Default!$B$3:$H$251,7,FALSE()),CHAR(10),"    }",CHAR(10),"}"),""),"")</f>
        <v/>
      </c>
      <c r="I172" s="4" t="str">
        <f>IF($A172&lt;&gt;"",IF(OR(Original!$L173=I$1,Original!$M173=I$1,Original!$N173=I$1,Original!$O173=I$1)=TRUE(),_xlfn.CONCAT("@PART[*]:HAS[~scienceDifficulty[stock],@MODULE[",I$1,"]:HAS[#",VLOOKUP(I$1,ModuleTypes!$A$2:$C$23,2,FALSE()),"[",IF(I$1="HullCamera","photo-",$A172),"]]]:NEEDS[!FeatureScience]:FOR[zKiwiTechTree]",CHAR(10),"{",CHAR(10),"    @MODULE[",I$1,"]:HAS[#",VLOOKUP(I$1,ModuleTypes!$A$2:$C$23,2,FALSE()),"[",IF(I$1="HullCamera","photo-",$A172),"]]",CHAR(10),"    {",CHAR(10),"        @",VLOOKUP(I$1,ModuleTypes!$A$2:$C$23,3,FALSE())," = ",VLOOKUP($A172,Default!$B$3:$H$251,7,FALSE()),CHAR(10),"    }",CHAR(10),"}"),""),"")</f>
        <v/>
      </c>
      <c r="J172" s="4" t="str">
        <f>IF($A172&lt;&gt;"",IF(OR(Original!$L173=J$1,Original!$M173=J$1,Original!$N173=J$1,Original!$O173=J$1)=TRUE(),_xlfn.CONCAT("@PART[*]:HAS[~scienceDifficulty[stock],@MODULE[",J$1,"]:HAS[#",VLOOKUP(J$1,ModuleTypes!$A$2:$C$23,2,FALSE()),"[",IF(J$1="HullCamera","photo-",$A172),"]]]:NEEDS[!FeatureScience]:FOR[zKiwiTechTree]",CHAR(10),"{",CHAR(10),"    @MODULE[",J$1,"]:HAS[#",VLOOKUP(J$1,ModuleTypes!$A$2:$C$23,2,FALSE()),"[",IF(J$1="HullCamera","photo-",$A172),"]]",CHAR(10),"    {",CHAR(10),"        @",VLOOKUP(J$1,ModuleTypes!$A$2:$C$23,3,FALSE())," = ",VLOOKUP($A172,Default!$B$3:$H$251,7,FALSE()),CHAR(10),"    }",CHAR(10),"}"),""),"")</f>
        <v/>
      </c>
      <c r="K172" s="4" t="str">
        <f>IF($A172&lt;&gt;"",IF(OR(Original!$L173=K$1,Original!$M173=K$1,Original!$N173=K$1,Original!$O173=K$1)=TRUE(),_xlfn.CONCAT("@PART[*]:HAS[~scienceDifficulty[stock],@MODULE[",K$1,"]:HAS[#",VLOOKUP(K$1,ModuleTypes!$A$2:$C$23,2,FALSE()),"[",IF(K$1="HullCamera","photo-",$A172),"]]]:NEEDS[!FeatureScience]:FOR[zKiwiTechTree]",CHAR(10),"{",CHAR(10),"    @MODULE[",K$1,"]:HAS[#",VLOOKUP(K$1,ModuleTypes!$A$2:$C$23,2,FALSE()),"[",IF(K$1="HullCamera","photo-",$A172),"]]",CHAR(10),"    {",CHAR(10),"        @",VLOOKUP(K$1,ModuleTypes!$A$2:$C$23,3,FALSE())," = ",VLOOKUP($A172,Default!$B$3:$H$251,7,FALSE()),CHAR(10),"    }",CHAR(10),"}"),""),"")</f>
        <v/>
      </c>
      <c r="L172" s="4" t="str">
        <f>IF($A172&lt;&gt;"",IF(OR(Original!$L173=L$1,Original!$M173=L$1,Original!$N173=L$1,Original!$O173=L$1)=TRUE(),_xlfn.CONCAT("@PART[*]:HAS[~scienceDifficulty[stock],@MODULE[",L$1,"]:HAS[#",VLOOKUP(L$1,ModuleTypes!$A$2:$C$23,2,FALSE()),"[",IF(L$1="HullCamera","photo-",$A172),"]]]:NEEDS[!FeatureScience]:FOR[zKiwiTechTree]",CHAR(10),"{",CHAR(10),"    @MODULE[",L$1,"]:HAS[#",VLOOKUP(L$1,ModuleTypes!$A$2:$C$23,2,FALSE()),"[",IF(L$1="HullCamera","photo-",$A172),"]]",CHAR(10),"    {",CHAR(10),"        @",VLOOKUP(L$1,ModuleTypes!$A$2:$C$23,3,FALSE())," = ",VLOOKUP($A172,Default!$B$3:$H$251,7,FALSE()),CHAR(10),"    }",CHAR(10),"}"),""),"")</f>
        <v/>
      </c>
      <c r="M172" s="4" t="str">
        <f>IF($A172&lt;&gt;"",IF(OR(Original!$L173=M$1,Original!$M173=M$1,Original!$N173=M$1,Original!$O173=M$1)=TRUE(),_xlfn.CONCAT("@PART[*]:HAS[~scienceDifficulty[stock],@MODULE[",M$1,"]:HAS[#",VLOOKUP(M$1,ModuleTypes!$A$2:$C$23,2,FALSE()),"[",IF(M$1="HullCamera","photo-",$A172),"]]]:NEEDS[!FeatureScience]:FOR[zKiwiTechTree]",CHAR(10),"{",CHAR(10),"    @MODULE[",M$1,"]:HAS[#",VLOOKUP(M$1,ModuleTypes!$A$2:$C$23,2,FALSE()),"[",IF(M$1="HullCamera","photo-",$A172),"]]",CHAR(10),"    {",CHAR(10),"        @",VLOOKUP(M$1,ModuleTypes!$A$2:$C$23,3,FALSE())," = ",VLOOKUP($A172,Default!$B$3:$H$251,7,FALSE()),CHAR(10),"    }",CHAR(10),"}"),""),"")</f>
        <v/>
      </c>
      <c r="N172" s="4" t="str">
        <f>IF($A172&lt;&gt;"",IF(OR(Original!$L173=N$1,Original!$M173=N$1,Original!$N173=N$1,Original!$O173=N$1)=TRUE(),_xlfn.CONCAT("@PART[*]:HAS[~scienceDifficulty[stock],@MODULE[",N$1,"]:HAS[#",VLOOKUP(N$1,ModuleTypes!$A$2:$C$23,2,FALSE()),"[",IF(N$1="HullCamera","photo-",$A172),"]]]:NEEDS[!FeatureScience]:FOR[zKiwiTechTree]",CHAR(10),"{",CHAR(10),"    @MODULE[",N$1,"]:HAS[#",VLOOKUP(N$1,ModuleTypes!$A$2:$C$23,2,FALSE()),"[",IF(N$1="HullCamera","photo-",$A172),"]]",CHAR(10),"    {",CHAR(10),"        @",VLOOKUP(N$1,ModuleTypes!$A$2:$C$23,3,FALSE())," = ",VLOOKUP($A172,Default!$B$3:$H$251,7,FALSE()),CHAR(10),"    }",CHAR(10),"}"),""),"")</f>
        <v/>
      </c>
      <c r="O172" s="4" t="str">
        <f>IF($A172&lt;&gt;"",IF(OR(Original!$L173=O$1,Original!$M173=O$1,Original!$N173=O$1,Original!$O173=O$1)=TRUE(),_xlfn.CONCAT("@PART[*]:HAS[~scienceDifficulty[stock],@MODULE[",O$1,"]:HAS[#",VLOOKUP(O$1,ModuleTypes!$A$2:$C$23,2,FALSE()),"[",IF(O$1="HullCamera","photo-",$A172),"]]]:NEEDS[!FeatureScience]:FOR[zKiwiTechTree]",CHAR(10),"{",CHAR(10),"    @MODULE[",O$1,"]:HAS[#",VLOOKUP(O$1,ModuleTypes!$A$2:$C$23,2,FALSE()),"[",IF(O$1="HullCamera","photo-",$A172),"]]",CHAR(10),"    {",CHAR(10),"        @",VLOOKUP(O$1,ModuleTypes!$A$2:$C$23,3,FALSE())," = ",VLOOKUP($A172,Default!$B$3:$H$251,7,FALSE()),CHAR(10),"    }",CHAR(10),"}"),""),"")</f>
        <v/>
      </c>
      <c r="P172" s="4" t="str">
        <f>IF($A172&lt;&gt;"",IF(OR(Original!$L173=P$1,Original!$M173=P$1,Original!$N173=P$1,Original!$O173=P$1)=TRUE(),_xlfn.CONCAT("@PART[*]:HAS[~scienceDifficulty[stock],@MODULE[",P$1,"]:HAS[#",VLOOKUP(P$1,ModuleTypes!$A$2:$C$23,2,FALSE()),"[",IF(P$1="HullCamera","photo-",$A172),"]]]:NEEDS[!FeatureScience]:FOR[zKiwiTechTree]",CHAR(10),"{",CHAR(10),"    @MODULE[",P$1,"]:HAS[#",VLOOKUP(P$1,ModuleTypes!$A$2:$C$23,2,FALSE()),"[",IF(P$1="HullCamera","photo-",$A172),"]]",CHAR(10),"    {",CHAR(10),"        @",VLOOKUP(P$1,ModuleTypes!$A$2:$C$23,3,FALSE())," = ",VLOOKUP($A172,Default!$B$3:$H$251,7,FALSE()),CHAR(10),"    }",CHAR(10),"}"),""),"")</f>
        <v/>
      </c>
      <c r="Q172" s="4" t="str">
        <f>IF($A172&lt;&gt;"",IF(OR(Original!$L173=Q$1,Original!$M173=Q$1,Original!$N173=Q$1,Original!$O173=Q$1)=TRUE(),_xlfn.CONCAT("@PART[*]:HAS[~scienceDifficulty[stock],@MODULE[",Q$1,"]:HAS[#",VLOOKUP(Q$1,ModuleTypes!$A$2:$C$23,2,FALSE()),"[",IF(Q$1="HullCamera","photo-",$A172),"]]]:NEEDS[!FeatureScience]:FOR[zKiwiTechTree]",CHAR(10),"{",CHAR(10),"    @MODULE[",Q$1,"]:HAS[#",VLOOKUP(Q$1,ModuleTypes!$A$2:$C$23,2,FALSE()),"[",IF(Q$1="HullCamera","photo-",$A172),"]]",CHAR(10),"    {",CHAR(10),"        @",VLOOKUP(Q$1,ModuleTypes!$A$2:$C$23,3,FALSE())," = ",VLOOKUP($A172,Default!$B$3:$H$251,7,FALSE()),CHAR(10),"    }",CHAR(10),"}"),""),"")</f>
        <v/>
      </c>
      <c r="R172" s="4" t="str">
        <f>IF($A172&lt;&gt;"",IF(OR(Original!$L173=R$1,Original!$M173=R$1,Original!$N173=R$1,Original!$O173=R$1)=TRUE(),_xlfn.CONCAT("@PART[*]:HAS[~scienceDifficulty[stock],@MODULE[",R$1,"]:HAS[#",VLOOKUP(R$1,ModuleTypes!$A$2:$C$23,2,FALSE()),"[",IF(R$1="HullCamera","photo-",$A172),"]]]:NEEDS[!FeatureScience]:FOR[zKiwiTechTree]",CHAR(10),"{",CHAR(10),"    @MODULE[",R$1,"]:HAS[#",VLOOKUP(R$1,ModuleTypes!$A$2:$C$23,2,FALSE()),"[",IF(R$1="HullCamera","photo-",$A172),"]]",CHAR(10),"    {",CHAR(10),"        @",VLOOKUP(R$1,ModuleTypes!$A$2:$C$23,3,FALSE())," = ",VLOOKUP($A172,Default!$B$3:$H$251,7,FALSE()),CHAR(10),"    }",CHAR(10),"}"),""),"")</f>
        <v/>
      </c>
      <c r="S172" s="4" t="str">
        <f>IF($A172&lt;&gt;"",IF(OR(Original!$L173=S$1,Original!$M173=S$1,Original!$N173=S$1,Original!$O173=S$1)=TRUE(),_xlfn.CONCAT("@PART[*]:HAS[~scienceDifficulty[stock],@MODULE[",S$1,"]:HAS[#",VLOOKUP(S$1,ModuleTypes!$A$2:$C$23,2,FALSE()),"[",IF(S$1="HullCamera","photo-",$A172),"]]]:NEEDS[!FeatureScience]:FOR[zKiwiTechTree]",CHAR(10),"{",CHAR(10),"    @MODULE[",S$1,"]:HAS[#",VLOOKUP(S$1,ModuleTypes!$A$2:$C$23,2,FALSE()),"[",IF(S$1="HullCamera","photo-",$A172),"]]",CHAR(10),"    {",CHAR(10),"        @",VLOOKUP(S$1,ModuleTypes!$A$2:$C$23,3,FALSE())," = ",VLOOKUP($A172,Default!$B$3:$H$251,7,FALSE()),CHAR(10),"    }",CHAR(10),"}"),""),"")</f>
        <v/>
      </c>
      <c r="T172" s="4" t="str">
        <f>IF($A172&lt;&gt;"",IF(OR(Original!$L173=T$1,Original!$M173=T$1,Original!$N173=T$1,Original!$O173=T$1)=TRUE(),_xlfn.CONCAT("@PART[*]:HAS[~scienceDifficulty[stock],@MODULE[",T$1,"]:HAS[#",VLOOKUP(T$1,ModuleTypes!$A$2:$C$23,2,FALSE()),"[",IF(T$1="HullCamera","photo-",$A172),"]]]:NEEDS[!FeatureScience]:FOR[zKiwiTechTree]",CHAR(10),"{",CHAR(10),"    @MODULE[",T$1,"]:HAS[#",VLOOKUP(T$1,ModuleTypes!$A$2:$C$23,2,FALSE()),"[",IF(T$1="HullCamera","photo-",$A172),"]]",CHAR(10),"    {",CHAR(10),"        @",VLOOKUP(T$1,ModuleTypes!$A$2:$C$23,3,FALSE())," = ",VLOOKUP($A172,Default!$B$3:$H$251,7,FALSE()),CHAR(10),"    }",CHAR(10),"}"),""),"")</f>
        <v/>
      </c>
      <c r="U172" s="4" t="str">
        <f>IF($A172&lt;&gt;"",IF(OR(Original!$L173=U$1,Original!$M173=U$1,Original!$N173=U$1,Original!$O173=U$1)=TRUE(),_xlfn.CONCAT("@PART[*]:HAS[~scienceDifficulty[stock],@MODULE[",U$1,"]:HAS[#",VLOOKUP(U$1,ModuleTypes!$A$2:$C$23,2,FALSE()),"[",IF(U$1="HullCamera","photo-",$A172),"]]]:NEEDS[!FeatureScience]:FOR[zKiwiTechTree]",CHAR(10),"{",CHAR(10),"    @MODULE[",U$1,"]:HAS[#",VLOOKUP(U$1,ModuleTypes!$A$2:$C$23,2,FALSE()),"[",IF(U$1="HullCamera","photo-",$A172),"]]",CHAR(10),"    {",CHAR(10),"        @",VLOOKUP(U$1,ModuleTypes!$A$2:$C$23,3,FALSE())," = ",VLOOKUP($A172,Default!$B$3:$H$251,7,FALSE()),CHAR(10),"    }",CHAR(10),"}"),""),"")</f>
        <v/>
      </c>
      <c r="V172" s="4" t="str">
        <f>IF($A172&lt;&gt;"",IF(OR(Original!$L173=V$1,Original!$M173=V$1,Original!$N173=V$1,Original!$O173=V$1)=TRUE(),_xlfn.CONCAT("@PART[*]:HAS[~scienceDifficulty[stock],@MODULE[",V$1,"]:HAS[#",VLOOKUP(V$1,ModuleTypes!$A$2:$C$23,2,FALSE()),"[",IF(V$1="HullCamera","photo-",$A172),"]]]:NEEDS[!FeatureScience]:FOR[zKiwiTechTree]",CHAR(10),"{",CHAR(10),"    @MODULE[",V$1,"]:HAS[#",VLOOKUP(V$1,ModuleTypes!$A$2:$C$23,2,FALSE()),"[",IF(V$1="HullCamera","photo-",$A172),"]]",CHAR(10),"    {",CHAR(10),"        @",VLOOKUP(V$1,ModuleTypes!$A$2:$C$23,3,FALSE())," = ",VLOOKUP($A172,Default!$B$3:$H$251,7,FALSE()),CHAR(10),"    }",CHAR(10),"}"),""),"")</f>
        <v/>
      </c>
      <c r="W172" s="4" t="str">
        <f>IF($A172&lt;&gt;"",IF(OR(Original!$L173=W$1,Original!$M173=W$1,Original!$N173=W$1,Original!$O173=W$1)=TRUE(),_xlfn.CONCAT("@PART[*]:HAS[~scienceDifficulty[stock],@MODULE[",W$1,"]:HAS[#",VLOOKUP(W$1,ModuleTypes!$A$2:$C$23,2,FALSE()),"[",IF(W$1="HullCamera","photo-",$A172),"]]]:NEEDS[!FeatureScience]:FOR[zKiwiTechTree]",CHAR(10),"{",CHAR(10),"    @MODULE[",W$1,"]:HAS[#",VLOOKUP(W$1,ModuleTypes!$A$2:$C$23,2,FALSE()),"[",IF(W$1="HullCamera","photo-",$A172),"]]",CHAR(10),"    {",CHAR(10),"        @",VLOOKUP(W$1,ModuleTypes!$A$2:$C$23,3,FALSE())," = ",VLOOKUP($A172,Default!$B$3:$H$251,7,FALSE()),CHAR(10),"    }",CHAR(10),"}"),""),"")</f>
        <v/>
      </c>
    </row>
    <row r="173" spans="1:23" x14ac:dyDescent="0.35">
      <c r="A173" t="str">
        <f>IF(Original!A174&lt;&gt;"",Original!A174,"")</f>
        <v/>
      </c>
      <c r="B173" s="4" t="str">
        <f>IF($A173&lt;&gt;"",IF(OR(Original!$L174=B$1,Original!$M174=B$1,Original!$N174=B$1,Original!$O174=B$1)=TRUE(),_xlfn.CONCAT("@PART[*]:HAS[~scienceDifficulty[stock],@MODULE[",B$1,"]:HAS[#",VLOOKUP(B$1,ModuleTypes!$A$2:$C$23,2,FALSE()),"[",IF(B$1="HullCamera","photo-",$A173),"]]]:NEEDS[!FeatureScience]:FOR[zKiwiTechTree]",CHAR(10),"{",CHAR(10),"    @MODULE[",B$1,"]:HAS[#",VLOOKUP(B$1,ModuleTypes!$A$2:$C$23,2,FALSE()),"[",IF(B$1="HullCamera","photo-",$A173),"]]",CHAR(10),"    {",CHAR(10),"        @",VLOOKUP(B$1,ModuleTypes!$A$2:$C$23,3,FALSE())," = ",VLOOKUP($A173,Default!$B$3:$H$251,7,FALSE()),CHAR(10),"    }",CHAR(10),"}"),""),"")</f>
        <v/>
      </c>
      <c r="C173" s="4" t="str">
        <f>IF($A173&lt;&gt;"",IF(OR(Original!$L174=C$1,Original!$M174=C$1,Original!$N174=C$1,Original!$O174=C$1)=TRUE(),_xlfn.CONCAT("@PART[*]:HAS[~scienceDifficulty[stock],@MODULE[",C$1,"]:HAS[#",VLOOKUP(C$1,ModuleTypes!$A$2:$C$23,2,FALSE()),"[",IF(C$1="HullCamera","photo-",$A173),"]]]:NEEDS[!FeatureScience]:FOR[zKiwiTechTree]",CHAR(10),"{",CHAR(10),"    @MODULE[",C$1,"]:HAS[#",VLOOKUP(C$1,ModuleTypes!$A$2:$C$23,2,FALSE()),"[",IF(C$1="HullCamera","photo-",$A173),"]]",CHAR(10),"    {",CHAR(10),"        @",VLOOKUP(C$1,ModuleTypes!$A$2:$C$23,3,FALSE())," = ",VLOOKUP($A173,Default!$B$3:$H$251,7,FALSE()),CHAR(10),"    }",CHAR(10),"}"),""),"")</f>
        <v/>
      </c>
      <c r="D173" s="4" t="str">
        <f>IF($A173&lt;&gt;"",IF(OR(Original!$L174=D$1,Original!$M174=D$1,Original!$N174=D$1,Original!$O174=D$1)=TRUE(),_xlfn.CONCAT("@PART[*]:HAS[~scienceDifficulty[stock],@MODULE[",D$1,"]:HAS[#",VLOOKUP(D$1,ModuleTypes!$A$2:$C$23,2,FALSE()),"[",IF(D$1="HullCamera","photo-",$A173),"]]]:NEEDS[!FeatureScience]:FOR[zKiwiTechTree]",CHAR(10),"{",CHAR(10),"    @MODULE[",D$1,"]:HAS[#",VLOOKUP(D$1,ModuleTypes!$A$2:$C$23,2,FALSE()),"[",IF(D$1="HullCamera","photo-",$A173),"]]",CHAR(10),"    {",CHAR(10),"        @",VLOOKUP(D$1,ModuleTypes!$A$2:$C$23,3,FALSE())," = ",VLOOKUP($A173,Default!$B$3:$H$251,7,FALSE()),CHAR(10),"    }",CHAR(10),"}"),""),"")</f>
        <v/>
      </c>
      <c r="E173" s="4" t="str">
        <f>IF($A173&lt;&gt;"",IF(OR(Original!$L174=E$1,Original!$M174=E$1,Original!$N174=E$1,Original!$O174=E$1)=TRUE(),_xlfn.CONCAT("@PART[*]:HAS[~scienceDifficulty[stock],@MODULE[",E$1,"]:HAS[#",VLOOKUP(E$1,ModuleTypes!$A$2:$C$23,2,FALSE()),"[",IF(E$1="HullCamera","photo-",$A173),"]]]:NEEDS[!FeatureScience]:FOR[zKiwiTechTree]",CHAR(10),"{",CHAR(10),"    @MODULE[",E$1,"]:HAS[#",VLOOKUP(E$1,ModuleTypes!$A$2:$C$23,2,FALSE()),"[",IF(E$1="HullCamera","photo-",$A173),"]]",CHAR(10),"    {",CHAR(10),"        @",VLOOKUP(E$1,ModuleTypes!$A$2:$C$23,3,FALSE())," = ",VLOOKUP($A173,Default!$B$3:$H$251,7,FALSE()),CHAR(10),"    }",CHAR(10),"}"),""),"")</f>
        <v/>
      </c>
      <c r="F173" s="4" t="str">
        <f>IF($A173&lt;&gt;"",IF(OR(Original!$L174=F$1,Original!$M174=F$1,Original!$N174=F$1,Original!$O174=F$1)=TRUE(),_xlfn.CONCAT("@PART[*]:HAS[~scienceDifficulty[stock],@MODULE[",F$1,"]:HAS[#",VLOOKUP(F$1,ModuleTypes!$A$2:$C$23,2,FALSE()),"[",IF(F$1="HullCamera","photo-",$A173),"]]]:NEEDS[!FeatureScience]:FOR[zKiwiTechTree]",CHAR(10),"{",CHAR(10),"    @MODULE[",F$1,"]:HAS[#",VLOOKUP(F$1,ModuleTypes!$A$2:$C$23,2,FALSE()),"[",IF(F$1="HullCamera","photo-",$A173),"]]",CHAR(10),"    {",CHAR(10),"        @",VLOOKUP(F$1,ModuleTypes!$A$2:$C$23,3,FALSE())," = ",VLOOKUP($A173,Default!$B$3:$H$251,7,FALSE()),CHAR(10),"    }",CHAR(10),"}"),""),"")</f>
        <v/>
      </c>
      <c r="G173" s="4" t="str">
        <f>IF($A173&lt;&gt;"",IF(OR(Original!$L174=G$1,Original!$M174=G$1,Original!$N174=G$1,Original!$O174=G$1)=TRUE(),_xlfn.CONCAT("@PART[*]:HAS[~scienceDifficulty[stock],@MODULE[",G$1,"]:HAS[#",VLOOKUP(G$1,ModuleTypes!$A$2:$C$23,2,FALSE()),"[",IF(G$1="HullCamera","photo-",$A173),"]]]:NEEDS[!FeatureScience]:FOR[zKiwiTechTree]",CHAR(10),"{",CHAR(10),"    @MODULE[",G$1,"]:HAS[#",VLOOKUP(G$1,ModuleTypes!$A$2:$C$23,2,FALSE()),"[",IF(G$1="HullCamera","photo-",$A173),"]]",CHAR(10),"    {",CHAR(10),"        @",VLOOKUP(G$1,ModuleTypes!$A$2:$C$23,3,FALSE())," = ",VLOOKUP($A173,Default!$B$3:$H$251,7,FALSE()),CHAR(10),"    }",CHAR(10),"}"),""),"")</f>
        <v/>
      </c>
      <c r="H173" s="4" t="str">
        <f>IF($A173&lt;&gt;"",IF(OR(Original!$L174=H$1,Original!$M174=H$1,Original!$N174=H$1,Original!$O174=H$1)=TRUE(),_xlfn.CONCAT("@PART[*]:HAS[~scienceDifficulty[stock],@MODULE[",H$1,"]:HAS[#",VLOOKUP(H$1,ModuleTypes!$A$2:$C$23,2,FALSE()),"[",IF(H$1="HullCamera","photo-",$A173),"]]]:NEEDS[!FeatureScience]:FOR[zKiwiTechTree]",CHAR(10),"{",CHAR(10),"    @MODULE[",H$1,"]:HAS[#",VLOOKUP(H$1,ModuleTypes!$A$2:$C$23,2,FALSE()),"[",IF(H$1="HullCamera","photo-",$A173),"]]",CHAR(10),"    {",CHAR(10),"        @",VLOOKUP(H$1,ModuleTypes!$A$2:$C$23,3,FALSE())," = ",VLOOKUP($A173,Default!$B$3:$H$251,7,FALSE()),CHAR(10),"    }",CHAR(10),"}"),""),"")</f>
        <v/>
      </c>
      <c r="I173" s="4" t="str">
        <f>IF($A173&lt;&gt;"",IF(OR(Original!$L174=I$1,Original!$M174=I$1,Original!$N174=I$1,Original!$O174=I$1)=TRUE(),_xlfn.CONCAT("@PART[*]:HAS[~scienceDifficulty[stock],@MODULE[",I$1,"]:HAS[#",VLOOKUP(I$1,ModuleTypes!$A$2:$C$23,2,FALSE()),"[",IF(I$1="HullCamera","photo-",$A173),"]]]:NEEDS[!FeatureScience]:FOR[zKiwiTechTree]",CHAR(10),"{",CHAR(10),"    @MODULE[",I$1,"]:HAS[#",VLOOKUP(I$1,ModuleTypes!$A$2:$C$23,2,FALSE()),"[",IF(I$1="HullCamera","photo-",$A173),"]]",CHAR(10),"    {",CHAR(10),"        @",VLOOKUP(I$1,ModuleTypes!$A$2:$C$23,3,FALSE())," = ",VLOOKUP($A173,Default!$B$3:$H$251,7,FALSE()),CHAR(10),"    }",CHAR(10),"}"),""),"")</f>
        <v/>
      </c>
      <c r="J173" s="4" t="str">
        <f>IF($A173&lt;&gt;"",IF(OR(Original!$L174=J$1,Original!$M174=J$1,Original!$N174=J$1,Original!$O174=J$1)=TRUE(),_xlfn.CONCAT("@PART[*]:HAS[~scienceDifficulty[stock],@MODULE[",J$1,"]:HAS[#",VLOOKUP(J$1,ModuleTypes!$A$2:$C$23,2,FALSE()),"[",IF(J$1="HullCamera","photo-",$A173),"]]]:NEEDS[!FeatureScience]:FOR[zKiwiTechTree]",CHAR(10),"{",CHAR(10),"    @MODULE[",J$1,"]:HAS[#",VLOOKUP(J$1,ModuleTypes!$A$2:$C$23,2,FALSE()),"[",IF(J$1="HullCamera","photo-",$A173),"]]",CHAR(10),"    {",CHAR(10),"        @",VLOOKUP(J$1,ModuleTypes!$A$2:$C$23,3,FALSE())," = ",VLOOKUP($A173,Default!$B$3:$H$251,7,FALSE()),CHAR(10),"    }",CHAR(10),"}"),""),"")</f>
        <v/>
      </c>
      <c r="K173" s="4" t="str">
        <f>IF($A173&lt;&gt;"",IF(OR(Original!$L174=K$1,Original!$M174=K$1,Original!$N174=K$1,Original!$O174=K$1)=TRUE(),_xlfn.CONCAT("@PART[*]:HAS[~scienceDifficulty[stock],@MODULE[",K$1,"]:HAS[#",VLOOKUP(K$1,ModuleTypes!$A$2:$C$23,2,FALSE()),"[",IF(K$1="HullCamera","photo-",$A173),"]]]:NEEDS[!FeatureScience]:FOR[zKiwiTechTree]",CHAR(10),"{",CHAR(10),"    @MODULE[",K$1,"]:HAS[#",VLOOKUP(K$1,ModuleTypes!$A$2:$C$23,2,FALSE()),"[",IF(K$1="HullCamera","photo-",$A173),"]]",CHAR(10),"    {",CHAR(10),"        @",VLOOKUP(K$1,ModuleTypes!$A$2:$C$23,3,FALSE())," = ",VLOOKUP($A173,Default!$B$3:$H$251,7,FALSE()),CHAR(10),"    }",CHAR(10),"}"),""),"")</f>
        <v/>
      </c>
      <c r="L173" s="4" t="str">
        <f>IF($A173&lt;&gt;"",IF(OR(Original!$L174=L$1,Original!$M174=L$1,Original!$N174=L$1,Original!$O174=L$1)=TRUE(),_xlfn.CONCAT("@PART[*]:HAS[~scienceDifficulty[stock],@MODULE[",L$1,"]:HAS[#",VLOOKUP(L$1,ModuleTypes!$A$2:$C$23,2,FALSE()),"[",IF(L$1="HullCamera","photo-",$A173),"]]]:NEEDS[!FeatureScience]:FOR[zKiwiTechTree]",CHAR(10),"{",CHAR(10),"    @MODULE[",L$1,"]:HAS[#",VLOOKUP(L$1,ModuleTypes!$A$2:$C$23,2,FALSE()),"[",IF(L$1="HullCamera","photo-",$A173),"]]",CHAR(10),"    {",CHAR(10),"        @",VLOOKUP(L$1,ModuleTypes!$A$2:$C$23,3,FALSE())," = ",VLOOKUP($A173,Default!$B$3:$H$251,7,FALSE()),CHAR(10),"    }",CHAR(10),"}"),""),"")</f>
        <v/>
      </c>
      <c r="M173" s="4" t="str">
        <f>IF($A173&lt;&gt;"",IF(OR(Original!$L174=M$1,Original!$M174=M$1,Original!$N174=M$1,Original!$O174=M$1)=TRUE(),_xlfn.CONCAT("@PART[*]:HAS[~scienceDifficulty[stock],@MODULE[",M$1,"]:HAS[#",VLOOKUP(M$1,ModuleTypes!$A$2:$C$23,2,FALSE()),"[",IF(M$1="HullCamera","photo-",$A173),"]]]:NEEDS[!FeatureScience]:FOR[zKiwiTechTree]",CHAR(10),"{",CHAR(10),"    @MODULE[",M$1,"]:HAS[#",VLOOKUP(M$1,ModuleTypes!$A$2:$C$23,2,FALSE()),"[",IF(M$1="HullCamera","photo-",$A173),"]]",CHAR(10),"    {",CHAR(10),"        @",VLOOKUP(M$1,ModuleTypes!$A$2:$C$23,3,FALSE())," = ",VLOOKUP($A173,Default!$B$3:$H$251,7,FALSE()),CHAR(10),"    }",CHAR(10),"}"),""),"")</f>
        <v/>
      </c>
      <c r="N173" s="4" t="str">
        <f>IF($A173&lt;&gt;"",IF(OR(Original!$L174=N$1,Original!$M174=N$1,Original!$N174=N$1,Original!$O174=N$1)=TRUE(),_xlfn.CONCAT("@PART[*]:HAS[~scienceDifficulty[stock],@MODULE[",N$1,"]:HAS[#",VLOOKUP(N$1,ModuleTypes!$A$2:$C$23,2,FALSE()),"[",IF(N$1="HullCamera","photo-",$A173),"]]]:NEEDS[!FeatureScience]:FOR[zKiwiTechTree]",CHAR(10),"{",CHAR(10),"    @MODULE[",N$1,"]:HAS[#",VLOOKUP(N$1,ModuleTypes!$A$2:$C$23,2,FALSE()),"[",IF(N$1="HullCamera","photo-",$A173),"]]",CHAR(10),"    {",CHAR(10),"        @",VLOOKUP(N$1,ModuleTypes!$A$2:$C$23,3,FALSE())," = ",VLOOKUP($A173,Default!$B$3:$H$251,7,FALSE()),CHAR(10),"    }",CHAR(10),"}"),""),"")</f>
        <v/>
      </c>
      <c r="O173" s="4" t="str">
        <f>IF($A173&lt;&gt;"",IF(OR(Original!$L174=O$1,Original!$M174=O$1,Original!$N174=O$1,Original!$O174=O$1)=TRUE(),_xlfn.CONCAT("@PART[*]:HAS[~scienceDifficulty[stock],@MODULE[",O$1,"]:HAS[#",VLOOKUP(O$1,ModuleTypes!$A$2:$C$23,2,FALSE()),"[",IF(O$1="HullCamera","photo-",$A173),"]]]:NEEDS[!FeatureScience]:FOR[zKiwiTechTree]",CHAR(10),"{",CHAR(10),"    @MODULE[",O$1,"]:HAS[#",VLOOKUP(O$1,ModuleTypes!$A$2:$C$23,2,FALSE()),"[",IF(O$1="HullCamera","photo-",$A173),"]]",CHAR(10),"    {",CHAR(10),"        @",VLOOKUP(O$1,ModuleTypes!$A$2:$C$23,3,FALSE())," = ",VLOOKUP($A173,Default!$B$3:$H$251,7,FALSE()),CHAR(10),"    }",CHAR(10),"}"),""),"")</f>
        <v/>
      </c>
      <c r="P173" s="4" t="str">
        <f>IF($A173&lt;&gt;"",IF(OR(Original!$L174=P$1,Original!$M174=P$1,Original!$N174=P$1,Original!$O174=P$1)=TRUE(),_xlfn.CONCAT("@PART[*]:HAS[~scienceDifficulty[stock],@MODULE[",P$1,"]:HAS[#",VLOOKUP(P$1,ModuleTypes!$A$2:$C$23,2,FALSE()),"[",IF(P$1="HullCamera","photo-",$A173),"]]]:NEEDS[!FeatureScience]:FOR[zKiwiTechTree]",CHAR(10),"{",CHAR(10),"    @MODULE[",P$1,"]:HAS[#",VLOOKUP(P$1,ModuleTypes!$A$2:$C$23,2,FALSE()),"[",IF(P$1="HullCamera","photo-",$A173),"]]",CHAR(10),"    {",CHAR(10),"        @",VLOOKUP(P$1,ModuleTypes!$A$2:$C$23,3,FALSE())," = ",VLOOKUP($A173,Default!$B$3:$H$251,7,FALSE()),CHAR(10),"    }",CHAR(10),"}"),""),"")</f>
        <v/>
      </c>
      <c r="Q173" s="4" t="str">
        <f>IF($A173&lt;&gt;"",IF(OR(Original!$L174=Q$1,Original!$M174=Q$1,Original!$N174=Q$1,Original!$O174=Q$1)=TRUE(),_xlfn.CONCAT("@PART[*]:HAS[~scienceDifficulty[stock],@MODULE[",Q$1,"]:HAS[#",VLOOKUP(Q$1,ModuleTypes!$A$2:$C$23,2,FALSE()),"[",IF(Q$1="HullCamera","photo-",$A173),"]]]:NEEDS[!FeatureScience]:FOR[zKiwiTechTree]",CHAR(10),"{",CHAR(10),"    @MODULE[",Q$1,"]:HAS[#",VLOOKUP(Q$1,ModuleTypes!$A$2:$C$23,2,FALSE()),"[",IF(Q$1="HullCamera","photo-",$A173),"]]",CHAR(10),"    {",CHAR(10),"        @",VLOOKUP(Q$1,ModuleTypes!$A$2:$C$23,3,FALSE())," = ",VLOOKUP($A173,Default!$B$3:$H$251,7,FALSE()),CHAR(10),"    }",CHAR(10),"}"),""),"")</f>
        <v/>
      </c>
      <c r="R173" s="4" t="str">
        <f>IF($A173&lt;&gt;"",IF(OR(Original!$L174=R$1,Original!$M174=R$1,Original!$N174=R$1,Original!$O174=R$1)=TRUE(),_xlfn.CONCAT("@PART[*]:HAS[~scienceDifficulty[stock],@MODULE[",R$1,"]:HAS[#",VLOOKUP(R$1,ModuleTypes!$A$2:$C$23,2,FALSE()),"[",IF(R$1="HullCamera","photo-",$A173),"]]]:NEEDS[!FeatureScience]:FOR[zKiwiTechTree]",CHAR(10),"{",CHAR(10),"    @MODULE[",R$1,"]:HAS[#",VLOOKUP(R$1,ModuleTypes!$A$2:$C$23,2,FALSE()),"[",IF(R$1="HullCamera","photo-",$A173),"]]",CHAR(10),"    {",CHAR(10),"        @",VLOOKUP(R$1,ModuleTypes!$A$2:$C$23,3,FALSE())," = ",VLOOKUP($A173,Default!$B$3:$H$251,7,FALSE()),CHAR(10),"    }",CHAR(10),"}"),""),"")</f>
        <v/>
      </c>
      <c r="S173" s="4" t="str">
        <f>IF($A173&lt;&gt;"",IF(OR(Original!$L174=S$1,Original!$M174=S$1,Original!$N174=S$1,Original!$O174=S$1)=TRUE(),_xlfn.CONCAT("@PART[*]:HAS[~scienceDifficulty[stock],@MODULE[",S$1,"]:HAS[#",VLOOKUP(S$1,ModuleTypes!$A$2:$C$23,2,FALSE()),"[",IF(S$1="HullCamera","photo-",$A173),"]]]:NEEDS[!FeatureScience]:FOR[zKiwiTechTree]",CHAR(10),"{",CHAR(10),"    @MODULE[",S$1,"]:HAS[#",VLOOKUP(S$1,ModuleTypes!$A$2:$C$23,2,FALSE()),"[",IF(S$1="HullCamera","photo-",$A173),"]]",CHAR(10),"    {",CHAR(10),"        @",VLOOKUP(S$1,ModuleTypes!$A$2:$C$23,3,FALSE())," = ",VLOOKUP($A173,Default!$B$3:$H$251,7,FALSE()),CHAR(10),"    }",CHAR(10),"}"),""),"")</f>
        <v/>
      </c>
      <c r="T173" s="4" t="str">
        <f>IF($A173&lt;&gt;"",IF(OR(Original!$L174=T$1,Original!$M174=T$1,Original!$N174=T$1,Original!$O174=T$1)=TRUE(),_xlfn.CONCAT("@PART[*]:HAS[~scienceDifficulty[stock],@MODULE[",T$1,"]:HAS[#",VLOOKUP(T$1,ModuleTypes!$A$2:$C$23,2,FALSE()),"[",IF(T$1="HullCamera","photo-",$A173),"]]]:NEEDS[!FeatureScience]:FOR[zKiwiTechTree]",CHAR(10),"{",CHAR(10),"    @MODULE[",T$1,"]:HAS[#",VLOOKUP(T$1,ModuleTypes!$A$2:$C$23,2,FALSE()),"[",IF(T$1="HullCamera","photo-",$A173),"]]",CHAR(10),"    {",CHAR(10),"        @",VLOOKUP(T$1,ModuleTypes!$A$2:$C$23,3,FALSE())," = ",VLOOKUP($A173,Default!$B$3:$H$251,7,FALSE()),CHAR(10),"    }",CHAR(10),"}"),""),"")</f>
        <v/>
      </c>
      <c r="U173" s="4" t="str">
        <f>IF($A173&lt;&gt;"",IF(OR(Original!$L174=U$1,Original!$M174=U$1,Original!$N174=U$1,Original!$O174=U$1)=TRUE(),_xlfn.CONCAT("@PART[*]:HAS[~scienceDifficulty[stock],@MODULE[",U$1,"]:HAS[#",VLOOKUP(U$1,ModuleTypes!$A$2:$C$23,2,FALSE()),"[",IF(U$1="HullCamera","photo-",$A173),"]]]:NEEDS[!FeatureScience]:FOR[zKiwiTechTree]",CHAR(10),"{",CHAR(10),"    @MODULE[",U$1,"]:HAS[#",VLOOKUP(U$1,ModuleTypes!$A$2:$C$23,2,FALSE()),"[",IF(U$1="HullCamera","photo-",$A173),"]]",CHAR(10),"    {",CHAR(10),"        @",VLOOKUP(U$1,ModuleTypes!$A$2:$C$23,3,FALSE())," = ",VLOOKUP($A173,Default!$B$3:$H$251,7,FALSE()),CHAR(10),"    }",CHAR(10),"}"),""),"")</f>
        <v/>
      </c>
      <c r="V173" s="4" t="str">
        <f>IF($A173&lt;&gt;"",IF(OR(Original!$L174=V$1,Original!$M174=V$1,Original!$N174=V$1,Original!$O174=V$1)=TRUE(),_xlfn.CONCAT("@PART[*]:HAS[~scienceDifficulty[stock],@MODULE[",V$1,"]:HAS[#",VLOOKUP(V$1,ModuleTypes!$A$2:$C$23,2,FALSE()),"[",IF(V$1="HullCamera","photo-",$A173),"]]]:NEEDS[!FeatureScience]:FOR[zKiwiTechTree]",CHAR(10),"{",CHAR(10),"    @MODULE[",V$1,"]:HAS[#",VLOOKUP(V$1,ModuleTypes!$A$2:$C$23,2,FALSE()),"[",IF(V$1="HullCamera","photo-",$A173),"]]",CHAR(10),"    {",CHAR(10),"        @",VLOOKUP(V$1,ModuleTypes!$A$2:$C$23,3,FALSE())," = ",VLOOKUP($A173,Default!$B$3:$H$251,7,FALSE()),CHAR(10),"    }",CHAR(10),"}"),""),"")</f>
        <v/>
      </c>
      <c r="W173" s="4" t="str">
        <f>IF($A173&lt;&gt;"",IF(OR(Original!$L174=W$1,Original!$M174=W$1,Original!$N174=W$1,Original!$O174=W$1)=TRUE(),_xlfn.CONCAT("@PART[*]:HAS[~scienceDifficulty[stock],@MODULE[",W$1,"]:HAS[#",VLOOKUP(W$1,ModuleTypes!$A$2:$C$23,2,FALSE()),"[",IF(W$1="HullCamera","photo-",$A173),"]]]:NEEDS[!FeatureScience]:FOR[zKiwiTechTree]",CHAR(10),"{",CHAR(10),"    @MODULE[",W$1,"]:HAS[#",VLOOKUP(W$1,ModuleTypes!$A$2:$C$23,2,FALSE()),"[",IF(W$1="HullCamera","photo-",$A173),"]]",CHAR(10),"    {",CHAR(10),"        @",VLOOKUP(W$1,ModuleTypes!$A$2:$C$23,3,FALSE())," = ",VLOOKUP($A173,Default!$B$3:$H$251,7,FALSE()),CHAR(10),"    }",CHAR(10),"}"),""),"")</f>
        <v/>
      </c>
    </row>
    <row r="174" spans="1:23" x14ac:dyDescent="0.35">
      <c r="A174" t="str">
        <f>IF(Original!A175&lt;&gt;"",Original!A175,"")</f>
        <v/>
      </c>
      <c r="B174" s="4" t="str">
        <f>IF($A174&lt;&gt;"",IF(OR(Original!$L175=B$1,Original!$M175=B$1,Original!$N175=B$1,Original!$O175=B$1)=TRUE(),_xlfn.CONCAT("@PART[*]:HAS[~scienceDifficulty[stock],@MODULE[",B$1,"]:HAS[#",VLOOKUP(B$1,ModuleTypes!$A$2:$C$23,2,FALSE()),"[",IF(B$1="HullCamera","photo-",$A174),"]]]:NEEDS[!FeatureScience]:FOR[zKiwiTechTree]",CHAR(10),"{",CHAR(10),"    @MODULE[",B$1,"]:HAS[#",VLOOKUP(B$1,ModuleTypes!$A$2:$C$23,2,FALSE()),"[",IF(B$1="HullCamera","photo-",$A174),"]]",CHAR(10),"    {",CHAR(10),"        @",VLOOKUP(B$1,ModuleTypes!$A$2:$C$23,3,FALSE())," = ",VLOOKUP($A174,Default!$B$3:$H$251,7,FALSE()),CHAR(10),"    }",CHAR(10),"}"),""),"")</f>
        <v/>
      </c>
      <c r="C174" s="4" t="str">
        <f>IF($A174&lt;&gt;"",IF(OR(Original!$L175=C$1,Original!$M175=C$1,Original!$N175=C$1,Original!$O175=C$1)=TRUE(),_xlfn.CONCAT("@PART[*]:HAS[~scienceDifficulty[stock],@MODULE[",C$1,"]:HAS[#",VLOOKUP(C$1,ModuleTypes!$A$2:$C$23,2,FALSE()),"[",IF(C$1="HullCamera","photo-",$A174),"]]]:NEEDS[!FeatureScience]:FOR[zKiwiTechTree]",CHAR(10),"{",CHAR(10),"    @MODULE[",C$1,"]:HAS[#",VLOOKUP(C$1,ModuleTypes!$A$2:$C$23,2,FALSE()),"[",IF(C$1="HullCamera","photo-",$A174),"]]",CHAR(10),"    {",CHAR(10),"        @",VLOOKUP(C$1,ModuleTypes!$A$2:$C$23,3,FALSE())," = ",VLOOKUP($A174,Default!$B$3:$H$251,7,FALSE()),CHAR(10),"    }",CHAR(10),"}"),""),"")</f>
        <v/>
      </c>
      <c r="D174" s="4" t="str">
        <f>IF($A174&lt;&gt;"",IF(OR(Original!$L175=D$1,Original!$M175=D$1,Original!$N175=D$1,Original!$O175=D$1)=TRUE(),_xlfn.CONCAT("@PART[*]:HAS[~scienceDifficulty[stock],@MODULE[",D$1,"]:HAS[#",VLOOKUP(D$1,ModuleTypes!$A$2:$C$23,2,FALSE()),"[",IF(D$1="HullCamera","photo-",$A174),"]]]:NEEDS[!FeatureScience]:FOR[zKiwiTechTree]",CHAR(10),"{",CHAR(10),"    @MODULE[",D$1,"]:HAS[#",VLOOKUP(D$1,ModuleTypes!$A$2:$C$23,2,FALSE()),"[",IF(D$1="HullCamera","photo-",$A174),"]]",CHAR(10),"    {",CHAR(10),"        @",VLOOKUP(D$1,ModuleTypes!$A$2:$C$23,3,FALSE())," = ",VLOOKUP($A174,Default!$B$3:$H$251,7,FALSE()),CHAR(10),"    }",CHAR(10),"}"),""),"")</f>
        <v/>
      </c>
      <c r="E174" s="4" t="str">
        <f>IF($A174&lt;&gt;"",IF(OR(Original!$L175=E$1,Original!$M175=E$1,Original!$N175=E$1,Original!$O175=E$1)=TRUE(),_xlfn.CONCAT("@PART[*]:HAS[~scienceDifficulty[stock],@MODULE[",E$1,"]:HAS[#",VLOOKUP(E$1,ModuleTypes!$A$2:$C$23,2,FALSE()),"[",IF(E$1="HullCamera","photo-",$A174),"]]]:NEEDS[!FeatureScience]:FOR[zKiwiTechTree]",CHAR(10),"{",CHAR(10),"    @MODULE[",E$1,"]:HAS[#",VLOOKUP(E$1,ModuleTypes!$A$2:$C$23,2,FALSE()),"[",IF(E$1="HullCamera","photo-",$A174),"]]",CHAR(10),"    {",CHAR(10),"        @",VLOOKUP(E$1,ModuleTypes!$A$2:$C$23,3,FALSE())," = ",VLOOKUP($A174,Default!$B$3:$H$251,7,FALSE()),CHAR(10),"    }",CHAR(10),"}"),""),"")</f>
        <v/>
      </c>
      <c r="F174" s="4" t="str">
        <f>IF($A174&lt;&gt;"",IF(OR(Original!$L175=F$1,Original!$M175=F$1,Original!$N175=F$1,Original!$O175=F$1)=TRUE(),_xlfn.CONCAT("@PART[*]:HAS[~scienceDifficulty[stock],@MODULE[",F$1,"]:HAS[#",VLOOKUP(F$1,ModuleTypes!$A$2:$C$23,2,FALSE()),"[",IF(F$1="HullCamera","photo-",$A174),"]]]:NEEDS[!FeatureScience]:FOR[zKiwiTechTree]",CHAR(10),"{",CHAR(10),"    @MODULE[",F$1,"]:HAS[#",VLOOKUP(F$1,ModuleTypes!$A$2:$C$23,2,FALSE()),"[",IF(F$1="HullCamera","photo-",$A174),"]]",CHAR(10),"    {",CHAR(10),"        @",VLOOKUP(F$1,ModuleTypes!$A$2:$C$23,3,FALSE())," = ",VLOOKUP($A174,Default!$B$3:$H$251,7,FALSE()),CHAR(10),"    }",CHAR(10),"}"),""),"")</f>
        <v/>
      </c>
      <c r="G174" s="4" t="str">
        <f>IF($A174&lt;&gt;"",IF(OR(Original!$L175=G$1,Original!$M175=G$1,Original!$N175=G$1,Original!$O175=G$1)=TRUE(),_xlfn.CONCAT("@PART[*]:HAS[~scienceDifficulty[stock],@MODULE[",G$1,"]:HAS[#",VLOOKUP(G$1,ModuleTypes!$A$2:$C$23,2,FALSE()),"[",IF(G$1="HullCamera","photo-",$A174),"]]]:NEEDS[!FeatureScience]:FOR[zKiwiTechTree]",CHAR(10),"{",CHAR(10),"    @MODULE[",G$1,"]:HAS[#",VLOOKUP(G$1,ModuleTypes!$A$2:$C$23,2,FALSE()),"[",IF(G$1="HullCamera","photo-",$A174),"]]",CHAR(10),"    {",CHAR(10),"        @",VLOOKUP(G$1,ModuleTypes!$A$2:$C$23,3,FALSE())," = ",VLOOKUP($A174,Default!$B$3:$H$251,7,FALSE()),CHAR(10),"    }",CHAR(10),"}"),""),"")</f>
        <v/>
      </c>
      <c r="H174" s="4" t="str">
        <f>IF($A174&lt;&gt;"",IF(OR(Original!$L175=H$1,Original!$M175=H$1,Original!$N175=H$1,Original!$O175=H$1)=TRUE(),_xlfn.CONCAT("@PART[*]:HAS[~scienceDifficulty[stock],@MODULE[",H$1,"]:HAS[#",VLOOKUP(H$1,ModuleTypes!$A$2:$C$23,2,FALSE()),"[",IF(H$1="HullCamera","photo-",$A174),"]]]:NEEDS[!FeatureScience]:FOR[zKiwiTechTree]",CHAR(10),"{",CHAR(10),"    @MODULE[",H$1,"]:HAS[#",VLOOKUP(H$1,ModuleTypes!$A$2:$C$23,2,FALSE()),"[",IF(H$1="HullCamera","photo-",$A174),"]]",CHAR(10),"    {",CHAR(10),"        @",VLOOKUP(H$1,ModuleTypes!$A$2:$C$23,3,FALSE())," = ",VLOOKUP($A174,Default!$B$3:$H$251,7,FALSE()),CHAR(10),"    }",CHAR(10),"}"),""),"")</f>
        <v/>
      </c>
      <c r="I174" s="4" t="str">
        <f>IF($A174&lt;&gt;"",IF(OR(Original!$L175=I$1,Original!$M175=I$1,Original!$N175=I$1,Original!$O175=I$1)=TRUE(),_xlfn.CONCAT("@PART[*]:HAS[~scienceDifficulty[stock],@MODULE[",I$1,"]:HAS[#",VLOOKUP(I$1,ModuleTypes!$A$2:$C$23,2,FALSE()),"[",IF(I$1="HullCamera","photo-",$A174),"]]]:NEEDS[!FeatureScience]:FOR[zKiwiTechTree]",CHAR(10),"{",CHAR(10),"    @MODULE[",I$1,"]:HAS[#",VLOOKUP(I$1,ModuleTypes!$A$2:$C$23,2,FALSE()),"[",IF(I$1="HullCamera","photo-",$A174),"]]",CHAR(10),"    {",CHAR(10),"        @",VLOOKUP(I$1,ModuleTypes!$A$2:$C$23,3,FALSE())," = ",VLOOKUP($A174,Default!$B$3:$H$251,7,FALSE()),CHAR(10),"    }",CHAR(10),"}"),""),"")</f>
        <v/>
      </c>
      <c r="J174" s="4" t="str">
        <f>IF($A174&lt;&gt;"",IF(OR(Original!$L175=J$1,Original!$M175=J$1,Original!$N175=J$1,Original!$O175=J$1)=TRUE(),_xlfn.CONCAT("@PART[*]:HAS[~scienceDifficulty[stock],@MODULE[",J$1,"]:HAS[#",VLOOKUP(J$1,ModuleTypes!$A$2:$C$23,2,FALSE()),"[",IF(J$1="HullCamera","photo-",$A174),"]]]:NEEDS[!FeatureScience]:FOR[zKiwiTechTree]",CHAR(10),"{",CHAR(10),"    @MODULE[",J$1,"]:HAS[#",VLOOKUP(J$1,ModuleTypes!$A$2:$C$23,2,FALSE()),"[",IF(J$1="HullCamera","photo-",$A174),"]]",CHAR(10),"    {",CHAR(10),"        @",VLOOKUP(J$1,ModuleTypes!$A$2:$C$23,3,FALSE())," = ",VLOOKUP($A174,Default!$B$3:$H$251,7,FALSE()),CHAR(10),"    }",CHAR(10),"}"),""),"")</f>
        <v/>
      </c>
      <c r="K174" s="4" t="str">
        <f>IF($A174&lt;&gt;"",IF(OR(Original!$L175=K$1,Original!$M175=K$1,Original!$N175=K$1,Original!$O175=K$1)=TRUE(),_xlfn.CONCAT("@PART[*]:HAS[~scienceDifficulty[stock],@MODULE[",K$1,"]:HAS[#",VLOOKUP(K$1,ModuleTypes!$A$2:$C$23,2,FALSE()),"[",IF(K$1="HullCamera","photo-",$A174),"]]]:NEEDS[!FeatureScience]:FOR[zKiwiTechTree]",CHAR(10),"{",CHAR(10),"    @MODULE[",K$1,"]:HAS[#",VLOOKUP(K$1,ModuleTypes!$A$2:$C$23,2,FALSE()),"[",IF(K$1="HullCamera","photo-",$A174),"]]",CHAR(10),"    {",CHAR(10),"        @",VLOOKUP(K$1,ModuleTypes!$A$2:$C$23,3,FALSE())," = ",VLOOKUP($A174,Default!$B$3:$H$251,7,FALSE()),CHAR(10),"    }",CHAR(10),"}"),""),"")</f>
        <v/>
      </c>
      <c r="L174" s="4" t="str">
        <f>IF($A174&lt;&gt;"",IF(OR(Original!$L175=L$1,Original!$M175=L$1,Original!$N175=L$1,Original!$O175=L$1)=TRUE(),_xlfn.CONCAT("@PART[*]:HAS[~scienceDifficulty[stock],@MODULE[",L$1,"]:HAS[#",VLOOKUP(L$1,ModuleTypes!$A$2:$C$23,2,FALSE()),"[",IF(L$1="HullCamera","photo-",$A174),"]]]:NEEDS[!FeatureScience]:FOR[zKiwiTechTree]",CHAR(10),"{",CHAR(10),"    @MODULE[",L$1,"]:HAS[#",VLOOKUP(L$1,ModuleTypes!$A$2:$C$23,2,FALSE()),"[",IF(L$1="HullCamera","photo-",$A174),"]]",CHAR(10),"    {",CHAR(10),"        @",VLOOKUP(L$1,ModuleTypes!$A$2:$C$23,3,FALSE())," = ",VLOOKUP($A174,Default!$B$3:$H$251,7,FALSE()),CHAR(10),"    }",CHAR(10),"}"),""),"")</f>
        <v/>
      </c>
      <c r="M174" s="4" t="str">
        <f>IF($A174&lt;&gt;"",IF(OR(Original!$L175=M$1,Original!$M175=M$1,Original!$N175=M$1,Original!$O175=M$1)=TRUE(),_xlfn.CONCAT("@PART[*]:HAS[~scienceDifficulty[stock],@MODULE[",M$1,"]:HAS[#",VLOOKUP(M$1,ModuleTypes!$A$2:$C$23,2,FALSE()),"[",IF(M$1="HullCamera","photo-",$A174),"]]]:NEEDS[!FeatureScience]:FOR[zKiwiTechTree]",CHAR(10),"{",CHAR(10),"    @MODULE[",M$1,"]:HAS[#",VLOOKUP(M$1,ModuleTypes!$A$2:$C$23,2,FALSE()),"[",IF(M$1="HullCamera","photo-",$A174),"]]",CHAR(10),"    {",CHAR(10),"        @",VLOOKUP(M$1,ModuleTypes!$A$2:$C$23,3,FALSE())," = ",VLOOKUP($A174,Default!$B$3:$H$251,7,FALSE()),CHAR(10),"    }",CHAR(10),"}"),""),"")</f>
        <v/>
      </c>
      <c r="N174" s="4" t="str">
        <f>IF($A174&lt;&gt;"",IF(OR(Original!$L175=N$1,Original!$M175=N$1,Original!$N175=N$1,Original!$O175=N$1)=TRUE(),_xlfn.CONCAT("@PART[*]:HAS[~scienceDifficulty[stock],@MODULE[",N$1,"]:HAS[#",VLOOKUP(N$1,ModuleTypes!$A$2:$C$23,2,FALSE()),"[",IF(N$1="HullCamera","photo-",$A174),"]]]:NEEDS[!FeatureScience]:FOR[zKiwiTechTree]",CHAR(10),"{",CHAR(10),"    @MODULE[",N$1,"]:HAS[#",VLOOKUP(N$1,ModuleTypes!$A$2:$C$23,2,FALSE()),"[",IF(N$1="HullCamera","photo-",$A174),"]]",CHAR(10),"    {",CHAR(10),"        @",VLOOKUP(N$1,ModuleTypes!$A$2:$C$23,3,FALSE())," = ",VLOOKUP($A174,Default!$B$3:$H$251,7,FALSE()),CHAR(10),"    }",CHAR(10),"}"),""),"")</f>
        <v/>
      </c>
      <c r="O174" s="4" t="str">
        <f>IF($A174&lt;&gt;"",IF(OR(Original!$L175=O$1,Original!$M175=O$1,Original!$N175=O$1,Original!$O175=O$1)=TRUE(),_xlfn.CONCAT("@PART[*]:HAS[~scienceDifficulty[stock],@MODULE[",O$1,"]:HAS[#",VLOOKUP(O$1,ModuleTypes!$A$2:$C$23,2,FALSE()),"[",IF(O$1="HullCamera","photo-",$A174),"]]]:NEEDS[!FeatureScience]:FOR[zKiwiTechTree]",CHAR(10),"{",CHAR(10),"    @MODULE[",O$1,"]:HAS[#",VLOOKUP(O$1,ModuleTypes!$A$2:$C$23,2,FALSE()),"[",IF(O$1="HullCamera","photo-",$A174),"]]",CHAR(10),"    {",CHAR(10),"        @",VLOOKUP(O$1,ModuleTypes!$A$2:$C$23,3,FALSE())," = ",VLOOKUP($A174,Default!$B$3:$H$251,7,FALSE()),CHAR(10),"    }",CHAR(10),"}"),""),"")</f>
        <v/>
      </c>
      <c r="P174" s="4" t="str">
        <f>IF($A174&lt;&gt;"",IF(OR(Original!$L175=P$1,Original!$M175=P$1,Original!$N175=P$1,Original!$O175=P$1)=TRUE(),_xlfn.CONCAT("@PART[*]:HAS[~scienceDifficulty[stock],@MODULE[",P$1,"]:HAS[#",VLOOKUP(P$1,ModuleTypes!$A$2:$C$23,2,FALSE()),"[",IF(P$1="HullCamera","photo-",$A174),"]]]:NEEDS[!FeatureScience]:FOR[zKiwiTechTree]",CHAR(10),"{",CHAR(10),"    @MODULE[",P$1,"]:HAS[#",VLOOKUP(P$1,ModuleTypes!$A$2:$C$23,2,FALSE()),"[",IF(P$1="HullCamera","photo-",$A174),"]]",CHAR(10),"    {",CHAR(10),"        @",VLOOKUP(P$1,ModuleTypes!$A$2:$C$23,3,FALSE())," = ",VLOOKUP($A174,Default!$B$3:$H$251,7,FALSE()),CHAR(10),"    }",CHAR(10),"}"),""),"")</f>
        <v/>
      </c>
      <c r="Q174" s="4" t="str">
        <f>IF($A174&lt;&gt;"",IF(OR(Original!$L175=Q$1,Original!$M175=Q$1,Original!$N175=Q$1,Original!$O175=Q$1)=TRUE(),_xlfn.CONCAT("@PART[*]:HAS[~scienceDifficulty[stock],@MODULE[",Q$1,"]:HAS[#",VLOOKUP(Q$1,ModuleTypes!$A$2:$C$23,2,FALSE()),"[",IF(Q$1="HullCamera","photo-",$A174),"]]]:NEEDS[!FeatureScience]:FOR[zKiwiTechTree]",CHAR(10),"{",CHAR(10),"    @MODULE[",Q$1,"]:HAS[#",VLOOKUP(Q$1,ModuleTypes!$A$2:$C$23,2,FALSE()),"[",IF(Q$1="HullCamera","photo-",$A174),"]]",CHAR(10),"    {",CHAR(10),"        @",VLOOKUP(Q$1,ModuleTypes!$A$2:$C$23,3,FALSE())," = ",VLOOKUP($A174,Default!$B$3:$H$251,7,FALSE()),CHAR(10),"    }",CHAR(10),"}"),""),"")</f>
        <v/>
      </c>
      <c r="R174" s="4" t="str">
        <f>IF($A174&lt;&gt;"",IF(OR(Original!$L175=R$1,Original!$M175=R$1,Original!$N175=R$1,Original!$O175=R$1)=TRUE(),_xlfn.CONCAT("@PART[*]:HAS[~scienceDifficulty[stock],@MODULE[",R$1,"]:HAS[#",VLOOKUP(R$1,ModuleTypes!$A$2:$C$23,2,FALSE()),"[",IF(R$1="HullCamera","photo-",$A174),"]]]:NEEDS[!FeatureScience]:FOR[zKiwiTechTree]",CHAR(10),"{",CHAR(10),"    @MODULE[",R$1,"]:HAS[#",VLOOKUP(R$1,ModuleTypes!$A$2:$C$23,2,FALSE()),"[",IF(R$1="HullCamera","photo-",$A174),"]]",CHAR(10),"    {",CHAR(10),"        @",VLOOKUP(R$1,ModuleTypes!$A$2:$C$23,3,FALSE())," = ",VLOOKUP($A174,Default!$B$3:$H$251,7,FALSE()),CHAR(10),"    }",CHAR(10),"}"),""),"")</f>
        <v/>
      </c>
      <c r="S174" s="4" t="str">
        <f>IF($A174&lt;&gt;"",IF(OR(Original!$L175=S$1,Original!$M175=S$1,Original!$N175=S$1,Original!$O175=S$1)=TRUE(),_xlfn.CONCAT("@PART[*]:HAS[~scienceDifficulty[stock],@MODULE[",S$1,"]:HAS[#",VLOOKUP(S$1,ModuleTypes!$A$2:$C$23,2,FALSE()),"[",IF(S$1="HullCamera","photo-",$A174),"]]]:NEEDS[!FeatureScience]:FOR[zKiwiTechTree]",CHAR(10),"{",CHAR(10),"    @MODULE[",S$1,"]:HAS[#",VLOOKUP(S$1,ModuleTypes!$A$2:$C$23,2,FALSE()),"[",IF(S$1="HullCamera","photo-",$A174),"]]",CHAR(10),"    {",CHAR(10),"        @",VLOOKUP(S$1,ModuleTypes!$A$2:$C$23,3,FALSE())," = ",VLOOKUP($A174,Default!$B$3:$H$251,7,FALSE()),CHAR(10),"    }",CHAR(10),"}"),""),"")</f>
        <v/>
      </c>
      <c r="T174" s="4" t="str">
        <f>IF($A174&lt;&gt;"",IF(OR(Original!$L175=T$1,Original!$M175=T$1,Original!$N175=T$1,Original!$O175=T$1)=TRUE(),_xlfn.CONCAT("@PART[*]:HAS[~scienceDifficulty[stock],@MODULE[",T$1,"]:HAS[#",VLOOKUP(T$1,ModuleTypes!$A$2:$C$23,2,FALSE()),"[",IF(T$1="HullCamera","photo-",$A174),"]]]:NEEDS[!FeatureScience]:FOR[zKiwiTechTree]",CHAR(10),"{",CHAR(10),"    @MODULE[",T$1,"]:HAS[#",VLOOKUP(T$1,ModuleTypes!$A$2:$C$23,2,FALSE()),"[",IF(T$1="HullCamera","photo-",$A174),"]]",CHAR(10),"    {",CHAR(10),"        @",VLOOKUP(T$1,ModuleTypes!$A$2:$C$23,3,FALSE())," = ",VLOOKUP($A174,Default!$B$3:$H$251,7,FALSE()),CHAR(10),"    }",CHAR(10),"}"),""),"")</f>
        <v/>
      </c>
      <c r="U174" s="4" t="str">
        <f>IF($A174&lt;&gt;"",IF(OR(Original!$L175=U$1,Original!$M175=U$1,Original!$N175=U$1,Original!$O175=U$1)=TRUE(),_xlfn.CONCAT("@PART[*]:HAS[~scienceDifficulty[stock],@MODULE[",U$1,"]:HAS[#",VLOOKUP(U$1,ModuleTypes!$A$2:$C$23,2,FALSE()),"[",IF(U$1="HullCamera","photo-",$A174),"]]]:NEEDS[!FeatureScience]:FOR[zKiwiTechTree]",CHAR(10),"{",CHAR(10),"    @MODULE[",U$1,"]:HAS[#",VLOOKUP(U$1,ModuleTypes!$A$2:$C$23,2,FALSE()),"[",IF(U$1="HullCamera","photo-",$A174),"]]",CHAR(10),"    {",CHAR(10),"        @",VLOOKUP(U$1,ModuleTypes!$A$2:$C$23,3,FALSE())," = ",VLOOKUP($A174,Default!$B$3:$H$251,7,FALSE()),CHAR(10),"    }",CHAR(10),"}"),""),"")</f>
        <v/>
      </c>
      <c r="V174" s="4" t="str">
        <f>IF($A174&lt;&gt;"",IF(OR(Original!$L175=V$1,Original!$M175=V$1,Original!$N175=V$1,Original!$O175=V$1)=TRUE(),_xlfn.CONCAT("@PART[*]:HAS[~scienceDifficulty[stock],@MODULE[",V$1,"]:HAS[#",VLOOKUP(V$1,ModuleTypes!$A$2:$C$23,2,FALSE()),"[",IF(V$1="HullCamera","photo-",$A174),"]]]:NEEDS[!FeatureScience]:FOR[zKiwiTechTree]",CHAR(10),"{",CHAR(10),"    @MODULE[",V$1,"]:HAS[#",VLOOKUP(V$1,ModuleTypes!$A$2:$C$23,2,FALSE()),"[",IF(V$1="HullCamera","photo-",$A174),"]]",CHAR(10),"    {",CHAR(10),"        @",VLOOKUP(V$1,ModuleTypes!$A$2:$C$23,3,FALSE())," = ",VLOOKUP($A174,Default!$B$3:$H$251,7,FALSE()),CHAR(10),"    }",CHAR(10),"}"),""),"")</f>
        <v/>
      </c>
      <c r="W174" s="4" t="str">
        <f>IF($A174&lt;&gt;"",IF(OR(Original!$L175=W$1,Original!$M175=W$1,Original!$N175=W$1,Original!$O175=W$1)=TRUE(),_xlfn.CONCAT("@PART[*]:HAS[~scienceDifficulty[stock],@MODULE[",W$1,"]:HAS[#",VLOOKUP(W$1,ModuleTypes!$A$2:$C$23,2,FALSE()),"[",IF(W$1="HullCamera","photo-",$A174),"]]]:NEEDS[!FeatureScience]:FOR[zKiwiTechTree]",CHAR(10),"{",CHAR(10),"    @MODULE[",W$1,"]:HAS[#",VLOOKUP(W$1,ModuleTypes!$A$2:$C$23,2,FALSE()),"[",IF(W$1="HullCamera","photo-",$A174),"]]",CHAR(10),"    {",CHAR(10),"        @",VLOOKUP(W$1,ModuleTypes!$A$2:$C$23,3,FALSE())," = ",VLOOKUP($A174,Default!$B$3:$H$251,7,FALSE()),CHAR(10),"    }",CHAR(10),"}"),""),"")</f>
        <v/>
      </c>
    </row>
    <row r="175" spans="1:23" x14ac:dyDescent="0.35">
      <c r="A175" t="str">
        <f>IF(Original!A176&lt;&gt;"",Original!A176,"")</f>
        <v/>
      </c>
      <c r="B175" s="4" t="str">
        <f>IF($A175&lt;&gt;"",IF(OR(Original!$L176=B$1,Original!$M176=B$1,Original!$N176=B$1,Original!$O176=B$1)=TRUE(),_xlfn.CONCAT("@PART[*]:HAS[~scienceDifficulty[stock],@MODULE[",B$1,"]:HAS[#",VLOOKUP(B$1,ModuleTypes!$A$2:$C$23,2,FALSE()),"[",IF(B$1="HullCamera","photo-",$A175),"]]]:NEEDS[!FeatureScience]:FOR[zKiwiTechTree]",CHAR(10),"{",CHAR(10),"    @MODULE[",B$1,"]:HAS[#",VLOOKUP(B$1,ModuleTypes!$A$2:$C$23,2,FALSE()),"[",IF(B$1="HullCamera","photo-",$A175),"]]",CHAR(10),"    {",CHAR(10),"        @",VLOOKUP(B$1,ModuleTypes!$A$2:$C$23,3,FALSE())," = ",VLOOKUP($A175,Default!$B$3:$H$251,7,FALSE()),CHAR(10),"    }",CHAR(10),"}"),""),"")</f>
        <v/>
      </c>
      <c r="C175" s="4" t="str">
        <f>IF($A175&lt;&gt;"",IF(OR(Original!$L176=C$1,Original!$M176=C$1,Original!$N176=C$1,Original!$O176=C$1)=TRUE(),_xlfn.CONCAT("@PART[*]:HAS[~scienceDifficulty[stock],@MODULE[",C$1,"]:HAS[#",VLOOKUP(C$1,ModuleTypes!$A$2:$C$23,2,FALSE()),"[",IF(C$1="HullCamera","photo-",$A175),"]]]:NEEDS[!FeatureScience]:FOR[zKiwiTechTree]",CHAR(10),"{",CHAR(10),"    @MODULE[",C$1,"]:HAS[#",VLOOKUP(C$1,ModuleTypes!$A$2:$C$23,2,FALSE()),"[",IF(C$1="HullCamera","photo-",$A175),"]]",CHAR(10),"    {",CHAR(10),"        @",VLOOKUP(C$1,ModuleTypes!$A$2:$C$23,3,FALSE())," = ",VLOOKUP($A175,Default!$B$3:$H$251,7,FALSE()),CHAR(10),"    }",CHAR(10),"}"),""),"")</f>
        <v/>
      </c>
      <c r="D175" s="4" t="str">
        <f>IF($A175&lt;&gt;"",IF(OR(Original!$L176=D$1,Original!$M176=D$1,Original!$N176=D$1,Original!$O176=D$1)=TRUE(),_xlfn.CONCAT("@PART[*]:HAS[~scienceDifficulty[stock],@MODULE[",D$1,"]:HAS[#",VLOOKUP(D$1,ModuleTypes!$A$2:$C$23,2,FALSE()),"[",IF(D$1="HullCamera","photo-",$A175),"]]]:NEEDS[!FeatureScience]:FOR[zKiwiTechTree]",CHAR(10),"{",CHAR(10),"    @MODULE[",D$1,"]:HAS[#",VLOOKUP(D$1,ModuleTypes!$A$2:$C$23,2,FALSE()),"[",IF(D$1="HullCamera","photo-",$A175),"]]",CHAR(10),"    {",CHAR(10),"        @",VLOOKUP(D$1,ModuleTypes!$A$2:$C$23,3,FALSE())," = ",VLOOKUP($A175,Default!$B$3:$H$251,7,FALSE()),CHAR(10),"    }",CHAR(10),"}"),""),"")</f>
        <v/>
      </c>
      <c r="E175" s="4" t="str">
        <f>IF($A175&lt;&gt;"",IF(OR(Original!$L176=E$1,Original!$M176=E$1,Original!$N176=E$1,Original!$O176=E$1)=TRUE(),_xlfn.CONCAT("@PART[*]:HAS[~scienceDifficulty[stock],@MODULE[",E$1,"]:HAS[#",VLOOKUP(E$1,ModuleTypes!$A$2:$C$23,2,FALSE()),"[",IF(E$1="HullCamera","photo-",$A175),"]]]:NEEDS[!FeatureScience]:FOR[zKiwiTechTree]",CHAR(10),"{",CHAR(10),"    @MODULE[",E$1,"]:HAS[#",VLOOKUP(E$1,ModuleTypes!$A$2:$C$23,2,FALSE()),"[",IF(E$1="HullCamera","photo-",$A175),"]]",CHAR(10),"    {",CHAR(10),"        @",VLOOKUP(E$1,ModuleTypes!$A$2:$C$23,3,FALSE())," = ",VLOOKUP($A175,Default!$B$3:$H$251,7,FALSE()),CHAR(10),"    }",CHAR(10),"}"),""),"")</f>
        <v/>
      </c>
      <c r="F175" s="4" t="str">
        <f>IF($A175&lt;&gt;"",IF(OR(Original!$L176=F$1,Original!$M176=F$1,Original!$N176=F$1,Original!$O176=F$1)=TRUE(),_xlfn.CONCAT("@PART[*]:HAS[~scienceDifficulty[stock],@MODULE[",F$1,"]:HAS[#",VLOOKUP(F$1,ModuleTypes!$A$2:$C$23,2,FALSE()),"[",IF(F$1="HullCamera","photo-",$A175),"]]]:NEEDS[!FeatureScience]:FOR[zKiwiTechTree]",CHAR(10),"{",CHAR(10),"    @MODULE[",F$1,"]:HAS[#",VLOOKUP(F$1,ModuleTypes!$A$2:$C$23,2,FALSE()),"[",IF(F$1="HullCamera","photo-",$A175),"]]",CHAR(10),"    {",CHAR(10),"        @",VLOOKUP(F$1,ModuleTypes!$A$2:$C$23,3,FALSE())," = ",VLOOKUP($A175,Default!$B$3:$H$251,7,FALSE()),CHAR(10),"    }",CHAR(10),"}"),""),"")</f>
        <v/>
      </c>
      <c r="G175" s="4" t="str">
        <f>IF($A175&lt;&gt;"",IF(OR(Original!$L176=G$1,Original!$M176=G$1,Original!$N176=G$1,Original!$O176=G$1)=TRUE(),_xlfn.CONCAT("@PART[*]:HAS[~scienceDifficulty[stock],@MODULE[",G$1,"]:HAS[#",VLOOKUP(G$1,ModuleTypes!$A$2:$C$23,2,FALSE()),"[",IF(G$1="HullCamera","photo-",$A175),"]]]:NEEDS[!FeatureScience]:FOR[zKiwiTechTree]",CHAR(10),"{",CHAR(10),"    @MODULE[",G$1,"]:HAS[#",VLOOKUP(G$1,ModuleTypes!$A$2:$C$23,2,FALSE()),"[",IF(G$1="HullCamera","photo-",$A175),"]]",CHAR(10),"    {",CHAR(10),"        @",VLOOKUP(G$1,ModuleTypes!$A$2:$C$23,3,FALSE())," = ",VLOOKUP($A175,Default!$B$3:$H$251,7,FALSE()),CHAR(10),"    }",CHAR(10),"}"),""),"")</f>
        <v/>
      </c>
      <c r="H175" s="4" t="str">
        <f>IF($A175&lt;&gt;"",IF(OR(Original!$L176=H$1,Original!$M176=H$1,Original!$N176=H$1,Original!$O176=H$1)=TRUE(),_xlfn.CONCAT("@PART[*]:HAS[~scienceDifficulty[stock],@MODULE[",H$1,"]:HAS[#",VLOOKUP(H$1,ModuleTypes!$A$2:$C$23,2,FALSE()),"[",IF(H$1="HullCamera","photo-",$A175),"]]]:NEEDS[!FeatureScience]:FOR[zKiwiTechTree]",CHAR(10),"{",CHAR(10),"    @MODULE[",H$1,"]:HAS[#",VLOOKUP(H$1,ModuleTypes!$A$2:$C$23,2,FALSE()),"[",IF(H$1="HullCamera","photo-",$A175),"]]",CHAR(10),"    {",CHAR(10),"        @",VLOOKUP(H$1,ModuleTypes!$A$2:$C$23,3,FALSE())," = ",VLOOKUP($A175,Default!$B$3:$H$251,7,FALSE()),CHAR(10),"    }",CHAR(10),"}"),""),"")</f>
        <v/>
      </c>
      <c r="I175" s="4" t="str">
        <f>IF($A175&lt;&gt;"",IF(OR(Original!$L176=I$1,Original!$M176=I$1,Original!$N176=I$1,Original!$O176=I$1)=TRUE(),_xlfn.CONCAT("@PART[*]:HAS[~scienceDifficulty[stock],@MODULE[",I$1,"]:HAS[#",VLOOKUP(I$1,ModuleTypes!$A$2:$C$23,2,FALSE()),"[",IF(I$1="HullCamera","photo-",$A175),"]]]:NEEDS[!FeatureScience]:FOR[zKiwiTechTree]",CHAR(10),"{",CHAR(10),"    @MODULE[",I$1,"]:HAS[#",VLOOKUP(I$1,ModuleTypes!$A$2:$C$23,2,FALSE()),"[",IF(I$1="HullCamera","photo-",$A175),"]]",CHAR(10),"    {",CHAR(10),"        @",VLOOKUP(I$1,ModuleTypes!$A$2:$C$23,3,FALSE())," = ",VLOOKUP($A175,Default!$B$3:$H$251,7,FALSE()),CHAR(10),"    }",CHAR(10),"}"),""),"")</f>
        <v/>
      </c>
      <c r="J175" s="4" t="str">
        <f>IF($A175&lt;&gt;"",IF(OR(Original!$L176=J$1,Original!$M176=J$1,Original!$N176=J$1,Original!$O176=J$1)=TRUE(),_xlfn.CONCAT("@PART[*]:HAS[~scienceDifficulty[stock],@MODULE[",J$1,"]:HAS[#",VLOOKUP(J$1,ModuleTypes!$A$2:$C$23,2,FALSE()),"[",IF(J$1="HullCamera","photo-",$A175),"]]]:NEEDS[!FeatureScience]:FOR[zKiwiTechTree]",CHAR(10),"{",CHAR(10),"    @MODULE[",J$1,"]:HAS[#",VLOOKUP(J$1,ModuleTypes!$A$2:$C$23,2,FALSE()),"[",IF(J$1="HullCamera","photo-",$A175),"]]",CHAR(10),"    {",CHAR(10),"        @",VLOOKUP(J$1,ModuleTypes!$A$2:$C$23,3,FALSE())," = ",VLOOKUP($A175,Default!$B$3:$H$251,7,FALSE()),CHAR(10),"    }",CHAR(10),"}"),""),"")</f>
        <v/>
      </c>
      <c r="K175" s="4" t="str">
        <f>IF($A175&lt;&gt;"",IF(OR(Original!$L176=K$1,Original!$M176=K$1,Original!$N176=K$1,Original!$O176=K$1)=TRUE(),_xlfn.CONCAT("@PART[*]:HAS[~scienceDifficulty[stock],@MODULE[",K$1,"]:HAS[#",VLOOKUP(K$1,ModuleTypes!$A$2:$C$23,2,FALSE()),"[",IF(K$1="HullCamera","photo-",$A175),"]]]:NEEDS[!FeatureScience]:FOR[zKiwiTechTree]",CHAR(10),"{",CHAR(10),"    @MODULE[",K$1,"]:HAS[#",VLOOKUP(K$1,ModuleTypes!$A$2:$C$23,2,FALSE()),"[",IF(K$1="HullCamera","photo-",$A175),"]]",CHAR(10),"    {",CHAR(10),"        @",VLOOKUP(K$1,ModuleTypes!$A$2:$C$23,3,FALSE())," = ",VLOOKUP($A175,Default!$B$3:$H$251,7,FALSE()),CHAR(10),"    }",CHAR(10),"}"),""),"")</f>
        <v/>
      </c>
      <c r="L175" s="4" t="str">
        <f>IF($A175&lt;&gt;"",IF(OR(Original!$L176=L$1,Original!$M176=L$1,Original!$N176=L$1,Original!$O176=L$1)=TRUE(),_xlfn.CONCAT("@PART[*]:HAS[~scienceDifficulty[stock],@MODULE[",L$1,"]:HAS[#",VLOOKUP(L$1,ModuleTypes!$A$2:$C$23,2,FALSE()),"[",IF(L$1="HullCamera","photo-",$A175),"]]]:NEEDS[!FeatureScience]:FOR[zKiwiTechTree]",CHAR(10),"{",CHAR(10),"    @MODULE[",L$1,"]:HAS[#",VLOOKUP(L$1,ModuleTypes!$A$2:$C$23,2,FALSE()),"[",IF(L$1="HullCamera","photo-",$A175),"]]",CHAR(10),"    {",CHAR(10),"        @",VLOOKUP(L$1,ModuleTypes!$A$2:$C$23,3,FALSE())," = ",VLOOKUP($A175,Default!$B$3:$H$251,7,FALSE()),CHAR(10),"    }",CHAR(10),"}"),""),"")</f>
        <v/>
      </c>
      <c r="M175" s="4" t="str">
        <f>IF($A175&lt;&gt;"",IF(OR(Original!$L176=M$1,Original!$M176=M$1,Original!$N176=M$1,Original!$O176=M$1)=TRUE(),_xlfn.CONCAT("@PART[*]:HAS[~scienceDifficulty[stock],@MODULE[",M$1,"]:HAS[#",VLOOKUP(M$1,ModuleTypes!$A$2:$C$23,2,FALSE()),"[",IF(M$1="HullCamera","photo-",$A175),"]]]:NEEDS[!FeatureScience]:FOR[zKiwiTechTree]",CHAR(10),"{",CHAR(10),"    @MODULE[",M$1,"]:HAS[#",VLOOKUP(M$1,ModuleTypes!$A$2:$C$23,2,FALSE()),"[",IF(M$1="HullCamera","photo-",$A175),"]]",CHAR(10),"    {",CHAR(10),"        @",VLOOKUP(M$1,ModuleTypes!$A$2:$C$23,3,FALSE())," = ",VLOOKUP($A175,Default!$B$3:$H$251,7,FALSE()),CHAR(10),"    }",CHAR(10),"}"),""),"")</f>
        <v/>
      </c>
      <c r="N175" s="4" t="str">
        <f>IF($A175&lt;&gt;"",IF(OR(Original!$L176=N$1,Original!$M176=N$1,Original!$N176=N$1,Original!$O176=N$1)=TRUE(),_xlfn.CONCAT("@PART[*]:HAS[~scienceDifficulty[stock],@MODULE[",N$1,"]:HAS[#",VLOOKUP(N$1,ModuleTypes!$A$2:$C$23,2,FALSE()),"[",IF(N$1="HullCamera","photo-",$A175),"]]]:NEEDS[!FeatureScience]:FOR[zKiwiTechTree]",CHAR(10),"{",CHAR(10),"    @MODULE[",N$1,"]:HAS[#",VLOOKUP(N$1,ModuleTypes!$A$2:$C$23,2,FALSE()),"[",IF(N$1="HullCamera","photo-",$A175),"]]",CHAR(10),"    {",CHAR(10),"        @",VLOOKUP(N$1,ModuleTypes!$A$2:$C$23,3,FALSE())," = ",VLOOKUP($A175,Default!$B$3:$H$251,7,FALSE()),CHAR(10),"    }",CHAR(10),"}"),""),"")</f>
        <v/>
      </c>
      <c r="O175" s="4" t="str">
        <f>IF($A175&lt;&gt;"",IF(OR(Original!$L176=O$1,Original!$M176=O$1,Original!$N176=O$1,Original!$O176=O$1)=TRUE(),_xlfn.CONCAT("@PART[*]:HAS[~scienceDifficulty[stock],@MODULE[",O$1,"]:HAS[#",VLOOKUP(O$1,ModuleTypes!$A$2:$C$23,2,FALSE()),"[",IF(O$1="HullCamera","photo-",$A175),"]]]:NEEDS[!FeatureScience]:FOR[zKiwiTechTree]",CHAR(10),"{",CHAR(10),"    @MODULE[",O$1,"]:HAS[#",VLOOKUP(O$1,ModuleTypes!$A$2:$C$23,2,FALSE()),"[",IF(O$1="HullCamera","photo-",$A175),"]]",CHAR(10),"    {",CHAR(10),"        @",VLOOKUP(O$1,ModuleTypes!$A$2:$C$23,3,FALSE())," = ",VLOOKUP($A175,Default!$B$3:$H$251,7,FALSE()),CHAR(10),"    }",CHAR(10),"}"),""),"")</f>
        <v/>
      </c>
      <c r="P175" s="4" t="str">
        <f>IF($A175&lt;&gt;"",IF(OR(Original!$L176=P$1,Original!$M176=P$1,Original!$N176=P$1,Original!$O176=P$1)=TRUE(),_xlfn.CONCAT("@PART[*]:HAS[~scienceDifficulty[stock],@MODULE[",P$1,"]:HAS[#",VLOOKUP(P$1,ModuleTypes!$A$2:$C$23,2,FALSE()),"[",IF(P$1="HullCamera","photo-",$A175),"]]]:NEEDS[!FeatureScience]:FOR[zKiwiTechTree]",CHAR(10),"{",CHAR(10),"    @MODULE[",P$1,"]:HAS[#",VLOOKUP(P$1,ModuleTypes!$A$2:$C$23,2,FALSE()),"[",IF(P$1="HullCamera","photo-",$A175),"]]",CHAR(10),"    {",CHAR(10),"        @",VLOOKUP(P$1,ModuleTypes!$A$2:$C$23,3,FALSE())," = ",VLOOKUP($A175,Default!$B$3:$H$251,7,FALSE()),CHAR(10),"    }",CHAR(10),"}"),""),"")</f>
        <v/>
      </c>
      <c r="Q175" s="4" t="str">
        <f>IF($A175&lt;&gt;"",IF(OR(Original!$L176=Q$1,Original!$M176=Q$1,Original!$N176=Q$1,Original!$O176=Q$1)=TRUE(),_xlfn.CONCAT("@PART[*]:HAS[~scienceDifficulty[stock],@MODULE[",Q$1,"]:HAS[#",VLOOKUP(Q$1,ModuleTypes!$A$2:$C$23,2,FALSE()),"[",IF(Q$1="HullCamera","photo-",$A175),"]]]:NEEDS[!FeatureScience]:FOR[zKiwiTechTree]",CHAR(10),"{",CHAR(10),"    @MODULE[",Q$1,"]:HAS[#",VLOOKUP(Q$1,ModuleTypes!$A$2:$C$23,2,FALSE()),"[",IF(Q$1="HullCamera","photo-",$A175),"]]",CHAR(10),"    {",CHAR(10),"        @",VLOOKUP(Q$1,ModuleTypes!$A$2:$C$23,3,FALSE())," = ",VLOOKUP($A175,Default!$B$3:$H$251,7,FALSE()),CHAR(10),"    }",CHAR(10),"}"),""),"")</f>
        <v/>
      </c>
      <c r="R175" s="4" t="str">
        <f>IF($A175&lt;&gt;"",IF(OR(Original!$L176=R$1,Original!$M176=R$1,Original!$N176=R$1,Original!$O176=R$1)=TRUE(),_xlfn.CONCAT("@PART[*]:HAS[~scienceDifficulty[stock],@MODULE[",R$1,"]:HAS[#",VLOOKUP(R$1,ModuleTypes!$A$2:$C$23,2,FALSE()),"[",IF(R$1="HullCamera","photo-",$A175),"]]]:NEEDS[!FeatureScience]:FOR[zKiwiTechTree]",CHAR(10),"{",CHAR(10),"    @MODULE[",R$1,"]:HAS[#",VLOOKUP(R$1,ModuleTypes!$A$2:$C$23,2,FALSE()),"[",IF(R$1="HullCamera","photo-",$A175),"]]",CHAR(10),"    {",CHAR(10),"        @",VLOOKUP(R$1,ModuleTypes!$A$2:$C$23,3,FALSE())," = ",VLOOKUP($A175,Default!$B$3:$H$251,7,FALSE()),CHAR(10),"    }",CHAR(10),"}"),""),"")</f>
        <v/>
      </c>
      <c r="S175" s="4" t="str">
        <f>IF($A175&lt;&gt;"",IF(OR(Original!$L176=S$1,Original!$M176=S$1,Original!$N176=S$1,Original!$O176=S$1)=TRUE(),_xlfn.CONCAT("@PART[*]:HAS[~scienceDifficulty[stock],@MODULE[",S$1,"]:HAS[#",VLOOKUP(S$1,ModuleTypes!$A$2:$C$23,2,FALSE()),"[",IF(S$1="HullCamera","photo-",$A175),"]]]:NEEDS[!FeatureScience]:FOR[zKiwiTechTree]",CHAR(10),"{",CHAR(10),"    @MODULE[",S$1,"]:HAS[#",VLOOKUP(S$1,ModuleTypes!$A$2:$C$23,2,FALSE()),"[",IF(S$1="HullCamera","photo-",$A175),"]]",CHAR(10),"    {",CHAR(10),"        @",VLOOKUP(S$1,ModuleTypes!$A$2:$C$23,3,FALSE())," = ",VLOOKUP($A175,Default!$B$3:$H$251,7,FALSE()),CHAR(10),"    }",CHAR(10),"}"),""),"")</f>
        <v/>
      </c>
      <c r="T175" s="4" t="str">
        <f>IF($A175&lt;&gt;"",IF(OR(Original!$L176=T$1,Original!$M176=T$1,Original!$N176=T$1,Original!$O176=T$1)=TRUE(),_xlfn.CONCAT("@PART[*]:HAS[~scienceDifficulty[stock],@MODULE[",T$1,"]:HAS[#",VLOOKUP(T$1,ModuleTypes!$A$2:$C$23,2,FALSE()),"[",IF(T$1="HullCamera","photo-",$A175),"]]]:NEEDS[!FeatureScience]:FOR[zKiwiTechTree]",CHAR(10),"{",CHAR(10),"    @MODULE[",T$1,"]:HAS[#",VLOOKUP(T$1,ModuleTypes!$A$2:$C$23,2,FALSE()),"[",IF(T$1="HullCamera","photo-",$A175),"]]",CHAR(10),"    {",CHAR(10),"        @",VLOOKUP(T$1,ModuleTypes!$A$2:$C$23,3,FALSE())," = ",VLOOKUP($A175,Default!$B$3:$H$251,7,FALSE()),CHAR(10),"    }",CHAR(10),"}"),""),"")</f>
        <v/>
      </c>
      <c r="U175" s="4" t="str">
        <f>IF($A175&lt;&gt;"",IF(OR(Original!$L176=U$1,Original!$M176=U$1,Original!$N176=U$1,Original!$O176=U$1)=TRUE(),_xlfn.CONCAT("@PART[*]:HAS[~scienceDifficulty[stock],@MODULE[",U$1,"]:HAS[#",VLOOKUP(U$1,ModuleTypes!$A$2:$C$23,2,FALSE()),"[",IF(U$1="HullCamera","photo-",$A175),"]]]:NEEDS[!FeatureScience]:FOR[zKiwiTechTree]",CHAR(10),"{",CHAR(10),"    @MODULE[",U$1,"]:HAS[#",VLOOKUP(U$1,ModuleTypes!$A$2:$C$23,2,FALSE()),"[",IF(U$1="HullCamera","photo-",$A175),"]]",CHAR(10),"    {",CHAR(10),"        @",VLOOKUP(U$1,ModuleTypes!$A$2:$C$23,3,FALSE())," = ",VLOOKUP($A175,Default!$B$3:$H$251,7,FALSE()),CHAR(10),"    }",CHAR(10),"}"),""),"")</f>
        <v/>
      </c>
      <c r="V175" s="4" t="str">
        <f>IF($A175&lt;&gt;"",IF(OR(Original!$L176=V$1,Original!$M176=V$1,Original!$N176=V$1,Original!$O176=V$1)=TRUE(),_xlfn.CONCAT("@PART[*]:HAS[~scienceDifficulty[stock],@MODULE[",V$1,"]:HAS[#",VLOOKUP(V$1,ModuleTypes!$A$2:$C$23,2,FALSE()),"[",IF(V$1="HullCamera","photo-",$A175),"]]]:NEEDS[!FeatureScience]:FOR[zKiwiTechTree]",CHAR(10),"{",CHAR(10),"    @MODULE[",V$1,"]:HAS[#",VLOOKUP(V$1,ModuleTypes!$A$2:$C$23,2,FALSE()),"[",IF(V$1="HullCamera","photo-",$A175),"]]",CHAR(10),"    {",CHAR(10),"        @",VLOOKUP(V$1,ModuleTypes!$A$2:$C$23,3,FALSE())," = ",VLOOKUP($A175,Default!$B$3:$H$251,7,FALSE()),CHAR(10),"    }",CHAR(10),"}"),""),"")</f>
        <v/>
      </c>
      <c r="W175" s="4" t="str">
        <f>IF($A175&lt;&gt;"",IF(OR(Original!$L176=W$1,Original!$M176=W$1,Original!$N176=W$1,Original!$O176=W$1)=TRUE(),_xlfn.CONCAT("@PART[*]:HAS[~scienceDifficulty[stock],@MODULE[",W$1,"]:HAS[#",VLOOKUP(W$1,ModuleTypes!$A$2:$C$23,2,FALSE()),"[",IF(W$1="HullCamera","photo-",$A175),"]]]:NEEDS[!FeatureScience]:FOR[zKiwiTechTree]",CHAR(10),"{",CHAR(10),"    @MODULE[",W$1,"]:HAS[#",VLOOKUP(W$1,ModuleTypes!$A$2:$C$23,2,FALSE()),"[",IF(W$1="HullCamera","photo-",$A175),"]]",CHAR(10),"    {",CHAR(10),"        @",VLOOKUP(W$1,ModuleTypes!$A$2:$C$23,3,FALSE())," = ",VLOOKUP($A175,Default!$B$3:$H$251,7,FALSE()),CHAR(10),"    }",CHAR(10),"}"),""),"")</f>
        <v/>
      </c>
    </row>
    <row r="176" spans="1:23" x14ac:dyDescent="0.35">
      <c r="A176" t="str">
        <f>IF(Original!A177&lt;&gt;"",Original!A177,"")</f>
        <v/>
      </c>
      <c r="B176" s="4" t="str">
        <f>IF($A176&lt;&gt;"",IF(OR(Original!$L177=B$1,Original!$M177=B$1,Original!$N177=B$1,Original!$O177=B$1)=TRUE(),_xlfn.CONCAT("@PART[*]:HAS[~scienceDifficulty[stock],@MODULE[",B$1,"]:HAS[#",VLOOKUP(B$1,ModuleTypes!$A$2:$C$23,2,FALSE()),"[",IF(B$1="HullCamera","photo-",$A176),"]]]:NEEDS[!FeatureScience]:FOR[zKiwiTechTree]",CHAR(10),"{",CHAR(10),"    @MODULE[",B$1,"]:HAS[#",VLOOKUP(B$1,ModuleTypes!$A$2:$C$23,2,FALSE()),"[",IF(B$1="HullCamera","photo-",$A176),"]]",CHAR(10),"    {",CHAR(10),"        @",VLOOKUP(B$1,ModuleTypes!$A$2:$C$23,3,FALSE())," = ",VLOOKUP($A176,Default!$B$3:$H$251,7,FALSE()),CHAR(10),"    }",CHAR(10),"}"),""),"")</f>
        <v/>
      </c>
      <c r="C176" s="4" t="str">
        <f>IF($A176&lt;&gt;"",IF(OR(Original!$L177=C$1,Original!$M177=C$1,Original!$N177=C$1,Original!$O177=C$1)=TRUE(),_xlfn.CONCAT("@PART[*]:HAS[~scienceDifficulty[stock],@MODULE[",C$1,"]:HAS[#",VLOOKUP(C$1,ModuleTypes!$A$2:$C$23,2,FALSE()),"[",IF(C$1="HullCamera","photo-",$A176),"]]]:NEEDS[!FeatureScience]:FOR[zKiwiTechTree]",CHAR(10),"{",CHAR(10),"    @MODULE[",C$1,"]:HAS[#",VLOOKUP(C$1,ModuleTypes!$A$2:$C$23,2,FALSE()),"[",IF(C$1="HullCamera","photo-",$A176),"]]",CHAR(10),"    {",CHAR(10),"        @",VLOOKUP(C$1,ModuleTypes!$A$2:$C$23,3,FALSE())," = ",VLOOKUP($A176,Default!$B$3:$H$251,7,FALSE()),CHAR(10),"    }",CHAR(10),"}"),""),"")</f>
        <v/>
      </c>
      <c r="D176" s="4" t="str">
        <f>IF($A176&lt;&gt;"",IF(OR(Original!$L177=D$1,Original!$M177=D$1,Original!$N177=D$1,Original!$O177=D$1)=TRUE(),_xlfn.CONCAT("@PART[*]:HAS[~scienceDifficulty[stock],@MODULE[",D$1,"]:HAS[#",VLOOKUP(D$1,ModuleTypes!$A$2:$C$23,2,FALSE()),"[",IF(D$1="HullCamera","photo-",$A176),"]]]:NEEDS[!FeatureScience]:FOR[zKiwiTechTree]",CHAR(10),"{",CHAR(10),"    @MODULE[",D$1,"]:HAS[#",VLOOKUP(D$1,ModuleTypes!$A$2:$C$23,2,FALSE()),"[",IF(D$1="HullCamera","photo-",$A176),"]]",CHAR(10),"    {",CHAR(10),"        @",VLOOKUP(D$1,ModuleTypes!$A$2:$C$23,3,FALSE())," = ",VLOOKUP($A176,Default!$B$3:$H$251,7,FALSE()),CHAR(10),"    }",CHAR(10),"}"),""),"")</f>
        <v/>
      </c>
      <c r="E176" s="4" t="str">
        <f>IF($A176&lt;&gt;"",IF(OR(Original!$L177=E$1,Original!$M177=E$1,Original!$N177=E$1,Original!$O177=E$1)=TRUE(),_xlfn.CONCAT("@PART[*]:HAS[~scienceDifficulty[stock],@MODULE[",E$1,"]:HAS[#",VLOOKUP(E$1,ModuleTypes!$A$2:$C$23,2,FALSE()),"[",IF(E$1="HullCamera","photo-",$A176),"]]]:NEEDS[!FeatureScience]:FOR[zKiwiTechTree]",CHAR(10),"{",CHAR(10),"    @MODULE[",E$1,"]:HAS[#",VLOOKUP(E$1,ModuleTypes!$A$2:$C$23,2,FALSE()),"[",IF(E$1="HullCamera","photo-",$A176),"]]",CHAR(10),"    {",CHAR(10),"        @",VLOOKUP(E$1,ModuleTypes!$A$2:$C$23,3,FALSE())," = ",VLOOKUP($A176,Default!$B$3:$H$251,7,FALSE()),CHAR(10),"    }",CHAR(10),"}"),""),"")</f>
        <v/>
      </c>
      <c r="F176" s="4" t="str">
        <f>IF($A176&lt;&gt;"",IF(OR(Original!$L177=F$1,Original!$M177=F$1,Original!$N177=F$1,Original!$O177=F$1)=TRUE(),_xlfn.CONCAT("@PART[*]:HAS[~scienceDifficulty[stock],@MODULE[",F$1,"]:HAS[#",VLOOKUP(F$1,ModuleTypes!$A$2:$C$23,2,FALSE()),"[",IF(F$1="HullCamera","photo-",$A176),"]]]:NEEDS[!FeatureScience]:FOR[zKiwiTechTree]",CHAR(10),"{",CHAR(10),"    @MODULE[",F$1,"]:HAS[#",VLOOKUP(F$1,ModuleTypes!$A$2:$C$23,2,FALSE()),"[",IF(F$1="HullCamera","photo-",$A176),"]]",CHAR(10),"    {",CHAR(10),"        @",VLOOKUP(F$1,ModuleTypes!$A$2:$C$23,3,FALSE())," = ",VLOOKUP($A176,Default!$B$3:$H$251,7,FALSE()),CHAR(10),"    }",CHAR(10),"}"),""),"")</f>
        <v/>
      </c>
      <c r="G176" s="4" t="str">
        <f>IF($A176&lt;&gt;"",IF(OR(Original!$L177=G$1,Original!$M177=G$1,Original!$N177=G$1,Original!$O177=G$1)=TRUE(),_xlfn.CONCAT("@PART[*]:HAS[~scienceDifficulty[stock],@MODULE[",G$1,"]:HAS[#",VLOOKUP(G$1,ModuleTypes!$A$2:$C$23,2,FALSE()),"[",IF(G$1="HullCamera","photo-",$A176),"]]]:NEEDS[!FeatureScience]:FOR[zKiwiTechTree]",CHAR(10),"{",CHAR(10),"    @MODULE[",G$1,"]:HAS[#",VLOOKUP(G$1,ModuleTypes!$A$2:$C$23,2,FALSE()),"[",IF(G$1="HullCamera","photo-",$A176),"]]",CHAR(10),"    {",CHAR(10),"        @",VLOOKUP(G$1,ModuleTypes!$A$2:$C$23,3,FALSE())," = ",VLOOKUP($A176,Default!$B$3:$H$251,7,FALSE()),CHAR(10),"    }",CHAR(10),"}"),""),"")</f>
        <v/>
      </c>
      <c r="H176" s="4" t="str">
        <f>IF($A176&lt;&gt;"",IF(OR(Original!$L177=H$1,Original!$M177=H$1,Original!$N177=H$1,Original!$O177=H$1)=TRUE(),_xlfn.CONCAT("@PART[*]:HAS[~scienceDifficulty[stock],@MODULE[",H$1,"]:HAS[#",VLOOKUP(H$1,ModuleTypes!$A$2:$C$23,2,FALSE()),"[",IF(H$1="HullCamera","photo-",$A176),"]]]:NEEDS[!FeatureScience]:FOR[zKiwiTechTree]",CHAR(10),"{",CHAR(10),"    @MODULE[",H$1,"]:HAS[#",VLOOKUP(H$1,ModuleTypes!$A$2:$C$23,2,FALSE()),"[",IF(H$1="HullCamera","photo-",$A176),"]]",CHAR(10),"    {",CHAR(10),"        @",VLOOKUP(H$1,ModuleTypes!$A$2:$C$23,3,FALSE())," = ",VLOOKUP($A176,Default!$B$3:$H$251,7,FALSE()),CHAR(10),"    }",CHAR(10),"}"),""),"")</f>
        <v/>
      </c>
      <c r="I176" s="4" t="str">
        <f>IF($A176&lt;&gt;"",IF(OR(Original!$L177=I$1,Original!$M177=I$1,Original!$N177=I$1,Original!$O177=I$1)=TRUE(),_xlfn.CONCAT("@PART[*]:HAS[~scienceDifficulty[stock],@MODULE[",I$1,"]:HAS[#",VLOOKUP(I$1,ModuleTypes!$A$2:$C$23,2,FALSE()),"[",IF(I$1="HullCamera","photo-",$A176),"]]]:NEEDS[!FeatureScience]:FOR[zKiwiTechTree]",CHAR(10),"{",CHAR(10),"    @MODULE[",I$1,"]:HAS[#",VLOOKUP(I$1,ModuleTypes!$A$2:$C$23,2,FALSE()),"[",IF(I$1="HullCamera","photo-",$A176),"]]",CHAR(10),"    {",CHAR(10),"        @",VLOOKUP(I$1,ModuleTypes!$A$2:$C$23,3,FALSE())," = ",VLOOKUP($A176,Default!$B$3:$H$251,7,FALSE()),CHAR(10),"    }",CHAR(10),"}"),""),"")</f>
        <v/>
      </c>
      <c r="J176" s="4" t="str">
        <f>IF($A176&lt;&gt;"",IF(OR(Original!$L177=J$1,Original!$M177=J$1,Original!$N177=J$1,Original!$O177=J$1)=TRUE(),_xlfn.CONCAT("@PART[*]:HAS[~scienceDifficulty[stock],@MODULE[",J$1,"]:HAS[#",VLOOKUP(J$1,ModuleTypes!$A$2:$C$23,2,FALSE()),"[",IF(J$1="HullCamera","photo-",$A176),"]]]:NEEDS[!FeatureScience]:FOR[zKiwiTechTree]",CHAR(10),"{",CHAR(10),"    @MODULE[",J$1,"]:HAS[#",VLOOKUP(J$1,ModuleTypes!$A$2:$C$23,2,FALSE()),"[",IF(J$1="HullCamera","photo-",$A176),"]]",CHAR(10),"    {",CHAR(10),"        @",VLOOKUP(J$1,ModuleTypes!$A$2:$C$23,3,FALSE())," = ",VLOOKUP($A176,Default!$B$3:$H$251,7,FALSE()),CHAR(10),"    }",CHAR(10),"}"),""),"")</f>
        <v/>
      </c>
      <c r="K176" s="4" t="str">
        <f>IF($A176&lt;&gt;"",IF(OR(Original!$L177=K$1,Original!$M177=K$1,Original!$N177=K$1,Original!$O177=K$1)=TRUE(),_xlfn.CONCAT("@PART[*]:HAS[~scienceDifficulty[stock],@MODULE[",K$1,"]:HAS[#",VLOOKUP(K$1,ModuleTypes!$A$2:$C$23,2,FALSE()),"[",IF(K$1="HullCamera","photo-",$A176),"]]]:NEEDS[!FeatureScience]:FOR[zKiwiTechTree]",CHAR(10),"{",CHAR(10),"    @MODULE[",K$1,"]:HAS[#",VLOOKUP(K$1,ModuleTypes!$A$2:$C$23,2,FALSE()),"[",IF(K$1="HullCamera","photo-",$A176),"]]",CHAR(10),"    {",CHAR(10),"        @",VLOOKUP(K$1,ModuleTypes!$A$2:$C$23,3,FALSE())," = ",VLOOKUP($A176,Default!$B$3:$H$251,7,FALSE()),CHAR(10),"    }",CHAR(10),"}"),""),"")</f>
        <v/>
      </c>
      <c r="L176" s="4" t="str">
        <f>IF($A176&lt;&gt;"",IF(OR(Original!$L177=L$1,Original!$M177=L$1,Original!$N177=L$1,Original!$O177=L$1)=TRUE(),_xlfn.CONCAT("@PART[*]:HAS[~scienceDifficulty[stock],@MODULE[",L$1,"]:HAS[#",VLOOKUP(L$1,ModuleTypes!$A$2:$C$23,2,FALSE()),"[",IF(L$1="HullCamera","photo-",$A176),"]]]:NEEDS[!FeatureScience]:FOR[zKiwiTechTree]",CHAR(10),"{",CHAR(10),"    @MODULE[",L$1,"]:HAS[#",VLOOKUP(L$1,ModuleTypes!$A$2:$C$23,2,FALSE()),"[",IF(L$1="HullCamera","photo-",$A176),"]]",CHAR(10),"    {",CHAR(10),"        @",VLOOKUP(L$1,ModuleTypes!$A$2:$C$23,3,FALSE())," = ",VLOOKUP($A176,Default!$B$3:$H$251,7,FALSE()),CHAR(10),"    }",CHAR(10),"}"),""),"")</f>
        <v/>
      </c>
      <c r="M176" s="4" t="str">
        <f>IF($A176&lt;&gt;"",IF(OR(Original!$L177=M$1,Original!$M177=M$1,Original!$N177=M$1,Original!$O177=M$1)=TRUE(),_xlfn.CONCAT("@PART[*]:HAS[~scienceDifficulty[stock],@MODULE[",M$1,"]:HAS[#",VLOOKUP(M$1,ModuleTypes!$A$2:$C$23,2,FALSE()),"[",IF(M$1="HullCamera","photo-",$A176),"]]]:NEEDS[!FeatureScience]:FOR[zKiwiTechTree]",CHAR(10),"{",CHAR(10),"    @MODULE[",M$1,"]:HAS[#",VLOOKUP(M$1,ModuleTypes!$A$2:$C$23,2,FALSE()),"[",IF(M$1="HullCamera","photo-",$A176),"]]",CHAR(10),"    {",CHAR(10),"        @",VLOOKUP(M$1,ModuleTypes!$A$2:$C$23,3,FALSE())," = ",VLOOKUP($A176,Default!$B$3:$H$251,7,FALSE()),CHAR(10),"    }",CHAR(10),"}"),""),"")</f>
        <v/>
      </c>
      <c r="N176" s="4" t="str">
        <f>IF($A176&lt;&gt;"",IF(OR(Original!$L177=N$1,Original!$M177=N$1,Original!$N177=N$1,Original!$O177=N$1)=TRUE(),_xlfn.CONCAT("@PART[*]:HAS[~scienceDifficulty[stock],@MODULE[",N$1,"]:HAS[#",VLOOKUP(N$1,ModuleTypes!$A$2:$C$23,2,FALSE()),"[",IF(N$1="HullCamera","photo-",$A176),"]]]:NEEDS[!FeatureScience]:FOR[zKiwiTechTree]",CHAR(10),"{",CHAR(10),"    @MODULE[",N$1,"]:HAS[#",VLOOKUP(N$1,ModuleTypes!$A$2:$C$23,2,FALSE()),"[",IF(N$1="HullCamera","photo-",$A176),"]]",CHAR(10),"    {",CHAR(10),"        @",VLOOKUP(N$1,ModuleTypes!$A$2:$C$23,3,FALSE())," = ",VLOOKUP($A176,Default!$B$3:$H$251,7,FALSE()),CHAR(10),"    }",CHAR(10),"}"),""),"")</f>
        <v/>
      </c>
      <c r="O176" s="4" t="str">
        <f>IF($A176&lt;&gt;"",IF(OR(Original!$L177=O$1,Original!$M177=O$1,Original!$N177=O$1,Original!$O177=O$1)=TRUE(),_xlfn.CONCAT("@PART[*]:HAS[~scienceDifficulty[stock],@MODULE[",O$1,"]:HAS[#",VLOOKUP(O$1,ModuleTypes!$A$2:$C$23,2,FALSE()),"[",IF(O$1="HullCamera","photo-",$A176),"]]]:NEEDS[!FeatureScience]:FOR[zKiwiTechTree]",CHAR(10),"{",CHAR(10),"    @MODULE[",O$1,"]:HAS[#",VLOOKUP(O$1,ModuleTypes!$A$2:$C$23,2,FALSE()),"[",IF(O$1="HullCamera","photo-",$A176),"]]",CHAR(10),"    {",CHAR(10),"        @",VLOOKUP(O$1,ModuleTypes!$A$2:$C$23,3,FALSE())," = ",VLOOKUP($A176,Default!$B$3:$H$251,7,FALSE()),CHAR(10),"    }",CHAR(10),"}"),""),"")</f>
        <v/>
      </c>
      <c r="P176" s="4" t="str">
        <f>IF($A176&lt;&gt;"",IF(OR(Original!$L177=P$1,Original!$M177=P$1,Original!$N177=P$1,Original!$O177=P$1)=TRUE(),_xlfn.CONCAT("@PART[*]:HAS[~scienceDifficulty[stock],@MODULE[",P$1,"]:HAS[#",VLOOKUP(P$1,ModuleTypes!$A$2:$C$23,2,FALSE()),"[",IF(P$1="HullCamera","photo-",$A176),"]]]:NEEDS[!FeatureScience]:FOR[zKiwiTechTree]",CHAR(10),"{",CHAR(10),"    @MODULE[",P$1,"]:HAS[#",VLOOKUP(P$1,ModuleTypes!$A$2:$C$23,2,FALSE()),"[",IF(P$1="HullCamera","photo-",$A176),"]]",CHAR(10),"    {",CHAR(10),"        @",VLOOKUP(P$1,ModuleTypes!$A$2:$C$23,3,FALSE())," = ",VLOOKUP($A176,Default!$B$3:$H$251,7,FALSE()),CHAR(10),"    }",CHAR(10),"}"),""),"")</f>
        <v/>
      </c>
      <c r="Q176" s="4" t="str">
        <f>IF($A176&lt;&gt;"",IF(OR(Original!$L177=Q$1,Original!$M177=Q$1,Original!$N177=Q$1,Original!$O177=Q$1)=TRUE(),_xlfn.CONCAT("@PART[*]:HAS[~scienceDifficulty[stock],@MODULE[",Q$1,"]:HAS[#",VLOOKUP(Q$1,ModuleTypes!$A$2:$C$23,2,FALSE()),"[",IF(Q$1="HullCamera","photo-",$A176),"]]]:NEEDS[!FeatureScience]:FOR[zKiwiTechTree]",CHAR(10),"{",CHAR(10),"    @MODULE[",Q$1,"]:HAS[#",VLOOKUP(Q$1,ModuleTypes!$A$2:$C$23,2,FALSE()),"[",IF(Q$1="HullCamera","photo-",$A176),"]]",CHAR(10),"    {",CHAR(10),"        @",VLOOKUP(Q$1,ModuleTypes!$A$2:$C$23,3,FALSE())," = ",VLOOKUP($A176,Default!$B$3:$H$251,7,FALSE()),CHAR(10),"    }",CHAR(10),"}"),""),"")</f>
        <v/>
      </c>
      <c r="R176" s="4" t="str">
        <f>IF($A176&lt;&gt;"",IF(OR(Original!$L177=R$1,Original!$M177=R$1,Original!$N177=R$1,Original!$O177=R$1)=TRUE(),_xlfn.CONCAT("@PART[*]:HAS[~scienceDifficulty[stock],@MODULE[",R$1,"]:HAS[#",VLOOKUP(R$1,ModuleTypes!$A$2:$C$23,2,FALSE()),"[",IF(R$1="HullCamera","photo-",$A176),"]]]:NEEDS[!FeatureScience]:FOR[zKiwiTechTree]",CHAR(10),"{",CHAR(10),"    @MODULE[",R$1,"]:HAS[#",VLOOKUP(R$1,ModuleTypes!$A$2:$C$23,2,FALSE()),"[",IF(R$1="HullCamera","photo-",$A176),"]]",CHAR(10),"    {",CHAR(10),"        @",VLOOKUP(R$1,ModuleTypes!$A$2:$C$23,3,FALSE())," = ",VLOOKUP($A176,Default!$B$3:$H$251,7,FALSE()),CHAR(10),"    }",CHAR(10),"}"),""),"")</f>
        <v/>
      </c>
      <c r="S176" s="4" t="str">
        <f>IF($A176&lt;&gt;"",IF(OR(Original!$L177=S$1,Original!$M177=S$1,Original!$N177=S$1,Original!$O177=S$1)=TRUE(),_xlfn.CONCAT("@PART[*]:HAS[~scienceDifficulty[stock],@MODULE[",S$1,"]:HAS[#",VLOOKUP(S$1,ModuleTypes!$A$2:$C$23,2,FALSE()),"[",IF(S$1="HullCamera","photo-",$A176),"]]]:NEEDS[!FeatureScience]:FOR[zKiwiTechTree]",CHAR(10),"{",CHAR(10),"    @MODULE[",S$1,"]:HAS[#",VLOOKUP(S$1,ModuleTypes!$A$2:$C$23,2,FALSE()),"[",IF(S$1="HullCamera","photo-",$A176),"]]",CHAR(10),"    {",CHAR(10),"        @",VLOOKUP(S$1,ModuleTypes!$A$2:$C$23,3,FALSE())," = ",VLOOKUP($A176,Default!$B$3:$H$251,7,FALSE()),CHAR(10),"    }",CHAR(10),"}"),""),"")</f>
        <v/>
      </c>
      <c r="T176" s="4" t="str">
        <f>IF($A176&lt;&gt;"",IF(OR(Original!$L177=T$1,Original!$M177=T$1,Original!$N177=T$1,Original!$O177=T$1)=TRUE(),_xlfn.CONCAT("@PART[*]:HAS[~scienceDifficulty[stock],@MODULE[",T$1,"]:HAS[#",VLOOKUP(T$1,ModuleTypes!$A$2:$C$23,2,FALSE()),"[",IF(T$1="HullCamera","photo-",$A176),"]]]:NEEDS[!FeatureScience]:FOR[zKiwiTechTree]",CHAR(10),"{",CHAR(10),"    @MODULE[",T$1,"]:HAS[#",VLOOKUP(T$1,ModuleTypes!$A$2:$C$23,2,FALSE()),"[",IF(T$1="HullCamera","photo-",$A176),"]]",CHAR(10),"    {",CHAR(10),"        @",VLOOKUP(T$1,ModuleTypes!$A$2:$C$23,3,FALSE())," = ",VLOOKUP($A176,Default!$B$3:$H$251,7,FALSE()),CHAR(10),"    }",CHAR(10),"}"),""),"")</f>
        <v/>
      </c>
      <c r="U176" s="4" t="str">
        <f>IF($A176&lt;&gt;"",IF(OR(Original!$L177=U$1,Original!$M177=U$1,Original!$N177=U$1,Original!$O177=U$1)=TRUE(),_xlfn.CONCAT("@PART[*]:HAS[~scienceDifficulty[stock],@MODULE[",U$1,"]:HAS[#",VLOOKUP(U$1,ModuleTypes!$A$2:$C$23,2,FALSE()),"[",IF(U$1="HullCamera","photo-",$A176),"]]]:NEEDS[!FeatureScience]:FOR[zKiwiTechTree]",CHAR(10),"{",CHAR(10),"    @MODULE[",U$1,"]:HAS[#",VLOOKUP(U$1,ModuleTypes!$A$2:$C$23,2,FALSE()),"[",IF(U$1="HullCamera","photo-",$A176),"]]",CHAR(10),"    {",CHAR(10),"        @",VLOOKUP(U$1,ModuleTypes!$A$2:$C$23,3,FALSE())," = ",VLOOKUP($A176,Default!$B$3:$H$251,7,FALSE()),CHAR(10),"    }",CHAR(10),"}"),""),"")</f>
        <v/>
      </c>
      <c r="V176" s="4" t="str">
        <f>IF($A176&lt;&gt;"",IF(OR(Original!$L177=V$1,Original!$M177=V$1,Original!$N177=V$1,Original!$O177=V$1)=TRUE(),_xlfn.CONCAT("@PART[*]:HAS[~scienceDifficulty[stock],@MODULE[",V$1,"]:HAS[#",VLOOKUP(V$1,ModuleTypes!$A$2:$C$23,2,FALSE()),"[",IF(V$1="HullCamera","photo-",$A176),"]]]:NEEDS[!FeatureScience]:FOR[zKiwiTechTree]",CHAR(10),"{",CHAR(10),"    @MODULE[",V$1,"]:HAS[#",VLOOKUP(V$1,ModuleTypes!$A$2:$C$23,2,FALSE()),"[",IF(V$1="HullCamera","photo-",$A176),"]]",CHAR(10),"    {",CHAR(10),"        @",VLOOKUP(V$1,ModuleTypes!$A$2:$C$23,3,FALSE())," = ",VLOOKUP($A176,Default!$B$3:$H$251,7,FALSE()),CHAR(10),"    }",CHAR(10),"}"),""),"")</f>
        <v/>
      </c>
      <c r="W176" s="4" t="str">
        <f>IF($A176&lt;&gt;"",IF(OR(Original!$L177=W$1,Original!$M177=W$1,Original!$N177=W$1,Original!$O177=W$1)=TRUE(),_xlfn.CONCAT("@PART[*]:HAS[~scienceDifficulty[stock],@MODULE[",W$1,"]:HAS[#",VLOOKUP(W$1,ModuleTypes!$A$2:$C$23,2,FALSE()),"[",IF(W$1="HullCamera","photo-",$A176),"]]]:NEEDS[!FeatureScience]:FOR[zKiwiTechTree]",CHAR(10),"{",CHAR(10),"    @MODULE[",W$1,"]:HAS[#",VLOOKUP(W$1,ModuleTypes!$A$2:$C$23,2,FALSE()),"[",IF(W$1="HullCamera","photo-",$A176),"]]",CHAR(10),"    {",CHAR(10),"        @",VLOOKUP(W$1,ModuleTypes!$A$2:$C$23,3,FALSE())," = ",VLOOKUP($A176,Default!$B$3:$H$251,7,FALSE()),CHAR(10),"    }",CHAR(10),"}"),""),"")</f>
        <v/>
      </c>
    </row>
    <row r="177" spans="1:23" x14ac:dyDescent="0.35">
      <c r="A177" t="str">
        <f>IF(Original!A178&lt;&gt;"",Original!A178,"")</f>
        <v/>
      </c>
      <c r="B177" s="4" t="str">
        <f>IF($A177&lt;&gt;"",IF(OR(Original!$L178=B$1,Original!$M178=B$1,Original!$N178=B$1,Original!$O178=B$1)=TRUE(),_xlfn.CONCAT("@PART[*]:HAS[~scienceDifficulty[stock],@MODULE[",B$1,"]:HAS[#",VLOOKUP(B$1,ModuleTypes!$A$2:$C$23,2,FALSE()),"[",IF(B$1="HullCamera","photo-",$A177),"]]]:NEEDS[!FeatureScience]:FOR[zKiwiTechTree]",CHAR(10),"{",CHAR(10),"    @MODULE[",B$1,"]:HAS[#",VLOOKUP(B$1,ModuleTypes!$A$2:$C$23,2,FALSE()),"[",IF(B$1="HullCamera","photo-",$A177),"]]",CHAR(10),"    {",CHAR(10),"        @",VLOOKUP(B$1,ModuleTypes!$A$2:$C$23,3,FALSE())," = ",VLOOKUP($A177,Default!$B$3:$H$251,7,FALSE()),CHAR(10),"    }",CHAR(10),"}"),""),"")</f>
        <v/>
      </c>
      <c r="C177" s="4" t="str">
        <f>IF($A177&lt;&gt;"",IF(OR(Original!$L178=C$1,Original!$M178=C$1,Original!$N178=C$1,Original!$O178=C$1)=TRUE(),_xlfn.CONCAT("@PART[*]:HAS[~scienceDifficulty[stock],@MODULE[",C$1,"]:HAS[#",VLOOKUP(C$1,ModuleTypes!$A$2:$C$23,2,FALSE()),"[",IF(C$1="HullCamera","photo-",$A177),"]]]:NEEDS[!FeatureScience]:FOR[zKiwiTechTree]",CHAR(10),"{",CHAR(10),"    @MODULE[",C$1,"]:HAS[#",VLOOKUP(C$1,ModuleTypes!$A$2:$C$23,2,FALSE()),"[",IF(C$1="HullCamera","photo-",$A177),"]]",CHAR(10),"    {",CHAR(10),"        @",VLOOKUP(C$1,ModuleTypes!$A$2:$C$23,3,FALSE())," = ",VLOOKUP($A177,Default!$B$3:$H$251,7,FALSE()),CHAR(10),"    }",CHAR(10),"}"),""),"")</f>
        <v/>
      </c>
      <c r="D177" s="4" t="str">
        <f>IF($A177&lt;&gt;"",IF(OR(Original!$L178=D$1,Original!$M178=D$1,Original!$N178=D$1,Original!$O178=D$1)=TRUE(),_xlfn.CONCAT("@PART[*]:HAS[~scienceDifficulty[stock],@MODULE[",D$1,"]:HAS[#",VLOOKUP(D$1,ModuleTypes!$A$2:$C$23,2,FALSE()),"[",IF(D$1="HullCamera","photo-",$A177),"]]]:NEEDS[!FeatureScience]:FOR[zKiwiTechTree]",CHAR(10),"{",CHAR(10),"    @MODULE[",D$1,"]:HAS[#",VLOOKUP(D$1,ModuleTypes!$A$2:$C$23,2,FALSE()),"[",IF(D$1="HullCamera","photo-",$A177),"]]",CHAR(10),"    {",CHAR(10),"        @",VLOOKUP(D$1,ModuleTypes!$A$2:$C$23,3,FALSE())," = ",VLOOKUP($A177,Default!$B$3:$H$251,7,FALSE()),CHAR(10),"    }",CHAR(10),"}"),""),"")</f>
        <v/>
      </c>
      <c r="E177" s="4" t="str">
        <f>IF($A177&lt;&gt;"",IF(OR(Original!$L178=E$1,Original!$M178=E$1,Original!$N178=E$1,Original!$O178=E$1)=TRUE(),_xlfn.CONCAT("@PART[*]:HAS[~scienceDifficulty[stock],@MODULE[",E$1,"]:HAS[#",VLOOKUP(E$1,ModuleTypes!$A$2:$C$23,2,FALSE()),"[",IF(E$1="HullCamera","photo-",$A177),"]]]:NEEDS[!FeatureScience]:FOR[zKiwiTechTree]",CHAR(10),"{",CHAR(10),"    @MODULE[",E$1,"]:HAS[#",VLOOKUP(E$1,ModuleTypes!$A$2:$C$23,2,FALSE()),"[",IF(E$1="HullCamera","photo-",$A177),"]]",CHAR(10),"    {",CHAR(10),"        @",VLOOKUP(E$1,ModuleTypes!$A$2:$C$23,3,FALSE())," = ",VLOOKUP($A177,Default!$B$3:$H$251,7,FALSE()),CHAR(10),"    }",CHAR(10),"}"),""),"")</f>
        <v/>
      </c>
      <c r="F177" s="4" t="str">
        <f>IF($A177&lt;&gt;"",IF(OR(Original!$L178=F$1,Original!$M178=F$1,Original!$N178=F$1,Original!$O178=F$1)=TRUE(),_xlfn.CONCAT("@PART[*]:HAS[~scienceDifficulty[stock],@MODULE[",F$1,"]:HAS[#",VLOOKUP(F$1,ModuleTypes!$A$2:$C$23,2,FALSE()),"[",IF(F$1="HullCamera","photo-",$A177),"]]]:NEEDS[!FeatureScience]:FOR[zKiwiTechTree]",CHAR(10),"{",CHAR(10),"    @MODULE[",F$1,"]:HAS[#",VLOOKUP(F$1,ModuleTypes!$A$2:$C$23,2,FALSE()),"[",IF(F$1="HullCamera","photo-",$A177),"]]",CHAR(10),"    {",CHAR(10),"        @",VLOOKUP(F$1,ModuleTypes!$A$2:$C$23,3,FALSE())," = ",VLOOKUP($A177,Default!$B$3:$H$251,7,FALSE()),CHAR(10),"    }",CHAR(10),"}"),""),"")</f>
        <v/>
      </c>
      <c r="G177" s="4" t="str">
        <f>IF($A177&lt;&gt;"",IF(OR(Original!$L178=G$1,Original!$M178=G$1,Original!$N178=G$1,Original!$O178=G$1)=TRUE(),_xlfn.CONCAT("@PART[*]:HAS[~scienceDifficulty[stock],@MODULE[",G$1,"]:HAS[#",VLOOKUP(G$1,ModuleTypes!$A$2:$C$23,2,FALSE()),"[",IF(G$1="HullCamera","photo-",$A177),"]]]:NEEDS[!FeatureScience]:FOR[zKiwiTechTree]",CHAR(10),"{",CHAR(10),"    @MODULE[",G$1,"]:HAS[#",VLOOKUP(G$1,ModuleTypes!$A$2:$C$23,2,FALSE()),"[",IF(G$1="HullCamera","photo-",$A177),"]]",CHAR(10),"    {",CHAR(10),"        @",VLOOKUP(G$1,ModuleTypes!$A$2:$C$23,3,FALSE())," = ",VLOOKUP($A177,Default!$B$3:$H$251,7,FALSE()),CHAR(10),"    }",CHAR(10),"}"),""),"")</f>
        <v/>
      </c>
      <c r="H177" s="4" t="str">
        <f>IF($A177&lt;&gt;"",IF(OR(Original!$L178=H$1,Original!$M178=H$1,Original!$N178=H$1,Original!$O178=H$1)=TRUE(),_xlfn.CONCAT("@PART[*]:HAS[~scienceDifficulty[stock],@MODULE[",H$1,"]:HAS[#",VLOOKUP(H$1,ModuleTypes!$A$2:$C$23,2,FALSE()),"[",IF(H$1="HullCamera","photo-",$A177),"]]]:NEEDS[!FeatureScience]:FOR[zKiwiTechTree]",CHAR(10),"{",CHAR(10),"    @MODULE[",H$1,"]:HAS[#",VLOOKUP(H$1,ModuleTypes!$A$2:$C$23,2,FALSE()),"[",IF(H$1="HullCamera","photo-",$A177),"]]",CHAR(10),"    {",CHAR(10),"        @",VLOOKUP(H$1,ModuleTypes!$A$2:$C$23,3,FALSE())," = ",VLOOKUP($A177,Default!$B$3:$H$251,7,FALSE()),CHAR(10),"    }",CHAR(10),"}"),""),"")</f>
        <v/>
      </c>
      <c r="I177" s="4" t="str">
        <f>IF($A177&lt;&gt;"",IF(OR(Original!$L178=I$1,Original!$M178=I$1,Original!$N178=I$1,Original!$O178=I$1)=TRUE(),_xlfn.CONCAT("@PART[*]:HAS[~scienceDifficulty[stock],@MODULE[",I$1,"]:HAS[#",VLOOKUP(I$1,ModuleTypes!$A$2:$C$23,2,FALSE()),"[",IF(I$1="HullCamera","photo-",$A177),"]]]:NEEDS[!FeatureScience]:FOR[zKiwiTechTree]",CHAR(10),"{",CHAR(10),"    @MODULE[",I$1,"]:HAS[#",VLOOKUP(I$1,ModuleTypes!$A$2:$C$23,2,FALSE()),"[",IF(I$1="HullCamera","photo-",$A177),"]]",CHAR(10),"    {",CHAR(10),"        @",VLOOKUP(I$1,ModuleTypes!$A$2:$C$23,3,FALSE())," = ",VLOOKUP($A177,Default!$B$3:$H$251,7,FALSE()),CHAR(10),"    }",CHAR(10),"}"),""),"")</f>
        <v/>
      </c>
      <c r="J177" s="4" t="str">
        <f>IF($A177&lt;&gt;"",IF(OR(Original!$L178=J$1,Original!$M178=J$1,Original!$N178=J$1,Original!$O178=J$1)=TRUE(),_xlfn.CONCAT("@PART[*]:HAS[~scienceDifficulty[stock],@MODULE[",J$1,"]:HAS[#",VLOOKUP(J$1,ModuleTypes!$A$2:$C$23,2,FALSE()),"[",IF(J$1="HullCamera","photo-",$A177),"]]]:NEEDS[!FeatureScience]:FOR[zKiwiTechTree]",CHAR(10),"{",CHAR(10),"    @MODULE[",J$1,"]:HAS[#",VLOOKUP(J$1,ModuleTypes!$A$2:$C$23,2,FALSE()),"[",IF(J$1="HullCamera","photo-",$A177),"]]",CHAR(10),"    {",CHAR(10),"        @",VLOOKUP(J$1,ModuleTypes!$A$2:$C$23,3,FALSE())," = ",VLOOKUP($A177,Default!$B$3:$H$251,7,FALSE()),CHAR(10),"    }",CHAR(10),"}"),""),"")</f>
        <v/>
      </c>
      <c r="K177" s="4" t="str">
        <f>IF($A177&lt;&gt;"",IF(OR(Original!$L178=K$1,Original!$M178=K$1,Original!$N178=K$1,Original!$O178=K$1)=TRUE(),_xlfn.CONCAT("@PART[*]:HAS[~scienceDifficulty[stock],@MODULE[",K$1,"]:HAS[#",VLOOKUP(K$1,ModuleTypes!$A$2:$C$23,2,FALSE()),"[",IF(K$1="HullCamera","photo-",$A177),"]]]:NEEDS[!FeatureScience]:FOR[zKiwiTechTree]",CHAR(10),"{",CHAR(10),"    @MODULE[",K$1,"]:HAS[#",VLOOKUP(K$1,ModuleTypes!$A$2:$C$23,2,FALSE()),"[",IF(K$1="HullCamera","photo-",$A177),"]]",CHAR(10),"    {",CHAR(10),"        @",VLOOKUP(K$1,ModuleTypes!$A$2:$C$23,3,FALSE())," = ",VLOOKUP($A177,Default!$B$3:$H$251,7,FALSE()),CHAR(10),"    }",CHAR(10),"}"),""),"")</f>
        <v/>
      </c>
      <c r="L177" s="4" t="str">
        <f>IF($A177&lt;&gt;"",IF(OR(Original!$L178=L$1,Original!$M178=L$1,Original!$N178=L$1,Original!$O178=L$1)=TRUE(),_xlfn.CONCAT("@PART[*]:HAS[~scienceDifficulty[stock],@MODULE[",L$1,"]:HAS[#",VLOOKUP(L$1,ModuleTypes!$A$2:$C$23,2,FALSE()),"[",IF(L$1="HullCamera","photo-",$A177),"]]]:NEEDS[!FeatureScience]:FOR[zKiwiTechTree]",CHAR(10),"{",CHAR(10),"    @MODULE[",L$1,"]:HAS[#",VLOOKUP(L$1,ModuleTypes!$A$2:$C$23,2,FALSE()),"[",IF(L$1="HullCamera","photo-",$A177),"]]",CHAR(10),"    {",CHAR(10),"        @",VLOOKUP(L$1,ModuleTypes!$A$2:$C$23,3,FALSE())," = ",VLOOKUP($A177,Default!$B$3:$H$251,7,FALSE()),CHAR(10),"    }",CHAR(10),"}"),""),"")</f>
        <v/>
      </c>
      <c r="M177" s="4" t="str">
        <f>IF($A177&lt;&gt;"",IF(OR(Original!$L178=M$1,Original!$M178=M$1,Original!$N178=M$1,Original!$O178=M$1)=TRUE(),_xlfn.CONCAT("@PART[*]:HAS[~scienceDifficulty[stock],@MODULE[",M$1,"]:HAS[#",VLOOKUP(M$1,ModuleTypes!$A$2:$C$23,2,FALSE()),"[",IF(M$1="HullCamera","photo-",$A177),"]]]:NEEDS[!FeatureScience]:FOR[zKiwiTechTree]",CHAR(10),"{",CHAR(10),"    @MODULE[",M$1,"]:HAS[#",VLOOKUP(M$1,ModuleTypes!$A$2:$C$23,2,FALSE()),"[",IF(M$1="HullCamera","photo-",$A177),"]]",CHAR(10),"    {",CHAR(10),"        @",VLOOKUP(M$1,ModuleTypes!$A$2:$C$23,3,FALSE())," = ",VLOOKUP($A177,Default!$B$3:$H$251,7,FALSE()),CHAR(10),"    }",CHAR(10),"}"),""),"")</f>
        <v/>
      </c>
      <c r="N177" s="4" t="str">
        <f>IF($A177&lt;&gt;"",IF(OR(Original!$L178=N$1,Original!$M178=N$1,Original!$N178=N$1,Original!$O178=N$1)=TRUE(),_xlfn.CONCAT("@PART[*]:HAS[~scienceDifficulty[stock],@MODULE[",N$1,"]:HAS[#",VLOOKUP(N$1,ModuleTypes!$A$2:$C$23,2,FALSE()),"[",IF(N$1="HullCamera","photo-",$A177),"]]]:NEEDS[!FeatureScience]:FOR[zKiwiTechTree]",CHAR(10),"{",CHAR(10),"    @MODULE[",N$1,"]:HAS[#",VLOOKUP(N$1,ModuleTypes!$A$2:$C$23,2,FALSE()),"[",IF(N$1="HullCamera","photo-",$A177),"]]",CHAR(10),"    {",CHAR(10),"        @",VLOOKUP(N$1,ModuleTypes!$A$2:$C$23,3,FALSE())," = ",VLOOKUP($A177,Default!$B$3:$H$251,7,FALSE()),CHAR(10),"    }",CHAR(10),"}"),""),"")</f>
        <v/>
      </c>
      <c r="O177" s="4" t="str">
        <f>IF($A177&lt;&gt;"",IF(OR(Original!$L178=O$1,Original!$M178=O$1,Original!$N178=O$1,Original!$O178=O$1)=TRUE(),_xlfn.CONCAT("@PART[*]:HAS[~scienceDifficulty[stock],@MODULE[",O$1,"]:HAS[#",VLOOKUP(O$1,ModuleTypes!$A$2:$C$23,2,FALSE()),"[",IF(O$1="HullCamera","photo-",$A177),"]]]:NEEDS[!FeatureScience]:FOR[zKiwiTechTree]",CHAR(10),"{",CHAR(10),"    @MODULE[",O$1,"]:HAS[#",VLOOKUP(O$1,ModuleTypes!$A$2:$C$23,2,FALSE()),"[",IF(O$1="HullCamera","photo-",$A177),"]]",CHAR(10),"    {",CHAR(10),"        @",VLOOKUP(O$1,ModuleTypes!$A$2:$C$23,3,FALSE())," = ",VLOOKUP($A177,Default!$B$3:$H$251,7,FALSE()),CHAR(10),"    }",CHAR(10),"}"),""),"")</f>
        <v/>
      </c>
      <c r="P177" s="4" t="str">
        <f>IF($A177&lt;&gt;"",IF(OR(Original!$L178=P$1,Original!$M178=P$1,Original!$N178=P$1,Original!$O178=P$1)=TRUE(),_xlfn.CONCAT("@PART[*]:HAS[~scienceDifficulty[stock],@MODULE[",P$1,"]:HAS[#",VLOOKUP(P$1,ModuleTypes!$A$2:$C$23,2,FALSE()),"[",IF(P$1="HullCamera","photo-",$A177),"]]]:NEEDS[!FeatureScience]:FOR[zKiwiTechTree]",CHAR(10),"{",CHAR(10),"    @MODULE[",P$1,"]:HAS[#",VLOOKUP(P$1,ModuleTypes!$A$2:$C$23,2,FALSE()),"[",IF(P$1="HullCamera","photo-",$A177),"]]",CHAR(10),"    {",CHAR(10),"        @",VLOOKUP(P$1,ModuleTypes!$A$2:$C$23,3,FALSE())," = ",VLOOKUP($A177,Default!$B$3:$H$251,7,FALSE()),CHAR(10),"    }",CHAR(10),"}"),""),"")</f>
        <v/>
      </c>
      <c r="Q177" s="4" t="str">
        <f>IF($A177&lt;&gt;"",IF(OR(Original!$L178=Q$1,Original!$M178=Q$1,Original!$N178=Q$1,Original!$O178=Q$1)=TRUE(),_xlfn.CONCAT("@PART[*]:HAS[~scienceDifficulty[stock],@MODULE[",Q$1,"]:HAS[#",VLOOKUP(Q$1,ModuleTypes!$A$2:$C$23,2,FALSE()),"[",IF(Q$1="HullCamera","photo-",$A177),"]]]:NEEDS[!FeatureScience]:FOR[zKiwiTechTree]",CHAR(10),"{",CHAR(10),"    @MODULE[",Q$1,"]:HAS[#",VLOOKUP(Q$1,ModuleTypes!$A$2:$C$23,2,FALSE()),"[",IF(Q$1="HullCamera","photo-",$A177),"]]",CHAR(10),"    {",CHAR(10),"        @",VLOOKUP(Q$1,ModuleTypes!$A$2:$C$23,3,FALSE())," = ",VLOOKUP($A177,Default!$B$3:$H$251,7,FALSE()),CHAR(10),"    }",CHAR(10),"}"),""),"")</f>
        <v/>
      </c>
      <c r="R177" s="4" t="str">
        <f>IF($A177&lt;&gt;"",IF(OR(Original!$L178=R$1,Original!$M178=R$1,Original!$N178=R$1,Original!$O178=R$1)=TRUE(),_xlfn.CONCAT("@PART[*]:HAS[~scienceDifficulty[stock],@MODULE[",R$1,"]:HAS[#",VLOOKUP(R$1,ModuleTypes!$A$2:$C$23,2,FALSE()),"[",IF(R$1="HullCamera","photo-",$A177),"]]]:NEEDS[!FeatureScience]:FOR[zKiwiTechTree]",CHAR(10),"{",CHAR(10),"    @MODULE[",R$1,"]:HAS[#",VLOOKUP(R$1,ModuleTypes!$A$2:$C$23,2,FALSE()),"[",IF(R$1="HullCamera","photo-",$A177),"]]",CHAR(10),"    {",CHAR(10),"        @",VLOOKUP(R$1,ModuleTypes!$A$2:$C$23,3,FALSE())," = ",VLOOKUP($A177,Default!$B$3:$H$251,7,FALSE()),CHAR(10),"    }",CHAR(10),"}"),""),"")</f>
        <v/>
      </c>
      <c r="S177" s="4" t="str">
        <f>IF($A177&lt;&gt;"",IF(OR(Original!$L178=S$1,Original!$M178=S$1,Original!$N178=S$1,Original!$O178=S$1)=TRUE(),_xlfn.CONCAT("@PART[*]:HAS[~scienceDifficulty[stock],@MODULE[",S$1,"]:HAS[#",VLOOKUP(S$1,ModuleTypes!$A$2:$C$23,2,FALSE()),"[",IF(S$1="HullCamera","photo-",$A177),"]]]:NEEDS[!FeatureScience]:FOR[zKiwiTechTree]",CHAR(10),"{",CHAR(10),"    @MODULE[",S$1,"]:HAS[#",VLOOKUP(S$1,ModuleTypes!$A$2:$C$23,2,FALSE()),"[",IF(S$1="HullCamera","photo-",$A177),"]]",CHAR(10),"    {",CHAR(10),"        @",VLOOKUP(S$1,ModuleTypes!$A$2:$C$23,3,FALSE())," = ",VLOOKUP($A177,Default!$B$3:$H$251,7,FALSE()),CHAR(10),"    }",CHAR(10),"}"),""),"")</f>
        <v/>
      </c>
      <c r="T177" s="4" t="str">
        <f>IF($A177&lt;&gt;"",IF(OR(Original!$L178=T$1,Original!$M178=T$1,Original!$N178=T$1,Original!$O178=T$1)=TRUE(),_xlfn.CONCAT("@PART[*]:HAS[~scienceDifficulty[stock],@MODULE[",T$1,"]:HAS[#",VLOOKUP(T$1,ModuleTypes!$A$2:$C$23,2,FALSE()),"[",IF(T$1="HullCamera","photo-",$A177),"]]]:NEEDS[!FeatureScience]:FOR[zKiwiTechTree]",CHAR(10),"{",CHAR(10),"    @MODULE[",T$1,"]:HAS[#",VLOOKUP(T$1,ModuleTypes!$A$2:$C$23,2,FALSE()),"[",IF(T$1="HullCamera","photo-",$A177),"]]",CHAR(10),"    {",CHAR(10),"        @",VLOOKUP(T$1,ModuleTypes!$A$2:$C$23,3,FALSE())," = ",VLOOKUP($A177,Default!$B$3:$H$251,7,FALSE()),CHAR(10),"    }",CHAR(10),"}"),""),"")</f>
        <v/>
      </c>
      <c r="U177" s="4" t="str">
        <f>IF($A177&lt;&gt;"",IF(OR(Original!$L178=U$1,Original!$M178=U$1,Original!$N178=U$1,Original!$O178=U$1)=TRUE(),_xlfn.CONCAT("@PART[*]:HAS[~scienceDifficulty[stock],@MODULE[",U$1,"]:HAS[#",VLOOKUP(U$1,ModuleTypes!$A$2:$C$23,2,FALSE()),"[",IF(U$1="HullCamera","photo-",$A177),"]]]:NEEDS[!FeatureScience]:FOR[zKiwiTechTree]",CHAR(10),"{",CHAR(10),"    @MODULE[",U$1,"]:HAS[#",VLOOKUP(U$1,ModuleTypes!$A$2:$C$23,2,FALSE()),"[",IF(U$1="HullCamera","photo-",$A177),"]]",CHAR(10),"    {",CHAR(10),"        @",VLOOKUP(U$1,ModuleTypes!$A$2:$C$23,3,FALSE())," = ",VLOOKUP($A177,Default!$B$3:$H$251,7,FALSE()),CHAR(10),"    }",CHAR(10),"}"),""),"")</f>
        <v/>
      </c>
      <c r="V177" s="4" t="str">
        <f>IF($A177&lt;&gt;"",IF(OR(Original!$L178=V$1,Original!$M178=V$1,Original!$N178=V$1,Original!$O178=V$1)=TRUE(),_xlfn.CONCAT("@PART[*]:HAS[~scienceDifficulty[stock],@MODULE[",V$1,"]:HAS[#",VLOOKUP(V$1,ModuleTypes!$A$2:$C$23,2,FALSE()),"[",IF(V$1="HullCamera","photo-",$A177),"]]]:NEEDS[!FeatureScience]:FOR[zKiwiTechTree]",CHAR(10),"{",CHAR(10),"    @MODULE[",V$1,"]:HAS[#",VLOOKUP(V$1,ModuleTypes!$A$2:$C$23,2,FALSE()),"[",IF(V$1="HullCamera","photo-",$A177),"]]",CHAR(10),"    {",CHAR(10),"        @",VLOOKUP(V$1,ModuleTypes!$A$2:$C$23,3,FALSE())," = ",VLOOKUP($A177,Default!$B$3:$H$251,7,FALSE()),CHAR(10),"    }",CHAR(10),"}"),""),"")</f>
        <v/>
      </c>
      <c r="W177" s="4" t="str">
        <f>IF($A177&lt;&gt;"",IF(OR(Original!$L178=W$1,Original!$M178=W$1,Original!$N178=W$1,Original!$O178=W$1)=TRUE(),_xlfn.CONCAT("@PART[*]:HAS[~scienceDifficulty[stock],@MODULE[",W$1,"]:HAS[#",VLOOKUP(W$1,ModuleTypes!$A$2:$C$23,2,FALSE()),"[",IF(W$1="HullCamera","photo-",$A177),"]]]:NEEDS[!FeatureScience]:FOR[zKiwiTechTree]",CHAR(10),"{",CHAR(10),"    @MODULE[",W$1,"]:HAS[#",VLOOKUP(W$1,ModuleTypes!$A$2:$C$23,2,FALSE()),"[",IF(W$1="HullCamera","photo-",$A177),"]]",CHAR(10),"    {",CHAR(10),"        @",VLOOKUP(W$1,ModuleTypes!$A$2:$C$23,3,FALSE())," = ",VLOOKUP($A177,Default!$B$3:$H$251,7,FALSE()),CHAR(10),"    }",CHAR(10),"}"),""),"")</f>
        <v/>
      </c>
    </row>
    <row r="178" spans="1:23" x14ac:dyDescent="0.35">
      <c r="A178" t="str">
        <f>IF(Original!A179&lt;&gt;"",Original!A179,"")</f>
        <v/>
      </c>
      <c r="B178" s="4" t="str">
        <f>IF($A178&lt;&gt;"",IF(OR(Original!$L179=B$1,Original!$M179=B$1,Original!$N179=B$1,Original!$O179=B$1)=TRUE(),_xlfn.CONCAT("@PART[*]:HAS[~scienceDifficulty[stock],@MODULE[",B$1,"]:HAS[#",VLOOKUP(B$1,ModuleTypes!$A$2:$C$23,2,FALSE()),"[",IF(B$1="HullCamera","photo-",$A178),"]]]:NEEDS[!FeatureScience]:FOR[zKiwiTechTree]",CHAR(10),"{",CHAR(10),"    @MODULE[",B$1,"]:HAS[#",VLOOKUP(B$1,ModuleTypes!$A$2:$C$23,2,FALSE()),"[",IF(B$1="HullCamera","photo-",$A178),"]]",CHAR(10),"    {",CHAR(10),"        @",VLOOKUP(B$1,ModuleTypes!$A$2:$C$23,3,FALSE())," = ",VLOOKUP($A178,Default!$B$3:$H$251,7,FALSE()),CHAR(10),"    }",CHAR(10),"}"),""),"")</f>
        <v/>
      </c>
      <c r="C178" s="4" t="str">
        <f>IF($A178&lt;&gt;"",IF(OR(Original!$L179=C$1,Original!$M179=C$1,Original!$N179=C$1,Original!$O179=C$1)=TRUE(),_xlfn.CONCAT("@PART[*]:HAS[~scienceDifficulty[stock],@MODULE[",C$1,"]:HAS[#",VLOOKUP(C$1,ModuleTypes!$A$2:$C$23,2,FALSE()),"[",IF(C$1="HullCamera","photo-",$A178),"]]]:NEEDS[!FeatureScience]:FOR[zKiwiTechTree]",CHAR(10),"{",CHAR(10),"    @MODULE[",C$1,"]:HAS[#",VLOOKUP(C$1,ModuleTypes!$A$2:$C$23,2,FALSE()),"[",IF(C$1="HullCamera","photo-",$A178),"]]",CHAR(10),"    {",CHAR(10),"        @",VLOOKUP(C$1,ModuleTypes!$A$2:$C$23,3,FALSE())," = ",VLOOKUP($A178,Default!$B$3:$H$251,7,FALSE()),CHAR(10),"    }",CHAR(10),"}"),""),"")</f>
        <v/>
      </c>
      <c r="D178" s="4" t="str">
        <f>IF($A178&lt;&gt;"",IF(OR(Original!$L179=D$1,Original!$M179=D$1,Original!$N179=D$1,Original!$O179=D$1)=TRUE(),_xlfn.CONCAT("@PART[*]:HAS[~scienceDifficulty[stock],@MODULE[",D$1,"]:HAS[#",VLOOKUP(D$1,ModuleTypes!$A$2:$C$23,2,FALSE()),"[",IF(D$1="HullCamera","photo-",$A178),"]]]:NEEDS[!FeatureScience]:FOR[zKiwiTechTree]",CHAR(10),"{",CHAR(10),"    @MODULE[",D$1,"]:HAS[#",VLOOKUP(D$1,ModuleTypes!$A$2:$C$23,2,FALSE()),"[",IF(D$1="HullCamera","photo-",$A178),"]]",CHAR(10),"    {",CHAR(10),"        @",VLOOKUP(D$1,ModuleTypes!$A$2:$C$23,3,FALSE())," = ",VLOOKUP($A178,Default!$B$3:$H$251,7,FALSE()),CHAR(10),"    }",CHAR(10),"}"),""),"")</f>
        <v/>
      </c>
      <c r="E178" s="4" t="str">
        <f>IF($A178&lt;&gt;"",IF(OR(Original!$L179=E$1,Original!$M179=E$1,Original!$N179=E$1,Original!$O179=E$1)=TRUE(),_xlfn.CONCAT("@PART[*]:HAS[~scienceDifficulty[stock],@MODULE[",E$1,"]:HAS[#",VLOOKUP(E$1,ModuleTypes!$A$2:$C$23,2,FALSE()),"[",IF(E$1="HullCamera","photo-",$A178),"]]]:NEEDS[!FeatureScience]:FOR[zKiwiTechTree]",CHAR(10),"{",CHAR(10),"    @MODULE[",E$1,"]:HAS[#",VLOOKUP(E$1,ModuleTypes!$A$2:$C$23,2,FALSE()),"[",IF(E$1="HullCamera","photo-",$A178),"]]",CHAR(10),"    {",CHAR(10),"        @",VLOOKUP(E$1,ModuleTypes!$A$2:$C$23,3,FALSE())," = ",VLOOKUP($A178,Default!$B$3:$H$251,7,FALSE()),CHAR(10),"    }",CHAR(10),"}"),""),"")</f>
        <v/>
      </c>
      <c r="F178" s="4" t="str">
        <f>IF($A178&lt;&gt;"",IF(OR(Original!$L179=F$1,Original!$M179=F$1,Original!$N179=F$1,Original!$O179=F$1)=TRUE(),_xlfn.CONCAT("@PART[*]:HAS[~scienceDifficulty[stock],@MODULE[",F$1,"]:HAS[#",VLOOKUP(F$1,ModuleTypes!$A$2:$C$23,2,FALSE()),"[",IF(F$1="HullCamera","photo-",$A178),"]]]:NEEDS[!FeatureScience]:FOR[zKiwiTechTree]",CHAR(10),"{",CHAR(10),"    @MODULE[",F$1,"]:HAS[#",VLOOKUP(F$1,ModuleTypes!$A$2:$C$23,2,FALSE()),"[",IF(F$1="HullCamera","photo-",$A178),"]]",CHAR(10),"    {",CHAR(10),"        @",VLOOKUP(F$1,ModuleTypes!$A$2:$C$23,3,FALSE())," = ",VLOOKUP($A178,Default!$B$3:$H$251,7,FALSE()),CHAR(10),"    }",CHAR(10),"}"),""),"")</f>
        <v/>
      </c>
      <c r="G178" s="4" t="str">
        <f>IF($A178&lt;&gt;"",IF(OR(Original!$L179=G$1,Original!$M179=G$1,Original!$N179=G$1,Original!$O179=G$1)=TRUE(),_xlfn.CONCAT("@PART[*]:HAS[~scienceDifficulty[stock],@MODULE[",G$1,"]:HAS[#",VLOOKUP(G$1,ModuleTypes!$A$2:$C$23,2,FALSE()),"[",IF(G$1="HullCamera","photo-",$A178),"]]]:NEEDS[!FeatureScience]:FOR[zKiwiTechTree]",CHAR(10),"{",CHAR(10),"    @MODULE[",G$1,"]:HAS[#",VLOOKUP(G$1,ModuleTypes!$A$2:$C$23,2,FALSE()),"[",IF(G$1="HullCamera","photo-",$A178),"]]",CHAR(10),"    {",CHAR(10),"        @",VLOOKUP(G$1,ModuleTypes!$A$2:$C$23,3,FALSE())," = ",VLOOKUP($A178,Default!$B$3:$H$251,7,FALSE()),CHAR(10),"    }",CHAR(10),"}"),""),"")</f>
        <v/>
      </c>
      <c r="H178" s="4" t="str">
        <f>IF($A178&lt;&gt;"",IF(OR(Original!$L179=H$1,Original!$M179=H$1,Original!$N179=H$1,Original!$O179=H$1)=TRUE(),_xlfn.CONCAT("@PART[*]:HAS[~scienceDifficulty[stock],@MODULE[",H$1,"]:HAS[#",VLOOKUP(H$1,ModuleTypes!$A$2:$C$23,2,FALSE()),"[",IF(H$1="HullCamera","photo-",$A178),"]]]:NEEDS[!FeatureScience]:FOR[zKiwiTechTree]",CHAR(10),"{",CHAR(10),"    @MODULE[",H$1,"]:HAS[#",VLOOKUP(H$1,ModuleTypes!$A$2:$C$23,2,FALSE()),"[",IF(H$1="HullCamera","photo-",$A178),"]]",CHAR(10),"    {",CHAR(10),"        @",VLOOKUP(H$1,ModuleTypes!$A$2:$C$23,3,FALSE())," = ",VLOOKUP($A178,Default!$B$3:$H$251,7,FALSE()),CHAR(10),"    }",CHAR(10),"}"),""),"")</f>
        <v/>
      </c>
      <c r="I178" s="4" t="str">
        <f>IF($A178&lt;&gt;"",IF(OR(Original!$L179=I$1,Original!$M179=I$1,Original!$N179=I$1,Original!$O179=I$1)=TRUE(),_xlfn.CONCAT("@PART[*]:HAS[~scienceDifficulty[stock],@MODULE[",I$1,"]:HAS[#",VLOOKUP(I$1,ModuleTypes!$A$2:$C$23,2,FALSE()),"[",IF(I$1="HullCamera","photo-",$A178),"]]]:NEEDS[!FeatureScience]:FOR[zKiwiTechTree]",CHAR(10),"{",CHAR(10),"    @MODULE[",I$1,"]:HAS[#",VLOOKUP(I$1,ModuleTypes!$A$2:$C$23,2,FALSE()),"[",IF(I$1="HullCamera","photo-",$A178),"]]",CHAR(10),"    {",CHAR(10),"        @",VLOOKUP(I$1,ModuleTypes!$A$2:$C$23,3,FALSE())," = ",VLOOKUP($A178,Default!$B$3:$H$251,7,FALSE()),CHAR(10),"    }",CHAR(10),"}"),""),"")</f>
        <v/>
      </c>
      <c r="J178" s="4" t="str">
        <f>IF($A178&lt;&gt;"",IF(OR(Original!$L179=J$1,Original!$M179=J$1,Original!$N179=J$1,Original!$O179=J$1)=TRUE(),_xlfn.CONCAT("@PART[*]:HAS[~scienceDifficulty[stock],@MODULE[",J$1,"]:HAS[#",VLOOKUP(J$1,ModuleTypes!$A$2:$C$23,2,FALSE()),"[",IF(J$1="HullCamera","photo-",$A178),"]]]:NEEDS[!FeatureScience]:FOR[zKiwiTechTree]",CHAR(10),"{",CHAR(10),"    @MODULE[",J$1,"]:HAS[#",VLOOKUP(J$1,ModuleTypes!$A$2:$C$23,2,FALSE()),"[",IF(J$1="HullCamera","photo-",$A178),"]]",CHAR(10),"    {",CHAR(10),"        @",VLOOKUP(J$1,ModuleTypes!$A$2:$C$23,3,FALSE())," = ",VLOOKUP($A178,Default!$B$3:$H$251,7,FALSE()),CHAR(10),"    }",CHAR(10),"}"),""),"")</f>
        <v/>
      </c>
      <c r="K178" s="4" t="str">
        <f>IF($A178&lt;&gt;"",IF(OR(Original!$L179=K$1,Original!$M179=K$1,Original!$N179=K$1,Original!$O179=K$1)=TRUE(),_xlfn.CONCAT("@PART[*]:HAS[~scienceDifficulty[stock],@MODULE[",K$1,"]:HAS[#",VLOOKUP(K$1,ModuleTypes!$A$2:$C$23,2,FALSE()),"[",IF(K$1="HullCamera","photo-",$A178),"]]]:NEEDS[!FeatureScience]:FOR[zKiwiTechTree]",CHAR(10),"{",CHAR(10),"    @MODULE[",K$1,"]:HAS[#",VLOOKUP(K$1,ModuleTypes!$A$2:$C$23,2,FALSE()),"[",IF(K$1="HullCamera","photo-",$A178),"]]",CHAR(10),"    {",CHAR(10),"        @",VLOOKUP(K$1,ModuleTypes!$A$2:$C$23,3,FALSE())," = ",VLOOKUP($A178,Default!$B$3:$H$251,7,FALSE()),CHAR(10),"    }",CHAR(10),"}"),""),"")</f>
        <v/>
      </c>
      <c r="L178" s="4" t="str">
        <f>IF($A178&lt;&gt;"",IF(OR(Original!$L179=L$1,Original!$M179=L$1,Original!$N179=L$1,Original!$O179=L$1)=TRUE(),_xlfn.CONCAT("@PART[*]:HAS[~scienceDifficulty[stock],@MODULE[",L$1,"]:HAS[#",VLOOKUP(L$1,ModuleTypes!$A$2:$C$23,2,FALSE()),"[",IF(L$1="HullCamera","photo-",$A178),"]]]:NEEDS[!FeatureScience]:FOR[zKiwiTechTree]",CHAR(10),"{",CHAR(10),"    @MODULE[",L$1,"]:HAS[#",VLOOKUP(L$1,ModuleTypes!$A$2:$C$23,2,FALSE()),"[",IF(L$1="HullCamera","photo-",$A178),"]]",CHAR(10),"    {",CHAR(10),"        @",VLOOKUP(L$1,ModuleTypes!$A$2:$C$23,3,FALSE())," = ",VLOOKUP($A178,Default!$B$3:$H$251,7,FALSE()),CHAR(10),"    }",CHAR(10),"}"),""),"")</f>
        <v/>
      </c>
      <c r="M178" s="4" t="str">
        <f>IF($A178&lt;&gt;"",IF(OR(Original!$L179=M$1,Original!$M179=M$1,Original!$N179=M$1,Original!$O179=M$1)=TRUE(),_xlfn.CONCAT("@PART[*]:HAS[~scienceDifficulty[stock],@MODULE[",M$1,"]:HAS[#",VLOOKUP(M$1,ModuleTypes!$A$2:$C$23,2,FALSE()),"[",IF(M$1="HullCamera","photo-",$A178),"]]]:NEEDS[!FeatureScience]:FOR[zKiwiTechTree]",CHAR(10),"{",CHAR(10),"    @MODULE[",M$1,"]:HAS[#",VLOOKUP(M$1,ModuleTypes!$A$2:$C$23,2,FALSE()),"[",IF(M$1="HullCamera","photo-",$A178),"]]",CHAR(10),"    {",CHAR(10),"        @",VLOOKUP(M$1,ModuleTypes!$A$2:$C$23,3,FALSE())," = ",VLOOKUP($A178,Default!$B$3:$H$251,7,FALSE()),CHAR(10),"    }",CHAR(10),"}"),""),"")</f>
        <v/>
      </c>
      <c r="N178" s="4" t="str">
        <f>IF($A178&lt;&gt;"",IF(OR(Original!$L179=N$1,Original!$M179=N$1,Original!$N179=N$1,Original!$O179=N$1)=TRUE(),_xlfn.CONCAT("@PART[*]:HAS[~scienceDifficulty[stock],@MODULE[",N$1,"]:HAS[#",VLOOKUP(N$1,ModuleTypes!$A$2:$C$23,2,FALSE()),"[",IF(N$1="HullCamera","photo-",$A178),"]]]:NEEDS[!FeatureScience]:FOR[zKiwiTechTree]",CHAR(10),"{",CHAR(10),"    @MODULE[",N$1,"]:HAS[#",VLOOKUP(N$1,ModuleTypes!$A$2:$C$23,2,FALSE()),"[",IF(N$1="HullCamera","photo-",$A178),"]]",CHAR(10),"    {",CHAR(10),"        @",VLOOKUP(N$1,ModuleTypes!$A$2:$C$23,3,FALSE())," = ",VLOOKUP($A178,Default!$B$3:$H$251,7,FALSE()),CHAR(10),"    }",CHAR(10),"}"),""),"")</f>
        <v/>
      </c>
      <c r="O178" s="4" t="str">
        <f>IF($A178&lt;&gt;"",IF(OR(Original!$L179=O$1,Original!$M179=O$1,Original!$N179=O$1,Original!$O179=O$1)=TRUE(),_xlfn.CONCAT("@PART[*]:HAS[~scienceDifficulty[stock],@MODULE[",O$1,"]:HAS[#",VLOOKUP(O$1,ModuleTypes!$A$2:$C$23,2,FALSE()),"[",IF(O$1="HullCamera","photo-",$A178),"]]]:NEEDS[!FeatureScience]:FOR[zKiwiTechTree]",CHAR(10),"{",CHAR(10),"    @MODULE[",O$1,"]:HAS[#",VLOOKUP(O$1,ModuleTypes!$A$2:$C$23,2,FALSE()),"[",IF(O$1="HullCamera","photo-",$A178),"]]",CHAR(10),"    {",CHAR(10),"        @",VLOOKUP(O$1,ModuleTypes!$A$2:$C$23,3,FALSE())," = ",VLOOKUP($A178,Default!$B$3:$H$251,7,FALSE()),CHAR(10),"    }",CHAR(10),"}"),""),"")</f>
        <v/>
      </c>
      <c r="P178" s="4" t="str">
        <f>IF($A178&lt;&gt;"",IF(OR(Original!$L179=P$1,Original!$M179=P$1,Original!$N179=P$1,Original!$O179=P$1)=TRUE(),_xlfn.CONCAT("@PART[*]:HAS[~scienceDifficulty[stock],@MODULE[",P$1,"]:HAS[#",VLOOKUP(P$1,ModuleTypes!$A$2:$C$23,2,FALSE()),"[",IF(P$1="HullCamera","photo-",$A178),"]]]:NEEDS[!FeatureScience]:FOR[zKiwiTechTree]",CHAR(10),"{",CHAR(10),"    @MODULE[",P$1,"]:HAS[#",VLOOKUP(P$1,ModuleTypes!$A$2:$C$23,2,FALSE()),"[",IF(P$1="HullCamera","photo-",$A178),"]]",CHAR(10),"    {",CHAR(10),"        @",VLOOKUP(P$1,ModuleTypes!$A$2:$C$23,3,FALSE())," = ",VLOOKUP($A178,Default!$B$3:$H$251,7,FALSE()),CHAR(10),"    }",CHAR(10),"}"),""),"")</f>
        <v/>
      </c>
      <c r="Q178" s="4" t="str">
        <f>IF($A178&lt;&gt;"",IF(OR(Original!$L179=Q$1,Original!$M179=Q$1,Original!$N179=Q$1,Original!$O179=Q$1)=TRUE(),_xlfn.CONCAT("@PART[*]:HAS[~scienceDifficulty[stock],@MODULE[",Q$1,"]:HAS[#",VLOOKUP(Q$1,ModuleTypes!$A$2:$C$23,2,FALSE()),"[",IF(Q$1="HullCamera","photo-",$A178),"]]]:NEEDS[!FeatureScience]:FOR[zKiwiTechTree]",CHAR(10),"{",CHAR(10),"    @MODULE[",Q$1,"]:HAS[#",VLOOKUP(Q$1,ModuleTypes!$A$2:$C$23,2,FALSE()),"[",IF(Q$1="HullCamera","photo-",$A178),"]]",CHAR(10),"    {",CHAR(10),"        @",VLOOKUP(Q$1,ModuleTypes!$A$2:$C$23,3,FALSE())," = ",VLOOKUP($A178,Default!$B$3:$H$251,7,FALSE()),CHAR(10),"    }",CHAR(10),"}"),""),"")</f>
        <v/>
      </c>
      <c r="R178" s="4" t="str">
        <f>IF($A178&lt;&gt;"",IF(OR(Original!$L179=R$1,Original!$M179=R$1,Original!$N179=R$1,Original!$O179=R$1)=TRUE(),_xlfn.CONCAT("@PART[*]:HAS[~scienceDifficulty[stock],@MODULE[",R$1,"]:HAS[#",VLOOKUP(R$1,ModuleTypes!$A$2:$C$23,2,FALSE()),"[",IF(R$1="HullCamera","photo-",$A178),"]]]:NEEDS[!FeatureScience]:FOR[zKiwiTechTree]",CHAR(10),"{",CHAR(10),"    @MODULE[",R$1,"]:HAS[#",VLOOKUP(R$1,ModuleTypes!$A$2:$C$23,2,FALSE()),"[",IF(R$1="HullCamera","photo-",$A178),"]]",CHAR(10),"    {",CHAR(10),"        @",VLOOKUP(R$1,ModuleTypes!$A$2:$C$23,3,FALSE())," = ",VLOOKUP($A178,Default!$B$3:$H$251,7,FALSE()),CHAR(10),"    }",CHAR(10),"}"),""),"")</f>
        <v/>
      </c>
      <c r="S178" s="4" t="str">
        <f>IF($A178&lt;&gt;"",IF(OR(Original!$L179=S$1,Original!$M179=S$1,Original!$N179=S$1,Original!$O179=S$1)=TRUE(),_xlfn.CONCAT("@PART[*]:HAS[~scienceDifficulty[stock],@MODULE[",S$1,"]:HAS[#",VLOOKUP(S$1,ModuleTypes!$A$2:$C$23,2,FALSE()),"[",IF(S$1="HullCamera","photo-",$A178),"]]]:NEEDS[!FeatureScience]:FOR[zKiwiTechTree]",CHAR(10),"{",CHAR(10),"    @MODULE[",S$1,"]:HAS[#",VLOOKUP(S$1,ModuleTypes!$A$2:$C$23,2,FALSE()),"[",IF(S$1="HullCamera","photo-",$A178),"]]",CHAR(10),"    {",CHAR(10),"        @",VLOOKUP(S$1,ModuleTypes!$A$2:$C$23,3,FALSE())," = ",VLOOKUP($A178,Default!$B$3:$H$251,7,FALSE()),CHAR(10),"    }",CHAR(10),"}"),""),"")</f>
        <v/>
      </c>
      <c r="T178" s="4" t="str">
        <f>IF($A178&lt;&gt;"",IF(OR(Original!$L179=T$1,Original!$M179=T$1,Original!$N179=T$1,Original!$O179=T$1)=TRUE(),_xlfn.CONCAT("@PART[*]:HAS[~scienceDifficulty[stock],@MODULE[",T$1,"]:HAS[#",VLOOKUP(T$1,ModuleTypes!$A$2:$C$23,2,FALSE()),"[",IF(T$1="HullCamera","photo-",$A178),"]]]:NEEDS[!FeatureScience]:FOR[zKiwiTechTree]",CHAR(10),"{",CHAR(10),"    @MODULE[",T$1,"]:HAS[#",VLOOKUP(T$1,ModuleTypes!$A$2:$C$23,2,FALSE()),"[",IF(T$1="HullCamera","photo-",$A178),"]]",CHAR(10),"    {",CHAR(10),"        @",VLOOKUP(T$1,ModuleTypes!$A$2:$C$23,3,FALSE())," = ",VLOOKUP($A178,Default!$B$3:$H$251,7,FALSE()),CHAR(10),"    }",CHAR(10),"}"),""),"")</f>
        <v/>
      </c>
      <c r="U178" s="4" t="str">
        <f>IF($A178&lt;&gt;"",IF(OR(Original!$L179=U$1,Original!$M179=U$1,Original!$N179=U$1,Original!$O179=U$1)=TRUE(),_xlfn.CONCAT("@PART[*]:HAS[~scienceDifficulty[stock],@MODULE[",U$1,"]:HAS[#",VLOOKUP(U$1,ModuleTypes!$A$2:$C$23,2,FALSE()),"[",IF(U$1="HullCamera","photo-",$A178),"]]]:NEEDS[!FeatureScience]:FOR[zKiwiTechTree]",CHAR(10),"{",CHAR(10),"    @MODULE[",U$1,"]:HAS[#",VLOOKUP(U$1,ModuleTypes!$A$2:$C$23,2,FALSE()),"[",IF(U$1="HullCamera","photo-",$A178),"]]",CHAR(10),"    {",CHAR(10),"        @",VLOOKUP(U$1,ModuleTypes!$A$2:$C$23,3,FALSE())," = ",VLOOKUP($A178,Default!$B$3:$H$251,7,FALSE()),CHAR(10),"    }",CHAR(10),"}"),""),"")</f>
        <v/>
      </c>
      <c r="V178" s="4" t="str">
        <f>IF($A178&lt;&gt;"",IF(OR(Original!$L179=V$1,Original!$M179=V$1,Original!$N179=V$1,Original!$O179=V$1)=TRUE(),_xlfn.CONCAT("@PART[*]:HAS[~scienceDifficulty[stock],@MODULE[",V$1,"]:HAS[#",VLOOKUP(V$1,ModuleTypes!$A$2:$C$23,2,FALSE()),"[",IF(V$1="HullCamera","photo-",$A178),"]]]:NEEDS[!FeatureScience]:FOR[zKiwiTechTree]",CHAR(10),"{",CHAR(10),"    @MODULE[",V$1,"]:HAS[#",VLOOKUP(V$1,ModuleTypes!$A$2:$C$23,2,FALSE()),"[",IF(V$1="HullCamera","photo-",$A178),"]]",CHAR(10),"    {",CHAR(10),"        @",VLOOKUP(V$1,ModuleTypes!$A$2:$C$23,3,FALSE())," = ",VLOOKUP($A178,Default!$B$3:$H$251,7,FALSE()),CHAR(10),"    }",CHAR(10),"}"),""),"")</f>
        <v/>
      </c>
      <c r="W178" s="4" t="str">
        <f>IF($A178&lt;&gt;"",IF(OR(Original!$L179=W$1,Original!$M179=W$1,Original!$N179=W$1,Original!$O179=W$1)=TRUE(),_xlfn.CONCAT("@PART[*]:HAS[~scienceDifficulty[stock],@MODULE[",W$1,"]:HAS[#",VLOOKUP(W$1,ModuleTypes!$A$2:$C$23,2,FALSE()),"[",IF(W$1="HullCamera","photo-",$A178),"]]]:NEEDS[!FeatureScience]:FOR[zKiwiTechTree]",CHAR(10),"{",CHAR(10),"    @MODULE[",W$1,"]:HAS[#",VLOOKUP(W$1,ModuleTypes!$A$2:$C$23,2,FALSE()),"[",IF(W$1="HullCamera","photo-",$A178),"]]",CHAR(10),"    {",CHAR(10),"        @",VLOOKUP(W$1,ModuleTypes!$A$2:$C$23,3,FALSE())," = ",VLOOKUP($A178,Default!$B$3:$H$251,7,FALSE()),CHAR(10),"    }",CHAR(10),"}"),""),"")</f>
        <v/>
      </c>
    </row>
    <row r="179" spans="1:23" x14ac:dyDescent="0.35">
      <c r="A179" t="str">
        <f>IF(Original!A180&lt;&gt;"",Original!A180,"")</f>
        <v/>
      </c>
      <c r="B179" s="4" t="str">
        <f>IF($A179&lt;&gt;"",IF(OR(Original!$L180=B$1,Original!$M180=B$1,Original!$N180=B$1,Original!$O180=B$1)=TRUE(),_xlfn.CONCAT("@PART[*]:HAS[~scienceDifficulty[stock],@MODULE[",B$1,"]:HAS[#",VLOOKUP(B$1,ModuleTypes!$A$2:$C$23,2,FALSE()),"[",IF(B$1="HullCamera","photo-",$A179),"]]]:NEEDS[!FeatureScience]:FOR[zKiwiTechTree]",CHAR(10),"{",CHAR(10),"    @MODULE[",B$1,"]:HAS[#",VLOOKUP(B$1,ModuleTypes!$A$2:$C$23,2,FALSE()),"[",IF(B$1="HullCamera","photo-",$A179),"]]",CHAR(10),"    {",CHAR(10),"        @",VLOOKUP(B$1,ModuleTypes!$A$2:$C$23,3,FALSE())," = ",VLOOKUP($A179,Default!$B$3:$H$251,7,FALSE()),CHAR(10),"    }",CHAR(10),"}"),""),"")</f>
        <v/>
      </c>
      <c r="C179" s="4" t="str">
        <f>IF($A179&lt;&gt;"",IF(OR(Original!$L180=C$1,Original!$M180=C$1,Original!$N180=C$1,Original!$O180=C$1)=TRUE(),_xlfn.CONCAT("@PART[*]:HAS[~scienceDifficulty[stock],@MODULE[",C$1,"]:HAS[#",VLOOKUP(C$1,ModuleTypes!$A$2:$C$23,2,FALSE()),"[",IF(C$1="HullCamera","photo-",$A179),"]]]:NEEDS[!FeatureScience]:FOR[zKiwiTechTree]",CHAR(10),"{",CHAR(10),"    @MODULE[",C$1,"]:HAS[#",VLOOKUP(C$1,ModuleTypes!$A$2:$C$23,2,FALSE()),"[",IF(C$1="HullCamera","photo-",$A179),"]]",CHAR(10),"    {",CHAR(10),"        @",VLOOKUP(C$1,ModuleTypes!$A$2:$C$23,3,FALSE())," = ",VLOOKUP($A179,Default!$B$3:$H$251,7,FALSE()),CHAR(10),"    }",CHAR(10),"}"),""),"")</f>
        <v/>
      </c>
      <c r="D179" s="4" t="str">
        <f>IF($A179&lt;&gt;"",IF(OR(Original!$L180=D$1,Original!$M180=D$1,Original!$N180=D$1,Original!$O180=D$1)=TRUE(),_xlfn.CONCAT("@PART[*]:HAS[~scienceDifficulty[stock],@MODULE[",D$1,"]:HAS[#",VLOOKUP(D$1,ModuleTypes!$A$2:$C$23,2,FALSE()),"[",IF(D$1="HullCamera","photo-",$A179),"]]]:NEEDS[!FeatureScience]:FOR[zKiwiTechTree]",CHAR(10),"{",CHAR(10),"    @MODULE[",D$1,"]:HAS[#",VLOOKUP(D$1,ModuleTypes!$A$2:$C$23,2,FALSE()),"[",IF(D$1="HullCamera","photo-",$A179),"]]",CHAR(10),"    {",CHAR(10),"        @",VLOOKUP(D$1,ModuleTypes!$A$2:$C$23,3,FALSE())," = ",VLOOKUP($A179,Default!$B$3:$H$251,7,FALSE()),CHAR(10),"    }",CHAR(10),"}"),""),"")</f>
        <v/>
      </c>
      <c r="E179" s="4" t="str">
        <f>IF($A179&lt;&gt;"",IF(OR(Original!$L180=E$1,Original!$M180=E$1,Original!$N180=E$1,Original!$O180=E$1)=TRUE(),_xlfn.CONCAT("@PART[*]:HAS[~scienceDifficulty[stock],@MODULE[",E$1,"]:HAS[#",VLOOKUP(E$1,ModuleTypes!$A$2:$C$23,2,FALSE()),"[",IF(E$1="HullCamera","photo-",$A179),"]]]:NEEDS[!FeatureScience]:FOR[zKiwiTechTree]",CHAR(10),"{",CHAR(10),"    @MODULE[",E$1,"]:HAS[#",VLOOKUP(E$1,ModuleTypes!$A$2:$C$23,2,FALSE()),"[",IF(E$1="HullCamera","photo-",$A179),"]]",CHAR(10),"    {",CHAR(10),"        @",VLOOKUP(E$1,ModuleTypes!$A$2:$C$23,3,FALSE())," = ",VLOOKUP($A179,Default!$B$3:$H$251,7,FALSE()),CHAR(10),"    }",CHAR(10),"}"),""),"")</f>
        <v/>
      </c>
      <c r="F179" s="4" t="str">
        <f>IF($A179&lt;&gt;"",IF(OR(Original!$L180=F$1,Original!$M180=F$1,Original!$N180=F$1,Original!$O180=F$1)=TRUE(),_xlfn.CONCAT("@PART[*]:HAS[~scienceDifficulty[stock],@MODULE[",F$1,"]:HAS[#",VLOOKUP(F$1,ModuleTypes!$A$2:$C$23,2,FALSE()),"[",IF(F$1="HullCamera","photo-",$A179),"]]]:NEEDS[!FeatureScience]:FOR[zKiwiTechTree]",CHAR(10),"{",CHAR(10),"    @MODULE[",F$1,"]:HAS[#",VLOOKUP(F$1,ModuleTypes!$A$2:$C$23,2,FALSE()),"[",IF(F$1="HullCamera","photo-",$A179),"]]",CHAR(10),"    {",CHAR(10),"        @",VLOOKUP(F$1,ModuleTypes!$A$2:$C$23,3,FALSE())," = ",VLOOKUP($A179,Default!$B$3:$H$251,7,FALSE()),CHAR(10),"    }",CHAR(10),"}"),""),"")</f>
        <v/>
      </c>
      <c r="G179" s="4" t="str">
        <f>IF($A179&lt;&gt;"",IF(OR(Original!$L180=G$1,Original!$M180=G$1,Original!$N180=G$1,Original!$O180=G$1)=TRUE(),_xlfn.CONCAT("@PART[*]:HAS[~scienceDifficulty[stock],@MODULE[",G$1,"]:HAS[#",VLOOKUP(G$1,ModuleTypes!$A$2:$C$23,2,FALSE()),"[",IF(G$1="HullCamera","photo-",$A179),"]]]:NEEDS[!FeatureScience]:FOR[zKiwiTechTree]",CHAR(10),"{",CHAR(10),"    @MODULE[",G$1,"]:HAS[#",VLOOKUP(G$1,ModuleTypes!$A$2:$C$23,2,FALSE()),"[",IF(G$1="HullCamera","photo-",$A179),"]]",CHAR(10),"    {",CHAR(10),"        @",VLOOKUP(G$1,ModuleTypes!$A$2:$C$23,3,FALSE())," = ",VLOOKUP($A179,Default!$B$3:$H$251,7,FALSE()),CHAR(10),"    }",CHAR(10),"}"),""),"")</f>
        <v/>
      </c>
      <c r="H179" s="4" t="str">
        <f>IF($A179&lt;&gt;"",IF(OR(Original!$L180=H$1,Original!$M180=H$1,Original!$N180=H$1,Original!$O180=H$1)=TRUE(),_xlfn.CONCAT("@PART[*]:HAS[~scienceDifficulty[stock],@MODULE[",H$1,"]:HAS[#",VLOOKUP(H$1,ModuleTypes!$A$2:$C$23,2,FALSE()),"[",IF(H$1="HullCamera","photo-",$A179),"]]]:NEEDS[!FeatureScience]:FOR[zKiwiTechTree]",CHAR(10),"{",CHAR(10),"    @MODULE[",H$1,"]:HAS[#",VLOOKUP(H$1,ModuleTypes!$A$2:$C$23,2,FALSE()),"[",IF(H$1="HullCamera","photo-",$A179),"]]",CHAR(10),"    {",CHAR(10),"        @",VLOOKUP(H$1,ModuleTypes!$A$2:$C$23,3,FALSE())," = ",VLOOKUP($A179,Default!$B$3:$H$251,7,FALSE()),CHAR(10),"    }",CHAR(10),"}"),""),"")</f>
        <v/>
      </c>
      <c r="I179" s="4" t="str">
        <f>IF($A179&lt;&gt;"",IF(OR(Original!$L180=I$1,Original!$M180=I$1,Original!$N180=I$1,Original!$O180=I$1)=TRUE(),_xlfn.CONCAT("@PART[*]:HAS[~scienceDifficulty[stock],@MODULE[",I$1,"]:HAS[#",VLOOKUP(I$1,ModuleTypes!$A$2:$C$23,2,FALSE()),"[",IF(I$1="HullCamera","photo-",$A179),"]]]:NEEDS[!FeatureScience]:FOR[zKiwiTechTree]",CHAR(10),"{",CHAR(10),"    @MODULE[",I$1,"]:HAS[#",VLOOKUP(I$1,ModuleTypes!$A$2:$C$23,2,FALSE()),"[",IF(I$1="HullCamera","photo-",$A179),"]]",CHAR(10),"    {",CHAR(10),"        @",VLOOKUP(I$1,ModuleTypes!$A$2:$C$23,3,FALSE())," = ",VLOOKUP($A179,Default!$B$3:$H$251,7,FALSE()),CHAR(10),"    }",CHAR(10),"}"),""),"")</f>
        <v/>
      </c>
      <c r="J179" s="4" t="str">
        <f>IF($A179&lt;&gt;"",IF(OR(Original!$L180=J$1,Original!$M180=J$1,Original!$N180=J$1,Original!$O180=J$1)=TRUE(),_xlfn.CONCAT("@PART[*]:HAS[~scienceDifficulty[stock],@MODULE[",J$1,"]:HAS[#",VLOOKUP(J$1,ModuleTypes!$A$2:$C$23,2,FALSE()),"[",IF(J$1="HullCamera","photo-",$A179),"]]]:NEEDS[!FeatureScience]:FOR[zKiwiTechTree]",CHAR(10),"{",CHAR(10),"    @MODULE[",J$1,"]:HAS[#",VLOOKUP(J$1,ModuleTypes!$A$2:$C$23,2,FALSE()),"[",IF(J$1="HullCamera","photo-",$A179),"]]",CHAR(10),"    {",CHAR(10),"        @",VLOOKUP(J$1,ModuleTypes!$A$2:$C$23,3,FALSE())," = ",VLOOKUP($A179,Default!$B$3:$H$251,7,FALSE()),CHAR(10),"    }",CHAR(10),"}"),""),"")</f>
        <v/>
      </c>
      <c r="K179" s="4" t="str">
        <f>IF($A179&lt;&gt;"",IF(OR(Original!$L180=K$1,Original!$M180=K$1,Original!$N180=K$1,Original!$O180=K$1)=TRUE(),_xlfn.CONCAT("@PART[*]:HAS[~scienceDifficulty[stock],@MODULE[",K$1,"]:HAS[#",VLOOKUP(K$1,ModuleTypes!$A$2:$C$23,2,FALSE()),"[",IF(K$1="HullCamera","photo-",$A179),"]]]:NEEDS[!FeatureScience]:FOR[zKiwiTechTree]",CHAR(10),"{",CHAR(10),"    @MODULE[",K$1,"]:HAS[#",VLOOKUP(K$1,ModuleTypes!$A$2:$C$23,2,FALSE()),"[",IF(K$1="HullCamera","photo-",$A179),"]]",CHAR(10),"    {",CHAR(10),"        @",VLOOKUP(K$1,ModuleTypes!$A$2:$C$23,3,FALSE())," = ",VLOOKUP($A179,Default!$B$3:$H$251,7,FALSE()),CHAR(10),"    }",CHAR(10),"}"),""),"")</f>
        <v/>
      </c>
      <c r="L179" s="4" t="str">
        <f>IF($A179&lt;&gt;"",IF(OR(Original!$L180=L$1,Original!$M180=L$1,Original!$N180=L$1,Original!$O180=L$1)=TRUE(),_xlfn.CONCAT("@PART[*]:HAS[~scienceDifficulty[stock],@MODULE[",L$1,"]:HAS[#",VLOOKUP(L$1,ModuleTypes!$A$2:$C$23,2,FALSE()),"[",IF(L$1="HullCamera","photo-",$A179),"]]]:NEEDS[!FeatureScience]:FOR[zKiwiTechTree]",CHAR(10),"{",CHAR(10),"    @MODULE[",L$1,"]:HAS[#",VLOOKUP(L$1,ModuleTypes!$A$2:$C$23,2,FALSE()),"[",IF(L$1="HullCamera","photo-",$A179),"]]",CHAR(10),"    {",CHAR(10),"        @",VLOOKUP(L$1,ModuleTypes!$A$2:$C$23,3,FALSE())," = ",VLOOKUP($A179,Default!$B$3:$H$251,7,FALSE()),CHAR(10),"    }",CHAR(10),"}"),""),"")</f>
        <v/>
      </c>
      <c r="M179" s="4" t="str">
        <f>IF($A179&lt;&gt;"",IF(OR(Original!$L180=M$1,Original!$M180=M$1,Original!$N180=M$1,Original!$O180=M$1)=TRUE(),_xlfn.CONCAT("@PART[*]:HAS[~scienceDifficulty[stock],@MODULE[",M$1,"]:HAS[#",VLOOKUP(M$1,ModuleTypes!$A$2:$C$23,2,FALSE()),"[",IF(M$1="HullCamera","photo-",$A179),"]]]:NEEDS[!FeatureScience]:FOR[zKiwiTechTree]",CHAR(10),"{",CHAR(10),"    @MODULE[",M$1,"]:HAS[#",VLOOKUP(M$1,ModuleTypes!$A$2:$C$23,2,FALSE()),"[",IF(M$1="HullCamera","photo-",$A179),"]]",CHAR(10),"    {",CHAR(10),"        @",VLOOKUP(M$1,ModuleTypes!$A$2:$C$23,3,FALSE())," = ",VLOOKUP($A179,Default!$B$3:$H$251,7,FALSE()),CHAR(10),"    }",CHAR(10),"}"),""),"")</f>
        <v/>
      </c>
      <c r="N179" s="4" t="str">
        <f>IF($A179&lt;&gt;"",IF(OR(Original!$L180=N$1,Original!$M180=N$1,Original!$N180=N$1,Original!$O180=N$1)=TRUE(),_xlfn.CONCAT("@PART[*]:HAS[~scienceDifficulty[stock],@MODULE[",N$1,"]:HAS[#",VLOOKUP(N$1,ModuleTypes!$A$2:$C$23,2,FALSE()),"[",IF(N$1="HullCamera","photo-",$A179),"]]]:NEEDS[!FeatureScience]:FOR[zKiwiTechTree]",CHAR(10),"{",CHAR(10),"    @MODULE[",N$1,"]:HAS[#",VLOOKUP(N$1,ModuleTypes!$A$2:$C$23,2,FALSE()),"[",IF(N$1="HullCamera","photo-",$A179),"]]",CHAR(10),"    {",CHAR(10),"        @",VLOOKUP(N$1,ModuleTypes!$A$2:$C$23,3,FALSE())," = ",VLOOKUP($A179,Default!$B$3:$H$251,7,FALSE()),CHAR(10),"    }",CHAR(10),"}"),""),"")</f>
        <v/>
      </c>
      <c r="O179" s="4" t="str">
        <f>IF($A179&lt;&gt;"",IF(OR(Original!$L180=O$1,Original!$M180=O$1,Original!$N180=O$1,Original!$O180=O$1)=TRUE(),_xlfn.CONCAT("@PART[*]:HAS[~scienceDifficulty[stock],@MODULE[",O$1,"]:HAS[#",VLOOKUP(O$1,ModuleTypes!$A$2:$C$23,2,FALSE()),"[",IF(O$1="HullCamera","photo-",$A179),"]]]:NEEDS[!FeatureScience]:FOR[zKiwiTechTree]",CHAR(10),"{",CHAR(10),"    @MODULE[",O$1,"]:HAS[#",VLOOKUP(O$1,ModuleTypes!$A$2:$C$23,2,FALSE()),"[",IF(O$1="HullCamera","photo-",$A179),"]]",CHAR(10),"    {",CHAR(10),"        @",VLOOKUP(O$1,ModuleTypes!$A$2:$C$23,3,FALSE())," = ",VLOOKUP($A179,Default!$B$3:$H$251,7,FALSE()),CHAR(10),"    }",CHAR(10),"}"),""),"")</f>
        <v/>
      </c>
      <c r="P179" s="4" t="str">
        <f>IF($A179&lt;&gt;"",IF(OR(Original!$L180=P$1,Original!$M180=P$1,Original!$N180=P$1,Original!$O180=P$1)=TRUE(),_xlfn.CONCAT("@PART[*]:HAS[~scienceDifficulty[stock],@MODULE[",P$1,"]:HAS[#",VLOOKUP(P$1,ModuleTypes!$A$2:$C$23,2,FALSE()),"[",IF(P$1="HullCamera","photo-",$A179),"]]]:NEEDS[!FeatureScience]:FOR[zKiwiTechTree]",CHAR(10),"{",CHAR(10),"    @MODULE[",P$1,"]:HAS[#",VLOOKUP(P$1,ModuleTypes!$A$2:$C$23,2,FALSE()),"[",IF(P$1="HullCamera","photo-",$A179),"]]",CHAR(10),"    {",CHAR(10),"        @",VLOOKUP(P$1,ModuleTypes!$A$2:$C$23,3,FALSE())," = ",VLOOKUP($A179,Default!$B$3:$H$251,7,FALSE()),CHAR(10),"    }",CHAR(10),"}"),""),"")</f>
        <v/>
      </c>
      <c r="Q179" s="4" t="str">
        <f>IF($A179&lt;&gt;"",IF(OR(Original!$L180=Q$1,Original!$M180=Q$1,Original!$N180=Q$1,Original!$O180=Q$1)=TRUE(),_xlfn.CONCAT("@PART[*]:HAS[~scienceDifficulty[stock],@MODULE[",Q$1,"]:HAS[#",VLOOKUP(Q$1,ModuleTypes!$A$2:$C$23,2,FALSE()),"[",IF(Q$1="HullCamera","photo-",$A179),"]]]:NEEDS[!FeatureScience]:FOR[zKiwiTechTree]",CHAR(10),"{",CHAR(10),"    @MODULE[",Q$1,"]:HAS[#",VLOOKUP(Q$1,ModuleTypes!$A$2:$C$23,2,FALSE()),"[",IF(Q$1="HullCamera","photo-",$A179),"]]",CHAR(10),"    {",CHAR(10),"        @",VLOOKUP(Q$1,ModuleTypes!$A$2:$C$23,3,FALSE())," = ",VLOOKUP($A179,Default!$B$3:$H$251,7,FALSE()),CHAR(10),"    }",CHAR(10),"}"),""),"")</f>
        <v/>
      </c>
      <c r="R179" s="4" t="str">
        <f>IF($A179&lt;&gt;"",IF(OR(Original!$L180=R$1,Original!$M180=R$1,Original!$N180=R$1,Original!$O180=R$1)=TRUE(),_xlfn.CONCAT("@PART[*]:HAS[~scienceDifficulty[stock],@MODULE[",R$1,"]:HAS[#",VLOOKUP(R$1,ModuleTypes!$A$2:$C$23,2,FALSE()),"[",IF(R$1="HullCamera","photo-",$A179),"]]]:NEEDS[!FeatureScience]:FOR[zKiwiTechTree]",CHAR(10),"{",CHAR(10),"    @MODULE[",R$1,"]:HAS[#",VLOOKUP(R$1,ModuleTypes!$A$2:$C$23,2,FALSE()),"[",IF(R$1="HullCamera","photo-",$A179),"]]",CHAR(10),"    {",CHAR(10),"        @",VLOOKUP(R$1,ModuleTypes!$A$2:$C$23,3,FALSE())," = ",VLOOKUP($A179,Default!$B$3:$H$251,7,FALSE()),CHAR(10),"    }",CHAR(10),"}"),""),"")</f>
        <v/>
      </c>
      <c r="S179" s="4" t="str">
        <f>IF($A179&lt;&gt;"",IF(OR(Original!$L180=S$1,Original!$M180=S$1,Original!$N180=S$1,Original!$O180=S$1)=TRUE(),_xlfn.CONCAT("@PART[*]:HAS[~scienceDifficulty[stock],@MODULE[",S$1,"]:HAS[#",VLOOKUP(S$1,ModuleTypes!$A$2:$C$23,2,FALSE()),"[",IF(S$1="HullCamera","photo-",$A179),"]]]:NEEDS[!FeatureScience]:FOR[zKiwiTechTree]",CHAR(10),"{",CHAR(10),"    @MODULE[",S$1,"]:HAS[#",VLOOKUP(S$1,ModuleTypes!$A$2:$C$23,2,FALSE()),"[",IF(S$1="HullCamera","photo-",$A179),"]]",CHAR(10),"    {",CHAR(10),"        @",VLOOKUP(S$1,ModuleTypes!$A$2:$C$23,3,FALSE())," = ",VLOOKUP($A179,Default!$B$3:$H$251,7,FALSE()),CHAR(10),"    }",CHAR(10),"}"),""),"")</f>
        <v/>
      </c>
      <c r="T179" s="4" t="str">
        <f>IF($A179&lt;&gt;"",IF(OR(Original!$L180=T$1,Original!$M180=T$1,Original!$N180=T$1,Original!$O180=T$1)=TRUE(),_xlfn.CONCAT("@PART[*]:HAS[~scienceDifficulty[stock],@MODULE[",T$1,"]:HAS[#",VLOOKUP(T$1,ModuleTypes!$A$2:$C$23,2,FALSE()),"[",IF(T$1="HullCamera","photo-",$A179),"]]]:NEEDS[!FeatureScience]:FOR[zKiwiTechTree]",CHAR(10),"{",CHAR(10),"    @MODULE[",T$1,"]:HAS[#",VLOOKUP(T$1,ModuleTypes!$A$2:$C$23,2,FALSE()),"[",IF(T$1="HullCamera","photo-",$A179),"]]",CHAR(10),"    {",CHAR(10),"        @",VLOOKUP(T$1,ModuleTypes!$A$2:$C$23,3,FALSE())," = ",VLOOKUP($A179,Default!$B$3:$H$251,7,FALSE()),CHAR(10),"    }",CHAR(10),"}"),""),"")</f>
        <v/>
      </c>
      <c r="U179" s="4" t="str">
        <f>IF($A179&lt;&gt;"",IF(OR(Original!$L180=U$1,Original!$M180=U$1,Original!$N180=U$1,Original!$O180=U$1)=TRUE(),_xlfn.CONCAT("@PART[*]:HAS[~scienceDifficulty[stock],@MODULE[",U$1,"]:HAS[#",VLOOKUP(U$1,ModuleTypes!$A$2:$C$23,2,FALSE()),"[",IF(U$1="HullCamera","photo-",$A179),"]]]:NEEDS[!FeatureScience]:FOR[zKiwiTechTree]",CHAR(10),"{",CHAR(10),"    @MODULE[",U$1,"]:HAS[#",VLOOKUP(U$1,ModuleTypes!$A$2:$C$23,2,FALSE()),"[",IF(U$1="HullCamera","photo-",$A179),"]]",CHAR(10),"    {",CHAR(10),"        @",VLOOKUP(U$1,ModuleTypes!$A$2:$C$23,3,FALSE())," = ",VLOOKUP($A179,Default!$B$3:$H$251,7,FALSE()),CHAR(10),"    }",CHAR(10),"}"),""),"")</f>
        <v/>
      </c>
      <c r="V179" s="4" t="str">
        <f>IF($A179&lt;&gt;"",IF(OR(Original!$L180=V$1,Original!$M180=V$1,Original!$N180=V$1,Original!$O180=V$1)=TRUE(),_xlfn.CONCAT("@PART[*]:HAS[~scienceDifficulty[stock],@MODULE[",V$1,"]:HAS[#",VLOOKUP(V$1,ModuleTypes!$A$2:$C$23,2,FALSE()),"[",IF(V$1="HullCamera","photo-",$A179),"]]]:NEEDS[!FeatureScience]:FOR[zKiwiTechTree]",CHAR(10),"{",CHAR(10),"    @MODULE[",V$1,"]:HAS[#",VLOOKUP(V$1,ModuleTypes!$A$2:$C$23,2,FALSE()),"[",IF(V$1="HullCamera","photo-",$A179),"]]",CHAR(10),"    {",CHAR(10),"        @",VLOOKUP(V$1,ModuleTypes!$A$2:$C$23,3,FALSE())," = ",VLOOKUP($A179,Default!$B$3:$H$251,7,FALSE()),CHAR(10),"    }",CHAR(10),"}"),""),"")</f>
        <v/>
      </c>
      <c r="W179" s="4" t="str">
        <f>IF($A179&lt;&gt;"",IF(OR(Original!$L180=W$1,Original!$M180=W$1,Original!$N180=W$1,Original!$O180=W$1)=TRUE(),_xlfn.CONCAT("@PART[*]:HAS[~scienceDifficulty[stock],@MODULE[",W$1,"]:HAS[#",VLOOKUP(W$1,ModuleTypes!$A$2:$C$23,2,FALSE()),"[",IF(W$1="HullCamera","photo-",$A179),"]]]:NEEDS[!FeatureScience]:FOR[zKiwiTechTree]",CHAR(10),"{",CHAR(10),"    @MODULE[",W$1,"]:HAS[#",VLOOKUP(W$1,ModuleTypes!$A$2:$C$23,2,FALSE()),"[",IF(W$1="HullCamera","photo-",$A179),"]]",CHAR(10),"    {",CHAR(10),"        @",VLOOKUP(W$1,ModuleTypes!$A$2:$C$23,3,FALSE())," = ",VLOOKUP($A179,Default!$B$3:$H$251,7,FALSE()),CHAR(10),"    }",CHAR(10),"}"),""),"")</f>
        <v/>
      </c>
    </row>
    <row r="180" spans="1:23" x14ac:dyDescent="0.35">
      <c r="A180" t="str">
        <f>IF(Original!A181&lt;&gt;"",Original!A181,"")</f>
        <v/>
      </c>
      <c r="B180" s="4" t="str">
        <f>IF($A180&lt;&gt;"",IF(OR(Original!$L181=B$1,Original!$M181=B$1,Original!$N181=B$1,Original!$O181=B$1)=TRUE(),_xlfn.CONCAT("@PART[*]:HAS[~scienceDifficulty[stock],@MODULE[",B$1,"]:HAS[#",VLOOKUP(B$1,ModuleTypes!$A$2:$C$23,2,FALSE()),"[",IF(B$1="HullCamera","photo-",$A180),"]]]:NEEDS[!FeatureScience]:FOR[zKiwiTechTree]",CHAR(10),"{",CHAR(10),"    @MODULE[",B$1,"]:HAS[#",VLOOKUP(B$1,ModuleTypes!$A$2:$C$23,2,FALSE()),"[",IF(B$1="HullCamera","photo-",$A180),"]]",CHAR(10),"    {",CHAR(10),"        @",VLOOKUP(B$1,ModuleTypes!$A$2:$C$23,3,FALSE())," = ",VLOOKUP($A180,Default!$B$3:$H$251,7,FALSE()),CHAR(10),"    }",CHAR(10),"}"),""),"")</f>
        <v/>
      </c>
      <c r="C180" s="4" t="str">
        <f>IF($A180&lt;&gt;"",IF(OR(Original!$L181=C$1,Original!$M181=C$1,Original!$N181=C$1,Original!$O181=C$1)=TRUE(),_xlfn.CONCAT("@PART[*]:HAS[~scienceDifficulty[stock],@MODULE[",C$1,"]:HAS[#",VLOOKUP(C$1,ModuleTypes!$A$2:$C$23,2,FALSE()),"[",IF(C$1="HullCamera","photo-",$A180),"]]]:NEEDS[!FeatureScience]:FOR[zKiwiTechTree]",CHAR(10),"{",CHAR(10),"    @MODULE[",C$1,"]:HAS[#",VLOOKUP(C$1,ModuleTypes!$A$2:$C$23,2,FALSE()),"[",IF(C$1="HullCamera","photo-",$A180),"]]",CHAR(10),"    {",CHAR(10),"        @",VLOOKUP(C$1,ModuleTypes!$A$2:$C$23,3,FALSE())," = ",VLOOKUP($A180,Default!$B$3:$H$251,7,FALSE()),CHAR(10),"    }",CHAR(10),"}"),""),"")</f>
        <v/>
      </c>
      <c r="D180" s="4" t="str">
        <f>IF($A180&lt;&gt;"",IF(OR(Original!$L181=D$1,Original!$M181=D$1,Original!$N181=D$1,Original!$O181=D$1)=TRUE(),_xlfn.CONCAT("@PART[*]:HAS[~scienceDifficulty[stock],@MODULE[",D$1,"]:HAS[#",VLOOKUP(D$1,ModuleTypes!$A$2:$C$23,2,FALSE()),"[",IF(D$1="HullCamera","photo-",$A180),"]]]:NEEDS[!FeatureScience]:FOR[zKiwiTechTree]",CHAR(10),"{",CHAR(10),"    @MODULE[",D$1,"]:HAS[#",VLOOKUP(D$1,ModuleTypes!$A$2:$C$23,2,FALSE()),"[",IF(D$1="HullCamera","photo-",$A180),"]]",CHAR(10),"    {",CHAR(10),"        @",VLOOKUP(D$1,ModuleTypes!$A$2:$C$23,3,FALSE())," = ",VLOOKUP($A180,Default!$B$3:$H$251,7,FALSE()),CHAR(10),"    }",CHAR(10),"}"),""),"")</f>
        <v/>
      </c>
      <c r="E180" s="4" t="str">
        <f>IF($A180&lt;&gt;"",IF(OR(Original!$L181=E$1,Original!$M181=E$1,Original!$N181=E$1,Original!$O181=E$1)=TRUE(),_xlfn.CONCAT("@PART[*]:HAS[~scienceDifficulty[stock],@MODULE[",E$1,"]:HAS[#",VLOOKUP(E$1,ModuleTypes!$A$2:$C$23,2,FALSE()),"[",IF(E$1="HullCamera","photo-",$A180),"]]]:NEEDS[!FeatureScience]:FOR[zKiwiTechTree]",CHAR(10),"{",CHAR(10),"    @MODULE[",E$1,"]:HAS[#",VLOOKUP(E$1,ModuleTypes!$A$2:$C$23,2,FALSE()),"[",IF(E$1="HullCamera","photo-",$A180),"]]",CHAR(10),"    {",CHAR(10),"        @",VLOOKUP(E$1,ModuleTypes!$A$2:$C$23,3,FALSE())," = ",VLOOKUP($A180,Default!$B$3:$H$251,7,FALSE()),CHAR(10),"    }",CHAR(10),"}"),""),"")</f>
        <v/>
      </c>
      <c r="F180" s="4" t="str">
        <f>IF($A180&lt;&gt;"",IF(OR(Original!$L181=F$1,Original!$M181=F$1,Original!$N181=F$1,Original!$O181=F$1)=TRUE(),_xlfn.CONCAT("@PART[*]:HAS[~scienceDifficulty[stock],@MODULE[",F$1,"]:HAS[#",VLOOKUP(F$1,ModuleTypes!$A$2:$C$23,2,FALSE()),"[",IF(F$1="HullCamera","photo-",$A180),"]]]:NEEDS[!FeatureScience]:FOR[zKiwiTechTree]",CHAR(10),"{",CHAR(10),"    @MODULE[",F$1,"]:HAS[#",VLOOKUP(F$1,ModuleTypes!$A$2:$C$23,2,FALSE()),"[",IF(F$1="HullCamera","photo-",$A180),"]]",CHAR(10),"    {",CHAR(10),"        @",VLOOKUP(F$1,ModuleTypes!$A$2:$C$23,3,FALSE())," = ",VLOOKUP($A180,Default!$B$3:$H$251,7,FALSE()),CHAR(10),"    }",CHAR(10),"}"),""),"")</f>
        <v/>
      </c>
      <c r="G180" s="4" t="str">
        <f>IF($A180&lt;&gt;"",IF(OR(Original!$L181=G$1,Original!$M181=G$1,Original!$N181=G$1,Original!$O181=G$1)=TRUE(),_xlfn.CONCAT("@PART[*]:HAS[~scienceDifficulty[stock],@MODULE[",G$1,"]:HAS[#",VLOOKUP(G$1,ModuleTypes!$A$2:$C$23,2,FALSE()),"[",IF(G$1="HullCamera","photo-",$A180),"]]]:NEEDS[!FeatureScience]:FOR[zKiwiTechTree]",CHAR(10),"{",CHAR(10),"    @MODULE[",G$1,"]:HAS[#",VLOOKUP(G$1,ModuleTypes!$A$2:$C$23,2,FALSE()),"[",IF(G$1="HullCamera","photo-",$A180),"]]",CHAR(10),"    {",CHAR(10),"        @",VLOOKUP(G$1,ModuleTypes!$A$2:$C$23,3,FALSE())," = ",VLOOKUP($A180,Default!$B$3:$H$251,7,FALSE()),CHAR(10),"    }",CHAR(10),"}"),""),"")</f>
        <v/>
      </c>
      <c r="H180" s="4" t="str">
        <f>IF($A180&lt;&gt;"",IF(OR(Original!$L181=H$1,Original!$M181=H$1,Original!$N181=H$1,Original!$O181=H$1)=TRUE(),_xlfn.CONCAT("@PART[*]:HAS[~scienceDifficulty[stock],@MODULE[",H$1,"]:HAS[#",VLOOKUP(H$1,ModuleTypes!$A$2:$C$23,2,FALSE()),"[",IF(H$1="HullCamera","photo-",$A180),"]]]:NEEDS[!FeatureScience]:FOR[zKiwiTechTree]",CHAR(10),"{",CHAR(10),"    @MODULE[",H$1,"]:HAS[#",VLOOKUP(H$1,ModuleTypes!$A$2:$C$23,2,FALSE()),"[",IF(H$1="HullCamera","photo-",$A180),"]]",CHAR(10),"    {",CHAR(10),"        @",VLOOKUP(H$1,ModuleTypes!$A$2:$C$23,3,FALSE())," = ",VLOOKUP($A180,Default!$B$3:$H$251,7,FALSE()),CHAR(10),"    }",CHAR(10),"}"),""),"")</f>
        <v/>
      </c>
      <c r="I180" s="4" t="str">
        <f>IF($A180&lt;&gt;"",IF(OR(Original!$L181=I$1,Original!$M181=I$1,Original!$N181=I$1,Original!$O181=I$1)=TRUE(),_xlfn.CONCAT("@PART[*]:HAS[~scienceDifficulty[stock],@MODULE[",I$1,"]:HAS[#",VLOOKUP(I$1,ModuleTypes!$A$2:$C$23,2,FALSE()),"[",IF(I$1="HullCamera","photo-",$A180),"]]]:NEEDS[!FeatureScience]:FOR[zKiwiTechTree]",CHAR(10),"{",CHAR(10),"    @MODULE[",I$1,"]:HAS[#",VLOOKUP(I$1,ModuleTypes!$A$2:$C$23,2,FALSE()),"[",IF(I$1="HullCamera","photo-",$A180),"]]",CHAR(10),"    {",CHAR(10),"        @",VLOOKUP(I$1,ModuleTypes!$A$2:$C$23,3,FALSE())," = ",VLOOKUP($A180,Default!$B$3:$H$251,7,FALSE()),CHAR(10),"    }",CHAR(10),"}"),""),"")</f>
        <v/>
      </c>
      <c r="J180" s="4" t="str">
        <f>IF($A180&lt;&gt;"",IF(OR(Original!$L181=J$1,Original!$M181=J$1,Original!$N181=J$1,Original!$O181=J$1)=TRUE(),_xlfn.CONCAT("@PART[*]:HAS[~scienceDifficulty[stock],@MODULE[",J$1,"]:HAS[#",VLOOKUP(J$1,ModuleTypes!$A$2:$C$23,2,FALSE()),"[",IF(J$1="HullCamera","photo-",$A180),"]]]:NEEDS[!FeatureScience]:FOR[zKiwiTechTree]",CHAR(10),"{",CHAR(10),"    @MODULE[",J$1,"]:HAS[#",VLOOKUP(J$1,ModuleTypes!$A$2:$C$23,2,FALSE()),"[",IF(J$1="HullCamera","photo-",$A180),"]]",CHAR(10),"    {",CHAR(10),"        @",VLOOKUP(J$1,ModuleTypes!$A$2:$C$23,3,FALSE())," = ",VLOOKUP($A180,Default!$B$3:$H$251,7,FALSE()),CHAR(10),"    }",CHAR(10),"}"),""),"")</f>
        <v/>
      </c>
      <c r="K180" s="4" t="str">
        <f>IF($A180&lt;&gt;"",IF(OR(Original!$L181=K$1,Original!$M181=K$1,Original!$N181=K$1,Original!$O181=K$1)=TRUE(),_xlfn.CONCAT("@PART[*]:HAS[~scienceDifficulty[stock],@MODULE[",K$1,"]:HAS[#",VLOOKUP(K$1,ModuleTypes!$A$2:$C$23,2,FALSE()),"[",IF(K$1="HullCamera","photo-",$A180),"]]]:NEEDS[!FeatureScience]:FOR[zKiwiTechTree]",CHAR(10),"{",CHAR(10),"    @MODULE[",K$1,"]:HAS[#",VLOOKUP(K$1,ModuleTypes!$A$2:$C$23,2,FALSE()),"[",IF(K$1="HullCamera","photo-",$A180),"]]",CHAR(10),"    {",CHAR(10),"        @",VLOOKUP(K$1,ModuleTypes!$A$2:$C$23,3,FALSE())," = ",VLOOKUP($A180,Default!$B$3:$H$251,7,FALSE()),CHAR(10),"    }",CHAR(10),"}"),""),"")</f>
        <v/>
      </c>
      <c r="L180" s="4" t="str">
        <f>IF($A180&lt;&gt;"",IF(OR(Original!$L181=L$1,Original!$M181=L$1,Original!$N181=L$1,Original!$O181=L$1)=TRUE(),_xlfn.CONCAT("@PART[*]:HAS[~scienceDifficulty[stock],@MODULE[",L$1,"]:HAS[#",VLOOKUP(L$1,ModuleTypes!$A$2:$C$23,2,FALSE()),"[",IF(L$1="HullCamera","photo-",$A180),"]]]:NEEDS[!FeatureScience]:FOR[zKiwiTechTree]",CHAR(10),"{",CHAR(10),"    @MODULE[",L$1,"]:HAS[#",VLOOKUP(L$1,ModuleTypes!$A$2:$C$23,2,FALSE()),"[",IF(L$1="HullCamera","photo-",$A180),"]]",CHAR(10),"    {",CHAR(10),"        @",VLOOKUP(L$1,ModuleTypes!$A$2:$C$23,3,FALSE())," = ",VLOOKUP($A180,Default!$B$3:$H$251,7,FALSE()),CHAR(10),"    }",CHAR(10),"}"),""),"")</f>
        <v/>
      </c>
      <c r="M180" s="4" t="str">
        <f>IF($A180&lt;&gt;"",IF(OR(Original!$L181=M$1,Original!$M181=M$1,Original!$N181=M$1,Original!$O181=M$1)=TRUE(),_xlfn.CONCAT("@PART[*]:HAS[~scienceDifficulty[stock],@MODULE[",M$1,"]:HAS[#",VLOOKUP(M$1,ModuleTypes!$A$2:$C$23,2,FALSE()),"[",IF(M$1="HullCamera","photo-",$A180),"]]]:NEEDS[!FeatureScience]:FOR[zKiwiTechTree]",CHAR(10),"{",CHAR(10),"    @MODULE[",M$1,"]:HAS[#",VLOOKUP(M$1,ModuleTypes!$A$2:$C$23,2,FALSE()),"[",IF(M$1="HullCamera","photo-",$A180),"]]",CHAR(10),"    {",CHAR(10),"        @",VLOOKUP(M$1,ModuleTypes!$A$2:$C$23,3,FALSE())," = ",VLOOKUP($A180,Default!$B$3:$H$251,7,FALSE()),CHAR(10),"    }",CHAR(10),"}"),""),"")</f>
        <v/>
      </c>
      <c r="N180" s="4" t="str">
        <f>IF($A180&lt;&gt;"",IF(OR(Original!$L181=N$1,Original!$M181=N$1,Original!$N181=N$1,Original!$O181=N$1)=TRUE(),_xlfn.CONCAT("@PART[*]:HAS[~scienceDifficulty[stock],@MODULE[",N$1,"]:HAS[#",VLOOKUP(N$1,ModuleTypes!$A$2:$C$23,2,FALSE()),"[",IF(N$1="HullCamera","photo-",$A180),"]]]:NEEDS[!FeatureScience]:FOR[zKiwiTechTree]",CHAR(10),"{",CHAR(10),"    @MODULE[",N$1,"]:HAS[#",VLOOKUP(N$1,ModuleTypes!$A$2:$C$23,2,FALSE()),"[",IF(N$1="HullCamera","photo-",$A180),"]]",CHAR(10),"    {",CHAR(10),"        @",VLOOKUP(N$1,ModuleTypes!$A$2:$C$23,3,FALSE())," = ",VLOOKUP($A180,Default!$B$3:$H$251,7,FALSE()),CHAR(10),"    }",CHAR(10),"}"),""),"")</f>
        <v/>
      </c>
      <c r="O180" s="4" t="str">
        <f>IF($A180&lt;&gt;"",IF(OR(Original!$L181=O$1,Original!$M181=O$1,Original!$N181=O$1,Original!$O181=O$1)=TRUE(),_xlfn.CONCAT("@PART[*]:HAS[~scienceDifficulty[stock],@MODULE[",O$1,"]:HAS[#",VLOOKUP(O$1,ModuleTypes!$A$2:$C$23,2,FALSE()),"[",IF(O$1="HullCamera","photo-",$A180),"]]]:NEEDS[!FeatureScience]:FOR[zKiwiTechTree]",CHAR(10),"{",CHAR(10),"    @MODULE[",O$1,"]:HAS[#",VLOOKUP(O$1,ModuleTypes!$A$2:$C$23,2,FALSE()),"[",IF(O$1="HullCamera","photo-",$A180),"]]",CHAR(10),"    {",CHAR(10),"        @",VLOOKUP(O$1,ModuleTypes!$A$2:$C$23,3,FALSE())," = ",VLOOKUP($A180,Default!$B$3:$H$251,7,FALSE()),CHAR(10),"    }",CHAR(10),"}"),""),"")</f>
        <v/>
      </c>
      <c r="P180" s="4" t="str">
        <f>IF($A180&lt;&gt;"",IF(OR(Original!$L181=P$1,Original!$M181=P$1,Original!$N181=P$1,Original!$O181=P$1)=TRUE(),_xlfn.CONCAT("@PART[*]:HAS[~scienceDifficulty[stock],@MODULE[",P$1,"]:HAS[#",VLOOKUP(P$1,ModuleTypes!$A$2:$C$23,2,FALSE()),"[",IF(P$1="HullCamera","photo-",$A180),"]]]:NEEDS[!FeatureScience]:FOR[zKiwiTechTree]",CHAR(10),"{",CHAR(10),"    @MODULE[",P$1,"]:HAS[#",VLOOKUP(P$1,ModuleTypes!$A$2:$C$23,2,FALSE()),"[",IF(P$1="HullCamera","photo-",$A180),"]]",CHAR(10),"    {",CHAR(10),"        @",VLOOKUP(P$1,ModuleTypes!$A$2:$C$23,3,FALSE())," = ",VLOOKUP($A180,Default!$B$3:$H$251,7,FALSE()),CHAR(10),"    }",CHAR(10),"}"),""),"")</f>
        <v/>
      </c>
      <c r="Q180" s="4" t="str">
        <f>IF($A180&lt;&gt;"",IF(OR(Original!$L181=Q$1,Original!$M181=Q$1,Original!$N181=Q$1,Original!$O181=Q$1)=TRUE(),_xlfn.CONCAT("@PART[*]:HAS[~scienceDifficulty[stock],@MODULE[",Q$1,"]:HAS[#",VLOOKUP(Q$1,ModuleTypes!$A$2:$C$23,2,FALSE()),"[",IF(Q$1="HullCamera","photo-",$A180),"]]]:NEEDS[!FeatureScience]:FOR[zKiwiTechTree]",CHAR(10),"{",CHAR(10),"    @MODULE[",Q$1,"]:HAS[#",VLOOKUP(Q$1,ModuleTypes!$A$2:$C$23,2,FALSE()),"[",IF(Q$1="HullCamera","photo-",$A180),"]]",CHAR(10),"    {",CHAR(10),"        @",VLOOKUP(Q$1,ModuleTypes!$A$2:$C$23,3,FALSE())," = ",VLOOKUP($A180,Default!$B$3:$H$251,7,FALSE()),CHAR(10),"    }",CHAR(10),"}"),""),"")</f>
        <v/>
      </c>
      <c r="R180" s="4" t="str">
        <f>IF($A180&lt;&gt;"",IF(OR(Original!$L181=R$1,Original!$M181=R$1,Original!$N181=R$1,Original!$O181=R$1)=TRUE(),_xlfn.CONCAT("@PART[*]:HAS[~scienceDifficulty[stock],@MODULE[",R$1,"]:HAS[#",VLOOKUP(R$1,ModuleTypes!$A$2:$C$23,2,FALSE()),"[",IF(R$1="HullCamera","photo-",$A180),"]]]:NEEDS[!FeatureScience]:FOR[zKiwiTechTree]",CHAR(10),"{",CHAR(10),"    @MODULE[",R$1,"]:HAS[#",VLOOKUP(R$1,ModuleTypes!$A$2:$C$23,2,FALSE()),"[",IF(R$1="HullCamera","photo-",$A180),"]]",CHAR(10),"    {",CHAR(10),"        @",VLOOKUP(R$1,ModuleTypes!$A$2:$C$23,3,FALSE())," = ",VLOOKUP($A180,Default!$B$3:$H$251,7,FALSE()),CHAR(10),"    }",CHAR(10),"}"),""),"")</f>
        <v/>
      </c>
      <c r="S180" s="4" t="str">
        <f>IF($A180&lt;&gt;"",IF(OR(Original!$L181=S$1,Original!$M181=S$1,Original!$N181=S$1,Original!$O181=S$1)=TRUE(),_xlfn.CONCAT("@PART[*]:HAS[~scienceDifficulty[stock],@MODULE[",S$1,"]:HAS[#",VLOOKUP(S$1,ModuleTypes!$A$2:$C$23,2,FALSE()),"[",IF(S$1="HullCamera","photo-",$A180),"]]]:NEEDS[!FeatureScience]:FOR[zKiwiTechTree]",CHAR(10),"{",CHAR(10),"    @MODULE[",S$1,"]:HAS[#",VLOOKUP(S$1,ModuleTypes!$A$2:$C$23,2,FALSE()),"[",IF(S$1="HullCamera","photo-",$A180),"]]",CHAR(10),"    {",CHAR(10),"        @",VLOOKUP(S$1,ModuleTypes!$A$2:$C$23,3,FALSE())," = ",VLOOKUP($A180,Default!$B$3:$H$251,7,FALSE()),CHAR(10),"    }",CHAR(10),"}"),""),"")</f>
        <v/>
      </c>
      <c r="T180" s="4" t="str">
        <f>IF($A180&lt;&gt;"",IF(OR(Original!$L181=T$1,Original!$M181=T$1,Original!$N181=T$1,Original!$O181=T$1)=TRUE(),_xlfn.CONCAT("@PART[*]:HAS[~scienceDifficulty[stock],@MODULE[",T$1,"]:HAS[#",VLOOKUP(T$1,ModuleTypes!$A$2:$C$23,2,FALSE()),"[",IF(T$1="HullCamera","photo-",$A180),"]]]:NEEDS[!FeatureScience]:FOR[zKiwiTechTree]",CHAR(10),"{",CHAR(10),"    @MODULE[",T$1,"]:HAS[#",VLOOKUP(T$1,ModuleTypes!$A$2:$C$23,2,FALSE()),"[",IF(T$1="HullCamera","photo-",$A180),"]]",CHAR(10),"    {",CHAR(10),"        @",VLOOKUP(T$1,ModuleTypes!$A$2:$C$23,3,FALSE())," = ",VLOOKUP($A180,Default!$B$3:$H$251,7,FALSE()),CHAR(10),"    }",CHAR(10),"}"),""),"")</f>
        <v/>
      </c>
      <c r="U180" s="4" t="str">
        <f>IF($A180&lt;&gt;"",IF(OR(Original!$L181=U$1,Original!$M181=U$1,Original!$N181=U$1,Original!$O181=U$1)=TRUE(),_xlfn.CONCAT("@PART[*]:HAS[~scienceDifficulty[stock],@MODULE[",U$1,"]:HAS[#",VLOOKUP(U$1,ModuleTypes!$A$2:$C$23,2,FALSE()),"[",IF(U$1="HullCamera","photo-",$A180),"]]]:NEEDS[!FeatureScience]:FOR[zKiwiTechTree]",CHAR(10),"{",CHAR(10),"    @MODULE[",U$1,"]:HAS[#",VLOOKUP(U$1,ModuleTypes!$A$2:$C$23,2,FALSE()),"[",IF(U$1="HullCamera","photo-",$A180),"]]",CHAR(10),"    {",CHAR(10),"        @",VLOOKUP(U$1,ModuleTypes!$A$2:$C$23,3,FALSE())," = ",VLOOKUP($A180,Default!$B$3:$H$251,7,FALSE()),CHAR(10),"    }",CHAR(10),"}"),""),"")</f>
        <v/>
      </c>
      <c r="V180" s="4" t="str">
        <f>IF($A180&lt;&gt;"",IF(OR(Original!$L181=V$1,Original!$M181=V$1,Original!$N181=V$1,Original!$O181=V$1)=TRUE(),_xlfn.CONCAT("@PART[*]:HAS[~scienceDifficulty[stock],@MODULE[",V$1,"]:HAS[#",VLOOKUP(V$1,ModuleTypes!$A$2:$C$23,2,FALSE()),"[",IF(V$1="HullCamera","photo-",$A180),"]]]:NEEDS[!FeatureScience]:FOR[zKiwiTechTree]",CHAR(10),"{",CHAR(10),"    @MODULE[",V$1,"]:HAS[#",VLOOKUP(V$1,ModuleTypes!$A$2:$C$23,2,FALSE()),"[",IF(V$1="HullCamera","photo-",$A180),"]]",CHAR(10),"    {",CHAR(10),"        @",VLOOKUP(V$1,ModuleTypes!$A$2:$C$23,3,FALSE())," = ",VLOOKUP($A180,Default!$B$3:$H$251,7,FALSE()),CHAR(10),"    }",CHAR(10),"}"),""),"")</f>
        <v/>
      </c>
      <c r="W180" s="4" t="str">
        <f>IF($A180&lt;&gt;"",IF(OR(Original!$L181=W$1,Original!$M181=W$1,Original!$N181=W$1,Original!$O181=W$1)=TRUE(),_xlfn.CONCAT("@PART[*]:HAS[~scienceDifficulty[stock],@MODULE[",W$1,"]:HAS[#",VLOOKUP(W$1,ModuleTypes!$A$2:$C$23,2,FALSE()),"[",IF(W$1="HullCamera","photo-",$A180),"]]]:NEEDS[!FeatureScience]:FOR[zKiwiTechTree]",CHAR(10),"{",CHAR(10),"    @MODULE[",W$1,"]:HAS[#",VLOOKUP(W$1,ModuleTypes!$A$2:$C$23,2,FALSE()),"[",IF(W$1="HullCamera","photo-",$A180),"]]",CHAR(10),"    {",CHAR(10),"        @",VLOOKUP(W$1,ModuleTypes!$A$2:$C$23,3,FALSE())," = ",VLOOKUP($A180,Default!$B$3:$H$251,7,FALSE()),CHAR(10),"    }",CHAR(10),"}"),""),"")</f>
        <v/>
      </c>
    </row>
    <row r="181" spans="1:23" x14ac:dyDescent="0.35">
      <c r="A181" t="str">
        <f>IF(Original!A182&lt;&gt;"",Original!A182,"")</f>
        <v/>
      </c>
      <c r="B181" s="4" t="str">
        <f>IF($A181&lt;&gt;"",IF(OR(Original!$L182=B$1,Original!$M182=B$1,Original!$N182=B$1,Original!$O182=B$1)=TRUE(),_xlfn.CONCAT("@PART[*]:HAS[~scienceDifficulty[stock],@MODULE[",B$1,"]:HAS[#",VLOOKUP(B$1,ModuleTypes!$A$2:$C$23,2,FALSE()),"[",IF(B$1="HullCamera","photo-",$A181),"]]]:NEEDS[!FeatureScience]:FOR[zKiwiTechTree]",CHAR(10),"{",CHAR(10),"    @MODULE[",B$1,"]:HAS[#",VLOOKUP(B$1,ModuleTypes!$A$2:$C$23,2,FALSE()),"[",IF(B$1="HullCamera","photo-",$A181),"]]",CHAR(10),"    {",CHAR(10),"        @",VLOOKUP(B$1,ModuleTypes!$A$2:$C$23,3,FALSE())," = ",VLOOKUP($A181,Default!$B$3:$H$251,7,FALSE()),CHAR(10),"    }",CHAR(10),"}"),""),"")</f>
        <v/>
      </c>
      <c r="C181" s="4" t="str">
        <f>IF($A181&lt;&gt;"",IF(OR(Original!$L182=C$1,Original!$M182=C$1,Original!$N182=C$1,Original!$O182=C$1)=TRUE(),_xlfn.CONCAT("@PART[*]:HAS[~scienceDifficulty[stock],@MODULE[",C$1,"]:HAS[#",VLOOKUP(C$1,ModuleTypes!$A$2:$C$23,2,FALSE()),"[",IF(C$1="HullCamera","photo-",$A181),"]]]:NEEDS[!FeatureScience]:FOR[zKiwiTechTree]",CHAR(10),"{",CHAR(10),"    @MODULE[",C$1,"]:HAS[#",VLOOKUP(C$1,ModuleTypes!$A$2:$C$23,2,FALSE()),"[",IF(C$1="HullCamera","photo-",$A181),"]]",CHAR(10),"    {",CHAR(10),"        @",VLOOKUP(C$1,ModuleTypes!$A$2:$C$23,3,FALSE())," = ",VLOOKUP($A181,Default!$B$3:$H$251,7,FALSE()),CHAR(10),"    }",CHAR(10),"}"),""),"")</f>
        <v/>
      </c>
      <c r="D181" s="4" t="str">
        <f>IF($A181&lt;&gt;"",IF(OR(Original!$L182=D$1,Original!$M182=D$1,Original!$N182=D$1,Original!$O182=D$1)=TRUE(),_xlfn.CONCAT("@PART[*]:HAS[~scienceDifficulty[stock],@MODULE[",D$1,"]:HAS[#",VLOOKUP(D$1,ModuleTypes!$A$2:$C$23,2,FALSE()),"[",IF(D$1="HullCamera","photo-",$A181),"]]]:NEEDS[!FeatureScience]:FOR[zKiwiTechTree]",CHAR(10),"{",CHAR(10),"    @MODULE[",D$1,"]:HAS[#",VLOOKUP(D$1,ModuleTypes!$A$2:$C$23,2,FALSE()),"[",IF(D$1="HullCamera","photo-",$A181),"]]",CHAR(10),"    {",CHAR(10),"        @",VLOOKUP(D$1,ModuleTypes!$A$2:$C$23,3,FALSE())," = ",VLOOKUP($A181,Default!$B$3:$H$251,7,FALSE()),CHAR(10),"    }",CHAR(10),"}"),""),"")</f>
        <v/>
      </c>
      <c r="E181" s="4" t="str">
        <f>IF($A181&lt;&gt;"",IF(OR(Original!$L182=E$1,Original!$M182=E$1,Original!$N182=E$1,Original!$O182=E$1)=TRUE(),_xlfn.CONCAT("@PART[*]:HAS[~scienceDifficulty[stock],@MODULE[",E$1,"]:HAS[#",VLOOKUP(E$1,ModuleTypes!$A$2:$C$23,2,FALSE()),"[",IF(E$1="HullCamera","photo-",$A181),"]]]:NEEDS[!FeatureScience]:FOR[zKiwiTechTree]",CHAR(10),"{",CHAR(10),"    @MODULE[",E$1,"]:HAS[#",VLOOKUP(E$1,ModuleTypes!$A$2:$C$23,2,FALSE()),"[",IF(E$1="HullCamera","photo-",$A181),"]]",CHAR(10),"    {",CHAR(10),"        @",VLOOKUP(E$1,ModuleTypes!$A$2:$C$23,3,FALSE())," = ",VLOOKUP($A181,Default!$B$3:$H$251,7,FALSE()),CHAR(10),"    }",CHAR(10),"}"),""),"")</f>
        <v/>
      </c>
      <c r="F181" s="4" t="str">
        <f>IF($A181&lt;&gt;"",IF(OR(Original!$L182=F$1,Original!$M182=F$1,Original!$N182=F$1,Original!$O182=F$1)=TRUE(),_xlfn.CONCAT("@PART[*]:HAS[~scienceDifficulty[stock],@MODULE[",F$1,"]:HAS[#",VLOOKUP(F$1,ModuleTypes!$A$2:$C$23,2,FALSE()),"[",IF(F$1="HullCamera","photo-",$A181),"]]]:NEEDS[!FeatureScience]:FOR[zKiwiTechTree]",CHAR(10),"{",CHAR(10),"    @MODULE[",F$1,"]:HAS[#",VLOOKUP(F$1,ModuleTypes!$A$2:$C$23,2,FALSE()),"[",IF(F$1="HullCamera","photo-",$A181),"]]",CHAR(10),"    {",CHAR(10),"        @",VLOOKUP(F$1,ModuleTypes!$A$2:$C$23,3,FALSE())," = ",VLOOKUP($A181,Default!$B$3:$H$251,7,FALSE()),CHAR(10),"    }",CHAR(10),"}"),""),"")</f>
        <v/>
      </c>
      <c r="G181" s="4" t="str">
        <f>IF($A181&lt;&gt;"",IF(OR(Original!$L182=G$1,Original!$M182=G$1,Original!$N182=G$1,Original!$O182=G$1)=TRUE(),_xlfn.CONCAT("@PART[*]:HAS[~scienceDifficulty[stock],@MODULE[",G$1,"]:HAS[#",VLOOKUP(G$1,ModuleTypes!$A$2:$C$23,2,FALSE()),"[",IF(G$1="HullCamera","photo-",$A181),"]]]:NEEDS[!FeatureScience]:FOR[zKiwiTechTree]",CHAR(10),"{",CHAR(10),"    @MODULE[",G$1,"]:HAS[#",VLOOKUP(G$1,ModuleTypes!$A$2:$C$23,2,FALSE()),"[",IF(G$1="HullCamera","photo-",$A181),"]]",CHAR(10),"    {",CHAR(10),"        @",VLOOKUP(G$1,ModuleTypes!$A$2:$C$23,3,FALSE())," = ",VLOOKUP($A181,Default!$B$3:$H$251,7,FALSE()),CHAR(10),"    }",CHAR(10),"}"),""),"")</f>
        <v/>
      </c>
      <c r="H181" s="4" t="str">
        <f>IF($A181&lt;&gt;"",IF(OR(Original!$L182=H$1,Original!$M182=H$1,Original!$N182=H$1,Original!$O182=H$1)=TRUE(),_xlfn.CONCAT("@PART[*]:HAS[~scienceDifficulty[stock],@MODULE[",H$1,"]:HAS[#",VLOOKUP(H$1,ModuleTypes!$A$2:$C$23,2,FALSE()),"[",IF(H$1="HullCamera","photo-",$A181),"]]]:NEEDS[!FeatureScience]:FOR[zKiwiTechTree]",CHAR(10),"{",CHAR(10),"    @MODULE[",H$1,"]:HAS[#",VLOOKUP(H$1,ModuleTypes!$A$2:$C$23,2,FALSE()),"[",IF(H$1="HullCamera","photo-",$A181),"]]",CHAR(10),"    {",CHAR(10),"        @",VLOOKUP(H$1,ModuleTypes!$A$2:$C$23,3,FALSE())," = ",VLOOKUP($A181,Default!$B$3:$H$251,7,FALSE()),CHAR(10),"    }",CHAR(10),"}"),""),"")</f>
        <v/>
      </c>
      <c r="I181" s="4" t="str">
        <f>IF($A181&lt;&gt;"",IF(OR(Original!$L182=I$1,Original!$M182=I$1,Original!$N182=I$1,Original!$O182=I$1)=TRUE(),_xlfn.CONCAT("@PART[*]:HAS[~scienceDifficulty[stock],@MODULE[",I$1,"]:HAS[#",VLOOKUP(I$1,ModuleTypes!$A$2:$C$23,2,FALSE()),"[",IF(I$1="HullCamera","photo-",$A181),"]]]:NEEDS[!FeatureScience]:FOR[zKiwiTechTree]",CHAR(10),"{",CHAR(10),"    @MODULE[",I$1,"]:HAS[#",VLOOKUP(I$1,ModuleTypes!$A$2:$C$23,2,FALSE()),"[",IF(I$1="HullCamera","photo-",$A181),"]]",CHAR(10),"    {",CHAR(10),"        @",VLOOKUP(I$1,ModuleTypes!$A$2:$C$23,3,FALSE())," = ",VLOOKUP($A181,Default!$B$3:$H$251,7,FALSE()),CHAR(10),"    }",CHAR(10),"}"),""),"")</f>
        <v/>
      </c>
      <c r="J181" s="4" t="str">
        <f>IF($A181&lt;&gt;"",IF(OR(Original!$L182=J$1,Original!$M182=J$1,Original!$N182=J$1,Original!$O182=J$1)=TRUE(),_xlfn.CONCAT("@PART[*]:HAS[~scienceDifficulty[stock],@MODULE[",J$1,"]:HAS[#",VLOOKUP(J$1,ModuleTypes!$A$2:$C$23,2,FALSE()),"[",IF(J$1="HullCamera","photo-",$A181),"]]]:NEEDS[!FeatureScience]:FOR[zKiwiTechTree]",CHAR(10),"{",CHAR(10),"    @MODULE[",J$1,"]:HAS[#",VLOOKUP(J$1,ModuleTypes!$A$2:$C$23,2,FALSE()),"[",IF(J$1="HullCamera","photo-",$A181),"]]",CHAR(10),"    {",CHAR(10),"        @",VLOOKUP(J$1,ModuleTypes!$A$2:$C$23,3,FALSE())," = ",VLOOKUP($A181,Default!$B$3:$H$251,7,FALSE()),CHAR(10),"    }",CHAR(10),"}"),""),"")</f>
        <v/>
      </c>
      <c r="K181" s="4" t="str">
        <f>IF($A181&lt;&gt;"",IF(OR(Original!$L182=K$1,Original!$M182=K$1,Original!$N182=K$1,Original!$O182=K$1)=TRUE(),_xlfn.CONCAT("@PART[*]:HAS[~scienceDifficulty[stock],@MODULE[",K$1,"]:HAS[#",VLOOKUP(K$1,ModuleTypes!$A$2:$C$23,2,FALSE()),"[",IF(K$1="HullCamera","photo-",$A181),"]]]:NEEDS[!FeatureScience]:FOR[zKiwiTechTree]",CHAR(10),"{",CHAR(10),"    @MODULE[",K$1,"]:HAS[#",VLOOKUP(K$1,ModuleTypes!$A$2:$C$23,2,FALSE()),"[",IF(K$1="HullCamera","photo-",$A181),"]]",CHAR(10),"    {",CHAR(10),"        @",VLOOKUP(K$1,ModuleTypes!$A$2:$C$23,3,FALSE())," = ",VLOOKUP($A181,Default!$B$3:$H$251,7,FALSE()),CHAR(10),"    }",CHAR(10),"}"),""),"")</f>
        <v/>
      </c>
      <c r="L181" s="4" t="str">
        <f>IF($A181&lt;&gt;"",IF(OR(Original!$L182=L$1,Original!$M182=L$1,Original!$N182=L$1,Original!$O182=L$1)=TRUE(),_xlfn.CONCAT("@PART[*]:HAS[~scienceDifficulty[stock],@MODULE[",L$1,"]:HAS[#",VLOOKUP(L$1,ModuleTypes!$A$2:$C$23,2,FALSE()),"[",IF(L$1="HullCamera","photo-",$A181),"]]]:NEEDS[!FeatureScience]:FOR[zKiwiTechTree]",CHAR(10),"{",CHAR(10),"    @MODULE[",L$1,"]:HAS[#",VLOOKUP(L$1,ModuleTypes!$A$2:$C$23,2,FALSE()),"[",IF(L$1="HullCamera","photo-",$A181),"]]",CHAR(10),"    {",CHAR(10),"        @",VLOOKUP(L$1,ModuleTypes!$A$2:$C$23,3,FALSE())," = ",VLOOKUP($A181,Default!$B$3:$H$251,7,FALSE()),CHAR(10),"    }",CHAR(10),"}"),""),"")</f>
        <v/>
      </c>
      <c r="M181" s="4" t="str">
        <f>IF($A181&lt;&gt;"",IF(OR(Original!$L182=M$1,Original!$M182=M$1,Original!$N182=M$1,Original!$O182=M$1)=TRUE(),_xlfn.CONCAT("@PART[*]:HAS[~scienceDifficulty[stock],@MODULE[",M$1,"]:HAS[#",VLOOKUP(M$1,ModuleTypes!$A$2:$C$23,2,FALSE()),"[",IF(M$1="HullCamera","photo-",$A181),"]]]:NEEDS[!FeatureScience]:FOR[zKiwiTechTree]",CHAR(10),"{",CHAR(10),"    @MODULE[",M$1,"]:HAS[#",VLOOKUP(M$1,ModuleTypes!$A$2:$C$23,2,FALSE()),"[",IF(M$1="HullCamera","photo-",$A181),"]]",CHAR(10),"    {",CHAR(10),"        @",VLOOKUP(M$1,ModuleTypes!$A$2:$C$23,3,FALSE())," = ",VLOOKUP($A181,Default!$B$3:$H$251,7,FALSE()),CHAR(10),"    }",CHAR(10),"}"),""),"")</f>
        <v/>
      </c>
      <c r="N181" s="4" t="str">
        <f>IF($A181&lt;&gt;"",IF(OR(Original!$L182=N$1,Original!$M182=N$1,Original!$N182=N$1,Original!$O182=N$1)=TRUE(),_xlfn.CONCAT("@PART[*]:HAS[~scienceDifficulty[stock],@MODULE[",N$1,"]:HAS[#",VLOOKUP(N$1,ModuleTypes!$A$2:$C$23,2,FALSE()),"[",IF(N$1="HullCamera","photo-",$A181),"]]]:NEEDS[!FeatureScience]:FOR[zKiwiTechTree]",CHAR(10),"{",CHAR(10),"    @MODULE[",N$1,"]:HAS[#",VLOOKUP(N$1,ModuleTypes!$A$2:$C$23,2,FALSE()),"[",IF(N$1="HullCamera","photo-",$A181),"]]",CHAR(10),"    {",CHAR(10),"        @",VLOOKUP(N$1,ModuleTypes!$A$2:$C$23,3,FALSE())," = ",VLOOKUP($A181,Default!$B$3:$H$251,7,FALSE()),CHAR(10),"    }",CHAR(10),"}"),""),"")</f>
        <v/>
      </c>
      <c r="O181" s="4" t="str">
        <f>IF($A181&lt;&gt;"",IF(OR(Original!$L182=O$1,Original!$M182=O$1,Original!$N182=O$1,Original!$O182=O$1)=TRUE(),_xlfn.CONCAT("@PART[*]:HAS[~scienceDifficulty[stock],@MODULE[",O$1,"]:HAS[#",VLOOKUP(O$1,ModuleTypes!$A$2:$C$23,2,FALSE()),"[",IF(O$1="HullCamera","photo-",$A181),"]]]:NEEDS[!FeatureScience]:FOR[zKiwiTechTree]",CHAR(10),"{",CHAR(10),"    @MODULE[",O$1,"]:HAS[#",VLOOKUP(O$1,ModuleTypes!$A$2:$C$23,2,FALSE()),"[",IF(O$1="HullCamera","photo-",$A181),"]]",CHAR(10),"    {",CHAR(10),"        @",VLOOKUP(O$1,ModuleTypes!$A$2:$C$23,3,FALSE())," = ",VLOOKUP($A181,Default!$B$3:$H$251,7,FALSE()),CHAR(10),"    }",CHAR(10),"}"),""),"")</f>
        <v/>
      </c>
      <c r="P181" s="4" t="str">
        <f>IF($A181&lt;&gt;"",IF(OR(Original!$L182=P$1,Original!$M182=P$1,Original!$N182=P$1,Original!$O182=P$1)=TRUE(),_xlfn.CONCAT("@PART[*]:HAS[~scienceDifficulty[stock],@MODULE[",P$1,"]:HAS[#",VLOOKUP(P$1,ModuleTypes!$A$2:$C$23,2,FALSE()),"[",IF(P$1="HullCamera","photo-",$A181),"]]]:NEEDS[!FeatureScience]:FOR[zKiwiTechTree]",CHAR(10),"{",CHAR(10),"    @MODULE[",P$1,"]:HAS[#",VLOOKUP(P$1,ModuleTypes!$A$2:$C$23,2,FALSE()),"[",IF(P$1="HullCamera","photo-",$A181),"]]",CHAR(10),"    {",CHAR(10),"        @",VLOOKUP(P$1,ModuleTypes!$A$2:$C$23,3,FALSE())," = ",VLOOKUP($A181,Default!$B$3:$H$251,7,FALSE()),CHAR(10),"    }",CHAR(10),"}"),""),"")</f>
        <v/>
      </c>
      <c r="Q181" s="4" t="str">
        <f>IF($A181&lt;&gt;"",IF(OR(Original!$L182=Q$1,Original!$M182=Q$1,Original!$N182=Q$1,Original!$O182=Q$1)=TRUE(),_xlfn.CONCAT("@PART[*]:HAS[~scienceDifficulty[stock],@MODULE[",Q$1,"]:HAS[#",VLOOKUP(Q$1,ModuleTypes!$A$2:$C$23,2,FALSE()),"[",IF(Q$1="HullCamera","photo-",$A181),"]]]:NEEDS[!FeatureScience]:FOR[zKiwiTechTree]",CHAR(10),"{",CHAR(10),"    @MODULE[",Q$1,"]:HAS[#",VLOOKUP(Q$1,ModuleTypes!$A$2:$C$23,2,FALSE()),"[",IF(Q$1="HullCamera","photo-",$A181),"]]",CHAR(10),"    {",CHAR(10),"        @",VLOOKUP(Q$1,ModuleTypes!$A$2:$C$23,3,FALSE())," = ",VLOOKUP($A181,Default!$B$3:$H$251,7,FALSE()),CHAR(10),"    }",CHAR(10),"}"),""),"")</f>
        <v/>
      </c>
      <c r="R181" s="4" t="str">
        <f>IF($A181&lt;&gt;"",IF(OR(Original!$L182=R$1,Original!$M182=R$1,Original!$N182=R$1,Original!$O182=R$1)=TRUE(),_xlfn.CONCAT("@PART[*]:HAS[~scienceDifficulty[stock],@MODULE[",R$1,"]:HAS[#",VLOOKUP(R$1,ModuleTypes!$A$2:$C$23,2,FALSE()),"[",IF(R$1="HullCamera","photo-",$A181),"]]]:NEEDS[!FeatureScience]:FOR[zKiwiTechTree]",CHAR(10),"{",CHAR(10),"    @MODULE[",R$1,"]:HAS[#",VLOOKUP(R$1,ModuleTypes!$A$2:$C$23,2,FALSE()),"[",IF(R$1="HullCamera","photo-",$A181),"]]",CHAR(10),"    {",CHAR(10),"        @",VLOOKUP(R$1,ModuleTypes!$A$2:$C$23,3,FALSE())," = ",VLOOKUP($A181,Default!$B$3:$H$251,7,FALSE()),CHAR(10),"    }",CHAR(10),"}"),""),"")</f>
        <v/>
      </c>
      <c r="S181" s="4" t="str">
        <f>IF($A181&lt;&gt;"",IF(OR(Original!$L182=S$1,Original!$M182=S$1,Original!$N182=S$1,Original!$O182=S$1)=TRUE(),_xlfn.CONCAT("@PART[*]:HAS[~scienceDifficulty[stock],@MODULE[",S$1,"]:HAS[#",VLOOKUP(S$1,ModuleTypes!$A$2:$C$23,2,FALSE()),"[",IF(S$1="HullCamera","photo-",$A181),"]]]:NEEDS[!FeatureScience]:FOR[zKiwiTechTree]",CHAR(10),"{",CHAR(10),"    @MODULE[",S$1,"]:HAS[#",VLOOKUP(S$1,ModuleTypes!$A$2:$C$23,2,FALSE()),"[",IF(S$1="HullCamera","photo-",$A181),"]]",CHAR(10),"    {",CHAR(10),"        @",VLOOKUP(S$1,ModuleTypes!$A$2:$C$23,3,FALSE())," = ",VLOOKUP($A181,Default!$B$3:$H$251,7,FALSE()),CHAR(10),"    }",CHAR(10),"}"),""),"")</f>
        <v/>
      </c>
      <c r="T181" s="4" t="str">
        <f>IF($A181&lt;&gt;"",IF(OR(Original!$L182=T$1,Original!$M182=T$1,Original!$N182=T$1,Original!$O182=T$1)=TRUE(),_xlfn.CONCAT("@PART[*]:HAS[~scienceDifficulty[stock],@MODULE[",T$1,"]:HAS[#",VLOOKUP(T$1,ModuleTypes!$A$2:$C$23,2,FALSE()),"[",IF(T$1="HullCamera","photo-",$A181),"]]]:NEEDS[!FeatureScience]:FOR[zKiwiTechTree]",CHAR(10),"{",CHAR(10),"    @MODULE[",T$1,"]:HAS[#",VLOOKUP(T$1,ModuleTypes!$A$2:$C$23,2,FALSE()),"[",IF(T$1="HullCamera","photo-",$A181),"]]",CHAR(10),"    {",CHAR(10),"        @",VLOOKUP(T$1,ModuleTypes!$A$2:$C$23,3,FALSE())," = ",VLOOKUP($A181,Default!$B$3:$H$251,7,FALSE()),CHAR(10),"    }",CHAR(10),"}"),""),"")</f>
        <v/>
      </c>
      <c r="U181" s="4" t="str">
        <f>IF($A181&lt;&gt;"",IF(OR(Original!$L182=U$1,Original!$M182=U$1,Original!$N182=U$1,Original!$O182=U$1)=TRUE(),_xlfn.CONCAT("@PART[*]:HAS[~scienceDifficulty[stock],@MODULE[",U$1,"]:HAS[#",VLOOKUP(U$1,ModuleTypes!$A$2:$C$23,2,FALSE()),"[",IF(U$1="HullCamera","photo-",$A181),"]]]:NEEDS[!FeatureScience]:FOR[zKiwiTechTree]",CHAR(10),"{",CHAR(10),"    @MODULE[",U$1,"]:HAS[#",VLOOKUP(U$1,ModuleTypes!$A$2:$C$23,2,FALSE()),"[",IF(U$1="HullCamera","photo-",$A181),"]]",CHAR(10),"    {",CHAR(10),"        @",VLOOKUP(U$1,ModuleTypes!$A$2:$C$23,3,FALSE())," = ",VLOOKUP($A181,Default!$B$3:$H$251,7,FALSE()),CHAR(10),"    }",CHAR(10),"}"),""),"")</f>
        <v/>
      </c>
      <c r="V181" s="4" t="str">
        <f>IF($A181&lt;&gt;"",IF(OR(Original!$L182=V$1,Original!$M182=V$1,Original!$N182=V$1,Original!$O182=V$1)=TRUE(),_xlfn.CONCAT("@PART[*]:HAS[~scienceDifficulty[stock],@MODULE[",V$1,"]:HAS[#",VLOOKUP(V$1,ModuleTypes!$A$2:$C$23,2,FALSE()),"[",IF(V$1="HullCamera","photo-",$A181),"]]]:NEEDS[!FeatureScience]:FOR[zKiwiTechTree]",CHAR(10),"{",CHAR(10),"    @MODULE[",V$1,"]:HAS[#",VLOOKUP(V$1,ModuleTypes!$A$2:$C$23,2,FALSE()),"[",IF(V$1="HullCamera","photo-",$A181),"]]",CHAR(10),"    {",CHAR(10),"        @",VLOOKUP(V$1,ModuleTypes!$A$2:$C$23,3,FALSE())," = ",VLOOKUP($A181,Default!$B$3:$H$251,7,FALSE()),CHAR(10),"    }",CHAR(10),"}"),""),"")</f>
        <v/>
      </c>
      <c r="W181" s="4" t="str">
        <f>IF($A181&lt;&gt;"",IF(OR(Original!$L182=W$1,Original!$M182=W$1,Original!$N182=W$1,Original!$O182=W$1)=TRUE(),_xlfn.CONCAT("@PART[*]:HAS[~scienceDifficulty[stock],@MODULE[",W$1,"]:HAS[#",VLOOKUP(W$1,ModuleTypes!$A$2:$C$23,2,FALSE()),"[",IF(W$1="HullCamera","photo-",$A181),"]]]:NEEDS[!FeatureScience]:FOR[zKiwiTechTree]",CHAR(10),"{",CHAR(10),"    @MODULE[",W$1,"]:HAS[#",VLOOKUP(W$1,ModuleTypes!$A$2:$C$23,2,FALSE()),"[",IF(W$1="HullCamera","photo-",$A181),"]]",CHAR(10),"    {",CHAR(10),"        @",VLOOKUP(W$1,ModuleTypes!$A$2:$C$23,3,FALSE())," = ",VLOOKUP($A181,Default!$B$3:$H$251,7,FALSE()),CHAR(10),"    }",CHAR(10),"}"),""),"")</f>
        <v/>
      </c>
    </row>
    <row r="182" spans="1:23" x14ac:dyDescent="0.35">
      <c r="A182" t="str">
        <f>IF(Original!A183&lt;&gt;"",Original!A183,"")</f>
        <v/>
      </c>
      <c r="B182" s="4" t="str">
        <f>IF($A182&lt;&gt;"",IF(OR(Original!$L183=B$1,Original!$M183=B$1,Original!$N183=B$1,Original!$O183=B$1)=TRUE(),_xlfn.CONCAT("@PART[*]:HAS[~scienceDifficulty[stock],@MODULE[",B$1,"]:HAS[#",VLOOKUP(B$1,ModuleTypes!$A$2:$C$23,2,FALSE()),"[",IF(B$1="HullCamera","photo-",$A182),"]]]:NEEDS[!FeatureScience]:FOR[zKiwiTechTree]",CHAR(10),"{",CHAR(10),"    @MODULE[",B$1,"]:HAS[#",VLOOKUP(B$1,ModuleTypes!$A$2:$C$23,2,FALSE()),"[",IF(B$1="HullCamera","photo-",$A182),"]]",CHAR(10),"    {",CHAR(10),"        @",VLOOKUP(B$1,ModuleTypes!$A$2:$C$23,3,FALSE())," = ",VLOOKUP($A182,Default!$B$3:$H$251,7,FALSE()),CHAR(10),"    }",CHAR(10),"}"),""),"")</f>
        <v/>
      </c>
      <c r="C182" s="4" t="str">
        <f>IF($A182&lt;&gt;"",IF(OR(Original!$L183=C$1,Original!$M183=C$1,Original!$N183=C$1,Original!$O183=C$1)=TRUE(),_xlfn.CONCAT("@PART[*]:HAS[~scienceDifficulty[stock],@MODULE[",C$1,"]:HAS[#",VLOOKUP(C$1,ModuleTypes!$A$2:$C$23,2,FALSE()),"[",IF(C$1="HullCamera","photo-",$A182),"]]]:NEEDS[!FeatureScience]:FOR[zKiwiTechTree]",CHAR(10),"{",CHAR(10),"    @MODULE[",C$1,"]:HAS[#",VLOOKUP(C$1,ModuleTypes!$A$2:$C$23,2,FALSE()),"[",IF(C$1="HullCamera","photo-",$A182),"]]",CHAR(10),"    {",CHAR(10),"        @",VLOOKUP(C$1,ModuleTypes!$A$2:$C$23,3,FALSE())," = ",VLOOKUP($A182,Default!$B$3:$H$251,7,FALSE()),CHAR(10),"    }",CHAR(10),"}"),""),"")</f>
        <v/>
      </c>
      <c r="D182" s="4" t="str">
        <f>IF($A182&lt;&gt;"",IF(OR(Original!$L183=D$1,Original!$M183=D$1,Original!$N183=D$1,Original!$O183=D$1)=TRUE(),_xlfn.CONCAT("@PART[*]:HAS[~scienceDifficulty[stock],@MODULE[",D$1,"]:HAS[#",VLOOKUP(D$1,ModuleTypes!$A$2:$C$23,2,FALSE()),"[",IF(D$1="HullCamera","photo-",$A182),"]]]:NEEDS[!FeatureScience]:FOR[zKiwiTechTree]",CHAR(10),"{",CHAR(10),"    @MODULE[",D$1,"]:HAS[#",VLOOKUP(D$1,ModuleTypes!$A$2:$C$23,2,FALSE()),"[",IF(D$1="HullCamera","photo-",$A182),"]]",CHAR(10),"    {",CHAR(10),"        @",VLOOKUP(D$1,ModuleTypes!$A$2:$C$23,3,FALSE())," = ",VLOOKUP($A182,Default!$B$3:$H$251,7,FALSE()),CHAR(10),"    }",CHAR(10),"}"),""),"")</f>
        <v/>
      </c>
      <c r="E182" s="4" t="str">
        <f>IF($A182&lt;&gt;"",IF(OR(Original!$L183=E$1,Original!$M183=E$1,Original!$N183=E$1,Original!$O183=E$1)=TRUE(),_xlfn.CONCAT("@PART[*]:HAS[~scienceDifficulty[stock],@MODULE[",E$1,"]:HAS[#",VLOOKUP(E$1,ModuleTypes!$A$2:$C$23,2,FALSE()),"[",IF(E$1="HullCamera","photo-",$A182),"]]]:NEEDS[!FeatureScience]:FOR[zKiwiTechTree]",CHAR(10),"{",CHAR(10),"    @MODULE[",E$1,"]:HAS[#",VLOOKUP(E$1,ModuleTypes!$A$2:$C$23,2,FALSE()),"[",IF(E$1="HullCamera","photo-",$A182),"]]",CHAR(10),"    {",CHAR(10),"        @",VLOOKUP(E$1,ModuleTypes!$A$2:$C$23,3,FALSE())," = ",VLOOKUP($A182,Default!$B$3:$H$251,7,FALSE()),CHAR(10),"    }",CHAR(10),"}"),""),"")</f>
        <v/>
      </c>
      <c r="F182" s="4" t="str">
        <f>IF($A182&lt;&gt;"",IF(OR(Original!$L183=F$1,Original!$M183=F$1,Original!$N183=F$1,Original!$O183=F$1)=TRUE(),_xlfn.CONCAT("@PART[*]:HAS[~scienceDifficulty[stock],@MODULE[",F$1,"]:HAS[#",VLOOKUP(F$1,ModuleTypes!$A$2:$C$23,2,FALSE()),"[",IF(F$1="HullCamera","photo-",$A182),"]]]:NEEDS[!FeatureScience]:FOR[zKiwiTechTree]",CHAR(10),"{",CHAR(10),"    @MODULE[",F$1,"]:HAS[#",VLOOKUP(F$1,ModuleTypes!$A$2:$C$23,2,FALSE()),"[",IF(F$1="HullCamera","photo-",$A182),"]]",CHAR(10),"    {",CHAR(10),"        @",VLOOKUP(F$1,ModuleTypes!$A$2:$C$23,3,FALSE())," = ",VLOOKUP($A182,Default!$B$3:$H$251,7,FALSE()),CHAR(10),"    }",CHAR(10),"}"),""),"")</f>
        <v/>
      </c>
      <c r="G182" s="4" t="str">
        <f>IF($A182&lt;&gt;"",IF(OR(Original!$L183=G$1,Original!$M183=G$1,Original!$N183=G$1,Original!$O183=G$1)=TRUE(),_xlfn.CONCAT("@PART[*]:HAS[~scienceDifficulty[stock],@MODULE[",G$1,"]:HAS[#",VLOOKUP(G$1,ModuleTypes!$A$2:$C$23,2,FALSE()),"[",IF(G$1="HullCamera","photo-",$A182),"]]]:NEEDS[!FeatureScience]:FOR[zKiwiTechTree]",CHAR(10),"{",CHAR(10),"    @MODULE[",G$1,"]:HAS[#",VLOOKUP(G$1,ModuleTypes!$A$2:$C$23,2,FALSE()),"[",IF(G$1="HullCamera","photo-",$A182),"]]",CHAR(10),"    {",CHAR(10),"        @",VLOOKUP(G$1,ModuleTypes!$A$2:$C$23,3,FALSE())," = ",VLOOKUP($A182,Default!$B$3:$H$251,7,FALSE()),CHAR(10),"    }",CHAR(10),"}"),""),"")</f>
        <v/>
      </c>
      <c r="H182" s="4" t="str">
        <f>IF($A182&lt;&gt;"",IF(OR(Original!$L183=H$1,Original!$M183=H$1,Original!$N183=H$1,Original!$O183=H$1)=TRUE(),_xlfn.CONCAT("@PART[*]:HAS[~scienceDifficulty[stock],@MODULE[",H$1,"]:HAS[#",VLOOKUP(H$1,ModuleTypes!$A$2:$C$23,2,FALSE()),"[",IF(H$1="HullCamera","photo-",$A182),"]]]:NEEDS[!FeatureScience]:FOR[zKiwiTechTree]",CHAR(10),"{",CHAR(10),"    @MODULE[",H$1,"]:HAS[#",VLOOKUP(H$1,ModuleTypes!$A$2:$C$23,2,FALSE()),"[",IF(H$1="HullCamera","photo-",$A182),"]]",CHAR(10),"    {",CHAR(10),"        @",VLOOKUP(H$1,ModuleTypes!$A$2:$C$23,3,FALSE())," = ",VLOOKUP($A182,Default!$B$3:$H$251,7,FALSE()),CHAR(10),"    }",CHAR(10),"}"),""),"")</f>
        <v/>
      </c>
      <c r="I182" s="4" t="str">
        <f>IF($A182&lt;&gt;"",IF(OR(Original!$L183=I$1,Original!$M183=I$1,Original!$N183=I$1,Original!$O183=I$1)=TRUE(),_xlfn.CONCAT("@PART[*]:HAS[~scienceDifficulty[stock],@MODULE[",I$1,"]:HAS[#",VLOOKUP(I$1,ModuleTypes!$A$2:$C$23,2,FALSE()),"[",IF(I$1="HullCamera","photo-",$A182),"]]]:NEEDS[!FeatureScience]:FOR[zKiwiTechTree]",CHAR(10),"{",CHAR(10),"    @MODULE[",I$1,"]:HAS[#",VLOOKUP(I$1,ModuleTypes!$A$2:$C$23,2,FALSE()),"[",IF(I$1="HullCamera","photo-",$A182),"]]",CHAR(10),"    {",CHAR(10),"        @",VLOOKUP(I$1,ModuleTypes!$A$2:$C$23,3,FALSE())," = ",VLOOKUP($A182,Default!$B$3:$H$251,7,FALSE()),CHAR(10),"    }",CHAR(10),"}"),""),"")</f>
        <v/>
      </c>
      <c r="J182" s="4" t="str">
        <f>IF($A182&lt;&gt;"",IF(OR(Original!$L183=J$1,Original!$M183=J$1,Original!$N183=J$1,Original!$O183=J$1)=TRUE(),_xlfn.CONCAT("@PART[*]:HAS[~scienceDifficulty[stock],@MODULE[",J$1,"]:HAS[#",VLOOKUP(J$1,ModuleTypes!$A$2:$C$23,2,FALSE()),"[",IF(J$1="HullCamera","photo-",$A182),"]]]:NEEDS[!FeatureScience]:FOR[zKiwiTechTree]",CHAR(10),"{",CHAR(10),"    @MODULE[",J$1,"]:HAS[#",VLOOKUP(J$1,ModuleTypes!$A$2:$C$23,2,FALSE()),"[",IF(J$1="HullCamera","photo-",$A182),"]]",CHAR(10),"    {",CHAR(10),"        @",VLOOKUP(J$1,ModuleTypes!$A$2:$C$23,3,FALSE())," = ",VLOOKUP($A182,Default!$B$3:$H$251,7,FALSE()),CHAR(10),"    }",CHAR(10),"}"),""),"")</f>
        <v/>
      </c>
      <c r="K182" s="4" t="str">
        <f>IF($A182&lt;&gt;"",IF(OR(Original!$L183=K$1,Original!$M183=K$1,Original!$N183=K$1,Original!$O183=K$1)=TRUE(),_xlfn.CONCAT("@PART[*]:HAS[~scienceDifficulty[stock],@MODULE[",K$1,"]:HAS[#",VLOOKUP(K$1,ModuleTypes!$A$2:$C$23,2,FALSE()),"[",IF(K$1="HullCamera","photo-",$A182),"]]]:NEEDS[!FeatureScience]:FOR[zKiwiTechTree]",CHAR(10),"{",CHAR(10),"    @MODULE[",K$1,"]:HAS[#",VLOOKUP(K$1,ModuleTypes!$A$2:$C$23,2,FALSE()),"[",IF(K$1="HullCamera","photo-",$A182),"]]",CHAR(10),"    {",CHAR(10),"        @",VLOOKUP(K$1,ModuleTypes!$A$2:$C$23,3,FALSE())," = ",VLOOKUP($A182,Default!$B$3:$H$251,7,FALSE()),CHAR(10),"    }",CHAR(10),"}"),""),"")</f>
        <v/>
      </c>
      <c r="L182" s="4" t="str">
        <f>IF($A182&lt;&gt;"",IF(OR(Original!$L183=L$1,Original!$M183=L$1,Original!$N183=L$1,Original!$O183=L$1)=TRUE(),_xlfn.CONCAT("@PART[*]:HAS[~scienceDifficulty[stock],@MODULE[",L$1,"]:HAS[#",VLOOKUP(L$1,ModuleTypes!$A$2:$C$23,2,FALSE()),"[",IF(L$1="HullCamera","photo-",$A182),"]]]:NEEDS[!FeatureScience]:FOR[zKiwiTechTree]",CHAR(10),"{",CHAR(10),"    @MODULE[",L$1,"]:HAS[#",VLOOKUP(L$1,ModuleTypes!$A$2:$C$23,2,FALSE()),"[",IF(L$1="HullCamera","photo-",$A182),"]]",CHAR(10),"    {",CHAR(10),"        @",VLOOKUP(L$1,ModuleTypes!$A$2:$C$23,3,FALSE())," = ",VLOOKUP($A182,Default!$B$3:$H$251,7,FALSE()),CHAR(10),"    }",CHAR(10),"}"),""),"")</f>
        <v/>
      </c>
      <c r="M182" s="4" t="str">
        <f>IF($A182&lt;&gt;"",IF(OR(Original!$L183=M$1,Original!$M183=M$1,Original!$N183=M$1,Original!$O183=M$1)=TRUE(),_xlfn.CONCAT("@PART[*]:HAS[~scienceDifficulty[stock],@MODULE[",M$1,"]:HAS[#",VLOOKUP(M$1,ModuleTypes!$A$2:$C$23,2,FALSE()),"[",IF(M$1="HullCamera","photo-",$A182),"]]]:NEEDS[!FeatureScience]:FOR[zKiwiTechTree]",CHAR(10),"{",CHAR(10),"    @MODULE[",M$1,"]:HAS[#",VLOOKUP(M$1,ModuleTypes!$A$2:$C$23,2,FALSE()),"[",IF(M$1="HullCamera","photo-",$A182),"]]",CHAR(10),"    {",CHAR(10),"        @",VLOOKUP(M$1,ModuleTypes!$A$2:$C$23,3,FALSE())," = ",VLOOKUP($A182,Default!$B$3:$H$251,7,FALSE()),CHAR(10),"    }",CHAR(10),"}"),""),"")</f>
        <v/>
      </c>
      <c r="N182" s="4" t="str">
        <f>IF($A182&lt;&gt;"",IF(OR(Original!$L183=N$1,Original!$M183=N$1,Original!$N183=N$1,Original!$O183=N$1)=TRUE(),_xlfn.CONCAT("@PART[*]:HAS[~scienceDifficulty[stock],@MODULE[",N$1,"]:HAS[#",VLOOKUP(N$1,ModuleTypes!$A$2:$C$23,2,FALSE()),"[",IF(N$1="HullCamera","photo-",$A182),"]]]:NEEDS[!FeatureScience]:FOR[zKiwiTechTree]",CHAR(10),"{",CHAR(10),"    @MODULE[",N$1,"]:HAS[#",VLOOKUP(N$1,ModuleTypes!$A$2:$C$23,2,FALSE()),"[",IF(N$1="HullCamera","photo-",$A182),"]]",CHAR(10),"    {",CHAR(10),"        @",VLOOKUP(N$1,ModuleTypes!$A$2:$C$23,3,FALSE())," = ",VLOOKUP($A182,Default!$B$3:$H$251,7,FALSE()),CHAR(10),"    }",CHAR(10),"}"),""),"")</f>
        <v/>
      </c>
      <c r="O182" s="4" t="str">
        <f>IF($A182&lt;&gt;"",IF(OR(Original!$L183=O$1,Original!$M183=O$1,Original!$N183=O$1,Original!$O183=O$1)=TRUE(),_xlfn.CONCAT("@PART[*]:HAS[~scienceDifficulty[stock],@MODULE[",O$1,"]:HAS[#",VLOOKUP(O$1,ModuleTypes!$A$2:$C$23,2,FALSE()),"[",IF(O$1="HullCamera","photo-",$A182),"]]]:NEEDS[!FeatureScience]:FOR[zKiwiTechTree]",CHAR(10),"{",CHAR(10),"    @MODULE[",O$1,"]:HAS[#",VLOOKUP(O$1,ModuleTypes!$A$2:$C$23,2,FALSE()),"[",IF(O$1="HullCamera","photo-",$A182),"]]",CHAR(10),"    {",CHAR(10),"        @",VLOOKUP(O$1,ModuleTypes!$A$2:$C$23,3,FALSE())," = ",VLOOKUP($A182,Default!$B$3:$H$251,7,FALSE()),CHAR(10),"    }",CHAR(10),"}"),""),"")</f>
        <v/>
      </c>
      <c r="P182" s="4" t="str">
        <f>IF($A182&lt;&gt;"",IF(OR(Original!$L183=P$1,Original!$M183=P$1,Original!$N183=P$1,Original!$O183=P$1)=TRUE(),_xlfn.CONCAT("@PART[*]:HAS[~scienceDifficulty[stock],@MODULE[",P$1,"]:HAS[#",VLOOKUP(P$1,ModuleTypes!$A$2:$C$23,2,FALSE()),"[",IF(P$1="HullCamera","photo-",$A182),"]]]:NEEDS[!FeatureScience]:FOR[zKiwiTechTree]",CHAR(10),"{",CHAR(10),"    @MODULE[",P$1,"]:HAS[#",VLOOKUP(P$1,ModuleTypes!$A$2:$C$23,2,FALSE()),"[",IF(P$1="HullCamera","photo-",$A182),"]]",CHAR(10),"    {",CHAR(10),"        @",VLOOKUP(P$1,ModuleTypes!$A$2:$C$23,3,FALSE())," = ",VLOOKUP($A182,Default!$B$3:$H$251,7,FALSE()),CHAR(10),"    }",CHAR(10),"}"),""),"")</f>
        <v/>
      </c>
      <c r="Q182" s="4" t="str">
        <f>IF($A182&lt;&gt;"",IF(OR(Original!$L183=Q$1,Original!$M183=Q$1,Original!$N183=Q$1,Original!$O183=Q$1)=TRUE(),_xlfn.CONCAT("@PART[*]:HAS[~scienceDifficulty[stock],@MODULE[",Q$1,"]:HAS[#",VLOOKUP(Q$1,ModuleTypes!$A$2:$C$23,2,FALSE()),"[",IF(Q$1="HullCamera","photo-",$A182),"]]]:NEEDS[!FeatureScience]:FOR[zKiwiTechTree]",CHAR(10),"{",CHAR(10),"    @MODULE[",Q$1,"]:HAS[#",VLOOKUP(Q$1,ModuleTypes!$A$2:$C$23,2,FALSE()),"[",IF(Q$1="HullCamera","photo-",$A182),"]]",CHAR(10),"    {",CHAR(10),"        @",VLOOKUP(Q$1,ModuleTypes!$A$2:$C$23,3,FALSE())," = ",VLOOKUP($A182,Default!$B$3:$H$251,7,FALSE()),CHAR(10),"    }",CHAR(10),"}"),""),"")</f>
        <v/>
      </c>
      <c r="R182" s="4" t="str">
        <f>IF($A182&lt;&gt;"",IF(OR(Original!$L183=R$1,Original!$M183=R$1,Original!$N183=R$1,Original!$O183=R$1)=TRUE(),_xlfn.CONCAT("@PART[*]:HAS[~scienceDifficulty[stock],@MODULE[",R$1,"]:HAS[#",VLOOKUP(R$1,ModuleTypes!$A$2:$C$23,2,FALSE()),"[",IF(R$1="HullCamera","photo-",$A182),"]]]:NEEDS[!FeatureScience]:FOR[zKiwiTechTree]",CHAR(10),"{",CHAR(10),"    @MODULE[",R$1,"]:HAS[#",VLOOKUP(R$1,ModuleTypes!$A$2:$C$23,2,FALSE()),"[",IF(R$1="HullCamera","photo-",$A182),"]]",CHAR(10),"    {",CHAR(10),"        @",VLOOKUP(R$1,ModuleTypes!$A$2:$C$23,3,FALSE())," = ",VLOOKUP($A182,Default!$B$3:$H$251,7,FALSE()),CHAR(10),"    }",CHAR(10),"}"),""),"")</f>
        <v/>
      </c>
      <c r="S182" s="4" t="str">
        <f>IF($A182&lt;&gt;"",IF(OR(Original!$L183=S$1,Original!$M183=S$1,Original!$N183=S$1,Original!$O183=S$1)=TRUE(),_xlfn.CONCAT("@PART[*]:HAS[~scienceDifficulty[stock],@MODULE[",S$1,"]:HAS[#",VLOOKUP(S$1,ModuleTypes!$A$2:$C$23,2,FALSE()),"[",IF(S$1="HullCamera","photo-",$A182),"]]]:NEEDS[!FeatureScience]:FOR[zKiwiTechTree]",CHAR(10),"{",CHAR(10),"    @MODULE[",S$1,"]:HAS[#",VLOOKUP(S$1,ModuleTypes!$A$2:$C$23,2,FALSE()),"[",IF(S$1="HullCamera","photo-",$A182),"]]",CHAR(10),"    {",CHAR(10),"        @",VLOOKUP(S$1,ModuleTypes!$A$2:$C$23,3,FALSE())," = ",VLOOKUP($A182,Default!$B$3:$H$251,7,FALSE()),CHAR(10),"    }",CHAR(10),"}"),""),"")</f>
        <v/>
      </c>
      <c r="T182" s="4" t="str">
        <f>IF($A182&lt;&gt;"",IF(OR(Original!$L183=T$1,Original!$M183=T$1,Original!$N183=T$1,Original!$O183=T$1)=TRUE(),_xlfn.CONCAT("@PART[*]:HAS[~scienceDifficulty[stock],@MODULE[",T$1,"]:HAS[#",VLOOKUP(T$1,ModuleTypes!$A$2:$C$23,2,FALSE()),"[",IF(T$1="HullCamera","photo-",$A182),"]]]:NEEDS[!FeatureScience]:FOR[zKiwiTechTree]",CHAR(10),"{",CHAR(10),"    @MODULE[",T$1,"]:HAS[#",VLOOKUP(T$1,ModuleTypes!$A$2:$C$23,2,FALSE()),"[",IF(T$1="HullCamera","photo-",$A182),"]]",CHAR(10),"    {",CHAR(10),"        @",VLOOKUP(T$1,ModuleTypes!$A$2:$C$23,3,FALSE())," = ",VLOOKUP($A182,Default!$B$3:$H$251,7,FALSE()),CHAR(10),"    }",CHAR(10),"}"),""),"")</f>
        <v/>
      </c>
      <c r="U182" s="4" t="str">
        <f>IF($A182&lt;&gt;"",IF(OR(Original!$L183=U$1,Original!$M183=U$1,Original!$N183=U$1,Original!$O183=U$1)=TRUE(),_xlfn.CONCAT("@PART[*]:HAS[~scienceDifficulty[stock],@MODULE[",U$1,"]:HAS[#",VLOOKUP(U$1,ModuleTypes!$A$2:$C$23,2,FALSE()),"[",IF(U$1="HullCamera","photo-",$A182),"]]]:NEEDS[!FeatureScience]:FOR[zKiwiTechTree]",CHAR(10),"{",CHAR(10),"    @MODULE[",U$1,"]:HAS[#",VLOOKUP(U$1,ModuleTypes!$A$2:$C$23,2,FALSE()),"[",IF(U$1="HullCamera","photo-",$A182),"]]",CHAR(10),"    {",CHAR(10),"        @",VLOOKUP(U$1,ModuleTypes!$A$2:$C$23,3,FALSE())," = ",VLOOKUP($A182,Default!$B$3:$H$251,7,FALSE()),CHAR(10),"    }",CHAR(10),"}"),""),"")</f>
        <v/>
      </c>
      <c r="V182" s="4" t="str">
        <f>IF($A182&lt;&gt;"",IF(OR(Original!$L183=V$1,Original!$M183=V$1,Original!$N183=V$1,Original!$O183=V$1)=TRUE(),_xlfn.CONCAT("@PART[*]:HAS[~scienceDifficulty[stock],@MODULE[",V$1,"]:HAS[#",VLOOKUP(V$1,ModuleTypes!$A$2:$C$23,2,FALSE()),"[",IF(V$1="HullCamera","photo-",$A182),"]]]:NEEDS[!FeatureScience]:FOR[zKiwiTechTree]",CHAR(10),"{",CHAR(10),"    @MODULE[",V$1,"]:HAS[#",VLOOKUP(V$1,ModuleTypes!$A$2:$C$23,2,FALSE()),"[",IF(V$1="HullCamera","photo-",$A182),"]]",CHAR(10),"    {",CHAR(10),"        @",VLOOKUP(V$1,ModuleTypes!$A$2:$C$23,3,FALSE())," = ",VLOOKUP($A182,Default!$B$3:$H$251,7,FALSE()),CHAR(10),"    }",CHAR(10),"}"),""),"")</f>
        <v/>
      </c>
      <c r="W182" s="4" t="str">
        <f>IF($A182&lt;&gt;"",IF(OR(Original!$L183=W$1,Original!$M183=W$1,Original!$N183=W$1,Original!$O183=W$1)=TRUE(),_xlfn.CONCAT("@PART[*]:HAS[~scienceDifficulty[stock],@MODULE[",W$1,"]:HAS[#",VLOOKUP(W$1,ModuleTypes!$A$2:$C$23,2,FALSE()),"[",IF(W$1="HullCamera","photo-",$A182),"]]]:NEEDS[!FeatureScience]:FOR[zKiwiTechTree]",CHAR(10),"{",CHAR(10),"    @MODULE[",W$1,"]:HAS[#",VLOOKUP(W$1,ModuleTypes!$A$2:$C$23,2,FALSE()),"[",IF(W$1="HullCamera","photo-",$A182),"]]",CHAR(10),"    {",CHAR(10),"        @",VLOOKUP(W$1,ModuleTypes!$A$2:$C$23,3,FALSE())," = ",VLOOKUP($A182,Default!$B$3:$H$251,7,FALSE()),CHAR(10),"    }",CHAR(10),"}"),""),"")</f>
        <v/>
      </c>
    </row>
    <row r="183" spans="1:23" x14ac:dyDescent="0.35">
      <c r="A183" t="str">
        <f>IF(Original!A184&lt;&gt;"",Original!A184,"")</f>
        <v/>
      </c>
      <c r="B183" s="4" t="str">
        <f>IF($A183&lt;&gt;"",IF(OR(Original!$L184=B$1,Original!$M184=B$1,Original!$N184=B$1,Original!$O184=B$1)=TRUE(),_xlfn.CONCAT("@PART[*]:HAS[~scienceDifficulty[stock],@MODULE[",B$1,"]:HAS[#",VLOOKUP(B$1,ModuleTypes!$A$2:$C$23,2,FALSE()),"[",IF(B$1="HullCamera","photo-",$A183),"]]]:NEEDS[!FeatureScience]:FOR[zKiwiTechTree]",CHAR(10),"{",CHAR(10),"    @MODULE[",B$1,"]:HAS[#",VLOOKUP(B$1,ModuleTypes!$A$2:$C$23,2,FALSE()),"[",IF(B$1="HullCamera","photo-",$A183),"]]",CHAR(10),"    {",CHAR(10),"        @",VLOOKUP(B$1,ModuleTypes!$A$2:$C$23,3,FALSE())," = ",VLOOKUP($A183,Default!$B$3:$H$251,7,FALSE()),CHAR(10),"    }",CHAR(10),"}"),""),"")</f>
        <v/>
      </c>
      <c r="C183" s="4" t="str">
        <f>IF($A183&lt;&gt;"",IF(OR(Original!$L184=C$1,Original!$M184=C$1,Original!$N184=C$1,Original!$O184=C$1)=TRUE(),_xlfn.CONCAT("@PART[*]:HAS[~scienceDifficulty[stock],@MODULE[",C$1,"]:HAS[#",VLOOKUP(C$1,ModuleTypes!$A$2:$C$23,2,FALSE()),"[",IF(C$1="HullCamera","photo-",$A183),"]]]:NEEDS[!FeatureScience]:FOR[zKiwiTechTree]",CHAR(10),"{",CHAR(10),"    @MODULE[",C$1,"]:HAS[#",VLOOKUP(C$1,ModuleTypes!$A$2:$C$23,2,FALSE()),"[",IF(C$1="HullCamera","photo-",$A183),"]]",CHAR(10),"    {",CHAR(10),"        @",VLOOKUP(C$1,ModuleTypes!$A$2:$C$23,3,FALSE())," = ",VLOOKUP($A183,Default!$B$3:$H$251,7,FALSE()),CHAR(10),"    }",CHAR(10),"}"),""),"")</f>
        <v/>
      </c>
      <c r="D183" s="4" t="str">
        <f>IF($A183&lt;&gt;"",IF(OR(Original!$L184=D$1,Original!$M184=D$1,Original!$N184=D$1,Original!$O184=D$1)=TRUE(),_xlfn.CONCAT("@PART[*]:HAS[~scienceDifficulty[stock],@MODULE[",D$1,"]:HAS[#",VLOOKUP(D$1,ModuleTypes!$A$2:$C$23,2,FALSE()),"[",IF(D$1="HullCamera","photo-",$A183),"]]]:NEEDS[!FeatureScience]:FOR[zKiwiTechTree]",CHAR(10),"{",CHAR(10),"    @MODULE[",D$1,"]:HAS[#",VLOOKUP(D$1,ModuleTypes!$A$2:$C$23,2,FALSE()),"[",IF(D$1="HullCamera","photo-",$A183),"]]",CHAR(10),"    {",CHAR(10),"        @",VLOOKUP(D$1,ModuleTypes!$A$2:$C$23,3,FALSE())," = ",VLOOKUP($A183,Default!$B$3:$H$251,7,FALSE()),CHAR(10),"    }",CHAR(10),"}"),""),"")</f>
        <v/>
      </c>
      <c r="E183" s="4" t="str">
        <f>IF($A183&lt;&gt;"",IF(OR(Original!$L184=E$1,Original!$M184=E$1,Original!$N184=E$1,Original!$O184=E$1)=TRUE(),_xlfn.CONCAT("@PART[*]:HAS[~scienceDifficulty[stock],@MODULE[",E$1,"]:HAS[#",VLOOKUP(E$1,ModuleTypes!$A$2:$C$23,2,FALSE()),"[",IF(E$1="HullCamera","photo-",$A183),"]]]:NEEDS[!FeatureScience]:FOR[zKiwiTechTree]",CHAR(10),"{",CHAR(10),"    @MODULE[",E$1,"]:HAS[#",VLOOKUP(E$1,ModuleTypes!$A$2:$C$23,2,FALSE()),"[",IF(E$1="HullCamera","photo-",$A183),"]]",CHAR(10),"    {",CHAR(10),"        @",VLOOKUP(E$1,ModuleTypes!$A$2:$C$23,3,FALSE())," = ",VLOOKUP($A183,Default!$B$3:$H$251,7,FALSE()),CHAR(10),"    }",CHAR(10),"}"),""),"")</f>
        <v/>
      </c>
      <c r="F183" s="4" t="str">
        <f>IF($A183&lt;&gt;"",IF(OR(Original!$L184=F$1,Original!$M184=F$1,Original!$N184=F$1,Original!$O184=F$1)=TRUE(),_xlfn.CONCAT("@PART[*]:HAS[~scienceDifficulty[stock],@MODULE[",F$1,"]:HAS[#",VLOOKUP(F$1,ModuleTypes!$A$2:$C$23,2,FALSE()),"[",IF(F$1="HullCamera","photo-",$A183),"]]]:NEEDS[!FeatureScience]:FOR[zKiwiTechTree]",CHAR(10),"{",CHAR(10),"    @MODULE[",F$1,"]:HAS[#",VLOOKUP(F$1,ModuleTypes!$A$2:$C$23,2,FALSE()),"[",IF(F$1="HullCamera","photo-",$A183),"]]",CHAR(10),"    {",CHAR(10),"        @",VLOOKUP(F$1,ModuleTypes!$A$2:$C$23,3,FALSE())," = ",VLOOKUP($A183,Default!$B$3:$H$251,7,FALSE()),CHAR(10),"    }",CHAR(10),"}"),""),"")</f>
        <v/>
      </c>
      <c r="G183" s="4" t="str">
        <f>IF($A183&lt;&gt;"",IF(OR(Original!$L184=G$1,Original!$M184=G$1,Original!$N184=G$1,Original!$O184=G$1)=TRUE(),_xlfn.CONCAT("@PART[*]:HAS[~scienceDifficulty[stock],@MODULE[",G$1,"]:HAS[#",VLOOKUP(G$1,ModuleTypes!$A$2:$C$23,2,FALSE()),"[",IF(G$1="HullCamera","photo-",$A183),"]]]:NEEDS[!FeatureScience]:FOR[zKiwiTechTree]",CHAR(10),"{",CHAR(10),"    @MODULE[",G$1,"]:HAS[#",VLOOKUP(G$1,ModuleTypes!$A$2:$C$23,2,FALSE()),"[",IF(G$1="HullCamera","photo-",$A183),"]]",CHAR(10),"    {",CHAR(10),"        @",VLOOKUP(G$1,ModuleTypes!$A$2:$C$23,3,FALSE())," = ",VLOOKUP($A183,Default!$B$3:$H$251,7,FALSE()),CHAR(10),"    }",CHAR(10),"}"),""),"")</f>
        <v/>
      </c>
      <c r="H183" s="4" t="str">
        <f>IF($A183&lt;&gt;"",IF(OR(Original!$L184=H$1,Original!$M184=H$1,Original!$N184=H$1,Original!$O184=H$1)=TRUE(),_xlfn.CONCAT("@PART[*]:HAS[~scienceDifficulty[stock],@MODULE[",H$1,"]:HAS[#",VLOOKUP(H$1,ModuleTypes!$A$2:$C$23,2,FALSE()),"[",IF(H$1="HullCamera","photo-",$A183),"]]]:NEEDS[!FeatureScience]:FOR[zKiwiTechTree]",CHAR(10),"{",CHAR(10),"    @MODULE[",H$1,"]:HAS[#",VLOOKUP(H$1,ModuleTypes!$A$2:$C$23,2,FALSE()),"[",IF(H$1="HullCamera","photo-",$A183),"]]",CHAR(10),"    {",CHAR(10),"        @",VLOOKUP(H$1,ModuleTypes!$A$2:$C$23,3,FALSE())," = ",VLOOKUP($A183,Default!$B$3:$H$251,7,FALSE()),CHAR(10),"    }",CHAR(10),"}"),""),"")</f>
        <v/>
      </c>
      <c r="I183" s="4" t="str">
        <f>IF($A183&lt;&gt;"",IF(OR(Original!$L184=I$1,Original!$M184=I$1,Original!$N184=I$1,Original!$O184=I$1)=TRUE(),_xlfn.CONCAT("@PART[*]:HAS[~scienceDifficulty[stock],@MODULE[",I$1,"]:HAS[#",VLOOKUP(I$1,ModuleTypes!$A$2:$C$23,2,FALSE()),"[",IF(I$1="HullCamera","photo-",$A183),"]]]:NEEDS[!FeatureScience]:FOR[zKiwiTechTree]",CHAR(10),"{",CHAR(10),"    @MODULE[",I$1,"]:HAS[#",VLOOKUP(I$1,ModuleTypes!$A$2:$C$23,2,FALSE()),"[",IF(I$1="HullCamera","photo-",$A183),"]]",CHAR(10),"    {",CHAR(10),"        @",VLOOKUP(I$1,ModuleTypes!$A$2:$C$23,3,FALSE())," = ",VLOOKUP($A183,Default!$B$3:$H$251,7,FALSE()),CHAR(10),"    }",CHAR(10),"}"),""),"")</f>
        <v/>
      </c>
      <c r="J183" s="4" t="str">
        <f>IF($A183&lt;&gt;"",IF(OR(Original!$L184=J$1,Original!$M184=J$1,Original!$N184=J$1,Original!$O184=J$1)=TRUE(),_xlfn.CONCAT("@PART[*]:HAS[~scienceDifficulty[stock],@MODULE[",J$1,"]:HAS[#",VLOOKUP(J$1,ModuleTypes!$A$2:$C$23,2,FALSE()),"[",IF(J$1="HullCamera","photo-",$A183),"]]]:NEEDS[!FeatureScience]:FOR[zKiwiTechTree]",CHAR(10),"{",CHAR(10),"    @MODULE[",J$1,"]:HAS[#",VLOOKUP(J$1,ModuleTypes!$A$2:$C$23,2,FALSE()),"[",IF(J$1="HullCamera","photo-",$A183),"]]",CHAR(10),"    {",CHAR(10),"        @",VLOOKUP(J$1,ModuleTypes!$A$2:$C$23,3,FALSE())," = ",VLOOKUP($A183,Default!$B$3:$H$251,7,FALSE()),CHAR(10),"    }",CHAR(10),"}"),""),"")</f>
        <v/>
      </c>
      <c r="K183" s="4" t="str">
        <f>IF($A183&lt;&gt;"",IF(OR(Original!$L184=K$1,Original!$M184=K$1,Original!$N184=K$1,Original!$O184=K$1)=TRUE(),_xlfn.CONCAT("@PART[*]:HAS[~scienceDifficulty[stock],@MODULE[",K$1,"]:HAS[#",VLOOKUP(K$1,ModuleTypes!$A$2:$C$23,2,FALSE()),"[",IF(K$1="HullCamera","photo-",$A183),"]]]:NEEDS[!FeatureScience]:FOR[zKiwiTechTree]",CHAR(10),"{",CHAR(10),"    @MODULE[",K$1,"]:HAS[#",VLOOKUP(K$1,ModuleTypes!$A$2:$C$23,2,FALSE()),"[",IF(K$1="HullCamera","photo-",$A183),"]]",CHAR(10),"    {",CHAR(10),"        @",VLOOKUP(K$1,ModuleTypes!$A$2:$C$23,3,FALSE())," = ",VLOOKUP($A183,Default!$B$3:$H$251,7,FALSE()),CHAR(10),"    }",CHAR(10),"}"),""),"")</f>
        <v/>
      </c>
      <c r="L183" s="4" t="str">
        <f>IF($A183&lt;&gt;"",IF(OR(Original!$L184=L$1,Original!$M184=L$1,Original!$N184=L$1,Original!$O184=L$1)=TRUE(),_xlfn.CONCAT("@PART[*]:HAS[~scienceDifficulty[stock],@MODULE[",L$1,"]:HAS[#",VLOOKUP(L$1,ModuleTypes!$A$2:$C$23,2,FALSE()),"[",IF(L$1="HullCamera","photo-",$A183),"]]]:NEEDS[!FeatureScience]:FOR[zKiwiTechTree]",CHAR(10),"{",CHAR(10),"    @MODULE[",L$1,"]:HAS[#",VLOOKUP(L$1,ModuleTypes!$A$2:$C$23,2,FALSE()),"[",IF(L$1="HullCamera","photo-",$A183),"]]",CHAR(10),"    {",CHAR(10),"        @",VLOOKUP(L$1,ModuleTypes!$A$2:$C$23,3,FALSE())," = ",VLOOKUP($A183,Default!$B$3:$H$251,7,FALSE()),CHAR(10),"    }",CHAR(10),"}"),""),"")</f>
        <v/>
      </c>
      <c r="M183" s="4" t="str">
        <f>IF($A183&lt;&gt;"",IF(OR(Original!$L184=M$1,Original!$M184=M$1,Original!$N184=M$1,Original!$O184=M$1)=TRUE(),_xlfn.CONCAT("@PART[*]:HAS[~scienceDifficulty[stock],@MODULE[",M$1,"]:HAS[#",VLOOKUP(M$1,ModuleTypes!$A$2:$C$23,2,FALSE()),"[",IF(M$1="HullCamera","photo-",$A183),"]]]:NEEDS[!FeatureScience]:FOR[zKiwiTechTree]",CHAR(10),"{",CHAR(10),"    @MODULE[",M$1,"]:HAS[#",VLOOKUP(M$1,ModuleTypes!$A$2:$C$23,2,FALSE()),"[",IF(M$1="HullCamera","photo-",$A183),"]]",CHAR(10),"    {",CHAR(10),"        @",VLOOKUP(M$1,ModuleTypes!$A$2:$C$23,3,FALSE())," = ",VLOOKUP($A183,Default!$B$3:$H$251,7,FALSE()),CHAR(10),"    }",CHAR(10),"}"),""),"")</f>
        <v/>
      </c>
      <c r="N183" s="4" t="str">
        <f>IF($A183&lt;&gt;"",IF(OR(Original!$L184=N$1,Original!$M184=N$1,Original!$N184=N$1,Original!$O184=N$1)=TRUE(),_xlfn.CONCAT("@PART[*]:HAS[~scienceDifficulty[stock],@MODULE[",N$1,"]:HAS[#",VLOOKUP(N$1,ModuleTypes!$A$2:$C$23,2,FALSE()),"[",IF(N$1="HullCamera","photo-",$A183),"]]]:NEEDS[!FeatureScience]:FOR[zKiwiTechTree]",CHAR(10),"{",CHAR(10),"    @MODULE[",N$1,"]:HAS[#",VLOOKUP(N$1,ModuleTypes!$A$2:$C$23,2,FALSE()),"[",IF(N$1="HullCamera","photo-",$A183),"]]",CHAR(10),"    {",CHAR(10),"        @",VLOOKUP(N$1,ModuleTypes!$A$2:$C$23,3,FALSE())," = ",VLOOKUP($A183,Default!$B$3:$H$251,7,FALSE()),CHAR(10),"    }",CHAR(10),"}"),""),"")</f>
        <v/>
      </c>
      <c r="O183" s="4" t="str">
        <f>IF($A183&lt;&gt;"",IF(OR(Original!$L184=O$1,Original!$M184=O$1,Original!$N184=O$1,Original!$O184=O$1)=TRUE(),_xlfn.CONCAT("@PART[*]:HAS[~scienceDifficulty[stock],@MODULE[",O$1,"]:HAS[#",VLOOKUP(O$1,ModuleTypes!$A$2:$C$23,2,FALSE()),"[",IF(O$1="HullCamera","photo-",$A183),"]]]:NEEDS[!FeatureScience]:FOR[zKiwiTechTree]",CHAR(10),"{",CHAR(10),"    @MODULE[",O$1,"]:HAS[#",VLOOKUP(O$1,ModuleTypes!$A$2:$C$23,2,FALSE()),"[",IF(O$1="HullCamera","photo-",$A183),"]]",CHAR(10),"    {",CHAR(10),"        @",VLOOKUP(O$1,ModuleTypes!$A$2:$C$23,3,FALSE())," = ",VLOOKUP($A183,Default!$B$3:$H$251,7,FALSE()),CHAR(10),"    }",CHAR(10),"}"),""),"")</f>
        <v/>
      </c>
      <c r="P183" s="4" t="str">
        <f>IF($A183&lt;&gt;"",IF(OR(Original!$L184=P$1,Original!$M184=P$1,Original!$N184=P$1,Original!$O184=P$1)=TRUE(),_xlfn.CONCAT("@PART[*]:HAS[~scienceDifficulty[stock],@MODULE[",P$1,"]:HAS[#",VLOOKUP(P$1,ModuleTypes!$A$2:$C$23,2,FALSE()),"[",IF(P$1="HullCamera","photo-",$A183),"]]]:NEEDS[!FeatureScience]:FOR[zKiwiTechTree]",CHAR(10),"{",CHAR(10),"    @MODULE[",P$1,"]:HAS[#",VLOOKUP(P$1,ModuleTypes!$A$2:$C$23,2,FALSE()),"[",IF(P$1="HullCamera","photo-",$A183),"]]",CHAR(10),"    {",CHAR(10),"        @",VLOOKUP(P$1,ModuleTypes!$A$2:$C$23,3,FALSE())," = ",VLOOKUP($A183,Default!$B$3:$H$251,7,FALSE()),CHAR(10),"    }",CHAR(10),"}"),""),"")</f>
        <v/>
      </c>
      <c r="Q183" s="4" t="str">
        <f>IF($A183&lt;&gt;"",IF(OR(Original!$L184=Q$1,Original!$M184=Q$1,Original!$N184=Q$1,Original!$O184=Q$1)=TRUE(),_xlfn.CONCAT("@PART[*]:HAS[~scienceDifficulty[stock],@MODULE[",Q$1,"]:HAS[#",VLOOKUP(Q$1,ModuleTypes!$A$2:$C$23,2,FALSE()),"[",IF(Q$1="HullCamera","photo-",$A183),"]]]:NEEDS[!FeatureScience]:FOR[zKiwiTechTree]",CHAR(10),"{",CHAR(10),"    @MODULE[",Q$1,"]:HAS[#",VLOOKUP(Q$1,ModuleTypes!$A$2:$C$23,2,FALSE()),"[",IF(Q$1="HullCamera","photo-",$A183),"]]",CHAR(10),"    {",CHAR(10),"        @",VLOOKUP(Q$1,ModuleTypes!$A$2:$C$23,3,FALSE())," = ",VLOOKUP($A183,Default!$B$3:$H$251,7,FALSE()),CHAR(10),"    }",CHAR(10),"}"),""),"")</f>
        <v/>
      </c>
      <c r="R183" s="4" t="str">
        <f>IF($A183&lt;&gt;"",IF(OR(Original!$L184=R$1,Original!$M184=R$1,Original!$N184=R$1,Original!$O184=R$1)=TRUE(),_xlfn.CONCAT("@PART[*]:HAS[~scienceDifficulty[stock],@MODULE[",R$1,"]:HAS[#",VLOOKUP(R$1,ModuleTypes!$A$2:$C$23,2,FALSE()),"[",IF(R$1="HullCamera","photo-",$A183),"]]]:NEEDS[!FeatureScience]:FOR[zKiwiTechTree]",CHAR(10),"{",CHAR(10),"    @MODULE[",R$1,"]:HAS[#",VLOOKUP(R$1,ModuleTypes!$A$2:$C$23,2,FALSE()),"[",IF(R$1="HullCamera","photo-",$A183),"]]",CHAR(10),"    {",CHAR(10),"        @",VLOOKUP(R$1,ModuleTypes!$A$2:$C$23,3,FALSE())," = ",VLOOKUP($A183,Default!$B$3:$H$251,7,FALSE()),CHAR(10),"    }",CHAR(10),"}"),""),"")</f>
        <v/>
      </c>
      <c r="S183" s="4" t="str">
        <f>IF($A183&lt;&gt;"",IF(OR(Original!$L184=S$1,Original!$M184=S$1,Original!$N184=S$1,Original!$O184=S$1)=TRUE(),_xlfn.CONCAT("@PART[*]:HAS[~scienceDifficulty[stock],@MODULE[",S$1,"]:HAS[#",VLOOKUP(S$1,ModuleTypes!$A$2:$C$23,2,FALSE()),"[",IF(S$1="HullCamera","photo-",$A183),"]]]:NEEDS[!FeatureScience]:FOR[zKiwiTechTree]",CHAR(10),"{",CHAR(10),"    @MODULE[",S$1,"]:HAS[#",VLOOKUP(S$1,ModuleTypes!$A$2:$C$23,2,FALSE()),"[",IF(S$1="HullCamera","photo-",$A183),"]]",CHAR(10),"    {",CHAR(10),"        @",VLOOKUP(S$1,ModuleTypes!$A$2:$C$23,3,FALSE())," = ",VLOOKUP($A183,Default!$B$3:$H$251,7,FALSE()),CHAR(10),"    }",CHAR(10),"}"),""),"")</f>
        <v/>
      </c>
      <c r="T183" s="4" t="str">
        <f>IF($A183&lt;&gt;"",IF(OR(Original!$L184=T$1,Original!$M184=T$1,Original!$N184=T$1,Original!$O184=T$1)=TRUE(),_xlfn.CONCAT("@PART[*]:HAS[~scienceDifficulty[stock],@MODULE[",T$1,"]:HAS[#",VLOOKUP(T$1,ModuleTypes!$A$2:$C$23,2,FALSE()),"[",IF(T$1="HullCamera","photo-",$A183),"]]]:NEEDS[!FeatureScience]:FOR[zKiwiTechTree]",CHAR(10),"{",CHAR(10),"    @MODULE[",T$1,"]:HAS[#",VLOOKUP(T$1,ModuleTypes!$A$2:$C$23,2,FALSE()),"[",IF(T$1="HullCamera","photo-",$A183),"]]",CHAR(10),"    {",CHAR(10),"        @",VLOOKUP(T$1,ModuleTypes!$A$2:$C$23,3,FALSE())," = ",VLOOKUP($A183,Default!$B$3:$H$251,7,FALSE()),CHAR(10),"    }",CHAR(10),"}"),""),"")</f>
        <v/>
      </c>
      <c r="U183" s="4" t="str">
        <f>IF($A183&lt;&gt;"",IF(OR(Original!$L184=U$1,Original!$M184=U$1,Original!$N184=U$1,Original!$O184=U$1)=TRUE(),_xlfn.CONCAT("@PART[*]:HAS[~scienceDifficulty[stock],@MODULE[",U$1,"]:HAS[#",VLOOKUP(U$1,ModuleTypes!$A$2:$C$23,2,FALSE()),"[",IF(U$1="HullCamera","photo-",$A183),"]]]:NEEDS[!FeatureScience]:FOR[zKiwiTechTree]",CHAR(10),"{",CHAR(10),"    @MODULE[",U$1,"]:HAS[#",VLOOKUP(U$1,ModuleTypes!$A$2:$C$23,2,FALSE()),"[",IF(U$1="HullCamera","photo-",$A183),"]]",CHAR(10),"    {",CHAR(10),"        @",VLOOKUP(U$1,ModuleTypes!$A$2:$C$23,3,FALSE())," = ",VLOOKUP($A183,Default!$B$3:$H$251,7,FALSE()),CHAR(10),"    }",CHAR(10),"}"),""),"")</f>
        <v/>
      </c>
      <c r="V183" s="4" t="str">
        <f>IF($A183&lt;&gt;"",IF(OR(Original!$L184=V$1,Original!$M184=V$1,Original!$N184=V$1,Original!$O184=V$1)=TRUE(),_xlfn.CONCAT("@PART[*]:HAS[~scienceDifficulty[stock],@MODULE[",V$1,"]:HAS[#",VLOOKUP(V$1,ModuleTypes!$A$2:$C$23,2,FALSE()),"[",IF(V$1="HullCamera","photo-",$A183),"]]]:NEEDS[!FeatureScience]:FOR[zKiwiTechTree]",CHAR(10),"{",CHAR(10),"    @MODULE[",V$1,"]:HAS[#",VLOOKUP(V$1,ModuleTypes!$A$2:$C$23,2,FALSE()),"[",IF(V$1="HullCamera","photo-",$A183),"]]",CHAR(10),"    {",CHAR(10),"        @",VLOOKUP(V$1,ModuleTypes!$A$2:$C$23,3,FALSE())," = ",VLOOKUP($A183,Default!$B$3:$H$251,7,FALSE()),CHAR(10),"    }",CHAR(10),"}"),""),"")</f>
        <v/>
      </c>
      <c r="W183" s="4" t="str">
        <f>IF($A183&lt;&gt;"",IF(OR(Original!$L184=W$1,Original!$M184=W$1,Original!$N184=W$1,Original!$O184=W$1)=TRUE(),_xlfn.CONCAT("@PART[*]:HAS[~scienceDifficulty[stock],@MODULE[",W$1,"]:HAS[#",VLOOKUP(W$1,ModuleTypes!$A$2:$C$23,2,FALSE()),"[",IF(W$1="HullCamera","photo-",$A183),"]]]:NEEDS[!FeatureScience]:FOR[zKiwiTechTree]",CHAR(10),"{",CHAR(10),"    @MODULE[",W$1,"]:HAS[#",VLOOKUP(W$1,ModuleTypes!$A$2:$C$23,2,FALSE()),"[",IF(W$1="HullCamera","photo-",$A183),"]]",CHAR(10),"    {",CHAR(10),"        @",VLOOKUP(W$1,ModuleTypes!$A$2:$C$23,3,FALSE())," = ",VLOOKUP($A183,Default!$B$3:$H$251,7,FALSE()),CHAR(10),"    }",CHAR(10),"}"),""),"")</f>
        <v/>
      </c>
    </row>
    <row r="184" spans="1:23" x14ac:dyDescent="0.35">
      <c r="A184" t="str">
        <f>IF(Original!A185&lt;&gt;"",Original!A185,"")</f>
        <v/>
      </c>
      <c r="B184" s="4" t="str">
        <f>IF($A184&lt;&gt;"",IF(OR(Original!$L185=B$1,Original!$M185=B$1,Original!$N185=B$1,Original!$O185=B$1)=TRUE(),_xlfn.CONCAT("@PART[*]:HAS[~scienceDifficulty[stock],@MODULE[",B$1,"]:HAS[#",VLOOKUP(B$1,ModuleTypes!$A$2:$C$23,2,FALSE()),"[",IF(B$1="HullCamera","photo-",$A184),"]]]:NEEDS[!FeatureScience]:FOR[zKiwiTechTree]",CHAR(10),"{",CHAR(10),"    @MODULE[",B$1,"]:HAS[#",VLOOKUP(B$1,ModuleTypes!$A$2:$C$23,2,FALSE()),"[",IF(B$1="HullCamera","photo-",$A184),"]]",CHAR(10),"    {",CHAR(10),"        @",VLOOKUP(B$1,ModuleTypes!$A$2:$C$23,3,FALSE())," = ",VLOOKUP($A184,Default!$B$3:$H$251,7,FALSE()),CHAR(10),"    }",CHAR(10),"}"),""),"")</f>
        <v/>
      </c>
      <c r="C184" s="4" t="str">
        <f>IF($A184&lt;&gt;"",IF(OR(Original!$L185=C$1,Original!$M185=C$1,Original!$N185=C$1,Original!$O185=C$1)=TRUE(),_xlfn.CONCAT("@PART[*]:HAS[~scienceDifficulty[stock],@MODULE[",C$1,"]:HAS[#",VLOOKUP(C$1,ModuleTypes!$A$2:$C$23,2,FALSE()),"[",IF(C$1="HullCamera","photo-",$A184),"]]]:NEEDS[!FeatureScience]:FOR[zKiwiTechTree]",CHAR(10),"{",CHAR(10),"    @MODULE[",C$1,"]:HAS[#",VLOOKUP(C$1,ModuleTypes!$A$2:$C$23,2,FALSE()),"[",IF(C$1="HullCamera","photo-",$A184),"]]",CHAR(10),"    {",CHAR(10),"        @",VLOOKUP(C$1,ModuleTypes!$A$2:$C$23,3,FALSE())," = ",VLOOKUP($A184,Default!$B$3:$H$251,7,FALSE()),CHAR(10),"    }",CHAR(10),"}"),""),"")</f>
        <v/>
      </c>
      <c r="D184" s="4" t="str">
        <f>IF($A184&lt;&gt;"",IF(OR(Original!$L185=D$1,Original!$M185=D$1,Original!$N185=D$1,Original!$O185=D$1)=TRUE(),_xlfn.CONCAT("@PART[*]:HAS[~scienceDifficulty[stock],@MODULE[",D$1,"]:HAS[#",VLOOKUP(D$1,ModuleTypes!$A$2:$C$23,2,FALSE()),"[",IF(D$1="HullCamera","photo-",$A184),"]]]:NEEDS[!FeatureScience]:FOR[zKiwiTechTree]",CHAR(10),"{",CHAR(10),"    @MODULE[",D$1,"]:HAS[#",VLOOKUP(D$1,ModuleTypes!$A$2:$C$23,2,FALSE()),"[",IF(D$1="HullCamera","photo-",$A184),"]]",CHAR(10),"    {",CHAR(10),"        @",VLOOKUP(D$1,ModuleTypes!$A$2:$C$23,3,FALSE())," = ",VLOOKUP($A184,Default!$B$3:$H$251,7,FALSE()),CHAR(10),"    }",CHAR(10),"}"),""),"")</f>
        <v/>
      </c>
      <c r="E184" s="4" t="str">
        <f>IF($A184&lt;&gt;"",IF(OR(Original!$L185=E$1,Original!$M185=E$1,Original!$N185=E$1,Original!$O185=E$1)=TRUE(),_xlfn.CONCAT("@PART[*]:HAS[~scienceDifficulty[stock],@MODULE[",E$1,"]:HAS[#",VLOOKUP(E$1,ModuleTypes!$A$2:$C$23,2,FALSE()),"[",IF(E$1="HullCamera","photo-",$A184),"]]]:NEEDS[!FeatureScience]:FOR[zKiwiTechTree]",CHAR(10),"{",CHAR(10),"    @MODULE[",E$1,"]:HAS[#",VLOOKUP(E$1,ModuleTypes!$A$2:$C$23,2,FALSE()),"[",IF(E$1="HullCamera","photo-",$A184),"]]",CHAR(10),"    {",CHAR(10),"        @",VLOOKUP(E$1,ModuleTypes!$A$2:$C$23,3,FALSE())," = ",VLOOKUP($A184,Default!$B$3:$H$251,7,FALSE()),CHAR(10),"    }",CHAR(10),"}"),""),"")</f>
        <v/>
      </c>
      <c r="F184" s="4" t="str">
        <f>IF($A184&lt;&gt;"",IF(OR(Original!$L185=F$1,Original!$M185=F$1,Original!$N185=F$1,Original!$O185=F$1)=TRUE(),_xlfn.CONCAT("@PART[*]:HAS[~scienceDifficulty[stock],@MODULE[",F$1,"]:HAS[#",VLOOKUP(F$1,ModuleTypes!$A$2:$C$23,2,FALSE()),"[",IF(F$1="HullCamera","photo-",$A184),"]]]:NEEDS[!FeatureScience]:FOR[zKiwiTechTree]",CHAR(10),"{",CHAR(10),"    @MODULE[",F$1,"]:HAS[#",VLOOKUP(F$1,ModuleTypes!$A$2:$C$23,2,FALSE()),"[",IF(F$1="HullCamera","photo-",$A184),"]]",CHAR(10),"    {",CHAR(10),"        @",VLOOKUP(F$1,ModuleTypes!$A$2:$C$23,3,FALSE())," = ",VLOOKUP($A184,Default!$B$3:$H$251,7,FALSE()),CHAR(10),"    }",CHAR(10),"}"),""),"")</f>
        <v/>
      </c>
      <c r="G184" s="4" t="str">
        <f>IF($A184&lt;&gt;"",IF(OR(Original!$L185=G$1,Original!$M185=G$1,Original!$N185=G$1,Original!$O185=G$1)=TRUE(),_xlfn.CONCAT("@PART[*]:HAS[~scienceDifficulty[stock],@MODULE[",G$1,"]:HAS[#",VLOOKUP(G$1,ModuleTypes!$A$2:$C$23,2,FALSE()),"[",IF(G$1="HullCamera","photo-",$A184),"]]]:NEEDS[!FeatureScience]:FOR[zKiwiTechTree]",CHAR(10),"{",CHAR(10),"    @MODULE[",G$1,"]:HAS[#",VLOOKUP(G$1,ModuleTypes!$A$2:$C$23,2,FALSE()),"[",IF(G$1="HullCamera","photo-",$A184),"]]",CHAR(10),"    {",CHAR(10),"        @",VLOOKUP(G$1,ModuleTypes!$A$2:$C$23,3,FALSE())," = ",VLOOKUP($A184,Default!$B$3:$H$251,7,FALSE()),CHAR(10),"    }",CHAR(10),"}"),""),"")</f>
        <v/>
      </c>
      <c r="H184" s="4" t="str">
        <f>IF($A184&lt;&gt;"",IF(OR(Original!$L185=H$1,Original!$M185=H$1,Original!$N185=H$1,Original!$O185=H$1)=TRUE(),_xlfn.CONCAT("@PART[*]:HAS[~scienceDifficulty[stock],@MODULE[",H$1,"]:HAS[#",VLOOKUP(H$1,ModuleTypes!$A$2:$C$23,2,FALSE()),"[",IF(H$1="HullCamera","photo-",$A184),"]]]:NEEDS[!FeatureScience]:FOR[zKiwiTechTree]",CHAR(10),"{",CHAR(10),"    @MODULE[",H$1,"]:HAS[#",VLOOKUP(H$1,ModuleTypes!$A$2:$C$23,2,FALSE()),"[",IF(H$1="HullCamera","photo-",$A184),"]]",CHAR(10),"    {",CHAR(10),"        @",VLOOKUP(H$1,ModuleTypes!$A$2:$C$23,3,FALSE())," = ",VLOOKUP($A184,Default!$B$3:$H$251,7,FALSE()),CHAR(10),"    }",CHAR(10),"}"),""),"")</f>
        <v/>
      </c>
      <c r="I184" s="4" t="str">
        <f>IF($A184&lt;&gt;"",IF(OR(Original!$L185=I$1,Original!$M185=I$1,Original!$N185=I$1,Original!$O185=I$1)=TRUE(),_xlfn.CONCAT("@PART[*]:HAS[~scienceDifficulty[stock],@MODULE[",I$1,"]:HAS[#",VLOOKUP(I$1,ModuleTypes!$A$2:$C$23,2,FALSE()),"[",IF(I$1="HullCamera","photo-",$A184),"]]]:NEEDS[!FeatureScience]:FOR[zKiwiTechTree]",CHAR(10),"{",CHAR(10),"    @MODULE[",I$1,"]:HAS[#",VLOOKUP(I$1,ModuleTypes!$A$2:$C$23,2,FALSE()),"[",IF(I$1="HullCamera","photo-",$A184),"]]",CHAR(10),"    {",CHAR(10),"        @",VLOOKUP(I$1,ModuleTypes!$A$2:$C$23,3,FALSE())," = ",VLOOKUP($A184,Default!$B$3:$H$251,7,FALSE()),CHAR(10),"    }",CHAR(10),"}"),""),"")</f>
        <v/>
      </c>
      <c r="J184" s="4" t="str">
        <f>IF($A184&lt;&gt;"",IF(OR(Original!$L185=J$1,Original!$M185=J$1,Original!$N185=J$1,Original!$O185=J$1)=TRUE(),_xlfn.CONCAT("@PART[*]:HAS[~scienceDifficulty[stock],@MODULE[",J$1,"]:HAS[#",VLOOKUP(J$1,ModuleTypes!$A$2:$C$23,2,FALSE()),"[",IF(J$1="HullCamera","photo-",$A184),"]]]:NEEDS[!FeatureScience]:FOR[zKiwiTechTree]",CHAR(10),"{",CHAR(10),"    @MODULE[",J$1,"]:HAS[#",VLOOKUP(J$1,ModuleTypes!$A$2:$C$23,2,FALSE()),"[",IF(J$1="HullCamera","photo-",$A184),"]]",CHAR(10),"    {",CHAR(10),"        @",VLOOKUP(J$1,ModuleTypes!$A$2:$C$23,3,FALSE())," = ",VLOOKUP($A184,Default!$B$3:$H$251,7,FALSE()),CHAR(10),"    }",CHAR(10),"}"),""),"")</f>
        <v/>
      </c>
      <c r="K184" s="4" t="str">
        <f>IF($A184&lt;&gt;"",IF(OR(Original!$L185=K$1,Original!$M185=K$1,Original!$N185=K$1,Original!$O185=K$1)=TRUE(),_xlfn.CONCAT("@PART[*]:HAS[~scienceDifficulty[stock],@MODULE[",K$1,"]:HAS[#",VLOOKUP(K$1,ModuleTypes!$A$2:$C$23,2,FALSE()),"[",IF(K$1="HullCamera","photo-",$A184),"]]]:NEEDS[!FeatureScience]:FOR[zKiwiTechTree]",CHAR(10),"{",CHAR(10),"    @MODULE[",K$1,"]:HAS[#",VLOOKUP(K$1,ModuleTypes!$A$2:$C$23,2,FALSE()),"[",IF(K$1="HullCamera","photo-",$A184),"]]",CHAR(10),"    {",CHAR(10),"        @",VLOOKUP(K$1,ModuleTypes!$A$2:$C$23,3,FALSE())," = ",VLOOKUP($A184,Default!$B$3:$H$251,7,FALSE()),CHAR(10),"    }",CHAR(10),"}"),""),"")</f>
        <v/>
      </c>
      <c r="L184" s="4" t="str">
        <f>IF($A184&lt;&gt;"",IF(OR(Original!$L185=L$1,Original!$M185=L$1,Original!$N185=L$1,Original!$O185=L$1)=TRUE(),_xlfn.CONCAT("@PART[*]:HAS[~scienceDifficulty[stock],@MODULE[",L$1,"]:HAS[#",VLOOKUP(L$1,ModuleTypes!$A$2:$C$23,2,FALSE()),"[",IF(L$1="HullCamera","photo-",$A184),"]]]:NEEDS[!FeatureScience]:FOR[zKiwiTechTree]",CHAR(10),"{",CHAR(10),"    @MODULE[",L$1,"]:HAS[#",VLOOKUP(L$1,ModuleTypes!$A$2:$C$23,2,FALSE()),"[",IF(L$1="HullCamera","photo-",$A184),"]]",CHAR(10),"    {",CHAR(10),"        @",VLOOKUP(L$1,ModuleTypes!$A$2:$C$23,3,FALSE())," = ",VLOOKUP($A184,Default!$B$3:$H$251,7,FALSE()),CHAR(10),"    }",CHAR(10),"}"),""),"")</f>
        <v/>
      </c>
      <c r="M184" s="4" t="str">
        <f>IF($A184&lt;&gt;"",IF(OR(Original!$L185=M$1,Original!$M185=M$1,Original!$N185=M$1,Original!$O185=M$1)=TRUE(),_xlfn.CONCAT("@PART[*]:HAS[~scienceDifficulty[stock],@MODULE[",M$1,"]:HAS[#",VLOOKUP(M$1,ModuleTypes!$A$2:$C$23,2,FALSE()),"[",IF(M$1="HullCamera","photo-",$A184),"]]]:NEEDS[!FeatureScience]:FOR[zKiwiTechTree]",CHAR(10),"{",CHAR(10),"    @MODULE[",M$1,"]:HAS[#",VLOOKUP(M$1,ModuleTypes!$A$2:$C$23,2,FALSE()),"[",IF(M$1="HullCamera","photo-",$A184),"]]",CHAR(10),"    {",CHAR(10),"        @",VLOOKUP(M$1,ModuleTypes!$A$2:$C$23,3,FALSE())," = ",VLOOKUP($A184,Default!$B$3:$H$251,7,FALSE()),CHAR(10),"    }",CHAR(10),"}"),""),"")</f>
        <v/>
      </c>
      <c r="N184" s="4" t="str">
        <f>IF($A184&lt;&gt;"",IF(OR(Original!$L185=N$1,Original!$M185=N$1,Original!$N185=N$1,Original!$O185=N$1)=TRUE(),_xlfn.CONCAT("@PART[*]:HAS[~scienceDifficulty[stock],@MODULE[",N$1,"]:HAS[#",VLOOKUP(N$1,ModuleTypes!$A$2:$C$23,2,FALSE()),"[",IF(N$1="HullCamera","photo-",$A184),"]]]:NEEDS[!FeatureScience]:FOR[zKiwiTechTree]",CHAR(10),"{",CHAR(10),"    @MODULE[",N$1,"]:HAS[#",VLOOKUP(N$1,ModuleTypes!$A$2:$C$23,2,FALSE()),"[",IF(N$1="HullCamera","photo-",$A184),"]]",CHAR(10),"    {",CHAR(10),"        @",VLOOKUP(N$1,ModuleTypes!$A$2:$C$23,3,FALSE())," = ",VLOOKUP($A184,Default!$B$3:$H$251,7,FALSE()),CHAR(10),"    }",CHAR(10),"}"),""),"")</f>
        <v/>
      </c>
      <c r="O184" s="4" t="str">
        <f>IF($A184&lt;&gt;"",IF(OR(Original!$L185=O$1,Original!$M185=O$1,Original!$N185=O$1,Original!$O185=O$1)=TRUE(),_xlfn.CONCAT("@PART[*]:HAS[~scienceDifficulty[stock],@MODULE[",O$1,"]:HAS[#",VLOOKUP(O$1,ModuleTypes!$A$2:$C$23,2,FALSE()),"[",IF(O$1="HullCamera","photo-",$A184),"]]]:NEEDS[!FeatureScience]:FOR[zKiwiTechTree]",CHAR(10),"{",CHAR(10),"    @MODULE[",O$1,"]:HAS[#",VLOOKUP(O$1,ModuleTypes!$A$2:$C$23,2,FALSE()),"[",IF(O$1="HullCamera","photo-",$A184),"]]",CHAR(10),"    {",CHAR(10),"        @",VLOOKUP(O$1,ModuleTypes!$A$2:$C$23,3,FALSE())," = ",VLOOKUP($A184,Default!$B$3:$H$251,7,FALSE()),CHAR(10),"    }",CHAR(10),"}"),""),"")</f>
        <v/>
      </c>
      <c r="P184" s="4" t="str">
        <f>IF($A184&lt;&gt;"",IF(OR(Original!$L185=P$1,Original!$M185=P$1,Original!$N185=P$1,Original!$O185=P$1)=TRUE(),_xlfn.CONCAT("@PART[*]:HAS[~scienceDifficulty[stock],@MODULE[",P$1,"]:HAS[#",VLOOKUP(P$1,ModuleTypes!$A$2:$C$23,2,FALSE()),"[",IF(P$1="HullCamera","photo-",$A184),"]]]:NEEDS[!FeatureScience]:FOR[zKiwiTechTree]",CHAR(10),"{",CHAR(10),"    @MODULE[",P$1,"]:HAS[#",VLOOKUP(P$1,ModuleTypes!$A$2:$C$23,2,FALSE()),"[",IF(P$1="HullCamera","photo-",$A184),"]]",CHAR(10),"    {",CHAR(10),"        @",VLOOKUP(P$1,ModuleTypes!$A$2:$C$23,3,FALSE())," = ",VLOOKUP($A184,Default!$B$3:$H$251,7,FALSE()),CHAR(10),"    }",CHAR(10),"}"),""),"")</f>
        <v/>
      </c>
      <c r="Q184" s="4" t="str">
        <f>IF($A184&lt;&gt;"",IF(OR(Original!$L185=Q$1,Original!$M185=Q$1,Original!$N185=Q$1,Original!$O185=Q$1)=TRUE(),_xlfn.CONCAT("@PART[*]:HAS[~scienceDifficulty[stock],@MODULE[",Q$1,"]:HAS[#",VLOOKUP(Q$1,ModuleTypes!$A$2:$C$23,2,FALSE()),"[",IF(Q$1="HullCamera","photo-",$A184),"]]]:NEEDS[!FeatureScience]:FOR[zKiwiTechTree]",CHAR(10),"{",CHAR(10),"    @MODULE[",Q$1,"]:HAS[#",VLOOKUP(Q$1,ModuleTypes!$A$2:$C$23,2,FALSE()),"[",IF(Q$1="HullCamera","photo-",$A184),"]]",CHAR(10),"    {",CHAR(10),"        @",VLOOKUP(Q$1,ModuleTypes!$A$2:$C$23,3,FALSE())," = ",VLOOKUP($A184,Default!$B$3:$H$251,7,FALSE()),CHAR(10),"    }",CHAR(10),"}"),""),"")</f>
        <v/>
      </c>
      <c r="R184" s="4" t="str">
        <f>IF($A184&lt;&gt;"",IF(OR(Original!$L185=R$1,Original!$M185=R$1,Original!$N185=R$1,Original!$O185=R$1)=TRUE(),_xlfn.CONCAT("@PART[*]:HAS[~scienceDifficulty[stock],@MODULE[",R$1,"]:HAS[#",VLOOKUP(R$1,ModuleTypes!$A$2:$C$23,2,FALSE()),"[",IF(R$1="HullCamera","photo-",$A184),"]]]:NEEDS[!FeatureScience]:FOR[zKiwiTechTree]",CHAR(10),"{",CHAR(10),"    @MODULE[",R$1,"]:HAS[#",VLOOKUP(R$1,ModuleTypes!$A$2:$C$23,2,FALSE()),"[",IF(R$1="HullCamera","photo-",$A184),"]]",CHAR(10),"    {",CHAR(10),"        @",VLOOKUP(R$1,ModuleTypes!$A$2:$C$23,3,FALSE())," = ",VLOOKUP($A184,Default!$B$3:$H$251,7,FALSE()),CHAR(10),"    }",CHAR(10),"}"),""),"")</f>
        <v/>
      </c>
      <c r="S184" s="4" t="str">
        <f>IF($A184&lt;&gt;"",IF(OR(Original!$L185=S$1,Original!$M185=S$1,Original!$N185=S$1,Original!$O185=S$1)=TRUE(),_xlfn.CONCAT("@PART[*]:HAS[~scienceDifficulty[stock],@MODULE[",S$1,"]:HAS[#",VLOOKUP(S$1,ModuleTypes!$A$2:$C$23,2,FALSE()),"[",IF(S$1="HullCamera","photo-",$A184),"]]]:NEEDS[!FeatureScience]:FOR[zKiwiTechTree]",CHAR(10),"{",CHAR(10),"    @MODULE[",S$1,"]:HAS[#",VLOOKUP(S$1,ModuleTypes!$A$2:$C$23,2,FALSE()),"[",IF(S$1="HullCamera","photo-",$A184),"]]",CHAR(10),"    {",CHAR(10),"        @",VLOOKUP(S$1,ModuleTypes!$A$2:$C$23,3,FALSE())," = ",VLOOKUP($A184,Default!$B$3:$H$251,7,FALSE()),CHAR(10),"    }",CHAR(10),"}"),""),"")</f>
        <v/>
      </c>
      <c r="T184" s="4" t="str">
        <f>IF($A184&lt;&gt;"",IF(OR(Original!$L185=T$1,Original!$M185=T$1,Original!$N185=T$1,Original!$O185=T$1)=TRUE(),_xlfn.CONCAT("@PART[*]:HAS[~scienceDifficulty[stock],@MODULE[",T$1,"]:HAS[#",VLOOKUP(T$1,ModuleTypes!$A$2:$C$23,2,FALSE()),"[",IF(T$1="HullCamera","photo-",$A184),"]]]:NEEDS[!FeatureScience]:FOR[zKiwiTechTree]",CHAR(10),"{",CHAR(10),"    @MODULE[",T$1,"]:HAS[#",VLOOKUP(T$1,ModuleTypes!$A$2:$C$23,2,FALSE()),"[",IF(T$1="HullCamera","photo-",$A184),"]]",CHAR(10),"    {",CHAR(10),"        @",VLOOKUP(T$1,ModuleTypes!$A$2:$C$23,3,FALSE())," = ",VLOOKUP($A184,Default!$B$3:$H$251,7,FALSE()),CHAR(10),"    }",CHAR(10),"}"),""),"")</f>
        <v/>
      </c>
      <c r="U184" s="4" t="str">
        <f>IF($A184&lt;&gt;"",IF(OR(Original!$L185=U$1,Original!$M185=U$1,Original!$N185=U$1,Original!$O185=U$1)=TRUE(),_xlfn.CONCAT("@PART[*]:HAS[~scienceDifficulty[stock],@MODULE[",U$1,"]:HAS[#",VLOOKUP(U$1,ModuleTypes!$A$2:$C$23,2,FALSE()),"[",IF(U$1="HullCamera","photo-",$A184),"]]]:NEEDS[!FeatureScience]:FOR[zKiwiTechTree]",CHAR(10),"{",CHAR(10),"    @MODULE[",U$1,"]:HAS[#",VLOOKUP(U$1,ModuleTypes!$A$2:$C$23,2,FALSE()),"[",IF(U$1="HullCamera","photo-",$A184),"]]",CHAR(10),"    {",CHAR(10),"        @",VLOOKUP(U$1,ModuleTypes!$A$2:$C$23,3,FALSE())," = ",VLOOKUP($A184,Default!$B$3:$H$251,7,FALSE()),CHAR(10),"    }",CHAR(10),"}"),""),"")</f>
        <v/>
      </c>
      <c r="V184" s="4" t="str">
        <f>IF($A184&lt;&gt;"",IF(OR(Original!$L185=V$1,Original!$M185=V$1,Original!$N185=V$1,Original!$O185=V$1)=TRUE(),_xlfn.CONCAT("@PART[*]:HAS[~scienceDifficulty[stock],@MODULE[",V$1,"]:HAS[#",VLOOKUP(V$1,ModuleTypes!$A$2:$C$23,2,FALSE()),"[",IF(V$1="HullCamera","photo-",$A184),"]]]:NEEDS[!FeatureScience]:FOR[zKiwiTechTree]",CHAR(10),"{",CHAR(10),"    @MODULE[",V$1,"]:HAS[#",VLOOKUP(V$1,ModuleTypes!$A$2:$C$23,2,FALSE()),"[",IF(V$1="HullCamera","photo-",$A184),"]]",CHAR(10),"    {",CHAR(10),"        @",VLOOKUP(V$1,ModuleTypes!$A$2:$C$23,3,FALSE())," = ",VLOOKUP($A184,Default!$B$3:$H$251,7,FALSE()),CHAR(10),"    }",CHAR(10),"}"),""),"")</f>
        <v/>
      </c>
      <c r="W184" s="4" t="str">
        <f>IF($A184&lt;&gt;"",IF(OR(Original!$L185=W$1,Original!$M185=W$1,Original!$N185=W$1,Original!$O185=W$1)=TRUE(),_xlfn.CONCAT("@PART[*]:HAS[~scienceDifficulty[stock],@MODULE[",W$1,"]:HAS[#",VLOOKUP(W$1,ModuleTypes!$A$2:$C$23,2,FALSE()),"[",IF(W$1="HullCamera","photo-",$A184),"]]]:NEEDS[!FeatureScience]:FOR[zKiwiTechTree]",CHAR(10),"{",CHAR(10),"    @MODULE[",W$1,"]:HAS[#",VLOOKUP(W$1,ModuleTypes!$A$2:$C$23,2,FALSE()),"[",IF(W$1="HullCamera","photo-",$A184),"]]",CHAR(10),"    {",CHAR(10),"        @",VLOOKUP(W$1,ModuleTypes!$A$2:$C$23,3,FALSE())," = ",VLOOKUP($A184,Default!$B$3:$H$251,7,FALSE()),CHAR(10),"    }",CHAR(10),"}"),""),"")</f>
        <v/>
      </c>
    </row>
    <row r="185" spans="1:23" x14ac:dyDescent="0.35">
      <c r="A185" t="str">
        <f>IF(Original!A186&lt;&gt;"",Original!A186,"")</f>
        <v/>
      </c>
      <c r="B185" s="4" t="str">
        <f>IF($A185&lt;&gt;"",IF(OR(Original!$L186=B$1,Original!$M186=B$1,Original!$N186=B$1,Original!$O186=B$1)=TRUE(),_xlfn.CONCAT("@PART[*]:HAS[~scienceDifficulty[stock],@MODULE[",B$1,"]:HAS[#",VLOOKUP(B$1,ModuleTypes!$A$2:$C$23,2,FALSE()),"[",IF(B$1="HullCamera","photo-",$A185),"]]]:NEEDS[!FeatureScience]:FOR[zKiwiTechTree]",CHAR(10),"{",CHAR(10),"    @MODULE[",B$1,"]:HAS[#",VLOOKUP(B$1,ModuleTypes!$A$2:$C$23,2,FALSE()),"[",IF(B$1="HullCamera","photo-",$A185),"]]",CHAR(10),"    {",CHAR(10),"        @",VLOOKUP(B$1,ModuleTypes!$A$2:$C$23,3,FALSE())," = ",VLOOKUP($A185,Default!$B$3:$H$251,7,FALSE()),CHAR(10),"    }",CHAR(10),"}"),""),"")</f>
        <v/>
      </c>
      <c r="C185" s="4" t="str">
        <f>IF($A185&lt;&gt;"",IF(OR(Original!$L186=C$1,Original!$M186=C$1,Original!$N186=C$1,Original!$O186=C$1)=TRUE(),_xlfn.CONCAT("@PART[*]:HAS[~scienceDifficulty[stock],@MODULE[",C$1,"]:HAS[#",VLOOKUP(C$1,ModuleTypes!$A$2:$C$23,2,FALSE()),"[",IF(C$1="HullCamera","photo-",$A185),"]]]:NEEDS[!FeatureScience]:FOR[zKiwiTechTree]",CHAR(10),"{",CHAR(10),"    @MODULE[",C$1,"]:HAS[#",VLOOKUP(C$1,ModuleTypes!$A$2:$C$23,2,FALSE()),"[",IF(C$1="HullCamera","photo-",$A185),"]]",CHAR(10),"    {",CHAR(10),"        @",VLOOKUP(C$1,ModuleTypes!$A$2:$C$23,3,FALSE())," = ",VLOOKUP($A185,Default!$B$3:$H$251,7,FALSE()),CHAR(10),"    }",CHAR(10),"}"),""),"")</f>
        <v/>
      </c>
      <c r="D185" s="4" t="str">
        <f>IF($A185&lt;&gt;"",IF(OR(Original!$L186=D$1,Original!$M186=D$1,Original!$N186=D$1,Original!$O186=D$1)=TRUE(),_xlfn.CONCAT("@PART[*]:HAS[~scienceDifficulty[stock],@MODULE[",D$1,"]:HAS[#",VLOOKUP(D$1,ModuleTypes!$A$2:$C$23,2,FALSE()),"[",IF(D$1="HullCamera","photo-",$A185),"]]]:NEEDS[!FeatureScience]:FOR[zKiwiTechTree]",CHAR(10),"{",CHAR(10),"    @MODULE[",D$1,"]:HAS[#",VLOOKUP(D$1,ModuleTypes!$A$2:$C$23,2,FALSE()),"[",IF(D$1="HullCamera","photo-",$A185),"]]",CHAR(10),"    {",CHAR(10),"        @",VLOOKUP(D$1,ModuleTypes!$A$2:$C$23,3,FALSE())," = ",VLOOKUP($A185,Default!$B$3:$H$251,7,FALSE()),CHAR(10),"    }",CHAR(10),"}"),""),"")</f>
        <v/>
      </c>
      <c r="E185" s="4" t="str">
        <f>IF($A185&lt;&gt;"",IF(OR(Original!$L186=E$1,Original!$M186=E$1,Original!$N186=E$1,Original!$O186=E$1)=TRUE(),_xlfn.CONCAT("@PART[*]:HAS[~scienceDifficulty[stock],@MODULE[",E$1,"]:HAS[#",VLOOKUP(E$1,ModuleTypes!$A$2:$C$23,2,FALSE()),"[",IF(E$1="HullCamera","photo-",$A185),"]]]:NEEDS[!FeatureScience]:FOR[zKiwiTechTree]",CHAR(10),"{",CHAR(10),"    @MODULE[",E$1,"]:HAS[#",VLOOKUP(E$1,ModuleTypes!$A$2:$C$23,2,FALSE()),"[",IF(E$1="HullCamera","photo-",$A185),"]]",CHAR(10),"    {",CHAR(10),"        @",VLOOKUP(E$1,ModuleTypes!$A$2:$C$23,3,FALSE())," = ",VLOOKUP($A185,Default!$B$3:$H$251,7,FALSE()),CHAR(10),"    }",CHAR(10),"}"),""),"")</f>
        <v/>
      </c>
      <c r="F185" s="4" t="str">
        <f>IF($A185&lt;&gt;"",IF(OR(Original!$L186=F$1,Original!$M186=F$1,Original!$N186=F$1,Original!$O186=F$1)=TRUE(),_xlfn.CONCAT("@PART[*]:HAS[~scienceDifficulty[stock],@MODULE[",F$1,"]:HAS[#",VLOOKUP(F$1,ModuleTypes!$A$2:$C$23,2,FALSE()),"[",IF(F$1="HullCamera","photo-",$A185),"]]]:NEEDS[!FeatureScience]:FOR[zKiwiTechTree]",CHAR(10),"{",CHAR(10),"    @MODULE[",F$1,"]:HAS[#",VLOOKUP(F$1,ModuleTypes!$A$2:$C$23,2,FALSE()),"[",IF(F$1="HullCamera","photo-",$A185),"]]",CHAR(10),"    {",CHAR(10),"        @",VLOOKUP(F$1,ModuleTypes!$A$2:$C$23,3,FALSE())," = ",VLOOKUP($A185,Default!$B$3:$H$251,7,FALSE()),CHAR(10),"    }",CHAR(10),"}"),""),"")</f>
        <v/>
      </c>
      <c r="G185" s="4" t="str">
        <f>IF($A185&lt;&gt;"",IF(OR(Original!$L186=G$1,Original!$M186=G$1,Original!$N186=G$1,Original!$O186=G$1)=TRUE(),_xlfn.CONCAT("@PART[*]:HAS[~scienceDifficulty[stock],@MODULE[",G$1,"]:HAS[#",VLOOKUP(G$1,ModuleTypes!$A$2:$C$23,2,FALSE()),"[",IF(G$1="HullCamera","photo-",$A185),"]]]:NEEDS[!FeatureScience]:FOR[zKiwiTechTree]",CHAR(10),"{",CHAR(10),"    @MODULE[",G$1,"]:HAS[#",VLOOKUP(G$1,ModuleTypes!$A$2:$C$23,2,FALSE()),"[",IF(G$1="HullCamera","photo-",$A185),"]]",CHAR(10),"    {",CHAR(10),"        @",VLOOKUP(G$1,ModuleTypes!$A$2:$C$23,3,FALSE())," = ",VLOOKUP($A185,Default!$B$3:$H$251,7,FALSE()),CHAR(10),"    }",CHAR(10),"}"),""),"")</f>
        <v/>
      </c>
      <c r="H185" s="4" t="str">
        <f>IF($A185&lt;&gt;"",IF(OR(Original!$L186=H$1,Original!$M186=H$1,Original!$N186=H$1,Original!$O186=H$1)=TRUE(),_xlfn.CONCAT("@PART[*]:HAS[~scienceDifficulty[stock],@MODULE[",H$1,"]:HAS[#",VLOOKUP(H$1,ModuleTypes!$A$2:$C$23,2,FALSE()),"[",IF(H$1="HullCamera","photo-",$A185),"]]]:NEEDS[!FeatureScience]:FOR[zKiwiTechTree]",CHAR(10),"{",CHAR(10),"    @MODULE[",H$1,"]:HAS[#",VLOOKUP(H$1,ModuleTypes!$A$2:$C$23,2,FALSE()),"[",IF(H$1="HullCamera","photo-",$A185),"]]",CHAR(10),"    {",CHAR(10),"        @",VLOOKUP(H$1,ModuleTypes!$A$2:$C$23,3,FALSE())," = ",VLOOKUP($A185,Default!$B$3:$H$251,7,FALSE()),CHAR(10),"    }",CHAR(10),"}"),""),"")</f>
        <v/>
      </c>
      <c r="I185" s="4" t="str">
        <f>IF($A185&lt;&gt;"",IF(OR(Original!$L186=I$1,Original!$M186=I$1,Original!$N186=I$1,Original!$O186=I$1)=TRUE(),_xlfn.CONCAT("@PART[*]:HAS[~scienceDifficulty[stock],@MODULE[",I$1,"]:HAS[#",VLOOKUP(I$1,ModuleTypes!$A$2:$C$23,2,FALSE()),"[",IF(I$1="HullCamera","photo-",$A185),"]]]:NEEDS[!FeatureScience]:FOR[zKiwiTechTree]",CHAR(10),"{",CHAR(10),"    @MODULE[",I$1,"]:HAS[#",VLOOKUP(I$1,ModuleTypes!$A$2:$C$23,2,FALSE()),"[",IF(I$1="HullCamera","photo-",$A185),"]]",CHAR(10),"    {",CHAR(10),"        @",VLOOKUP(I$1,ModuleTypes!$A$2:$C$23,3,FALSE())," = ",VLOOKUP($A185,Default!$B$3:$H$251,7,FALSE()),CHAR(10),"    }",CHAR(10),"}"),""),"")</f>
        <v/>
      </c>
      <c r="J185" s="4" t="str">
        <f>IF($A185&lt;&gt;"",IF(OR(Original!$L186=J$1,Original!$M186=J$1,Original!$N186=J$1,Original!$O186=J$1)=TRUE(),_xlfn.CONCAT("@PART[*]:HAS[~scienceDifficulty[stock],@MODULE[",J$1,"]:HAS[#",VLOOKUP(J$1,ModuleTypes!$A$2:$C$23,2,FALSE()),"[",IF(J$1="HullCamera","photo-",$A185),"]]]:NEEDS[!FeatureScience]:FOR[zKiwiTechTree]",CHAR(10),"{",CHAR(10),"    @MODULE[",J$1,"]:HAS[#",VLOOKUP(J$1,ModuleTypes!$A$2:$C$23,2,FALSE()),"[",IF(J$1="HullCamera","photo-",$A185),"]]",CHAR(10),"    {",CHAR(10),"        @",VLOOKUP(J$1,ModuleTypes!$A$2:$C$23,3,FALSE())," = ",VLOOKUP($A185,Default!$B$3:$H$251,7,FALSE()),CHAR(10),"    }",CHAR(10),"}"),""),"")</f>
        <v/>
      </c>
      <c r="K185" s="4" t="str">
        <f>IF($A185&lt;&gt;"",IF(OR(Original!$L186=K$1,Original!$M186=K$1,Original!$N186=K$1,Original!$O186=K$1)=TRUE(),_xlfn.CONCAT("@PART[*]:HAS[~scienceDifficulty[stock],@MODULE[",K$1,"]:HAS[#",VLOOKUP(K$1,ModuleTypes!$A$2:$C$23,2,FALSE()),"[",IF(K$1="HullCamera","photo-",$A185),"]]]:NEEDS[!FeatureScience]:FOR[zKiwiTechTree]",CHAR(10),"{",CHAR(10),"    @MODULE[",K$1,"]:HAS[#",VLOOKUP(K$1,ModuleTypes!$A$2:$C$23,2,FALSE()),"[",IF(K$1="HullCamera","photo-",$A185),"]]",CHAR(10),"    {",CHAR(10),"        @",VLOOKUP(K$1,ModuleTypes!$A$2:$C$23,3,FALSE())," = ",VLOOKUP($A185,Default!$B$3:$H$251,7,FALSE()),CHAR(10),"    }",CHAR(10),"}"),""),"")</f>
        <v/>
      </c>
      <c r="L185" s="4" t="str">
        <f>IF($A185&lt;&gt;"",IF(OR(Original!$L186=L$1,Original!$M186=L$1,Original!$N186=L$1,Original!$O186=L$1)=TRUE(),_xlfn.CONCAT("@PART[*]:HAS[~scienceDifficulty[stock],@MODULE[",L$1,"]:HAS[#",VLOOKUP(L$1,ModuleTypes!$A$2:$C$23,2,FALSE()),"[",IF(L$1="HullCamera","photo-",$A185),"]]]:NEEDS[!FeatureScience]:FOR[zKiwiTechTree]",CHAR(10),"{",CHAR(10),"    @MODULE[",L$1,"]:HAS[#",VLOOKUP(L$1,ModuleTypes!$A$2:$C$23,2,FALSE()),"[",IF(L$1="HullCamera","photo-",$A185),"]]",CHAR(10),"    {",CHAR(10),"        @",VLOOKUP(L$1,ModuleTypes!$A$2:$C$23,3,FALSE())," = ",VLOOKUP($A185,Default!$B$3:$H$251,7,FALSE()),CHAR(10),"    }",CHAR(10),"}"),""),"")</f>
        <v/>
      </c>
      <c r="M185" s="4" t="str">
        <f>IF($A185&lt;&gt;"",IF(OR(Original!$L186=M$1,Original!$M186=M$1,Original!$N186=M$1,Original!$O186=M$1)=TRUE(),_xlfn.CONCAT("@PART[*]:HAS[~scienceDifficulty[stock],@MODULE[",M$1,"]:HAS[#",VLOOKUP(M$1,ModuleTypes!$A$2:$C$23,2,FALSE()),"[",IF(M$1="HullCamera","photo-",$A185),"]]]:NEEDS[!FeatureScience]:FOR[zKiwiTechTree]",CHAR(10),"{",CHAR(10),"    @MODULE[",M$1,"]:HAS[#",VLOOKUP(M$1,ModuleTypes!$A$2:$C$23,2,FALSE()),"[",IF(M$1="HullCamera","photo-",$A185),"]]",CHAR(10),"    {",CHAR(10),"        @",VLOOKUP(M$1,ModuleTypes!$A$2:$C$23,3,FALSE())," = ",VLOOKUP($A185,Default!$B$3:$H$251,7,FALSE()),CHAR(10),"    }",CHAR(10),"}"),""),"")</f>
        <v/>
      </c>
      <c r="N185" s="4" t="str">
        <f>IF($A185&lt;&gt;"",IF(OR(Original!$L186=N$1,Original!$M186=N$1,Original!$N186=N$1,Original!$O186=N$1)=TRUE(),_xlfn.CONCAT("@PART[*]:HAS[~scienceDifficulty[stock],@MODULE[",N$1,"]:HAS[#",VLOOKUP(N$1,ModuleTypes!$A$2:$C$23,2,FALSE()),"[",IF(N$1="HullCamera","photo-",$A185),"]]]:NEEDS[!FeatureScience]:FOR[zKiwiTechTree]",CHAR(10),"{",CHAR(10),"    @MODULE[",N$1,"]:HAS[#",VLOOKUP(N$1,ModuleTypes!$A$2:$C$23,2,FALSE()),"[",IF(N$1="HullCamera","photo-",$A185),"]]",CHAR(10),"    {",CHAR(10),"        @",VLOOKUP(N$1,ModuleTypes!$A$2:$C$23,3,FALSE())," = ",VLOOKUP($A185,Default!$B$3:$H$251,7,FALSE()),CHAR(10),"    }",CHAR(10),"}"),""),"")</f>
        <v/>
      </c>
      <c r="O185" s="4" t="str">
        <f>IF($A185&lt;&gt;"",IF(OR(Original!$L186=O$1,Original!$M186=O$1,Original!$N186=O$1,Original!$O186=O$1)=TRUE(),_xlfn.CONCAT("@PART[*]:HAS[~scienceDifficulty[stock],@MODULE[",O$1,"]:HAS[#",VLOOKUP(O$1,ModuleTypes!$A$2:$C$23,2,FALSE()),"[",IF(O$1="HullCamera","photo-",$A185),"]]]:NEEDS[!FeatureScience]:FOR[zKiwiTechTree]",CHAR(10),"{",CHAR(10),"    @MODULE[",O$1,"]:HAS[#",VLOOKUP(O$1,ModuleTypes!$A$2:$C$23,2,FALSE()),"[",IF(O$1="HullCamera","photo-",$A185),"]]",CHAR(10),"    {",CHAR(10),"        @",VLOOKUP(O$1,ModuleTypes!$A$2:$C$23,3,FALSE())," = ",VLOOKUP($A185,Default!$B$3:$H$251,7,FALSE()),CHAR(10),"    }",CHAR(10),"}"),""),"")</f>
        <v/>
      </c>
      <c r="P185" s="4" t="str">
        <f>IF($A185&lt;&gt;"",IF(OR(Original!$L186=P$1,Original!$M186=P$1,Original!$N186=P$1,Original!$O186=P$1)=TRUE(),_xlfn.CONCAT("@PART[*]:HAS[~scienceDifficulty[stock],@MODULE[",P$1,"]:HAS[#",VLOOKUP(P$1,ModuleTypes!$A$2:$C$23,2,FALSE()),"[",IF(P$1="HullCamera","photo-",$A185),"]]]:NEEDS[!FeatureScience]:FOR[zKiwiTechTree]",CHAR(10),"{",CHAR(10),"    @MODULE[",P$1,"]:HAS[#",VLOOKUP(P$1,ModuleTypes!$A$2:$C$23,2,FALSE()),"[",IF(P$1="HullCamera","photo-",$A185),"]]",CHAR(10),"    {",CHAR(10),"        @",VLOOKUP(P$1,ModuleTypes!$A$2:$C$23,3,FALSE())," = ",VLOOKUP($A185,Default!$B$3:$H$251,7,FALSE()),CHAR(10),"    }",CHAR(10),"}"),""),"")</f>
        <v/>
      </c>
      <c r="Q185" s="4" t="str">
        <f>IF($A185&lt;&gt;"",IF(OR(Original!$L186=Q$1,Original!$M186=Q$1,Original!$N186=Q$1,Original!$O186=Q$1)=TRUE(),_xlfn.CONCAT("@PART[*]:HAS[~scienceDifficulty[stock],@MODULE[",Q$1,"]:HAS[#",VLOOKUP(Q$1,ModuleTypes!$A$2:$C$23,2,FALSE()),"[",IF(Q$1="HullCamera","photo-",$A185),"]]]:NEEDS[!FeatureScience]:FOR[zKiwiTechTree]",CHAR(10),"{",CHAR(10),"    @MODULE[",Q$1,"]:HAS[#",VLOOKUP(Q$1,ModuleTypes!$A$2:$C$23,2,FALSE()),"[",IF(Q$1="HullCamera","photo-",$A185),"]]",CHAR(10),"    {",CHAR(10),"        @",VLOOKUP(Q$1,ModuleTypes!$A$2:$C$23,3,FALSE())," = ",VLOOKUP($A185,Default!$B$3:$H$251,7,FALSE()),CHAR(10),"    }",CHAR(10),"}"),""),"")</f>
        <v/>
      </c>
      <c r="R185" s="4" t="str">
        <f>IF($A185&lt;&gt;"",IF(OR(Original!$L186=R$1,Original!$M186=R$1,Original!$N186=R$1,Original!$O186=R$1)=TRUE(),_xlfn.CONCAT("@PART[*]:HAS[~scienceDifficulty[stock],@MODULE[",R$1,"]:HAS[#",VLOOKUP(R$1,ModuleTypes!$A$2:$C$23,2,FALSE()),"[",IF(R$1="HullCamera","photo-",$A185),"]]]:NEEDS[!FeatureScience]:FOR[zKiwiTechTree]",CHAR(10),"{",CHAR(10),"    @MODULE[",R$1,"]:HAS[#",VLOOKUP(R$1,ModuleTypes!$A$2:$C$23,2,FALSE()),"[",IF(R$1="HullCamera","photo-",$A185),"]]",CHAR(10),"    {",CHAR(10),"        @",VLOOKUP(R$1,ModuleTypes!$A$2:$C$23,3,FALSE())," = ",VLOOKUP($A185,Default!$B$3:$H$251,7,FALSE()),CHAR(10),"    }",CHAR(10),"}"),""),"")</f>
        <v/>
      </c>
      <c r="S185" s="4" t="str">
        <f>IF($A185&lt;&gt;"",IF(OR(Original!$L186=S$1,Original!$M186=S$1,Original!$N186=S$1,Original!$O186=S$1)=TRUE(),_xlfn.CONCAT("@PART[*]:HAS[~scienceDifficulty[stock],@MODULE[",S$1,"]:HAS[#",VLOOKUP(S$1,ModuleTypes!$A$2:$C$23,2,FALSE()),"[",IF(S$1="HullCamera","photo-",$A185),"]]]:NEEDS[!FeatureScience]:FOR[zKiwiTechTree]",CHAR(10),"{",CHAR(10),"    @MODULE[",S$1,"]:HAS[#",VLOOKUP(S$1,ModuleTypes!$A$2:$C$23,2,FALSE()),"[",IF(S$1="HullCamera","photo-",$A185),"]]",CHAR(10),"    {",CHAR(10),"        @",VLOOKUP(S$1,ModuleTypes!$A$2:$C$23,3,FALSE())," = ",VLOOKUP($A185,Default!$B$3:$H$251,7,FALSE()),CHAR(10),"    }",CHAR(10),"}"),""),"")</f>
        <v/>
      </c>
      <c r="T185" s="4" t="str">
        <f>IF($A185&lt;&gt;"",IF(OR(Original!$L186=T$1,Original!$M186=T$1,Original!$N186=T$1,Original!$O186=T$1)=TRUE(),_xlfn.CONCAT("@PART[*]:HAS[~scienceDifficulty[stock],@MODULE[",T$1,"]:HAS[#",VLOOKUP(T$1,ModuleTypes!$A$2:$C$23,2,FALSE()),"[",IF(T$1="HullCamera","photo-",$A185),"]]]:NEEDS[!FeatureScience]:FOR[zKiwiTechTree]",CHAR(10),"{",CHAR(10),"    @MODULE[",T$1,"]:HAS[#",VLOOKUP(T$1,ModuleTypes!$A$2:$C$23,2,FALSE()),"[",IF(T$1="HullCamera","photo-",$A185),"]]",CHAR(10),"    {",CHAR(10),"        @",VLOOKUP(T$1,ModuleTypes!$A$2:$C$23,3,FALSE())," = ",VLOOKUP($A185,Default!$B$3:$H$251,7,FALSE()),CHAR(10),"    }",CHAR(10),"}"),""),"")</f>
        <v/>
      </c>
      <c r="U185" s="4" t="str">
        <f>IF($A185&lt;&gt;"",IF(OR(Original!$L186=U$1,Original!$M186=U$1,Original!$N186=U$1,Original!$O186=U$1)=TRUE(),_xlfn.CONCAT("@PART[*]:HAS[~scienceDifficulty[stock],@MODULE[",U$1,"]:HAS[#",VLOOKUP(U$1,ModuleTypes!$A$2:$C$23,2,FALSE()),"[",IF(U$1="HullCamera","photo-",$A185),"]]]:NEEDS[!FeatureScience]:FOR[zKiwiTechTree]",CHAR(10),"{",CHAR(10),"    @MODULE[",U$1,"]:HAS[#",VLOOKUP(U$1,ModuleTypes!$A$2:$C$23,2,FALSE()),"[",IF(U$1="HullCamera","photo-",$A185),"]]",CHAR(10),"    {",CHAR(10),"        @",VLOOKUP(U$1,ModuleTypes!$A$2:$C$23,3,FALSE())," = ",VLOOKUP($A185,Default!$B$3:$H$251,7,FALSE()),CHAR(10),"    }",CHAR(10),"}"),""),"")</f>
        <v/>
      </c>
      <c r="V185" s="4" t="str">
        <f>IF($A185&lt;&gt;"",IF(OR(Original!$L186=V$1,Original!$M186=V$1,Original!$N186=V$1,Original!$O186=V$1)=TRUE(),_xlfn.CONCAT("@PART[*]:HAS[~scienceDifficulty[stock],@MODULE[",V$1,"]:HAS[#",VLOOKUP(V$1,ModuleTypes!$A$2:$C$23,2,FALSE()),"[",IF(V$1="HullCamera","photo-",$A185),"]]]:NEEDS[!FeatureScience]:FOR[zKiwiTechTree]",CHAR(10),"{",CHAR(10),"    @MODULE[",V$1,"]:HAS[#",VLOOKUP(V$1,ModuleTypes!$A$2:$C$23,2,FALSE()),"[",IF(V$1="HullCamera","photo-",$A185),"]]",CHAR(10),"    {",CHAR(10),"        @",VLOOKUP(V$1,ModuleTypes!$A$2:$C$23,3,FALSE())," = ",VLOOKUP($A185,Default!$B$3:$H$251,7,FALSE()),CHAR(10),"    }",CHAR(10),"}"),""),"")</f>
        <v/>
      </c>
      <c r="W185" s="4" t="str">
        <f>IF($A185&lt;&gt;"",IF(OR(Original!$L186=W$1,Original!$M186=W$1,Original!$N186=W$1,Original!$O186=W$1)=TRUE(),_xlfn.CONCAT("@PART[*]:HAS[~scienceDifficulty[stock],@MODULE[",W$1,"]:HAS[#",VLOOKUP(W$1,ModuleTypes!$A$2:$C$23,2,FALSE()),"[",IF(W$1="HullCamera","photo-",$A185),"]]]:NEEDS[!FeatureScience]:FOR[zKiwiTechTree]",CHAR(10),"{",CHAR(10),"    @MODULE[",W$1,"]:HAS[#",VLOOKUP(W$1,ModuleTypes!$A$2:$C$23,2,FALSE()),"[",IF(W$1="HullCamera","photo-",$A185),"]]",CHAR(10),"    {",CHAR(10),"        @",VLOOKUP(W$1,ModuleTypes!$A$2:$C$23,3,FALSE())," = ",VLOOKUP($A185,Default!$B$3:$H$251,7,FALSE()),CHAR(10),"    }",CHAR(10),"}"),""),"")</f>
        <v/>
      </c>
    </row>
    <row r="186" spans="1:23" x14ac:dyDescent="0.35">
      <c r="A186" t="str">
        <f>IF(Original!A187&lt;&gt;"",Original!A187,"")</f>
        <v/>
      </c>
      <c r="B186" s="4" t="str">
        <f>IF($A186&lt;&gt;"",IF(OR(Original!$L187=B$1,Original!$M187=B$1,Original!$N187=B$1,Original!$O187=B$1)=TRUE(),_xlfn.CONCAT("@PART[*]:HAS[~scienceDifficulty[stock],@MODULE[",B$1,"]:HAS[#",VLOOKUP(B$1,ModuleTypes!$A$2:$C$23,2,FALSE()),"[",IF(B$1="HullCamera","photo-",$A186),"]]]:NEEDS[!FeatureScience]:FOR[zKiwiTechTree]",CHAR(10),"{",CHAR(10),"    @MODULE[",B$1,"]:HAS[#",VLOOKUP(B$1,ModuleTypes!$A$2:$C$23,2,FALSE()),"[",IF(B$1="HullCamera","photo-",$A186),"]]",CHAR(10),"    {",CHAR(10),"        @",VLOOKUP(B$1,ModuleTypes!$A$2:$C$23,3,FALSE())," = ",VLOOKUP($A186,Default!$B$3:$H$251,7,FALSE()),CHAR(10),"    }",CHAR(10),"}"),""),"")</f>
        <v/>
      </c>
      <c r="C186" s="4" t="str">
        <f>IF($A186&lt;&gt;"",IF(OR(Original!$L187=C$1,Original!$M187=C$1,Original!$N187=C$1,Original!$O187=C$1)=TRUE(),_xlfn.CONCAT("@PART[*]:HAS[~scienceDifficulty[stock],@MODULE[",C$1,"]:HAS[#",VLOOKUP(C$1,ModuleTypes!$A$2:$C$23,2,FALSE()),"[",IF(C$1="HullCamera","photo-",$A186),"]]]:NEEDS[!FeatureScience]:FOR[zKiwiTechTree]",CHAR(10),"{",CHAR(10),"    @MODULE[",C$1,"]:HAS[#",VLOOKUP(C$1,ModuleTypes!$A$2:$C$23,2,FALSE()),"[",IF(C$1="HullCamera","photo-",$A186),"]]",CHAR(10),"    {",CHAR(10),"        @",VLOOKUP(C$1,ModuleTypes!$A$2:$C$23,3,FALSE())," = ",VLOOKUP($A186,Default!$B$3:$H$251,7,FALSE()),CHAR(10),"    }",CHAR(10),"}"),""),"")</f>
        <v/>
      </c>
      <c r="D186" s="4" t="str">
        <f>IF($A186&lt;&gt;"",IF(OR(Original!$L187=D$1,Original!$M187=D$1,Original!$N187=D$1,Original!$O187=D$1)=TRUE(),_xlfn.CONCAT("@PART[*]:HAS[~scienceDifficulty[stock],@MODULE[",D$1,"]:HAS[#",VLOOKUP(D$1,ModuleTypes!$A$2:$C$23,2,FALSE()),"[",IF(D$1="HullCamera","photo-",$A186),"]]]:NEEDS[!FeatureScience]:FOR[zKiwiTechTree]",CHAR(10),"{",CHAR(10),"    @MODULE[",D$1,"]:HAS[#",VLOOKUP(D$1,ModuleTypes!$A$2:$C$23,2,FALSE()),"[",IF(D$1="HullCamera","photo-",$A186),"]]",CHAR(10),"    {",CHAR(10),"        @",VLOOKUP(D$1,ModuleTypes!$A$2:$C$23,3,FALSE())," = ",VLOOKUP($A186,Default!$B$3:$H$251,7,FALSE()),CHAR(10),"    }",CHAR(10),"}"),""),"")</f>
        <v/>
      </c>
      <c r="E186" s="4" t="str">
        <f>IF($A186&lt;&gt;"",IF(OR(Original!$L187=E$1,Original!$M187=E$1,Original!$N187=E$1,Original!$O187=E$1)=TRUE(),_xlfn.CONCAT("@PART[*]:HAS[~scienceDifficulty[stock],@MODULE[",E$1,"]:HAS[#",VLOOKUP(E$1,ModuleTypes!$A$2:$C$23,2,FALSE()),"[",IF(E$1="HullCamera","photo-",$A186),"]]]:NEEDS[!FeatureScience]:FOR[zKiwiTechTree]",CHAR(10),"{",CHAR(10),"    @MODULE[",E$1,"]:HAS[#",VLOOKUP(E$1,ModuleTypes!$A$2:$C$23,2,FALSE()),"[",IF(E$1="HullCamera","photo-",$A186),"]]",CHAR(10),"    {",CHAR(10),"        @",VLOOKUP(E$1,ModuleTypes!$A$2:$C$23,3,FALSE())," = ",VLOOKUP($A186,Default!$B$3:$H$251,7,FALSE()),CHAR(10),"    }",CHAR(10),"}"),""),"")</f>
        <v/>
      </c>
      <c r="F186" s="4" t="str">
        <f>IF($A186&lt;&gt;"",IF(OR(Original!$L187=F$1,Original!$M187=F$1,Original!$N187=F$1,Original!$O187=F$1)=TRUE(),_xlfn.CONCAT("@PART[*]:HAS[~scienceDifficulty[stock],@MODULE[",F$1,"]:HAS[#",VLOOKUP(F$1,ModuleTypes!$A$2:$C$23,2,FALSE()),"[",IF(F$1="HullCamera","photo-",$A186),"]]]:NEEDS[!FeatureScience]:FOR[zKiwiTechTree]",CHAR(10),"{",CHAR(10),"    @MODULE[",F$1,"]:HAS[#",VLOOKUP(F$1,ModuleTypes!$A$2:$C$23,2,FALSE()),"[",IF(F$1="HullCamera","photo-",$A186),"]]",CHAR(10),"    {",CHAR(10),"        @",VLOOKUP(F$1,ModuleTypes!$A$2:$C$23,3,FALSE())," = ",VLOOKUP($A186,Default!$B$3:$H$251,7,FALSE()),CHAR(10),"    }",CHAR(10),"}"),""),"")</f>
        <v/>
      </c>
      <c r="G186" s="4" t="str">
        <f>IF($A186&lt;&gt;"",IF(OR(Original!$L187=G$1,Original!$M187=G$1,Original!$N187=G$1,Original!$O187=G$1)=TRUE(),_xlfn.CONCAT("@PART[*]:HAS[~scienceDifficulty[stock],@MODULE[",G$1,"]:HAS[#",VLOOKUP(G$1,ModuleTypes!$A$2:$C$23,2,FALSE()),"[",IF(G$1="HullCamera","photo-",$A186),"]]]:NEEDS[!FeatureScience]:FOR[zKiwiTechTree]",CHAR(10),"{",CHAR(10),"    @MODULE[",G$1,"]:HAS[#",VLOOKUP(G$1,ModuleTypes!$A$2:$C$23,2,FALSE()),"[",IF(G$1="HullCamera","photo-",$A186),"]]",CHAR(10),"    {",CHAR(10),"        @",VLOOKUP(G$1,ModuleTypes!$A$2:$C$23,3,FALSE())," = ",VLOOKUP($A186,Default!$B$3:$H$251,7,FALSE()),CHAR(10),"    }",CHAR(10),"}"),""),"")</f>
        <v/>
      </c>
      <c r="H186" s="4" t="str">
        <f>IF($A186&lt;&gt;"",IF(OR(Original!$L187=H$1,Original!$M187=H$1,Original!$N187=H$1,Original!$O187=H$1)=TRUE(),_xlfn.CONCAT("@PART[*]:HAS[~scienceDifficulty[stock],@MODULE[",H$1,"]:HAS[#",VLOOKUP(H$1,ModuleTypes!$A$2:$C$23,2,FALSE()),"[",IF(H$1="HullCamera","photo-",$A186),"]]]:NEEDS[!FeatureScience]:FOR[zKiwiTechTree]",CHAR(10),"{",CHAR(10),"    @MODULE[",H$1,"]:HAS[#",VLOOKUP(H$1,ModuleTypes!$A$2:$C$23,2,FALSE()),"[",IF(H$1="HullCamera","photo-",$A186),"]]",CHAR(10),"    {",CHAR(10),"        @",VLOOKUP(H$1,ModuleTypes!$A$2:$C$23,3,FALSE())," = ",VLOOKUP($A186,Default!$B$3:$H$251,7,FALSE()),CHAR(10),"    }",CHAR(10),"}"),""),"")</f>
        <v/>
      </c>
      <c r="I186" s="4" t="str">
        <f>IF($A186&lt;&gt;"",IF(OR(Original!$L187=I$1,Original!$M187=I$1,Original!$N187=I$1,Original!$O187=I$1)=TRUE(),_xlfn.CONCAT("@PART[*]:HAS[~scienceDifficulty[stock],@MODULE[",I$1,"]:HAS[#",VLOOKUP(I$1,ModuleTypes!$A$2:$C$23,2,FALSE()),"[",IF(I$1="HullCamera","photo-",$A186),"]]]:NEEDS[!FeatureScience]:FOR[zKiwiTechTree]",CHAR(10),"{",CHAR(10),"    @MODULE[",I$1,"]:HAS[#",VLOOKUP(I$1,ModuleTypes!$A$2:$C$23,2,FALSE()),"[",IF(I$1="HullCamera","photo-",$A186),"]]",CHAR(10),"    {",CHAR(10),"        @",VLOOKUP(I$1,ModuleTypes!$A$2:$C$23,3,FALSE())," = ",VLOOKUP($A186,Default!$B$3:$H$251,7,FALSE()),CHAR(10),"    }",CHAR(10),"}"),""),"")</f>
        <v/>
      </c>
      <c r="J186" s="4" t="str">
        <f>IF($A186&lt;&gt;"",IF(OR(Original!$L187=J$1,Original!$M187=J$1,Original!$N187=J$1,Original!$O187=J$1)=TRUE(),_xlfn.CONCAT("@PART[*]:HAS[~scienceDifficulty[stock],@MODULE[",J$1,"]:HAS[#",VLOOKUP(J$1,ModuleTypes!$A$2:$C$23,2,FALSE()),"[",IF(J$1="HullCamera","photo-",$A186),"]]]:NEEDS[!FeatureScience]:FOR[zKiwiTechTree]",CHAR(10),"{",CHAR(10),"    @MODULE[",J$1,"]:HAS[#",VLOOKUP(J$1,ModuleTypes!$A$2:$C$23,2,FALSE()),"[",IF(J$1="HullCamera","photo-",$A186),"]]",CHAR(10),"    {",CHAR(10),"        @",VLOOKUP(J$1,ModuleTypes!$A$2:$C$23,3,FALSE())," = ",VLOOKUP($A186,Default!$B$3:$H$251,7,FALSE()),CHAR(10),"    }",CHAR(10),"}"),""),"")</f>
        <v/>
      </c>
      <c r="K186" s="4" t="str">
        <f>IF($A186&lt;&gt;"",IF(OR(Original!$L187=K$1,Original!$M187=K$1,Original!$N187=K$1,Original!$O187=K$1)=TRUE(),_xlfn.CONCAT("@PART[*]:HAS[~scienceDifficulty[stock],@MODULE[",K$1,"]:HAS[#",VLOOKUP(K$1,ModuleTypes!$A$2:$C$23,2,FALSE()),"[",IF(K$1="HullCamera","photo-",$A186),"]]]:NEEDS[!FeatureScience]:FOR[zKiwiTechTree]",CHAR(10),"{",CHAR(10),"    @MODULE[",K$1,"]:HAS[#",VLOOKUP(K$1,ModuleTypes!$A$2:$C$23,2,FALSE()),"[",IF(K$1="HullCamera","photo-",$A186),"]]",CHAR(10),"    {",CHAR(10),"        @",VLOOKUP(K$1,ModuleTypes!$A$2:$C$23,3,FALSE())," = ",VLOOKUP($A186,Default!$B$3:$H$251,7,FALSE()),CHAR(10),"    }",CHAR(10),"}"),""),"")</f>
        <v/>
      </c>
      <c r="L186" s="4" t="str">
        <f>IF($A186&lt;&gt;"",IF(OR(Original!$L187=L$1,Original!$M187=L$1,Original!$N187=L$1,Original!$O187=L$1)=TRUE(),_xlfn.CONCAT("@PART[*]:HAS[~scienceDifficulty[stock],@MODULE[",L$1,"]:HAS[#",VLOOKUP(L$1,ModuleTypes!$A$2:$C$23,2,FALSE()),"[",IF(L$1="HullCamera","photo-",$A186),"]]]:NEEDS[!FeatureScience]:FOR[zKiwiTechTree]",CHAR(10),"{",CHAR(10),"    @MODULE[",L$1,"]:HAS[#",VLOOKUP(L$1,ModuleTypes!$A$2:$C$23,2,FALSE()),"[",IF(L$1="HullCamera","photo-",$A186),"]]",CHAR(10),"    {",CHAR(10),"        @",VLOOKUP(L$1,ModuleTypes!$A$2:$C$23,3,FALSE())," = ",VLOOKUP($A186,Default!$B$3:$H$251,7,FALSE()),CHAR(10),"    }",CHAR(10),"}"),""),"")</f>
        <v/>
      </c>
      <c r="M186" s="4" t="str">
        <f>IF($A186&lt;&gt;"",IF(OR(Original!$L187=M$1,Original!$M187=M$1,Original!$N187=M$1,Original!$O187=M$1)=TRUE(),_xlfn.CONCAT("@PART[*]:HAS[~scienceDifficulty[stock],@MODULE[",M$1,"]:HAS[#",VLOOKUP(M$1,ModuleTypes!$A$2:$C$23,2,FALSE()),"[",IF(M$1="HullCamera","photo-",$A186),"]]]:NEEDS[!FeatureScience]:FOR[zKiwiTechTree]",CHAR(10),"{",CHAR(10),"    @MODULE[",M$1,"]:HAS[#",VLOOKUP(M$1,ModuleTypes!$A$2:$C$23,2,FALSE()),"[",IF(M$1="HullCamera","photo-",$A186),"]]",CHAR(10),"    {",CHAR(10),"        @",VLOOKUP(M$1,ModuleTypes!$A$2:$C$23,3,FALSE())," = ",VLOOKUP($A186,Default!$B$3:$H$251,7,FALSE()),CHAR(10),"    }",CHAR(10),"}"),""),"")</f>
        <v/>
      </c>
      <c r="N186" s="4" t="str">
        <f>IF($A186&lt;&gt;"",IF(OR(Original!$L187=N$1,Original!$M187=N$1,Original!$N187=N$1,Original!$O187=N$1)=TRUE(),_xlfn.CONCAT("@PART[*]:HAS[~scienceDifficulty[stock],@MODULE[",N$1,"]:HAS[#",VLOOKUP(N$1,ModuleTypes!$A$2:$C$23,2,FALSE()),"[",IF(N$1="HullCamera","photo-",$A186),"]]]:NEEDS[!FeatureScience]:FOR[zKiwiTechTree]",CHAR(10),"{",CHAR(10),"    @MODULE[",N$1,"]:HAS[#",VLOOKUP(N$1,ModuleTypes!$A$2:$C$23,2,FALSE()),"[",IF(N$1="HullCamera","photo-",$A186),"]]",CHAR(10),"    {",CHAR(10),"        @",VLOOKUP(N$1,ModuleTypes!$A$2:$C$23,3,FALSE())," = ",VLOOKUP($A186,Default!$B$3:$H$251,7,FALSE()),CHAR(10),"    }",CHAR(10),"}"),""),"")</f>
        <v/>
      </c>
      <c r="O186" s="4" t="str">
        <f>IF($A186&lt;&gt;"",IF(OR(Original!$L187=O$1,Original!$M187=O$1,Original!$N187=O$1,Original!$O187=O$1)=TRUE(),_xlfn.CONCAT("@PART[*]:HAS[~scienceDifficulty[stock],@MODULE[",O$1,"]:HAS[#",VLOOKUP(O$1,ModuleTypes!$A$2:$C$23,2,FALSE()),"[",IF(O$1="HullCamera","photo-",$A186),"]]]:NEEDS[!FeatureScience]:FOR[zKiwiTechTree]",CHAR(10),"{",CHAR(10),"    @MODULE[",O$1,"]:HAS[#",VLOOKUP(O$1,ModuleTypes!$A$2:$C$23,2,FALSE()),"[",IF(O$1="HullCamera","photo-",$A186),"]]",CHAR(10),"    {",CHAR(10),"        @",VLOOKUP(O$1,ModuleTypes!$A$2:$C$23,3,FALSE())," = ",VLOOKUP($A186,Default!$B$3:$H$251,7,FALSE()),CHAR(10),"    }",CHAR(10),"}"),""),"")</f>
        <v/>
      </c>
      <c r="P186" s="4" t="str">
        <f>IF($A186&lt;&gt;"",IF(OR(Original!$L187=P$1,Original!$M187=P$1,Original!$N187=P$1,Original!$O187=P$1)=TRUE(),_xlfn.CONCAT("@PART[*]:HAS[~scienceDifficulty[stock],@MODULE[",P$1,"]:HAS[#",VLOOKUP(P$1,ModuleTypes!$A$2:$C$23,2,FALSE()),"[",IF(P$1="HullCamera","photo-",$A186),"]]]:NEEDS[!FeatureScience]:FOR[zKiwiTechTree]",CHAR(10),"{",CHAR(10),"    @MODULE[",P$1,"]:HAS[#",VLOOKUP(P$1,ModuleTypes!$A$2:$C$23,2,FALSE()),"[",IF(P$1="HullCamera","photo-",$A186),"]]",CHAR(10),"    {",CHAR(10),"        @",VLOOKUP(P$1,ModuleTypes!$A$2:$C$23,3,FALSE())," = ",VLOOKUP($A186,Default!$B$3:$H$251,7,FALSE()),CHAR(10),"    }",CHAR(10),"}"),""),"")</f>
        <v/>
      </c>
      <c r="Q186" s="4" t="str">
        <f>IF($A186&lt;&gt;"",IF(OR(Original!$L187=Q$1,Original!$M187=Q$1,Original!$N187=Q$1,Original!$O187=Q$1)=TRUE(),_xlfn.CONCAT("@PART[*]:HAS[~scienceDifficulty[stock],@MODULE[",Q$1,"]:HAS[#",VLOOKUP(Q$1,ModuleTypes!$A$2:$C$23,2,FALSE()),"[",IF(Q$1="HullCamera","photo-",$A186),"]]]:NEEDS[!FeatureScience]:FOR[zKiwiTechTree]",CHAR(10),"{",CHAR(10),"    @MODULE[",Q$1,"]:HAS[#",VLOOKUP(Q$1,ModuleTypes!$A$2:$C$23,2,FALSE()),"[",IF(Q$1="HullCamera","photo-",$A186),"]]",CHAR(10),"    {",CHAR(10),"        @",VLOOKUP(Q$1,ModuleTypes!$A$2:$C$23,3,FALSE())," = ",VLOOKUP($A186,Default!$B$3:$H$251,7,FALSE()),CHAR(10),"    }",CHAR(10),"}"),""),"")</f>
        <v/>
      </c>
      <c r="R186" s="4" t="str">
        <f>IF($A186&lt;&gt;"",IF(OR(Original!$L187=R$1,Original!$M187=R$1,Original!$N187=R$1,Original!$O187=R$1)=TRUE(),_xlfn.CONCAT("@PART[*]:HAS[~scienceDifficulty[stock],@MODULE[",R$1,"]:HAS[#",VLOOKUP(R$1,ModuleTypes!$A$2:$C$23,2,FALSE()),"[",IF(R$1="HullCamera","photo-",$A186),"]]]:NEEDS[!FeatureScience]:FOR[zKiwiTechTree]",CHAR(10),"{",CHAR(10),"    @MODULE[",R$1,"]:HAS[#",VLOOKUP(R$1,ModuleTypes!$A$2:$C$23,2,FALSE()),"[",IF(R$1="HullCamera","photo-",$A186),"]]",CHAR(10),"    {",CHAR(10),"        @",VLOOKUP(R$1,ModuleTypes!$A$2:$C$23,3,FALSE())," = ",VLOOKUP($A186,Default!$B$3:$H$251,7,FALSE()),CHAR(10),"    }",CHAR(10),"}"),""),"")</f>
        <v/>
      </c>
      <c r="S186" s="4" t="str">
        <f>IF($A186&lt;&gt;"",IF(OR(Original!$L187=S$1,Original!$M187=S$1,Original!$N187=S$1,Original!$O187=S$1)=TRUE(),_xlfn.CONCAT("@PART[*]:HAS[~scienceDifficulty[stock],@MODULE[",S$1,"]:HAS[#",VLOOKUP(S$1,ModuleTypes!$A$2:$C$23,2,FALSE()),"[",IF(S$1="HullCamera","photo-",$A186),"]]]:NEEDS[!FeatureScience]:FOR[zKiwiTechTree]",CHAR(10),"{",CHAR(10),"    @MODULE[",S$1,"]:HAS[#",VLOOKUP(S$1,ModuleTypes!$A$2:$C$23,2,FALSE()),"[",IF(S$1="HullCamera","photo-",$A186),"]]",CHAR(10),"    {",CHAR(10),"        @",VLOOKUP(S$1,ModuleTypes!$A$2:$C$23,3,FALSE())," = ",VLOOKUP($A186,Default!$B$3:$H$251,7,FALSE()),CHAR(10),"    }",CHAR(10),"}"),""),"")</f>
        <v/>
      </c>
      <c r="T186" s="4" t="str">
        <f>IF($A186&lt;&gt;"",IF(OR(Original!$L187=T$1,Original!$M187=T$1,Original!$N187=T$1,Original!$O187=T$1)=TRUE(),_xlfn.CONCAT("@PART[*]:HAS[~scienceDifficulty[stock],@MODULE[",T$1,"]:HAS[#",VLOOKUP(T$1,ModuleTypes!$A$2:$C$23,2,FALSE()),"[",IF(T$1="HullCamera","photo-",$A186),"]]]:NEEDS[!FeatureScience]:FOR[zKiwiTechTree]",CHAR(10),"{",CHAR(10),"    @MODULE[",T$1,"]:HAS[#",VLOOKUP(T$1,ModuleTypes!$A$2:$C$23,2,FALSE()),"[",IF(T$1="HullCamera","photo-",$A186),"]]",CHAR(10),"    {",CHAR(10),"        @",VLOOKUP(T$1,ModuleTypes!$A$2:$C$23,3,FALSE())," = ",VLOOKUP($A186,Default!$B$3:$H$251,7,FALSE()),CHAR(10),"    }",CHAR(10),"}"),""),"")</f>
        <v/>
      </c>
      <c r="U186" s="4" t="str">
        <f>IF($A186&lt;&gt;"",IF(OR(Original!$L187=U$1,Original!$M187=U$1,Original!$N187=U$1,Original!$O187=U$1)=TRUE(),_xlfn.CONCAT("@PART[*]:HAS[~scienceDifficulty[stock],@MODULE[",U$1,"]:HAS[#",VLOOKUP(U$1,ModuleTypes!$A$2:$C$23,2,FALSE()),"[",IF(U$1="HullCamera","photo-",$A186),"]]]:NEEDS[!FeatureScience]:FOR[zKiwiTechTree]",CHAR(10),"{",CHAR(10),"    @MODULE[",U$1,"]:HAS[#",VLOOKUP(U$1,ModuleTypes!$A$2:$C$23,2,FALSE()),"[",IF(U$1="HullCamera","photo-",$A186),"]]",CHAR(10),"    {",CHAR(10),"        @",VLOOKUP(U$1,ModuleTypes!$A$2:$C$23,3,FALSE())," = ",VLOOKUP($A186,Default!$B$3:$H$251,7,FALSE()),CHAR(10),"    }",CHAR(10),"}"),""),"")</f>
        <v/>
      </c>
      <c r="V186" s="4" t="str">
        <f>IF($A186&lt;&gt;"",IF(OR(Original!$L187=V$1,Original!$M187=V$1,Original!$N187=V$1,Original!$O187=V$1)=TRUE(),_xlfn.CONCAT("@PART[*]:HAS[~scienceDifficulty[stock],@MODULE[",V$1,"]:HAS[#",VLOOKUP(V$1,ModuleTypes!$A$2:$C$23,2,FALSE()),"[",IF(V$1="HullCamera","photo-",$A186),"]]]:NEEDS[!FeatureScience]:FOR[zKiwiTechTree]",CHAR(10),"{",CHAR(10),"    @MODULE[",V$1,"]:HAS[#",VLOOKUP(V$1,ModuleTypes!$A$2:$C$23,2,FALSE()),"[",IF(V$1="HullCamera","photo-",$A186),"]]",CHAR(10),"    {",CHAR(10),"        @",VLOOKUP(V$1,ModuleTypes!$A$2:$C$23,3,FALSE())," = ",VLOOKUP($A186,Default!$B$3:$H$251,7,FALSE()),CHAR(10),"    }",CHAR(10),"}"),""),"")</f>
        <v/>
      </c>
      <c r="W186" s="4" t="str">
        <f>IF($A186&lt;&gt;"",IF(OR(Original!$L187=W$1,Original!$M187=W$1,Original!$N187=W$1,Original!$O187=W$1)=TRUE(),_xlfn.CONCAT("@PART[*]:HAS[~scienceDifficulty[stock],@MODULE[",W$1,"]:HAS[#",VLOOKUP(W$1,ModuleTypes!$A$2:$C$23,2,FALSE()),"[",IF(W$1="HullCamera","photo-",$A186),"]]]:NEEDS[!FeatureScience]:FOR[zKiwiTechTree]",CHAR(10),"{",CHAR(10),"    @MODULE[",W$1,"]:HAS[#",VLOOKUP(W$1,ModuleTypes!$A$2:$C$23,2,FALSE()),"[",IF(W$1="HullCamera","photo-",$A186),"]]",CHAR(10),"    {",CHAR(10),"        @",VLOOKUP(W$1,ModuleTypes!$A$2:$C$23,3,FALSE())," = ",VLOOKUP($A186,Default!$B$3:$H$251,7,FALSE()),CHAR(10),"    }",CHAR(10),"}"),""),"")</f>
        <v/>
      </c>
    </row>
    <row r="187" spans="1:23" x14ac:dyDescent="0.35">
      <c r="A187" t="str">
        <f>IF(Original!A188&lt;&gt;"",Original!A188,"")</f>
        <v/>
      </c>
      <c r="B187" s="4" t="str">
        <f>IF($A187&lt;&gt;"",IF(OR(Original!$L188=B$1,Original!$M188=B$1,Original!$N188=B$1,Original!$O188=B$1)=TRUE(),_xlfn.CONCAT("@PART[*]:HAS[~scienceDifficulty[stock],@MODULE[",B$1,"]:HAS[#",VLOOKUP(B$1,ModuleTypes!$A$2:$C$23,2,FALSE()),"[",IF(B$1="HullCamera","photo-",$A187),"]]]:NEEDS[!FeatureScience]:FOR[zKiwiTechTree]",CHAR(10),"{",CHAR(10),"    @MODULE[",B$1,"]:HAS[#",VLOOKUP(B$1,ModuleTypes!$A$2:$C$23,2,FALSE()),"[",IF(B$1="HullCamera","photo-",$A187),"]]",CHAR(10),"    {",CHAR(10),"        @",VLOOKUP(B$1,ModuleTypes!$A$2:$C$23,3,FALSE())," = ",VLOOKUP($A187,Default!$B$3:$H$251,7,FALSE()),CHAR(10),"    }",CHAR(10),"}"),""),"")</f>
        <v/>
      </c>
      <c r="C187" s="4" t="str">
        <f>IF($A187&lt;&gt;"",IF(OR(Original!$L188=C$1,Original!$M188=C$1,Original!$N188=C$1,Original!$O188=C$1)=TRUE(),_xlfn.CONCAT("@PART[*]:HAS[~scienceDifficulty[stock],@MODULE[",C$1,"]:HAS[#",VLOOKUP(C$1,ModuleTypes!$A$2:$C$23,2,FALSE()),"[",IF(C$1="HullCamera","photo-",$A187),"]]]:NEEDS[!FeatureScience]:FOR[zKiwiTechTree]",CHAR(10),"{",CHAR(10),"    @MODULE[",C$1,"]:HAS[#",VLOOKUP(C$1,ModuleTypes!$A$2:$C$23,2,FALSE()),"[",IF(C$1="HullCamera","photo-",$A187),"]]",CHAR(10),"    {",CHAR(10),"        @",VLOOKUP(C$1,ModuleTypes!$A$2:$C$23,3,FALSE())," = ",VLOOKUP($A187,Default!$B$3:$H$251,7,FALSE()),CHAR(10),"    }",CHAR(10),"}"),""),"")</f>
        <v/>
      </c>
      <c r="D187" s="4" t="str">
        <f>IF($A187&lt;&gt;"",IF(OR(Original!$L188=D$1,Original!$M188=D$1,Original!$N188=D$1,Original!$O188=D$1)=TRUE(),_xlfn.CONCAT("@PART[*]:HAS[~scienceDifficulty[stock],@MODULE[",D$1,"]:HAS[#",VLOOKUP(D$1,ModuleTypes!$A$2:$C$23,2,FALSE()),"[",IF(D$1="HullCamera","photo-",$A187),"]]]:NEEDS[!FeatureScience]:FOR[zKiwiTechTree]",CHAR(10),"{",CHAR(10),"    @MODULE[",D$1,"]:HAS[#",VLOOKUP(D$1,ModuleTypes!$A$2:$C$23,2,FALSE()),"[",IF(D$1="HullCamera","photo-",$A187),"]]",CHAR(10),"    {",CHAR(10),"        @",VLOOKUP(D$1,ModuleTypes!$A$2:$C$23,3,FALSE())," = ",VLOOKUP($A187,Default!$B$3:$H$251,7,FALSE()),CHAR(10),"    }",CHAR(10),"}"),""),"")</f>
        <v/>
      </c>
      <c r="E187" s="4" t="str">
        <f>IF($A187&lt;&gt;"",IF(OR(Original!$L188=E$1,Original!$M188=E$1,Original!$N188=E$1,Original!$O188=E$1)=TRUE(),_xlfn.CONCAT("@PART[*]:HAS[~scienceDifficulty[stock],@MODULE[",E$1,"]:HAS[#",VLOOKUP(E$1,ModuleTypes!$A$2:$C$23,2,FALSE()),"[",IF(E$1="HullCamera","photo-",$A187),"]]]:NEEDS[!FeatureScience]:FOR[zKiwiTechTree]",CHAR(10),"{",CHAR(10),"    @MODULE[",E$1,"]:HAS[#",VLOOKUP(E$1,ModuleTypes!$A$2:$C$23,2,FALSE()),"[",IF(E$1="HullCamera","photo-",$A187),"]]",CHAR(10),"    {",CHAR(10),"        @",VLOOKUP(E$1,ModuleTypes!$A$2:$C$23,3,FALSE())," = ",VLOOKUP($A187,Default!$B$3:$H$251,7,FALSE()),CHAR(10),"    }",CHAR(10),"}"),""),"")</f>
        <v/>
      </c>
      <c r="F187" s="4" t="str">
        <f>IF($A187&lt;&gt;"",IF(OR(Original!$L188=F$1,Original!$M188=F$1,Original!$N188=F$1,Original!$O188=F$1)=TRUE(),_xlfn.CONCAT("@PART[*]:HAS[~scienceDifficulty[stock],@MODULE[",F$1,"]:HAS[#",VLOOKUP(F$1,ModuleTypes!$A$2:$C$23,2,FALSE()),"[",IF(F$1="HullCamera","photo-",$A187),"]]]:NEEDS[!FeatureScience]:FOR[zKiwiTechTree]",CHAR(10),"{",CHAR(10),"    @MODULE[",F$1,"]:HAS[#",VLOOKUP(F$1,ModuleTypes!$A$2:$C$23,2,FALSE()),"[",IF(F$1="HullCamera","photo-",$A187),"]]",CHAR(10),"    {",CHAR(10),"        @",VLOOKUP(F$1,ModuleTypes!$A$2:$C$23,3,FALSE())," = ",VLOOKUP($A187,Default!$B$3:$H$251,7,FALSE()),CHAR(10),"    }",CHAR(10),"}"),""),"")</f>
        <v/>
      </c>
      <c r="G187" s="4" t="str">
        <f>IF($A187&lt;&gt;"",IF(OR(Original!$L188=G$1,Original!$M188=G$1,Original!$N188=G$1,Original!$O188=G$1)=TRUE(),_xlfn.CONCAT("@PART[*]:HAS[~scienceDifficulty[stock],@MODULE[",G$1,"]:HAS[#",VLOOKUP(G$1,ModuleTypes!$A$2:$C$23,2,FALSE()),"[",IF(G$1="HullCamera","photo-",$A187),"]]]:NEEDS[!FeatureScience]:FOR[zKiwiTechTree]",CHAR(10),"{",CHAR(10),"    @MODULE[",G$1,"]:HAS[#",VLOOKUP(G$1,ModuleTypes!$A$2:$C$23,2,FALSE()),"[",IF(G$1="HullCamera","photo-",$A187),"]]",CHAR(10),"    {",CHAR(10),"        @",VLOOKUP(G$1,ModuleTypes!$A$2:$C$23,3,FALSE())," = ",VLOOKUP($A187,Default!$B$3:$H$251,7,FALSE()),CHAR(10),"    }",CHAR(10),"}"),""),"")</f>
        <v/>
      </c>
      <c r="H187" s="4" t="str">
        <f>IF($A187&lt;&gt;"",IF(OR(Original!$L188=H$1,Original!$M188=H$1,Original!$N188=H$1,Original!$O188=H$1)=TRUE(),_xlfn.CONCAT("@PART[*]:HAS[~scienceDifficulty[stock],@MODULE[",H$1,"]:HAS[#",VLOOKUP(H$1,ModuleTypes!$A$2:$C$23,2,FALSE()),"[",IF(H$1="HullCamera","photo-",$A187),"]]]:NEEDS[!FeatureScience]:FOR[zKiwiTechTree]",CHAR(10),"{",CHAR(10),"    @MODULE[",H$1,"]:HAS[#",VLOOKUP(H$1,ModuleTypes!$A$2:$C$23,2,FALSE()),"[",IF(H$1="HullCamera","photo-",$A187),"]]",CHAR(10),"    {",CHAR(10),"        @",VLOOKUP(H$1,ModuleTypes!$A$2:$C$23,3,FALSE())," = ",VLOOKUP($A187,Default!$B$3:$H$251,7,FALSE()),CHAR(10),"    }",CHAR(10),"}"),""),"")</f>
        <v/>
      </c>
      <c r="I187" s="4" t="str">
        <f>IF($A187&lt;&gt;"",IF(OR(Original!$L188=I$1,Original!$M188=I$1,Original!$N188=I$1,Original!$O188=I$1)=TRUE(),_xlfn.CONCAT("@PART[*]:HAS[~scienceDifficulty[stock],@MODULE[",I$1,"]:HAS[#",VLOOKUP(I$1,ModuleTypes!$A$2:$C$23,2,FALSE()),"[",IF(I$1="HullCamera","photo-",$A187),"]]]:NEEDS[!FeatureScience]:FOR[zKiwiTechTree]",CHAR(10),"{",CHAR(10),"    @MODULE[",I$1,"]:HAS[#",VLOOKUP(I$1,ModuleTypes!$A$2:$C$23,2,FALSE()),"[",IF(I$1="HullCamera","photo-",$A187),"]]",CHAR(10),"    {",CHAR(10),"        @",VLOOKUP(I$1,ModuleTypes!$A$2:$C$23,3,FALSE())," = ",VLOOKUP($A187,Default!$B$3:$H$251,7,FALSE()),CHAR(10),"    }",CHAR(10),"}"),""),"")</f>
        <v/>
      </c>
      <c r="J187" s="4" t="str">
        <f>IF($A187&lt;&gt;"",IF(OR(Original!$L188=J$1,Original!$M188=J$1,Original!$N188=J$1,Original!$O188=J$1)=TRUE(),_xlfn.CONCAT("@PART[*]:HAS[~scienceDifficulty[stock],@MODULE[",J$1,"]:HAS[#",VLOOKUP(J$1,ModuleTypes!$A$2:$C$23,2,FALSE()),"[",IF(J$1="HullCamera","photo-",$A187),"]]]:NEEDS[!FeatureScience]:FOR[zKiwiTechTree]",CHAR(10),"{",CHAR(10),"    @MODULE[",J$1,"]:HAS[#",VLOOKUP(J$1,ModuleTypes!$A$2:$C$23,2,FALSE()),"[",IF(J$1="HullCamera","photo-",$A187),"]]",CHAR(10),"    {",CHAR(10),"        @",VLOOKUP(J$1,ModuleTypes!$A$2:$C$23,3,FALSE())," = ",VLOOKUP($A187,Default!$B$3:$H$251,7,FALSE()),CHAR(10),"    }",CHAR(10),"}"),""),"")</f>
        <v/>
      </c>
      <c r="K187" s="4" t="str">
        <f>IF($A187&lt;&gt;"",IF(OR(Original!$L188=K$1,Original!$M188=K$1,Original!$N188=K$1,Original!$O188=K$1)=TRUE(),_xlfn.CONCAT("@PART[*]:HAS[~scienceDifficulty[stock],@MODULE[",K$1,"]:HAS[#",VLOOKUP(K$1,ModuleTypes!$A$2:$C$23,2,FALSE()),"[",IF(K$1="HullCamera","photo-",$A187),"]]]:NEEDS[!FeatureScience]:FOR[zKiwiTechTree]",CHAR(10),"{",CHAR(10),"    @MODULE[",K$1,"]:HAS[#",VLOOKUP(K$1,ModuleTypes!$A$2:$C$23,2,FALSE()),"[",IF(K$1="HullCamera","photo-",$A187),"]]",CHAR(10),"    {",CHAR(10),"        @",VLOOKUP(K$1,ModuleTypes!$A$2:$C$23,3,FALSE())," = ",VLOOKUP($A187,Default!$B$3:$H$251,7,FALSE()),CHAR(10),"    }",CHAR(10),"}"),""),"")</f>
        <v/>
      </c>
      <c r="L187" s="4" t="str">
        <f>IF($A187&lt;&gt;"",IF(OR(Original!$L188=L$1,Original!$M188=L$1,Original!$N188=L$1,Original!$O188=L$1)=TRUE(),_xlfn.CONCAT("@PART[*]:HAS[~scienceDifficulty[stock],@MODULE[",L$1,"]:HAS[#",VLOOKUP(L$1,ModuleTypes!$A$2:$C$23,2,FALSE()),"[",IF(L$1="HullCamera","photo-",$A187),"]]]:NEEDS[!FeatureScience]:FOR[zKiwiTechTree]",CHAR(10),"{",CHAR(10),"    @MODULE[",L$1,"]:HAS[#",VLOOKUP(L$1,ModuleTypes!$A$2:$C$23,2,FALSE()),"[",IF(L$1="HullCamera","photo-",$A187),"]]",CHAR(10),"    {",CHAR(10),"        @",VLOOKUP(L$1,ModuleTypes!$A$2:$C$23,3,FALSE())," = ",VLOOKUP($A187,Default!$B$3:$H$251,7,FALSE()),CHAR(10),"    }",CHAR(10),"}"),""),"")</f>
        <v/>
      </c>
      <c r="M187" s="4" t="str">
        <f>IF($A187&lt;&gt;"",IF(OR(Original!$L188=M$1,Original!$M188=M$1,Original!$N188=M$1,Original!$O188=M$1)=TRUE(),_xlfn.CONCAT("@PART[*]:HAS[~scienceDifficulty[stock],@MODULE[",M$1,"]:HAS[#",VLOOKUP(M$1,ModuleTypes!$A$2:$C$23,2,FALSE()),"[",IF(M$1="HullCamera","photo-",$A187),"]]]:NEEDS[!FeatureScience]:FOR[zKiwiTechTree]",CHAR(10),"{",CHAR(10),"    @MODULE[",M$1,"]:HAS[#",VLOOKUP(M$1,ModuleTypes!$A$2:$C$23,2,FALSE()),"[",IF(M$1="HullCamera","photo-",$A187),"]]",CHAR(10),"    {",CHAR(10),"        @",VLOOKUP(M$1,ModuleTypes!$A$2:$C$23,3,FALSE())," = ",VLOOKUP($A187,Default!$B$3:$H$251,7,FALSE()),CHAR(10),"    }",CHAR(10),"}"),""),"")</f>
        <v/>
      </c>
      <c r="N187" s="4" t="str">
        <f>IF($A187&lt;&gt;"",IF(OR(Original!$L188=N$1,Original!$M188=N$1,Original!$N188=N$1,Original!$O188=N$1)=TRUE(),_xlfn.CONCAT("@PART[*]:HAS[~scienceDifficulty[stock],@MODULE[",N$1,"]:HAS[#",VLOOKUP(N$1,ModuleTypes!$A$2:$C$23,2,FALSE()),"[",IF(N$1="HullCamera","photo-",$A187),"]]]:NEEDS[!FeatureScience]:FOR[zKiwiTechTree]",CHAR(10),"{",CHAR(10),"    @MODULE[",N$1,"]:HAS[#",VLOOKUP(N$1,ModuleTypes!$A$2:$C$23,2,FALSE()),"[",IF(N$1="HullCamera","photo-",$A187),"]]",CHAR(10),"    {",CHAR(10),"        @",VLOOKUP(N$1,ModuleTypes!$A$2:$C$23,3,FALSE())," = ",VLOOKUP($A187,Default!$B$3:$H$251,7,FALSE()),CHAR(10),"    }",CHAR(10),"}"),""),"")</f>
        <v/>
      </c>
      <c r="O187" s="4" t="str">
        <f>IF($A187&lt;&gt;"",IF(OR(Original!$L188=O$1,Original!$M188=O$1,Original!$N188=O$1,Original!$O188=O$1)=TRUE(),_xlfn.CONCAT("@PART[*]:HAS[~scienceDifficulty[stock],@MODULE[",O$1,"]:HAS[#",VLOOKUP(O$1,ModuleTypes!$A$2:$C$23,2,FALSE()),"[",IF(O$1="HullCamera","photo-",$A187),"]]]:NEEDS[!FeatureScience]:FOR[zKiwiTechTree]",CHAR(10),"{",CHAR(10),"    @MODULE[",O$1,"]:HAS[#",VLOOKUP(O$1,ModuleTypes!$A$2:$C$23,2,FALSE()),"[",IF(O$1="HullCamera","photo-",$A187),"]]",CHAR(10),"    {",CHAR(10),"        @",VLOOKUP(O$1,ModuleTypes!$A$2:$C$23,3,FALSE())," = ",VLOOKUP($A187,Default!$B$3:$H$251,7,FALSE()),CHAR(10),"    }",CHAR(10),"}"),""),"")</f>
        <v/>
      </c>
      <c r="P187" s="4" t="str">
        <f>IF($A187&lt;&gt;"",IF(OR(Original!$L188=P$1,Original!$M188=P$1,Original!$N188=P$1,Original!$O188=P$1)=TRUE(),_xlfn.CONCAT("@PART[*]:HAS[~scienceDifficulty[stock],@MODULE[",P$1,"]:HAS[#",VLOOKUP(P$1,ModuleTypes!$A$2:$C$23,2,FALSE()),"[",IF(P$1="HullCamera","photo-",$A187),"]]]:NEEDS[!FeatureScience]:FOR[zKiwiTechTree]",CHAR(10),"{",CHAR(10),"    @MODULE[",P$1,"]:HAS[#",VLOOKUP(P$1,ModuleTypes!$A$2:$C$23,2,FALSE()),"[",IF(P$1="HullCamera","photo-",$A187),"]]",CHAR(10),"    {",CHAR(10),"        @",VLOOKUP(P$1,ModuleTypes!$A$2:$C$23,3,FALSE())," = ",VLOOKUP($A187,Default!$B$3:$H$251,7,FALSE()),CHAR(10),"    }",CHAR(10),"}"),""),"")</f>
        <v/>
      </c>
      <c r="Q187" s="4" t="str">
        <f>IF($A187&lt;&gt;"",IF(OR(Original!$L188=Q$1,Original!$M188=Q$1,Original!$N188=Q$1,Original!$O188=Q$1)=TRUE(),_xlfn.CONCAT("@PART[*]:HAS[~scienceDifficulty[stock],@MODULE[",Q$1,"]:HAS[#",VLOOKUP(Q$1,ModuleTypes!$A$2:$C$23,2,FALSE()),"[",IF(Q$1="HullCamera","photo-",$A187),"]]]:NEEDS[!FeatureScience]:FOR[zKiwiTechTree]",CHAR(10),"{",CHAR(10),"    @MODULE[",Q$1,"]:HAS[#",VLOOKUP(Q$1,ModuleTypes!$A$2:$C$23,2,FALSE()),"[",IF(Q$1="HullCamera","photo-",$A187),"]]",CHAR(10),"    {",CHAR(10),"        @",VLOOKUP(Q$1,ModuleTypes!$A$2:$C$23,3,FALSE())," = ",VLOOKUP($A187,Default!$B$3:$H$251,7,FALSE()),CHAR(10),"    }",CHAR(10),"}"),""),"")</f>
        <v/>
      </c>
      <c r="R187" s="4" t="str">
        <f>IF($A187&lt;&gt;"",IF(OR(Original!$L188=R$1,Original!$M188=R$1,Original!$N188=R$1,Original!$O188=R$1)=TRUE(),_xlfn.CONCAT("@PART[*]:HAS[~scienceDifficulty[stock],@MODULE[",R$1,"]:HAS[#",VLOOKUP(R$1,ModuleTypes!$A$2:$C$23,2,FALSE()),"[",IF(R$1="HullCamera","photo-",$A187),"]]]:NEEDS[!FeatureScience]:FOR[zKiwiTechTree]",CHAR(10),"{",CHAR(10),"    @MODULE[",R$1,"]:HAS[#",VLOOKUP(R$1,ModuleTypes!$A$2:$C$23,2,FALSE()),"[",IF(R$1="HullCamera","photo-",$A187),"]]",CHAR(10),"    {",CHAR(10),"        @",VLOOKUP(R$1,ModuleTypes!$A$2:$C$23,3,FALSE())," = ",VLOOKUP($A187,Default!$B$3:$H$251,7,FALSE()),CHAR(10),"    }",CHAR(10),"}"),""),"")</f>
        <v/>
      </c>
      <c r="S187" s="4" t="str">
        <f>IF($A187&lt;&gt;"",IF(OR(Original!$L188=S$1,Original!$M188=S$1,Original!$N188=S$1,Original!$O188=S$1)=TRUE(),_xlfn.CONCAT("@PART[*]:HAS[~scienceDifficulty[stock],@MODULE[",S$1,"]:HAS[#",VLOOKUP(S$1,ModuleTypes!$A$2:$C$23,2,FALSE()),"[",IF(S$1="HullCamera","photo-",$A187),"]]]:NEEDS[!FeatureScience]:FOR[zKiwiTechTree]",CHAR(10),"{",CHAR(10),"    @MODULE[",S$1,"]:HAS[#",VLOOKUP(S$1,ModuleTypes!$A$2:$C$23,2,FALSE()),"[",IF(S$1="HullCamera","photo-",$A187),"]]",CHAR(10),"    {",CHAR(10),"        @",VLOOKUP(S$1,ModuleTypes!$A$2:$C$23,3,FALSE())," = ",VLOOKUP($A187,Default!$B$3:$H$251,7,FALSE()),CHAR(10),"    }",CHAR(10),"}"),""),"")</f>
        <v/>
      </c>
      <c r="T187" s="4" t="str">
        <f>IF($A187&lt;&gt;"",IF(OR(Original!$L188=T$1,Original!$M188=T$1,Original!$N188=T$1,Original!$O188=T$1)=TRUE(),_xlfn.CONCAT("@PART[*]:HAS[~scienceDifficulty[stock],@MODULE[",T$1,"]:HAS[#",VLOOKUP(T$1,ModuleTypes!$A$2:$C$23,2,FALSE()),"[",IF(T$1="HullCamera","photo-",$A187),"]]]:NEEDS[!FeatureScience]:FOR[zKiwiTechTree]",CHAR(10),"{",CHAR(10),"    @MODULE[",T$1,"]:HAS[#",VLOOKUP(T$1,ModuleTypes!$A$2:$C$23,2,FALSE()),"[",IF(T$1="HullCamera","photo-",$A187),"]]",CHAR(10),"    {",CHAR(10),"        @",VLOOKUP(T$1,ModuleTypes!$A$2:$C$23,3,FALSE())," = ",VLOOKUP($A187,Default!$B$3:$H$251,7,FALSE()),CHAR(10),"    }",CHAR(10),"}"),""),"")</f>
        <v/>
      </c>
      <c r="U187" s="4" t="str">
        <f>IF($A187&lt;&gt;"",IF(OR(Original!$L188=U$1,Original!$M188=U$1,Original!$N188=U$1,Original!$O188=U$1)=TRUE(),_xlfn.CONCAT("@PART[*]:HAS[~scienceDifficulty[stock],@MODULE[",U$1,"]:HAS[#",VLOOKUP(U$1,ModuleTypes!$A$2:$C$23,2,FALSE()),"[",IF(U$1="HullCamera","photo-",$A187),"]]]:NEEDS[!FeatureScience]:FOR[zKiwiTechTree]",CHAR(10),"{",CHAR(10),"    @MODULE[",U$1,"]:HAS[#",VLOOKUP(U$1,ModuleTypes!$A$2:$C$23,2,FALSE()),"[",IF(U$1="HullCamera","photo-",$A187),"]]",CHAR(10),"    {",CHAR(10),"        @",VLOOKUP(U$1,ModuleTypes!$A$2:$C$23,3,FALSE())," = ",VLOOKUP($A187,Default!$B$3:$H$251,7,FALSE()),CHAR(10),"    }",CHAR(10),"}"),""),"")</f>
        <v/>
      </c>
      <c r="V187" s="4" t="str">
        <f>IF($A187&lt;&gt;"",IF(OR(Original!$L188=V$1,Original!$M188=V$1,Original!$N188=V$1,Original!$O188=V$1)=TRUE(),_xlfn.CONCAT("@PART[*]:HAS[~scienceDifficulty[stock],@MODULE[",V$1,"]:HAS[#",VLOOKUP(V$1,ModuleTypes!$A$2:$C$23,2,FALSE()),"[",IF(V$1="HullCamera","photo-",$A187),"]]]:NEEDS[!FeatureScience]:FOR[zKiwiTechTree]",CHAR(10),"{",CHAR(10),"    @MODULE[",V$1,"]:HAS[#",VLOOKUP(V$1,ModuleTypes!$A$2:$C$23,2,FALSE()),"[",IF(V$1="HullCamera","photo-",$A187),"]]",CHAR(10),"    {",CHAR(10),"        @",VLOOKUP(V$1,ModuleTypes!$A$2:$C$23,3,FALSE())," = ",VLOOKUP($A187,Default!$B$3:$H$251,7,FALSE()),CHAR(10),"    }",CHAR(10),"}"),""),"")</f>
        <v/>
      </c>
      <c r="W187" s="4" t="str">
        <f>IF($A187&lt;&gt;"",IF(OR(Original!$L188=W$1,Original!$M188=W$1,Original!$N188=W$1,Original!$O188=W$1)=TRUE(),_xlfn.CONCAT("@PART[*]:HAS[~scienceDifficulty[stock],@MODULE[",W$1,"]:HAS[#",VLOOKUP(W$1,ModuleTypes!$A$2:$C$23,2,FALSE()),"[",IF(W$1="HullCamera","photo-",$A187),"]]]:NEEDS[!FeatureScience]:FOR[zKiwiTechTree]",CHAR(10),"{",CHAR(10),"    @MODULE[",W$1,"]:HAS[#",VLOOKUP(W$1,ModuleTypes!$A$2:$C$23,2,FALSE()),"[",IF(W$1="HullCamera","photo-",$A187),"]]",CHAR(10),"    {",CHAR(10),"        @",VLOOKUP(W$1,ModuleTypes!$A$2:$C$23,3,FALSE())," = ",VLOOKUP($A187,Default!$B$3:$H$251,7,FALSE()),CHAR(10),"    }",CHAR(10),"}"),""),"")</f>
        <v/>
      </c>
    </row>
    <row r="188" spans="1:23" x14ac:dyDescent="0.35">
      <c r="A188" t="str">
        <f>IF(Original!A189&lt;&gt;"",Original!A189,"")</f>
        <v/>
      </c>
      <c r="B188" s="4" t="str">
        <f>IF($A188&lt;&gt;"",IF(OR(Original!$L189=B$1,Original!$M189=B$1,Original!$N189=B$1,Original!$O189=B$1)=TRUE(),_xlfn.CONCAT("@PART[*]:HAS[~scienceDifficulty[stock],@MODULE[",B$1,"]:HAS[#",VLOOKUP(B$1,ModuleTypes!$A$2:$C$23,2,FALSE()),"[",IF(B$1="HullCamera","photo-",$A188),"]]]:NEEDS[!FeatureScience]:FOR[zKiwiTechTree]",CHAR(10),"{",CHAR(10),"    @MODULE[",B$1,"]:HAS[#",VLOOKUP(B$1,ModuleTypes!$A$2:$C$23,2,FALSE()),"[",IF(B$1="HullCamera","photo-",$A188),"]]",CHAR(10),"    {",CHAR(10),"        @",VLOOKUP(B$1,ModuleTypes!$A$2:$C$23,3,FALSE())," = ",VLOOKUP($A188,Default!$B$3:$H$251,7,FALSE()),CHAR(10),"    }",CHAR(10),"}"),""),"")</f>
        <v/>
      </c>
      <c r="C188" s="4" t="str">
        <f>IF($A188&lt;&gt;"",IF(OR(Original!$L189=C$1,Original!$M189=C$1,Original!$N189=C$1,Original!$O189=C$1)=TRUE(),_xlfn.CONCAT("@PART[*]:HAS[~scienceDifficulty[stock],@MODULE[",C$1,"]:HAS[#",VLOOKUP(C$1,ModuleTypes!$A$2:$C$23,2,FALSE()),"[",IF(C$1="HullCamera","photo-",$A188),"]]]:NEEDS[!FeatureScience]:FOR[zKiwiTechTree]",CHAR(10),"{",CHAR(10),"    @MODULE[",C$1,"]:HAS[#",VLOOKUP(C$1,ModuleTypes!$A$2:$C$23,2,FALSE()),"[",IF(C$1="HullCamera","photo-",$A188),"]]",CHAR(10),"    {",CHAR(10),"        @",VLOOKUP(C$1,ModuleTypes!$A$2:$C$23,3,FALSE())," = ",VLOOKUP($A188,Default!$B$3:$H$251,7,FALSE()),CHAR(10),"    }",CHAR(10),"}"),""),"")</f>
        <v/>
      </c>
      <c r="D188" s="4" t="str">
        <f>IF($A188&lt;&gt;"",IF(OR(Original!$L189=D$1,Original!$M189=D$1,Original!$N189=D$1,Original!$O189=D$1)=TRUE(),_xlfn.CONCAT("@PART[*]:HAS[~scienceDifficulty[stock],@MODULE[",D$1,"]:HAS[#",VLOOKUP(D$1,ModuleTypes!$A$2:$C$23,2,FALSE()),"[",IF(D$1="HullCamera","photo-",$A188),"]]]:NEEDS[!FeatureScience]:FOR[zKiwiTechTree]",CHAR(10),"{",CHAR(10),"    @MODULE[",D$1,"]:HAS[#",VLOOKUP(D$1,ModuleTypes!$A$2:$C$23,2,FALSE()),"[",IF(D$1="HullCamera","photo-",$A188),"]]",CHAR(10),"    {",CHAR(10),"        @",VLOOKUP(D$1,ModuleTypes!$A$2:$C$23,3,FALSE())," = ",VLOOKUP($A188,Default!$B$3:$H$251,7,FALSE()),CHAR(10),"    }",CHAR(10),"}"),""),"")</f>
        <v/>
      </c>
      <c r="E188" s="4" t="str">
        <f>IF($A188&lt;&gt;"",IF(OR(Original!$L189=E$1,Original!$M189=E$1,Original!$N189=E$1,Original!$O189=E$1)=TRUE(),_xlfn.CONCAT("@PART[*]:HAS[~scienceDifficulty[stock],@MODULE[",E$1,"]:HAS[#",VLOOKUP(E$1,ModuleTypes!$A$2:$C$23,2,FALSE()),"[",IF(E$1="HullCamera","photo-",$A188),"]]]:NEEDS[!FeatureScience]:FOR[zKiwiTechTree]",CHAR(10),"{",CHAR(10),"    @MODULE[",E$1,"]:HAS[#",VLOOKUP(E$1,ModuleTypes!$A$2:$C$23,2,FALSE()),"[",IF(E$1="HullCamera","photo-",$A188),"]]",CHAR(10),"    {",CHAR(10),"        @",VLOOKUP(E$1,ModuleTypes!$A$2:$C$23,3,FALSE())," = ",VLOOKUP($A188,Default!$B$3:$H$251,7,FALSE()),CHAR(10),"    }",CHAR(10),"}"),""),"")</f>
        <v/>
      </c>
      <c r="F188" s="4" t="str">
        <f>IF($A188&lt;&gt;"",IF(OR(Original!$L189=F$1,Original!$M189=F$1,Original!$N189=F$1,Original!$O189=F$1)=TRUE(),_xlfn.CONCAT("@PART[*]:HAS[~scienceDifficulty[stock],@MODULE[",F$1,"]:HAS[#",VLOOKUP(F$1,ModuleTypes!$A$2:$C$23,2,FALSE()),"[",IF(F$1="HullCamera","photo-",$A188),"]]]:NEEDS[!FeatureScience]:FOR[zKiwiTechTree]",CHAR(10),"{",CHAR(10),"    @MODULE[",F$1,"]:HAS[#",VLOOKUP(F$1,ModuleTypes!$A$2:$C$23,2,FALSE()),"[",IF(F$1="HullCamera","photo-",$A188),"]]",CHAR(10),"    {",CHAR(10),"        @",VLOOKUP(F$1,ModuleTypes!$A$2:$C$23,3,FALSE())," = ",VLOOKUP($A188,Default!$B$3:$H$251,7,FALSE()),CHAR(10),"    }",CHAR(10),"}"),""),"")</f>
        <v/>
      </c>
      <c r="G188" s="4" t="str">
        <f>IF($A188&lt;&gt;"",IF(OR(Original!$L189=G$1,Original!$M189=G$1,Original!$N189=G$1,Original!$O189=G$1)=TRUE(),_xlfn.CONCAT("@PART[*]:HAS[~scienceDifficulty[stock],@MODULE[",G$1,"]:HAS[#",VLOOKUP(G$1,ModuleTypes!$A$2:$C$23,2,FALSE()),"[",IF(G$1="HullCamera","photo-",$A188),"]]]:NEEDS[!FeatureScience]:FOR[zKiwiTechTree]",CHAR(10),"{",CHAR(10),"    @MODULE[",G$1,"]:HAS[#",VLOOKUP(G$1,ModuleTypes!$A$2:$C$23,2,FALSE()),"[",IF(G$1="HullCamera","photo-",$A188),"]]",CHAR(10),"    {",CHAR(10),"        @",VLOOKUP(G$1,ModuleTypes!$A$2:$C$23,3,FALSE())," = ",VLOOKUP($A188,Default!$B$3:$H$251,7,FALSE()),CHAR(10),"    }",CHAR(10),"}"),""),"")</f>
        <v/>
      </c>
      <c r="H188" s="4" t="str">
        <f>IF($A188&lt;&gt;"",IF(OR(Original!$L189=H$1,Original!$M189=H$1,Original!$N189=H$1,Original!$O189=H$1)=TRUE(),_xlfn.CONCAT("@PART[*]:HAS[~scienceDifficulty[stock],@MODULE[",H$1,"]:HAS[#",VLOOKUP(H$1,ModuleTypes!$A$2:$C$23,2,FALSE()),"[",IF(H$1="HullCamera","photo-",$A188),"]]]:NEEDS[!FeatureScience]:FOR[zKiwiTechTree]",CHAR(10),"{",CHAR(10),"    @MODULE[",H$1,"]:HAS[#",VLOOKUP(H$1,ModuleTypes!$A$2:$C$23,2,FALSE()),"[",IF(H$1="HullCamera","photo-",$A188),"]]",CHAR(10),"    {",CHAR(10),"        @",VLOOKUP(H$1,ModuleTypes!$A$2:$C$23,3,FALSE())," = ",VLOOKUP($A188,Default!$B$3:$H$251,7,FALSE()),CHAR(10),"    }",CHAR(10),"}"),""),"")</f>
        <v/>
      </c>
      <c r="I188" s="4" t="str">
        <f>IF($A188&lt;&gt;"",IF(OR(Original!$L189=I$1,Original!$M189=I$1,Original!$N189=I$1,Original!$O189=I$1)=TRUE(),_xlfn.CONCAT("@PART[*]:HAS[~scienceDifficulty[stock],@MODULE[",I$1,"]:HAS[#",VLOOKUP(I$1,ModuleTypes!$A$2:$C$23,2,FALSE()),"[",IF(I$1="HullCamera","photo-",$A188),"]]]:NEEDS[!FeatureScience]:FOR[zKiwiTechTree]",CHAR(10),"{",CHAR(10),"    @MODULE[",I$1,"]:HAS[#",VLOOKUP(I$1,ModuleTypes!$A$2:$C$23,2,FALSE()),"[",IF(I$1="HullCamera","photo-",$A188),"]]",CHAR(10),"    {",CHAR(10),"        @",VLOOKUP(I$1,ModuleTypes!$A$2:$C$23,3,FALSE())," = ",VLOOKUP($A188,Default!$B$3:$H$251,7,FALSE()),CHAR(10),"    }",CHAR(10),"}"),""),"")</f>
        <v/>
      </c>
      <c r="J188" s="4" t="str">
        <f>IF($A188&lt;&gt;"",IF(OR(Original!$L189=J$1,Original!$M189=J$1,Original!$N189=J$1,Original!$O189=J$1)=TRUE(),_xlfn.CONCAT("@PART[*]:HAS[~scienceDifficulty[stock],@MODULE[",J$1,"]:HAS[#",VLOOKUP(J$1,ModuleTypes!$A$2:$C$23,2,FALSE()),"[",IF(J$1="HullCamera","photo-",$A188),"]]]:NEEDS[!FeatureScience]:FOR[zKiwiTechTree]",CHAR(10),"{",CHAR(10),"    @MODULE[",J$1,"]:HAS[#",VLOOKUP(J$1,ModuleTypes!$A$2:$C$23,2,FALSE()),"[",IF(J$1="HullCamera","photo-",$A188),"]]",CHAR(10),"    {",CHAR(10),"        @",VLOOKUP(J$1,ModuleTypes!$A$2:$C$23,3,FALSE())," = ",VLOOKUP($A188,Default!$B$3:$H$251,7,FALSE()),CHAR(10),"    }",CHAR(10),"}"),""),"")</f>
        <v/>
      </c>
      <c r="K188" s="4" t="str">
        <f>IF($A188&lt;&gt;"",IF(OR(Original!$L189=K$1,Original!$M189=K$1,Original!$N189=K$1,Original!$O189=K$1)=TRUE(),_xlfn.CONCAT("@PART[*]:HAS[~scienceDifficulty[stock],@MODULE[",K$1,"]:HAS[#",VLOOKUP(K$1,ModuleTypes!$A$2:$C$23,2,FALSE()),"[",IF(K$1="HullCamera","photo-",$A188),"]]]:NEEDS[!FeatureScience]:FOR[zKiwiTechTree]",CHAR(10),"{",CHAR(10),"    @MODULE[",K$1,"]:HAS[#",VLOOKUP(K$1,ModuleTypes!$A$2:$C$23,2,FALSE()),"[",IF(K$1="HullCamera","photo-",$A188),"]]",CHAR(10),"    {",CHAR(10),"        @",VLOOKUP(K$1,ModuleTypes!$A$2:$C$23,3,FALSE())," = ",VLOOKUP($A188,Default!$B$3:$H$251,7,FALSE()),CHAR(10),"    }",CHAR(10),"}"),""),"")</f>
        <v/>
      </c>
      <c r="L188" s="4" t="str">
        <f>IF($A188&lt;&gt;"",IF(OR(Original!$L189=L$1,Original!$M189=L$1,Original!$N189=L$1,Original!$O189=L$1)=TRUE(),_xlfn.CONCAT("@PART[*]:HAS[~scienceDifficulty[stock],@MODULE[",L$1,"]:HAS[#",VLOOKUP(L$1,ModuleTypes!$A$2:$C$23,2,FALSE()),"[",IF(L$1="HullCamera","photo-",$A188),"]]]:NEEDS[!FeatureScience]:FOR[zKiwiTechTree]",CHAR(10),"{",CHAR(10),"    @MODULE[",L$1,"]:HAS[#",VLOOKUP(L$1,ModuleTypes!$A$2:$C$23,2,FALSE()),"[",IF(L$1="HullCamera","photo-",$A188),"]]",CHAR(10),"    {",CHAR(10),"        @",VLOOKUP(L$1,ModuleTypes!$A$2:$C$23,3,FALSE())," = ",VLOOKUP($A188,Default!$B$3:$H$251,7,FALSE()),CHAR(10),"    }",CHAR(10),"}"),""),"")</f>
        <v/>
      </c>
      <c r="M188" s="4" t="str">
        <f>IF($A188&lt;&gt;"",IF(OR(Original!$L189=M$1,Original!$M189=M$1,Original!$N189=M$1,Original!$O189=M$1)=TRUE(),_xlfn.CONCAT("@PART[*]:HAS[~scienceDifficulty[stock],@MODULE[",M$1,"]:HAS[#",VLOOKUP(M$1,ModuleTypes!$A$2:$C$23,2,FALSE()),"[",IF(M$1="HullCamera","photo-",$A188),"]]]:NEEDS[!FeatureScience]:FOR[zKiwiTechTree]",CHAR(10),"{",CHAR(10),"    @MODULE[",M$1,"]:HAS[#",VLOOKUP(M$1,ModuleTypes!$A$2:$C$23,2,FALSE()),"[",IF(M$1="HullCamera","photo-",$A188),"]]",CHAR(10),"    {",CHAR(10),"        @",VLOOKUP(M$1,ModuleTypes!$A$2:$C$23,3,FALSE())," = ",VLOOKUP($A188,Default!$B$3:$H$251,7,FALSE()),CHAR(10),"    }",CHAR(10),"}"),""),"")</f>
        <v/>
      </c>
      <c r="N188" s="4" t="str">
        <f>IF($A188&lt;&gt;"",IF(OR(Original!$L189=N$1,Original!$M189=N$1,Original!$N189=N$1,Original!$O189=N$1)=TRUE(),_xlfn.CONCAT("@PART[*]:HAS[~scienceDifficulty[stock],@MODULE[",N$1,"]:HAS[#",VLOOKUP(N$1,ModuleTypes!$A$2:$C$23,2,FALSE()),"[",IF(N$1="HullCamera","photo-",$A188),"]]]:NEEDS[!FeatureScience]:FOR[zKiwiTechTree]",CHAR(10),"{",CHAR(10),"    @MODULE[",N$1,"]:HAS[#",VLOOKUP(N$1,ModuleTypes!$A$2:$C$23,2,FALSE()),"[",IF(N$1="HullCamera","photo-",$A188),"]]",CHAR(10),"    {",CHAR(10),"        @",VLOOKUP(N$1,ModuleTypes!$A$2:$C$23,3,FALSE())," = ",VLOOKUP($A188,Default!$B$3:$H$251,7,FALSE()),CHAR(10),"    }",CHAR(10),"}"),""),"")</f>
        <v/>
      </c>
      <c r="O188" s="4" t="str">
        <f>IF($A188&lt;&gt;"",IF(OR(Original!$L189=O$1,Original!$M189=O$1,Original!$N189=O$1,Original!$O189=O$1)=TRUE(),_xlfn.CONCAT("@PART[*]:HAS[~scienceDifficulty[stock],@MODULE[",O$1,"]:HAS[#",VLOOKUP(O$1,ModuleTypes!$A$2:$C$23,2,FALSE()),"[",IF(O$1="HullCamera","photo-",$A188),"]]]:NEEDS[!FeatureScience]:FOR[zKiwiTechTree]",CHAR(10),"{",CHAR(10),"    @MODULE[",O$1,"]:HAS[#",VLOOKUP(O$1,ModuleTypes!$A$2:$C$23,2,FALSE()),"[",IF(O$1="HullCamera","photo-",$A188),"]]",CHAR(10),"    {",CHAR(10),"        @",VLOOKUP(O$1,ModuleTypes!$A$2:$C$23,3,FALSE())," = ",VLOOKUP($A188,Default!$B$3:$H$251,7,FALSE()),CHAR(10),"    }",CHAR(10),"}"),""),"")</f>
        <v/>
      </c>
      <c r="P188" s="4" t="str">
        <f>IF($A188&lt;&gt;"",IF(OR(Original!$L189=P$1,Original!$M189=P$1,Original!$N189=P$1,Original!$O189=P$1)=TRUE(),_xlfn.CONCAT("@PART[*]:HAS[~scienceDifficulty[stock],@MODULE[",P$1,"]:HAS[#",VLOOKUP(P$1,ModuleTypes!$A$2:$C$23,2,FALSE()),"[",IF(P$1="HullCamera","photo-",$A188),"]]]:NEEDS[!FeatureScience]:FOR[zKiwiTechTree]",CHAR(10),"{",CHAR(10),"    @MODULE[",P$1,"]:HAS[#",VLOOKUP(P$1,ModuleTypes!$A$2:$C$23,2,FALSE()),"[",IF(P$1="HullCamera","photo-",$A188),"]]",CHAR(10),"    {",CHAR(10),"        @",VLOOKUP(P$1,ModuleTypes!$A$2:$C$23,3,FALSE())," = ",VLOOKUP($A188,Default!$B$3:$H$251,7,FALSE()),CHAR(10),"    }",CHAR(10),"}"),""),"")</f>
        <v/>
      </c>
      <c r="Q188" s="4" t="str">
        <f>IF($A188&lt;&gt;"",IF(OR(Original!$L189=Q$1,Original!$M189=Q$1,Original!$N189=Q$1,Original!$O189=Q$1)=TRUE(),_xlfn.CONCAT("@PART[*]:HAS[~scienceDifficulty[stock],@MODULE[",Q$1,"]:HAS[#",VLOOKUP(Q$1,ModuleTypes!$A$2:$C$23,2,FALSE()),"[",IF(Q$1="HullCamera","photo-",$A188),"]]]:NEEDS[!FeatureScience]:FOR[zKiwiTechTree]",CHAR(10),"{",CHAR(10),"    @MODULE[",Q$1,"]:HAS[#",VLOOKUP(Q$1,ModuleTypes!$A$2:$C$23,2,FALSE()),"[",IF(Q$1="HullCamera","photo-",$A188),"]]",CHAR(10),"    {",CHAR(10),"        @",VLOOKUP(Q$1,ModuleTypes!$A$2:$C$23,3,FALSE())," = ",VLOOKUP($A188,Default!$B$3:$H$251,7,FALSE()),CHAR(10),"    }",CHAR(10),"}"),""),"")</f>
        <v/>
      </c>
      <c r="R188" s="4" t="str">
        <f>IF($A188&lt;&gt;"",IF(OR(Original!$L189=R$1,Original!$M189=R$1,Original!$N189=R$1,Original!$O189=R$1)=TRUE(),_xlfn.CONCAT("@PART[*]:HAS[~scienceDifficulty[stock],@MODULE[",R$1,"]:HAS[#",VLOOKUP(R$1,ModuleTypes!$A$2:$C$23,2,FALSE()),"[",IF(R$1="HullCamera","photo-",$A188),"]]]:NEEDS[!FeatureScience]:FOR[zKiwiTechTree]",CHAR(10),"{",CHAR(10),"    @MODULE[",R$1,"]:HAS[#",VLOOKUP(R$1,ModuleTypes!$A$2:$C$23,2,FALSE()),"[",IF(R$1="HullCamera","photo-",$A188),"]]",CHAR(10),"    {",CHAR(10),"        @",VLOOKUP(R$1,ModuleTypes!$A$2:$C$23,3,FALSE())," = ",VLOOKUP($A188,Default!$B$3:$H$251,7,FALSE()),CHAR(10),"    }",CHAR(10),"}"),""),"")</f>
        <v/>
      </c>
      <c r="S188" s="4" t="str">
        <f>IF($A188&lt;&gt;"",IF(OR(Original!$L189=S$1,Original!$M189=S$1,Original!$N189=S$1,Original!$O189=S$1)=TRUE(),_xlfn.CONCAT("@PART[*]:HAS[~scienceDifficulty[stock],@MODULE[",S$1,"]:HAS[#",VLOOKUP(S$1,ModuleTypes!$A$2:$C$23,2,FALSE()),"[",IF(S$1="HullCamera","photo-",$A188),"]]]:NEEDS[!FeatureScience]:FOR[zKiwiTechTree]",CHAR(10),"{",CHAR(10),"    @MODULE[",S$1,"]:HAS[#",VLOOKUP(S$1,ModuleTypes!$A$2:$C$23,2,FALSE()),"[",IF(S$1="HullCamera","photo-",$A188),"]]",CHAR(10),"    {",CHAR(10),"        @",VLOOKUP(S$1,ModuleTypes!$A$2:$C$23,3,FALSE())," = ",VLOOKUP($A188,Default!$B$3:$H$251,7,FALSE()),CHAR(10),"    }",CHAR(10),"}"),""),"")</f>
        <v/>
      </c>
      <c r="T188" s="4" t="str">
        <f>IF($A188&lt;&gt;"",IF(OR(Original!$L189=T$1,Original!$M189=T$1,Original!$N189=T$1,Original!$O189=T$1)=TRUE(),_xlfn.CONCAT("@PART[*]:HAS[~scienceDifficulty[stock],@MODULE[",T$1,"]:HAS[#",VLOOKUP(T$1,ModuleTypes!$A$2:$C$23,2,FALSE()),"[",IF(T$1="HullCamera","photo-",$A188),"]]]:NEEDS[!FeatureScience]:FOR[zKiwiTechTree]",CHAR(10),"{",CHAR(10),"    @MODULE[",T$1,"]:HAS[#",VLOOKUP(T$1,ModuleTypes!$A$2:$C$23,2,FALSE()),"[",IF(T$1="HullCamera","photo-",$A188),"]]",CHAR(10),"    {",CHAR(10),"        @",VLOOKUP(T$1,ModuleTypes!$A$2:$C$23,3,FALSE())," = ",VLOOKUP($A188,Default!$B$3:$H$251,7,FALSE()),CHAR(10),"    }",CHAR(10),"}"),""),"")</f>
        <v/>
      </c>
      <c r="U188" s="4" t="str">
        <f>IF($A188&lt;&gt;"",IF(OR(Original!$L189=U$1,Original!$M189=U$1,Original!$N189=U$1,Original!$O189=U$1)=TRUE(),_xlfn.CONCAT("@PART[*]:HAS[~scienceDifficulty[stock],@MODULE[",U$1,"]:HAS[#",VLOOKUP(U$1,ModuleTypes!$A$2:$C$23,2,FALSE()),"[",IF(U$1="HullCamera","photo-",$A188),"]]]:NEEDS[!FeatureScience]:FOR[zKiwiTechTree]",CHAR(10),"{",CHAR(10),"    @MODULE[",U$1,"]:HAS[#",VLOOKUP(U$1,ModuleTypes!$A$2:$C$23,2,FALSE()),"[",IF(U$1="HullCamera","photo-",$A188),"]]",CHAR(10),"    {",CHAR(10),"        @",VLOOKUP(U$1,ModuleTypes!$A$2:$C$23,3,FALSE())," = ",VLOOKUP($A188,Default!$B$3:$H$251,7,FALSE()),CHAR(10),"    }",CHAR(10),"}"),""),"")</f>
        <v/>
      </c>
      <c r="V188" s="4" t="str">
        <f>IF($A188&lt;&gt;"",IF(OR(Original!$L189=V$1,Original!$M189=V$1,Original!$N189=V$1,Original!$O189=V$1)=TRUE(),_xlfn.CONCAT("@PART[*]:HAS[~scienceDifficulty[stock],@MODULE[",V$1,"]:HAS[#",VLOOKUP(V$1,ModuleTypes!$A$2:$C$23,2,FALSE()),"[",IF(V$1="HullCamera","photo-",$A188),"]]]:NEEDS[!FeatureScience]:FOR[zKiwiTechTree]",CHAR(10),"{",CHAR(10),"    @MODULE[",V$1,"]:HAS[#",VLOOKUP(V$1,ModuleTypes!$A$2:$C$23,2,FALSE()),"[",IF(V$1="HullCamera","photo-",$A188),"]]",CHAR(10),"    {",CHAR(10),"        @",VLOOKUP(V$1,ModuleTypes!$A$2:$C$23,3,FALSE())," = ",VLOOKUP($A188,Default!$B$3:$H$251,7,FALSE()),CHAR(10),"    }",CHAR(10),"}"),""),"")</f>
        <v/>
      </c>
      <c r="W188" s="4" t="str">
        <f>IF($A188&lt;&gt;"",IF(OR(Original!$L189=W$1,Original!$M189=W$1,Original!$N189=W$1,Original!$O189=W$1)=TRUE(),_xlfn.CONCAT("@PART[*]:HAS[~scienceDifficulty[stock],@MODULE[",W$1,"]:HAS[#",VLOOKUP(W$1,ModuleTypes!$A$2:$C$23,2,FALSE()),"[",IF(W$1="HullCamera","photo-",$A188),"]]]:NEEDS[!FeatureScience]:FOR[zKiwiTechTree]",CHAR(10),"{",CHAR(10),"    @MODULE[",W$1,"]:HAS[#",VLOOKUP(W$1,ModuleTypes!$A$2:$C$23,2,FALSE()),"[",IF(W$1="HullCamera","photo-",$A188),"]]",CHAR(10),"    {",CHAR(10),"        @",VLOOKUP(W$1,ModuleTypes!$A$2:$C$23,3,FALSE())," = ",VLOOKUP($A188,Default!$B$3:$H$251,7,FALSE()),CHAR(10),"    }",CHAR(10),"}"),""),"")</f>
        <v/>
      </c>
    </row>
    <row r="189" spans="1:23" x14ac:dyDescent="0.35">
      <c r="A189" t="str">
        <f>IF(Original!A190&lt;&gt;"",Original!A190,"")</f>
        <v/>
      </c>
      <c r="B189" s="4" t="str">
        <f>IF($A189&lt;&gt;"",IF(OR(Original!$L190=B$1,Original!$M190=B$1,Original!$N190=B$1,Original!$O190=B$1)=TRUE(),_xlfn.CONCAT("@PART[*]:HAS[~scienceDifficulty[stock],@MODULE[",B$1,"]:HAS[#",VLOOKUP(B$1,ModuleTypes!$A$2:$C$23,2,FALSE()),"[",IF(B$1="HullCamera","photo-",$A189),"]]]:NEEDS[!FeatureScience]:FOR[zKiwiTechTree]",CHAR(10),"{",CHAR(10),"    @MODULE[",B$1,"]:HAS[#",VLOOKUP(B$1,ModuleTypes!$A$2:$C$23,2,FALSE()),"[",IF(B$1="HullCamera","photo-",$A189),"]]",CHAR(10),"    {",CHAR(10),"        @",VLOOKUP(B$1,ModuleTypes!$A$2:$C$23,3,FALSE())," = ",VLOOKUP($A189,Default!$B$3:$H$251,7,FALSE()),CHAR(10),"    }",CHAR(10),"}"),""),"")</f>
        <v/>
      </c>
      <c r="C189" s="4" t="str">
        <f>IF($A189&lt;&gt;"",IF(OR(Original!$L190=C$1,Original!$M190=C$1,Original!$N190=C$1,Original!$O190=C$1)=TRUE(),_xlfn.CONCAT("@PART[*]:HAS[~scienceDifficulty[stock],@MODULE[",C$1,"]:HAS[#",VLOOKUP(C$1,ModuleTypes!$A$2:$C$23,2,FALSE()),"[",IF(C$1="HullCamera","photo-",$A189),"]]]:NEEDS[!FeatureScience]:FOR[zKiwiTechTree]",CHAR(10),"{",CHAR(10),"    @MODULE[",C$1,"]:HAS[#",VLOOKUP(C$1,ModuleTypes!$A$2:$C$23,2,FALSE()),"[",IF(C$1="HullCamera","photo-",$A189),"]]",CHAR(10),"    {",CHAR(10),"        @",VLOOKUP(C$1,ModuleTypes!$A$2:$C$23,3,FALSE())," = ",VLOOKUP($A189,Default!$B$3:$H$251,7,FALSE()),CHAR(10),"    }",CHAR(10),"}"),""),"")</f>
        <v/>
      </c>
      <c r="D189" s="4" t="str">
        <f>IF($A189&lt;&gt;"",IF(OR(Original!$L190=D$1,Original!$M190=D$1,Original!$N190=D$1,Original!$O190=D$1)=TRUE(),_xlfn.CONCAT("@PART[*]:HAS[~scienceDifficulty[stock],@MODULE[",D$1,"]:HAS[#",VLOOKUP(D$1,ModuleTypes!$A$2:$C$23,2,FALSE()),"[",IF(D$1="HullCamera","photo-",$A189),"]]]:NEEDS[!FeatureScience]:FOR[zKiwiTechTree]",CHAR(10),"{",CHAR(10),"    @MODULE[",D$1,"]:HAS[#",VLOOKUP(D$1,ModuleTypes!$A$2:$C$23,2,FALSE()),"[",IF(D$1="HullCamera","photo-",$A189),"]]",CHAR(10),"    {",CHAR(10),"        @",VLOOKUP(D$1,ModuleTypes!$A$2:$C$23,3,FALSE())," = ",VLOOKUP($A189,Default!$B$3:$H$251,7,FALSE()),CHAR(10),"    }",CHAR(10),"}"),""),"")</f>
        <v/>
      </c>
      <c r="E189" s="4" t="str">
        <f>IF($A189&lt;&gt;"",IF(OR(Original!$L190=E$1,Original!$M190=E$1,Original!$N190=E$1,Original!$O190=E$1)=TRUE(),_xlfn.CONCAT("@PART[*]:HAS[~scienceDifficulty[stock],@MODULE[",E$1,"]:HAS[#",VLOOKUP(E$1,ModuleTypes!$A$2:$C$23,2,FALSE()),"[",IF(E$1="HullCamera","photo-",$A189),"]]]:NEEDS[!FeatureScience]:FOR[zKiwiTechTree]",CHAR(10),"{",CHAR(10),"    @MODULE[",E$1,"]:HAS[#",VLOOKUP(E$1,ModuleTypes!$A$2:$C$23,2,FALSE()),"[",IF(E$1="HullCamera","photo-",$A189),"]]",CHAR(10),"    {",CHAR(10),"        @",VLOOKUP(E$1,ModuleTypes!$A$2:$C$23,3,FALSE())," = ",VLOOKUP($A189,Default!$B$3:$H$251,7,FALSE()),CHAR(10),"    }",CHAR(10),"}"),""),"")</f>
        <v/>
      </c>
      <c r="F189" s="4" t="str">
        <f>IF($A189&lt;&gt;"",IF(OR(Original!$L190=F$1,Original!$M190=F$1,Original!$N190=F$1,Original!$O190=F$1)=TRUE(),_xlfn.CONCAT("@PART[*]:HAS[~scienceDifficulty[stock],@MODULE[",F$1,"]:HAS[#",VLOOKUP(F$1,ModuleTypes!$A$2:$C$23,2,FALSE()),"[",IF(F$1="HullCamera","photo-",$A189),"]]]:NEEDS[!FeatureScience]:FOR[zKiwiTechTree]",CHAR(10),"{",CHAR(10),"    @MODULE[",F$1,"]:HAS[#",VLOOKUP(F$1,ModuleTypes!$A$2:$C$23,2,FALSE()),"[",IF(F$1="HullCamera","photo-",$A189),"]]",CHAR(10),"    {",CHAR(10),"        @",VLOOKUP(F$1,ModuleTypes!$A$2:$C$23,3,FALSE())," = ",VLOOKUP($A189,Default!$B$3:$H$251,7,FALSE()),CHAR(10),"    }",CHAR(10),"}"),""),"")</f>
        <v/>
      </c>
      <c r="G189" s="4" t="str">
        <f>IF($A189&lt;&gt;"",IF(OR(Original!$L190=G$1,Original!$M190=G$1,Original!$N190=G$1,Original!$O190=G$1)=TRUE(),_xlfn.CONCAT("@PART[*]:HAS[~scienceDifficulty[stock],@MODULE[",G$1,"]:HAS[#",VLOOKUP(G$1,ModuleTypes!$A$2:$C$23,2,FALSE()),"[",IF(G$1="HullCamera","photo-",$A189),"]]]:NEEDS[!FeatureScience]:FOR[zKiwiTechTree]",CHAR(10),"{",CHAR(10),"    @MODULE[",G$1,"]:HAS[#",VLOOKUP(G$1,ModuleTypes!$A$2:$C$23,2,FALSE()),"[",IF(G$1="HullCamera","photo-",$A189),"]]",CHAR(10),"    {",CHAR(10),"        @",VLOOKUP(G$1,ModuleTypes!$A$2:$C$23,3,FALSE())," = ",VLOOKUP($A189,Default!$B$3:$H$251,7,FALSE()),CHAR(10),"    }",CHAR(10),"}"),""),"")</f>
        <v/>
      </c>
      <c r="H189" s="4" t="str">
        <f>IF($A189&lt;&gt;"",IF(OR(Original!$L190=H$1,Original!$M190=H$1,Original!$N190=H$1,Original!$O190=H$1)=TRUE(),_xlfn.CONCAT("@PART[*]:HAS[~scienceDifficulty[stock],@MODULE[",H$1,"]:HAS[#",VLOOKUP(H$1,ModuleTypes!$A$2:$C$23,2,FALSE()),"[",IF(H$1="HullCamera","photo-",$A189),"]]]:NEEDS[!FeatureScience]:FOR[zKiwiTechTree]",CHAR(10),"{",CHAR(10),"    @MODULE[",H$1,"]:HAS[#",VLOOKUP(H$1,ModuleTypes!$A$2:$C$23,2,FALSE()),"[",IF(H$1="HullCamera","photo-",$A189),"]]",CHAR(10),"    {",CHAR(10),"        @",VLOOKUP(H$1,ModuleTypes!$A$2:$C$23,3,FALSE())," = ",VLOOKUP($A189,Default!$B$3:$H$251,7,FALSE()),CHAR(10),"    }",CHAR(10),"}"),""),"")</f>
        <v/>
      </c>
      <c r="I189" s="4" t="str">
        <f>IF($A189&lt;&gt;"",IF(OR(Original!$L190=I$1,Original!$M190=I$1,Original!$N190=I$1,Original!$O190=I$1)=TRUE(),_xlfn.CONCAT("@PART[*]:HAS[~scienceDifficulty[stock],@MODULE[",I$1,"]:HAS[#",VLOOKUP(I$1,ModuleTypes!$A$2:$C$23,2,FALSE()),"[",IF(I$1="HullCamera","photo-",$A189),"]]]:NEEDS[!FeatureScience]:FOR[zKiwiTechTree]",CHAR(10),"{",CHAR(10),"    @MODULE[",I$1,"]:HAS[#",VLOOKUP(I$1,ModuleTypes!$A$2:$C$23,2,FALSE()),"[",IF(I$1="HullCamera","photo-",$A189),"]]",CHAR(10),"    {",CHAR(10),"        @",VLOOKUP(I$1,ModuleTypes!$A$2:$C$23,3,FALSE())," = ",VLOOKUP($A189,Default!$B$3:$H$251,7,FALSE()),CHAR(10),"    }",CHAR(10),"}"),""),"")</f>
        <v/>
      </c>
      <c r="J189" s="4" t="str">
        <f>IF($A189&lt;&gt;"",IF(OR(Original!$L190=J$1,Original!$M190=J$1,Original!$N190=J$1,Original!$O190=J$1)=TRUE(),_xlfn.CONCAT("@PART[*]:HAS[~scienceDifficulty[stock],@MODULE[",J$1,"]:HAS[#",VLOOKUP(J$1,ModuleTypes!$A$2:$C$23,2,FALSE()),"[",IF(J$1="HullCamera","photo-",$A189),"]]]:NEEDS[!FeatureScience]:FOR[zKiwiTechTree]",CHAR(10),"{",CHAR(10),"    @MODULE[",J$1,"]:HAS[#",VLOOKUP(J$1,ModuleTypes!$A$2:$C$23,2,FALSE()),"[",IF(J$1="HullCamera","photo-",$A189),"]]",CHAR(10),"    {",CHAR(10),"        @",VLOOKUP(J$1,ModuleTypes!$A$2:$C$23,3,FALSE())," = ",VLOOKUP($A189,Default!$B$3:$H$251,7,FALSE()),CHAR(10),"    }",CHAR(10),"}"),""),"")</f>
        <v/>
      </c>
      <c r="K189" s="4" t="str">
        <f>IF($A189&lt;&gt;"",IF(OR(Original!$L190=K$1,Original!$M190=K$1,Original!$N190=K$1,Original!$O190=K$1)=TRUE(),_xlfn.CONCAT("@PART[*]:HAS[~scienceDifficulty[stock],@MODULE[",K$1,"]:HAS[#",VLOOKUP(K$1,ModuleTypes!$A$2:$C$23,2,FALSE()),"[",IF(K$1="HullCamera","photo-",$A189),"]]]:NEEDS[!FeatureScience]:FOR[zKiwiTechTree]",CHAR(10),"{",CHAR(10),"    @MODULE[",K$1,"]:HAS[#",VLOOKUP(K$1,ModuleTypes!$A$2:$C$23,2,FALSE()),"[",IF(K$1="HullCamera","photo-",$A189),"]]",CHAR(10),"    {",CHAR(10),"        @",VLOOKUP(K$1,ModuleTypes!$A$2:$C$23,3,FALSE())," = ",VLOOKUP($A189,Default!$B$3:$H$251,7,FALSE()),CHAR(10),"    }",CHAR(10),"}"),""),"")</f>
        <v/>
      </c>
      <c r="L189" s="4" t="str">
        <f>IF($A189&lt;&gt;"",IF(OR(Original!$L190=L$1,Original!$M190=L$1,Original!$N190=L$1,Original!$O190=L$1)=TRUE(),_xlfn.CONCAT("@PART[*]:HAS[~scienceDifficulty[stock],@MODULE[",L$1,"]:HAS[#",VLOOKUP(L$1,ModuleTypes!$A$2:$C$23,2,FALSE()),"[",IF(L$1="HullCamera","photo-",$A189),"]]]:NEEDS[!FeatureScience]:FOR[zKiwiTechTree]",CHAR(10),"{",CHAR(10),"    @MODULE[",L$1,"]:HAS[#",VLOOKUP(L$1,ModuleTypes!$A$2:$C$23,2,FALSE()),"[",IF(L$1="HullCamera","photo-",$A189),"]]",CHAR(10),"    {",CHAR(10),"        @",VLOOKUP(L$1,ModuleTypes!$A$2:$C$23,3,FALSE())," = ",VLOOKUP($A189,Default!$B$3:$H$251,7,FALSE()),CHAR(10),"    }",CHAR(10),"}"),""),"")</f>
        <v/>
      </c>
      <c r="M189" s="4" t="str">
        <f>IF($A189&lt;&gt;"",IF(OR(Original!$L190=M$1,Original!$M190=M$1,Original!$N190=M$1,Original!$O190=M$1)=TRUE(),_xlfn.CONCAT("@PART[*]:HAS[~scienceDifficulty[stock],@MODULE[",M$1,"]:HAS[#",VLOOKUP(M$1,ModuleTypes!$A$2:$C$23,2,FALSE()),"[",IF(M$1="HullCamera","photo-",$A189),"]]]:NEEDS[!FeatureScience]:FOR[zKiwiTechTree]",CHAR(10),"{",CHAR(10),"    @MODULE[",M$1,"]:HAS[#",VLOOKUP(M$1,ModuleTypes!$A$2:$C$23,2,FALSE()),"[",IF(M$1="HullCamera","photo-",$A189),"]]",CHAR(10),"    {",CHAR(10),"        @",VLOOKUP(M$1,ModuleTypes!$A$2:$C$23,3,FALSE())," = ",VLOOKUP($A189,Default!$B$3:$H$251,7,FALSE()),CHAR(10),"    }",CHAR(10),"}"),""),"")</f>
        <v/>
      </c>
      <c r="N189" s="4" t="str">
        <f>IF($A189&lt;&gt;"",IF(OR(Original!$L190=N$1,Original!$M190=N$1,Original!$N190=N$1,Original!$O190=N$1)=TRUE(),_xlfn.CONCAT("@PART[*]:HAS[~scienceDifficulty[stock],@MODULE[",N$1,"]:HAS[#",VLOOKUP(N$1,ModuleTypes!$A$2:$C$23,2,FALSE()),"[",IF(N$1="HullCamera","photo-",$A189),"]]]:NEEDS[!FeatureScience]:FOR[zKiwiTechTree]",CHAR(10),"{",CHAR(10),"    @MODULE[",N$1,"]:HAS[#",VLOOKUP(N$1,ModuleTypes!$A$2:$C$23,2,FALSE()),"[",IF(N$1="HullCamera","photo-",$A189),"]]",CHAR(10),"    {",CHAR(10),"        @",VLOOKUP(N$1,ModuleTypes!$A$2:$C$23,3,FALSE())," = ",VLOOKUP($A189,Default!$B$3:$H$251,7,FALSE()),CHAR(10),"    }",CHAR(10),"}"),""),"")</f>
        <v/>
      </c>
      <c r="O189" s="4" t="str">
        <f>IF($A189&lt;&gt;"",IF(OR(Original!$L190=O$1,Original!$M190=O$1,Original!$N190=O$1,Original!$O190=O$1)=TRUE(),_xlfn.CONCAT("@PART[*]:HAS[~scienceDifficulty[stock],@MODULE[",O$1,"]:HAS[#",VLOOKUP(O$1,ModuleTypes!$A$2:$C$23,2,FALSE()),"[",IF(O$1="HullCamera","photo-",$A189),"]]]:NEEDS[!FeatureScience]:FOR[zKiwiTechTree]",CHAR(10),"{",CHAR(10),"    @MODULE[",O$1,"]:HAS[#",VLOOKUP(O$1,ModuleTypes!$A$2:$C$23,2,FALSE()),"[",IF(O$1="HullCamera","photo-",$A189),"]]",CHAR(10),"    {",CHAR(10),"        @",VLOOKUP(O$1,ModuleTypes!$A$2:$C$23,3,FALSE())," = ",VLOOKUP($A189,Default!$B$3:$H$251,7,FALSE()),CHAR(10),"    }",CHAR(10),"}"),""),"")</f>
        <v/>
      </c>
      <c r="P189" s="4" t="str">
        <f>IF($A189&lt;&gt;"",IF(OR(Original!$L190=P$1,Original!$M190=P$1,Original!$N190=P$1,Original!$O190=P$1)=TRUE(),_xlfn.CONCAT("@PART[*]:HAS[~scienceDifficulty[stock],@MODULE[",P$1,"]:HAS[#",VLOOKUP(P$1,ModuleTypes!$A$2:$C$23,2,FALSE()),"[",IF(P$1="HullCamera","photo-",$A189),"]]]:NEEDS[!FeatureScience]:FOR[zKiwiTechTree]",CHAR(10),"{",CHAR(10),"    @MODULE[",P$1,"]:HAS[#",VLOOKUP(P$1,ModuleTypes!$A$2:$C$23,2,FALSE()),"[",IF(P$1="HullCamera","photo-",$A189),"]]",CHAR(10),"    {",CHAR(10),"        @",VLOOKUP(P$1,ModuleTypes!$A$2:$C$23,3,FALSE())," = ",VLOOKUP($A189,Default!$B$3:$H$251,7,FALSE()),CHAR(10),"    }",CHAR(10),"}"),""),"")</f>
        <v/>
      </c>
      <c r="Q189" s="4" t="str">
        <f>IF($A189&lt;&gt;"",IF(OR(Original!$L190=Q$1,Original!$M190=Q$1,Original!$N190=Q$1,Original!$O190=Q$1)=TRUE(),_xlfn.CONCAT("@PART[*]:HAS[~scienceDifficulty[stock],@MODULE[",Q$1,"]:HAS[#",VLOOKUP(Q$1,ModuleTypes!$A$2:$C$23,2,FALSE()),"[",IF(Q$1="HullCamera","photo-",$A189),"]]]:NEEDS[!FeatureScience]:FOR[zKiwiTechTree]",CHAR(10),"{",CHAR(10),"    @MODULE[",Q$1,"]:HAS[#",VLOOKUP(Q$1,ModuleTypes!$A$2:$C$23,2,FALSE()),"[",IF(Q$1="HullCamera","photo-",$A189),"]]",CHAR(10),"    {",CHAR(10),"        @",VLOOKUP(Q$1,ModuleTypes!$A$2:$C$23,3,FALSE())," = ",VLOOKUP($A189,Default!$B$3:$H$251,7,FALSE()),CHAR(10),"    }",CHAR(10),"}"),""),"")</f>
        <v/>
      </c>
      <c r="R189" s="4" t="str">
        <f>IF($A189&lt;&gt;"",IF(OR(Original!$L190=R$1,Original!$M190=R$1,Original!$N190=R$1,Original!$O190=R$1)=TRUE(),_xlfn.CONCAT("@PART[*]:HAS[~scienceDifficulty[stock],@MODULE[",R$1,"]:HAS[#",VLOOKUP(R$1,ModuleTypes!$A$2:$C$23,2,FALSE()),"[",IF(R$1="HullCamera","photo-",$A189),"]]]:NEEDS[!FeatureScience]:FOR[zKiwiTechTree]",CHAR(10),"{",CHAR(10),"    @MODULE[",R$1,"]:HAS[#",VLOOKUP(R$1,ModuleTypes!$A$2:$C$23,2,FALSE()),"[",IF(R$1="HullCamera","photo-",$A189),"]]",CHAR(10),"    {",CHAR(10),"        @",VLOOKUP(R$1,ModuleTypes!$A$2:$C$23,3,FALSE())," = ",VLOOKUP($A189,Default!$B$3:$H$251,7,FALSE()),CHAR(10),"    }",CHAR(10),"}"),""),"")</f>
        <v/>
      </c>
      <c r="S189" s="4" t="str">
        <f>IF($A189&lt;&gt;"",IF(OR(Original!$L190=S$1,Original!$M190=S$1,Original!$N190=S$1,Original!$O190=S$1)=TRUE(),_xlfn.CONCAT("@PART[*]:HAS[~scienceDifficulty[stock],@MODULE[",S$1,"]:HAS[#",VLOOKUP(S$1,ModuleTypes!$A$2:$C$23,2,FALSE()),"[",IF(S$1="HullCamera","photo-",$A189),"]]]:NEEDS[!FeatureScience]:FOR[zKiwiTechTree]",CHAR(10),"{",CHAR(10),"    @MODULE[",S$1,"]:HAS[#",VLOOKUP(S$1,ModuleTypes!$A$2:$C$23,2,FALSE()),"[",IF(S$1="HullCamera","photo-",$A189),"]]",CHAR(10),"    {",CHAR(10),"        @",VLOOKUP(S$1,ModuleTypes!$A$2:$C$23,3,FALSE())," = ",VLOOKUP($A189,Default!$B$3:$H$251,7,FALSE()),CHAR(10),"    }",CHAR(10),"}"),""),"")</f>
        <v/>
      </c>
      <c r="T189" s="4" t="str">
        <f>IF($A189&lt;&gt;"",IF(OR(Original!$L190=T$1,Original!$M190=T$1,Original!$N190=T$1,Original!$O190=T$1)=TRUE(),_xlfn.CONCAT("@PART[*]:HAS[~scienceDifficulty[stock],@MODULE[",T$1,"]:HAS[#",VLOOKUP(T$1,ModuleTypes!$A$2:$C$23,2,FALSE()),"[",IF(T$1="HullCamera","photo-",$A189),"]]]:NEEDS[!FeatureScience]:FOR[zKiwiTechTree]",CHAR(10),"{",CHAR(10),"    @MODULE[",T$1,"]:HAS[#",VLOOKUP(T$1,ModuleTypes!$A$2:$C$23,2,FALSE()),"[",IF(T$1="HullCamera","photo-",$A189),"]]",CHAR(10),"    {",CHAR(10),"        @",VLOOKUP(T$1,ModuleTypes!$A$2:$C$23,3,FALSE())," = ",VLOOKUP($A189,Default!$B$3:$H$251,7,FALSE()),CHAR(10),"    }",CHAR(10),"}"),""),"")</f>
        <v/>
      </c>
      <c r="U189" s="4" t="str">
        <f>IF($A189&lt;&gt;"",IF(OR(Original!$L190=U$1,Original!$M190=U$1,Original!$N190=U$1,Original!$O190=U$1)=TRUE(),_xlfn.CONCAT("@PART[*]:HAS[~scienceDifficulty[stock],@MODULE[",U$1,"]:HAS[#",VLOOKUP(U$1,ModuleTypes!$A$2:$C$23,2,FALSE()),"[",IF(U$1="HullCamera","photo-",$A189),"]]]:NEEDS[!FeatureScience]:FOR[zKiwiTechTree]",CHAR(10),"{",CHAR(10),"    @MODULE[",U$1,"]:HAS[#",VLOOKUP(U$1,ModuleTypes!$A$2:$C$23,2,FALSE()),"[",IF(U$1="HullCamera","photo-",$A189),"]]",CHAR(10),"    {",CHAR(10),"        @",VLOOKUP(U$1,ModuleTypes!$A$2:$C$23,3,FALSE())," = ",VLOOKUP($A189,Default!$B$3:$H$251,7,FALSE()),CHAR(10),"    }",CHAR(10),"}"),""),"")</f>
        <v/>
      </c>
      <c r="V189" s="4" t="str">
        <f>IF($A189&lt;&gt;"",IF(OR(Original!$L190=V$1,Original!$M190=V$1,Original!$N190=V$1,Original!$O190=V$1)=TRUE(),_xlfn.CONCAT("@PART[*]:HAS[~scienceDifficulty[stock],@MODULE[",V$1,"]:HAS[#",VLOOKUP(V$1,ModuleTypes!$A$2:$C$23,2,FALSE()),"[",IF(V$1="HullCamera","photo-",$A189),"]]]:NEEDS[!FeatureScience]:FOR[zKiwiTechTree]",CHAR(10),"{",CHAR(10),"    @MODULE[",V$1,"]:HAS[#",VLOOKUP(V$1,ModuleTypes!$A$2:$C$23,2,FALSE()),"[",IF(V$1="HullCamera","photo-",$A189),"]]",CHAR(10),"    {",CHAR(10),"        @",VLOOKUP(V$1,ModuleTypes!$A$2:$C$23,3,FALSE())," = ",VLOOKUP($A189,Default!$B$3:$H$251,7,FALSE()),CHAR(10),"    }",CHAR(10),"}"),""),"")</f>
        <v/>
      </c>
      <c r="W189" s="4" t="str">
        <f>IF($A189&lt;&gt;"",IF(OR(Original!$L190=W$1,Original!$M190=W$1,Original!$N190=W$1,Original!$O190=W$1)=TRUE(),_xlfn.CONCAT("@PART[*]:HAS[~scienceDifficulty[stock],@MODULE[",W$1,"]:HAS[#",VLOOKUP(W$1,ModuleTypes!$A$2:$C$23,2,FALSE()),"[",IF(W$1="HullCamera","photo-",$A189),"]]]:NEEDS[!FeatureScience]:FOR[zKiwiTechTree]",CHAR(10),"{",CHAR(10),"    @MODULE[",W$1,"]:HAS[#",VLOOKUP(W$1,ModuleTypes!$A$2:$C$23,2,FALSE()),"[",IF(W$1="HullCamera","photo-",$A189),"]]",CHAR(10),"    {",CHAR(10),"        @",VLOOKUP(W$1,ModuleTypes!$A$2:$C$23,3,FALSE())," = ",VLOOKUP($A189,Default!$B$3:$H$251,7,FALSE()),CHAR(10),"    }",CHAR(10),"}"),""),"")</f>
        <v/>
      </c>
    </row>
    <row r="190" spans="1:23" x14ac:dyDescent="0.35">
      <c r="A190" t="str">
        <f>IF(Original!A191&lt;&gt;"",Original!A191,"")</f>
        <v/>
      </c>
      <c r="B190" s="4" t="str">
        <f>IF($A190&lt;&gt;"",IF(OR(Original!$L191=B$1,Original!$M191=B$1,Original!$N191=B$1,Original!$O191=B$1)=TRUE(),_xlfn.CONCAT("@PART[*]:HAS[~scienceDifficulty[stock],@MODULE[",B$1,"]:HAS[#",VLOOKUP(B$1,ModuleTypes!$A$2:$C$23,2,FALSE()),"[",IF(B$1="HullCamera","photo-",$A190),"]]]:NEEDS[!FeatureScience]:FOR[zKiwiTechTree]",CHAR(10),"{",CHAR(10),"    @MODULE[",B$1,"]:HAS[#",VLOOKUP(B$1,ModuleTypes!$A$2:$C$23,2,FALSE()),"[",IF(B$1="HullCamera","photo-",$A190),"]]",CHAR(10),"    {",CHAR(10),"        @",VLOOKUP(B$1,ModuleTypes!$A$2:$C$23,3,FALSE())," = ",VLOOKUP($A190,Default!$B$3:$H$251,7,FALSE()),CHAR(10),"    }",CHAR(10),"}"),""),"")</f>
        <v/>
      </c>
      <c r="C190" s="4" t="str">
        <f>IF($A190&lt;&gt;"",IF(OR(Original!$L191=C$1,Original!$M191=C$1,Original!$N191=C$1,Original!$O191=C$1)=TRUE(),_xlfn.CONCAT("@PART[*]:HAS[~scienceDifficulty[stock],@MODULE[",C$1,"]:HAS[#",VLOOKUP(C$1,ModuleTypes!$A$2:$C$23,2,FALSE()),"[",IF(C$1="HullCamera","photo-",$A190),"]]]:NEEDS[!FeatureScience]:FOR[zKiwiTechTree]",CHAR(10),"{",CHAR(10),"    @MODULE[",C$1,"]:HAS[#",VLOOKUP(C$1,ModuleTypes!$A$2:$C$23,2,FALSE()),"[",IF(C$1="HullCamera","photo-",$A190),"]]",CHAR(10),"    {",CHAR(10),"        @",VLOOKUP(C$1,ModuleTypes!$A$2:$C$23,3,FALSE())," = ",VLOOKUP($A190,Default!$B$3:$H$251,7,FALSE()),CHAR(10),"    }",CHAR(10),"}"),""),"")</f>
        <v/>
      </c>
      <c r="D190" s="4" t="str">
        <f>IF($A190&lt;&gt;"",IF(OR(Original!$L191=D$1,Original!$M191=D$1,Original!$N191=D$1,Original!$O191=D$1)=TRUE(),_xlfn.CONCAT("@PART[*]:HAS[~scienceDifficulty[stock],@MODULE[",D$1,"]:HAS[#",VLOOKUP(D$1,ModuleTypes!$A$2:$C$23,2,FALSE()),"[",IF(D$1="HullCamera","photo-",$A190),"]]]:NEEDS[!FeatureScience]:FOR[zKiwiTechTree]",CHAR(10),"{",CHAR(10),"    @MODULE[",D$1,"]:HAS[#",VLOOKUP(D$1,ModuleTypes!$A$2:$C$23,2,FALSE()),"[",IF(D$1="HullCamera","photo-",$A190),"]]",CHAR(10),"    {",CHAR(10),"        @",VLOOKUP(D$1,ModuleTypes!$A$2:$C$23,3,FALSE())," = ",VLOOKUP($A190,Default!$B$3:$H$251,7,FALSE()),CHAR(10),"    }",CHAR(10),"}"),""),"")</f>
        <v/>
      </c>
      <c r="E190" s="4" t="str">
        <f>IF($A190&lt;&gt;"",IF(OR(Original!$L191=E$1,Original!$M191=E$1,Original!$N191=E$1,Original!$O191=E$1)=TRUE(),_xlfn.CONCAT("@PART[*]:HAS[~scienceDifficulty[stock],@MODULE[",E$1,"]:HAS[#",VLOOKUP(E$1,ModuleTypes!$A$2:$C$23,2,FALSE()),"[",IF(E$1="HullCamera","photo-",$A190),"]]]:NEEDS[!FeatureScience]:FOR[zKiwiTechTree]",CHAR(10),"{",CHAR(10),"    @MODULE[",E$1,"]:HAS[#",VLOOKUP(E$1,ModuleTypes!$A$2:$C$23,2,FALSE()),"[",IF(E$1="HullCamera","photo-",$A190),"]]",CHAR(10),"    {",CHAR(10),"        @",VLOOKUP(E$1,ModuleTypes!$A$2:$C$23,3,FALSE())," = ",VLOOKUP($A190,Default!$B$3:$H$251,7,FALSE()),CHAR(10),"    }",CHAR(10),"}"),""),"")</f>
        <v/>
      </c>
      <c r="F190" s="4" t="str">
        <f>IF($A190&lt;&gt;"",IF(OR(Original!$L191=F$1,Original!$M191=F$1,Original!$N191=F$1,Original!$O191=F$1)=TRUE(),_xlfn.CONCAT("@PART[*]:HAS[~scienceDifficulty[stock],@MODULE[",F$1,"]:HAS[#",VLOOKUP(F$1,ModuleTypes!$A$2:$C$23,2,FALSE()),"[",IF(F$1="HullCamera","photo-",$A190),"]]]:NEEDS[!FeatureScience]:FOR[zKiwiTechTree]",CHAR(10),"{",CHAR(10),"    @MODULE[",F$1,"]:HAS[#",VLOOKUP(F$1,ModuleTypes!$A$2:$C$23,2,FALSE()),"[",IF(F$1="HullCamera","photo-",$A190),"]]",CHAR(10),"    {",CHAR(10),"        @",VLOOKUP(F$1,ModuleTypes!$A$2:$C$23,3,FALSE())," = ",VLOOKUP($A190,Default!$B$3:$H$251,7,FALSE()),CHAR(10),"    }",CHAR(10),"}"),""),"")</f>
        <v/>
      </c>
      <c r="G190" s="4" t="str">
        <f>IF($A190&lt;&gt;"",IF(OR(Original!$L191=G$1,Original!$M191=G$1,Original!$N191=G$1,Original!$O191=G$1)=TRUE(),_xlfn.CONCAT("@PART[*]:HAS[~scienceDifficulty[stock],@MODULE[",G$1,"]:HAS[#",VLOOKUP(G$1,ModuleTypes!$A$2:$C$23,2,FALSE()),"[",IF(G$1="HullCamera","photo-",$A190),"]]]:NEEDS[!FeatureScience]:FOR[zKiwiTechTree]",CHAR(10),"{",CHAR(10),"    @MODULE[",G$1,"]:HAS[#",VLOOKUP(G$1,ModuleTypes!$A$2:$C$23,2,FALSE()),"[",IF(G$1="HullCamera","photo-",$A190),"]]",CHAR(10),"    {",CHAR(10),"        @",VLOOKUP(G$1,ModuleTypes!$A$2:$C$23,3,FALSE())," = ",VLOOKUP($A190,Default!$B$3:$H$251,7,FALSE()),CHAR(10),"    }",CHAR(10),"}"),""),"")</f>
        <v/>
      </c>
      <c r="H190" s="4" t="str">
        <f>IF($A190&lt;&gt;"",IF(OR(Original!$L191=H$1,Original!$M191=H$1,Original!$N191=H$1,Original!$O191=H$1)=TRUE(),_xlfn.CONCAT("@PART[*]:HAS[~scienceDifficulty[stock],@MODULE[",H$1,"]:HAS[#",VLOOKUP(H$1,ModuleTypes!$A$2:$C$23,2,FALSE()),"[",IF(H$1="HullCamera","photo-",$A190),"]]]:NEEDS[!FeatureScience]:FOR[zKiwiTechTree]",CHAR(10),"{",CHAR(10),"    @MODULE[",H$1,"]:HAS[#",VLOOKUP(H$1,ModuleTypes!$A$2:$C$23,2,FALSE()),"[",IF(H$1="HullCamera","photo-",$A190),"]]",CHAR(10),"    {",CHAR(10),"        @",VLOOKUP(H$1,ModuleTypes!$A$2:$C$23,3,FALSE())," = ",VLOOKUP($A190,Default!$B$3:$H$251,7,FALSE()),CHAR(10),"    }",CHAR(10),"}"),""),"")</f>
        <v/>
      </c>
      <c r="I190" s="4" t="str">
        <f>IF($A190&lt;&gt;"",IF(OR(Original!$L191=I$1,Original!$M191=I$1,Original!$N191=I$1,Original!$O191=I$1)=TRUE(),_xlfn.CONCAT("@PART[*]:HAS[~scienceDifficulty[stock],@MODULE[",I$1,"]:HAS[#",VLOOKUP(I$1,ModuleTypes!$A$2:$C$23,2,FALSE()),"[",IF(I$1="HullCamera","photo-",$A190),"]]]:NEEDS[!FeatureScience]:FOR[zKiwiTechTree]",CHAR(10),"{",CHAR(10),"    @MODULE[",I$1,"]:HAS[#",VLOOKUP(I$1,ModuleTypes!$A$2:$C$23,2,FALSE()),"[",IF(I$1="HullCamera","photo-",$A190),"]]",CHAR(10),"    {",CHAR(10),"        @",VLOOKUP(I$1,ModuleTypes!$A$2:$C$23,3,FALSE())," = ",VLOOKUP($A190,Default!$B$3:$H$251,7,FALSE()),CHAR(10),"    }",CHAR(10),"}"),""),"")</f>
        <v/>
      </c>
      <c r="J190" s="4" t="str">
        <f>IF($A190&lt;&gt;"",IF(OR(Original!$L191=J$1,Original!$M191=J$1,Original!$N191=J$1,Original!$O191=J$1)=TRUE(),_xlfn.CONCAT("@PART[*]:HAS[~scienceDifficulty[stock],@MODULE[",J$1,"]:HAS[#",VLOOKUP(J$1,ModuleTypes!$A$2:$C$23,2,FALSE()),"[",IF(J$1="HullCamera","photo-",$A190),"]]]:NEEDS[!FeatureScience]:FOR[zKiwiTechTree]",CHAR(10),"{",CHAR(10),"    @MODULE[",J$1,"]:HAS[#",VLOOKUP(J$1,ModuleTypes!$A$2:$C$23,2,FALSE()),"[",IF(J$1="HullCamera","photo-",$A190),"]]",CHAR(10),"    {",CHAR(10),"        @",VLOOKUP(J$1,ModuleTypes!$A$2:$C$23,3,FALSE())," = ",VLOOKUP($A190,Default!$B$3:$H$251,7,FALSE()),CHAR(10),"    }",CHAR(10),"}"),""),"")</f>
        <v/>
      </c>
      <c r="K190" s="4" t="str">
        <f>IF($A190&lt;&gt;"",IF(OR(Original!$L191=K$1,Original!$M191=K$1,Original!$N191=K$1,Original!$O191=K$1)=TRUE(),_xlfn.CONCAT("@PART[*]:HAS[~scienceDifficulty[stock],@MODULE[",K$1,"]:HAS[#",VLOOKUP(K$1,ModuleTypes!$A$2:$C$23,2,FALSE()),"[",IF(K$1="HullCamera","photo-",$A190),"]]]:NEEDS[!FeatureScience]:FOR[zKiwiTechTree]",CHAR(10),"{",CHAR(10),"    @MODULE[",K$1,"]:HAS[#",VLOOKUP(K$1,ModuleTypes!$A$2:$C$23,2,FALSE()),"[",IF(K$1="HullCamera","photo-",$A190),"]]",CHAR(10),"    {",CHAR(10),"        @",VLOOKUP(K$1,ModuleTypes!$A$2:$C$23,3,FALSE())," = ",VLOOKUP($A190,Default!$B$3:$H$251,7,FALSE()),CHAR(10),"    }",CHAR(10),"}"),""),"")</f>
        <v/>
      </c>
      <c r="L190" s="4" t="str">
        <f>IF($A190&lt;&gt;"",IF(OR(Original!$L191=L$1,Original!$M191=L$1,Original!$N191=L$1,Original!$O191=L$1)=TRUE(),_xlfn.CONCAT("@PART[*]:HAS[~scienceDifficulty[stock],@MODULE[",L$1,"]:HAS[#",VLOOKUP(L$1,ModuleTypes!$A$2:$C$23,2,FALSE()),"[",IF(L$1="HullCamera","photo-",$A190),"]]]:NEEDS[!FeatureScience]:FOR[zKiwiTechTree]",CHAR(10),"{",CHAR(10),"    @MODULE[",L$1,"]:HAS[#",VLOOKUP(L$1,ModuleTypes!$A$2:$C$23,2,FALSE()),"[",IF(L$1="HullCamera","photo-",$A190),"]]",CHAR(10),"    {",CHAR(10),"        @",VLOOKUP(L$1,ModuleTypes!$A$2:$C$23,3,FALSE())," = ",VLOOKUP($A190,Default!$B$3:$H$251,7,FALSE()),CHAR(10),"    }",CHAR(10),"}"),""),"")</f>
        <v/>
      </c>
      <c r="M190" s="4" t="str">
        <f>IF($A190&lt;&gt;"",IF(OR(Original!$L191=M$1,Original!$M191=M$1,Original!$N191=M$1,Original!$O191=M$1)=TRUE(),_xlfn.CONCAT("@PART[*]:HAS[~scienceDifficulty[stock],@MODULE[",M$1,"]:HAS[#",VLOOKUP(M$1,ModuleTypes!$A$2:$C$23,2,FALSE()),"[",IF(M$1="HullCamera","photo-",$A190),"]]]:NEEDS[!FeatureScience]:FOR[zKiwiTechTree]",CHAR(10),"{",CHAR(10),"    @MODULE[",M$1,"]:HAS[#",VLOOKUP(M$1,ModuleTypes!$A$2:$C$23,2,FALSE()),"[",IF(M$1="HullCamera","photo-",$A190),"]]",CHAR(10),"    {",CHAR(10),"        @",VLOOKUP(M$1,ModuleTypes!$A$2:$C$23,3,FALSE())," = ",VLOOKUP($A190,Default!$B$3:$H$251,7,FALSE()),CHAR(10),"    }",CHAR(10),"}"),""),"")</f>
        <v/>
      </c>
      <c r="N190" s="4" t="str">
        <f>IF($A190&lt;&gt;"",IF(OR(Original!$L191=N$1,Original!$M191=N$1,Original!$N191=N$1,Original!$O191=N$1)=TRUE(),_xlfn.CONCAT("@PART[*]:HAS[~scienceDifficulty[stock],@MODULE[",N$1,"]:HAS[#",VLOOKUP(N$1,ModuleTypes!$A$2:$C$23,2,FALSE()),"[",IF(N$1="HullCamera","photo-",$A190),"]]]:NEEDS[!FeatureScience]:FOR[zKiwiTechTree]",CHAR(10),"{",CHAR(10),"    @MODULE[",N$1,"]:HAS[#",VLOOKUP(N$1,ModuleTypes!$A$2:$C$23,2,FALSE()),"[",IF(N$1="HullCamera","photo-",$A190),"]]",CHAR(10),"    {",CHAR(10),"        @",VLOOKUP(N$1,ModuleTypes!$A$2:$C$23,3,FALSE())," = ",VLOOKUP($A190,Default!$B$3:$H$251,7,FALSE()),CHAR(10),"    }",CHAR(10),"}"),""),"")</f>
        <v/>
      </c>
      <c r="O190" s="4" t="str">
        <f>IF($A190&lt;&gt;"",IF(OR(Original!$L191=O$1,Original!$M191=O$1,Original!$N191=O$1,Original!$O191=O$1)=TRUE(),_xlfn.CONCAT("@PART[*]:HAS[~scienceDifficulty[stock],@MODULE[",O$1,"]:HAS[#",VLOOKUP(O$1,ModuleTypes!$A$2:$C$23,2,FALSE()),"[",IF(O$1="HullCamera","photo-",$A190),"]]]:NEEDS[!FeatureScience]:FOR[zKiwiTechTree]",CHAR(10),"{",CHAR(10),"    @MODULE[",O$1,"]:HAS[#",VLOOKUP(O$1,ModuleTypes!$A$2:$C$23,2,FALSE()),"[",IF(O$1="HullCamera","photo-",$A190),"]]",CHAR(10),"    {",CHAR(10),"        @",VLOOKUP(O$1,ModuleTypes!$A$2:$C$23,3,FALSE())," = ",VLOOKUP($A190,Default!$B$3:$H$251,7,FALSE()),CHAR(10),"    }",CHAR(10),"}"),""),"")</f>
        <v/>
      </c>
      <c r="P190" s="4" t="str">
        <f>IF($A190&lt;&gt;"",IF(OR(Original!$L191=P$1,Original!$M191=P$1,Original!$N191=P$1,Original!$O191=P$1)=TRUE(),_xlfn.CONCAT("@PART[*]:HAS[~scienceDifficulty[stock],@MODULE[",P$1,"]:HAS[#",VLOOKUP(P$1,ModuleTypes!$A$2:$C$23,2,FALSE()),"[",IF(P$1="HullCamera","photo-",$A190),"]]]:NEEDS[!FeatureScience]:FOR[zKiwiTechTree]",CHAR(10),"{",CHAR(10),"    @MODULE[",P$1,"]:HAS[#",VLOOKUP(P$1,ModuleTypes!$A$2:$C$23,2,FALSE()),"[",IF(P$1="HullCamera","photo-",$A190),"]]",CHAR(10),"    {",CHAR(10),"        @",VLOOKUP(P$1,ModuleTypes!$A$2:$C$23,3,FALSE())," = ",VLOOKUP($A190,Default!$B$3:$H$251,7,FALSE()),CHAR(10),"    }",CHAR(10),"}"),""),"")</f>
        <v/>
      </c>
      <c r="Q190" s="4" t="str">
        <f>IF($A190&lt;&gt;"",IF(OR(Original!$L191=Q$1,Original!$M191=Q$1,Original!$N191=Q$1,Original!$O191=Q$1)=TRUE(),_xlfn.CONCAT("@PART[*]:HAS[~scienceDifficulty[stock],@MODULE[",Q$1,"]:HAS[#",VLOOKUP(Q$1,ModuleTypes!$A$2:$C$23,2,FALSE()),"[",IF(Q$1="HullCamera","photo-",$A190),"]]]:NEEDS[!FeatureScience]:FOR[zKiwiTechTree]",CHAR(10),"{",CHAR(10),"    @MODULE[",Q$1,"]:HAS[#",VLOOKUP(Q$1,ModuleTypes!$A$2:$C$23,2,FALSE()),"[",IF(Q$1="HullCamera","photo-",$A190),"]]",CHAR(10),"    {",CHAR(10),"        @",VLOOKUP(Q$1,ModuleTypes!$A$2:$C$23,3,FALSE())," = ",VLOOKUP($A190,Default!$B$3:$H$251,7,FALSE()),CHAR(10),"    }",CHAR(10),"}"),""),"")</f>
        <v/>
      </c>
      <c r="R190" s="4" t="str">
        <f>IF($A190&lt;&gt;"",IF(OR(Original!$L191=R$1,Original!$M191=R$1,Original!$N191=R$1,Original!$O191=R$1)=TRUE(),_xlfn.CONCAT("@PART[*]:HAS[~scienceDifficulty[stock],@MODULE[",R$1,"]:HAS[#",VLOOKUP(R$1,ModuleTypes!$A$2:$C$23,2,FALSE()),"[",IF(R$1="HullCamera","photo-",$A190),"]]]:NEEDS[!FeatureScience]:FOR[zKiwiTechTree]",CHAR(10),"{",CHAR(10),"    @MODULE[",R$1,"]:HAS[#",VLOOKUP(R$1,ModuleTypes!$A$2:$C$23,2,FALSE()),"[",IF(R$1="HullCamera","photo-",$A190),"]]",CHAR(10),"    {",CHAR(10),"        @",VLOOKUP(R$1,ModuleTypes!$A$2:$C$23,3,FALSE())," = ",VLOOKUP($A190,Default!$B$3:$H$251,7,FALSE()),CHAR(10),"    }",CHAR(10),"}"),""),"")</f>
        <v/>
      </c>
      <c r="S190" s="4" t="str">
        <f>IF($A190&lt;&gt;"",IF(OR(Original!$L191=S$1,Original!$M191=S$1,Original!$N191=S$1,Original!$O191=S$1)=TRUE(),_xlfn.CONCAT("@PART[*]:HAS[~scienceDifficulty[stock],@MODULE[",S$1,"]:HAS[#",VLOOKUP(S$1,ModuleTypes!$A$2:$C$23,2,FALSE()),"[",IF(S$1="HullCamera","photo-",$A190),"]]]:NEEDS[!FeatureScience]:FOR[zKiwiTechTree]",CHAR(10),"{",CHAR(10),"    @MODULE[",S$1,"]:HAS[#",VLOOKUP(S$1,ModuleTypes!$A$2:$C$23,2,FALSE()),"[",IF(S$1="HullCamera","photo-",$A190),"]]",CHAR(10),"    {",CHAR(10),"        @",VLOOKUP(S$1,ModuleTypes!$A$2:$C$23,3,FALSE())," = ",VLOOKUP($A190,Default!$B$3:$H$251,7,FALSE()),CHAR(10),"    }",CHAR(10),"}"),""),"")</f>
        <v/>
      </c>
      <c r="T190" s="4" t="str">
        <f>IF($A190&lt;&gt;"",IF(OR(Original!$L191=T$1,Original!$M191=T$1,Original!$N191=T$1,Original!$O191=T$1)=TRUE(),_xlfn.CONCAT("@PART[*]:HAS[~scienceDifficulty[stock],@MODULE[",T$1,"]:HAS[#",VLOOKUP(T$1,ModuleTypes!$A$2:$C$23,2,FALSE()),"[",IF(T$1="HullCamera","photo-",$A190),"]]]:NEEDS[!FeatureScience]:FOR[zKiwiTechTree]",CHAR(10),"{",CHAR(10),"    @MODULE[",T$1,"]:HAS[#",VLOOKUP(T$1,ModuleTypes!$A$2:$C$23,2,FALSE()),"[",IF(T$1="HullCamera","photo-",$A190),"]]",CHAR(10),"    {",CHAR(10),"        @",VLOOKUP(T$1,ModuleTypes!$A$2:$C$23,3,FALSE())," = ",VLOOKUP($A190,Default!$B$3:$H$251,7,FALSE()),CHAR(10),"    }",CHAR(10),"}"),""),"")</f>
        <v/>
      </c>
      <c r="U190" s="4" t="str">
        <f>IF($A190&lt;&gt;"",IF(OR(Original!$L191=U$1,Original!$M191=U$1,Original!$N191=U$1,Original!$O191=U$1)=TRUE(),_xlfn.CONCAT("@PART[*]:HAS[~scienceDifficulty[stock],@MODULE[",U$1,"]:HAS[#",VLOOKUP(U$1,ModuleTypes!$A$2:$C$23,2,FALSE()),"[",IF(U$1="HullCamera","photo-",$A190),"]]]:NEEDS[!FeatureScience]:FOR[zKiwiTechTree]",CHAR(10),"{",CHAR(10),"    @MODULE[",U$1,"]:HAS[#",VLOOKUP(U$1,ModuleTypes!$A$2:$C$23,2,FALSE()),"[",IF(U$1="HullCamera","photo-",$A190),"]]",CHAR(10),"    {",CHAR(10),"        @",VLOOKUP(U$1,ModuleTypes!$A$2:$C$23,3,FALSE())," = ",VLOOKUP($A190,Default!$B$3:$H$251,7,FALSE()),CHAR(10),"    }",CHAR(10),"}"),""),"")</f>
        <v/>
      </c>
      <c r="V190" s="4" t="str">
        <f>IF($A190&lt;&gt;"",IF(OR(Original!$L191=V$1,Original!$M191=V$1,Original!$N191=V$1,Original!$O191=V$1)=TRUE(),_xlfn.CONCAT("@PART[*]:HAS[~scienceDifficulty[stock],@MODULE[",V$1,"]:HAS[#",VLOOKUP(V$1,ModuleTypes!$A$2:$C$23,2,FALSE()),"[",IF(V$1="HullCamera","photo-",$A190),"]]]:NEEDS[!FeatureScience]:FOR[zKiwiTechTree]",CHAR(10),"{",CHAR(10),"    @MODULE[",V$1,"]:HAS[#",VLOOKUP(V$1,ModuleTypes!$A$2:$C$23,2,FALSE()),"[",IF(V$1="HullCamera","photo-",$A190),"]]",CHAR(10),"    {",CHAR(10),"        @",VLOOKUP(V$1,ModuleTypes!$A$2:$C$23,3,FALSE())," = ",VLOOKUP($A190,Default!$B$3:$H$251,7,FALSE()),CHAR(10),"    }",CHAR(10),"}"),""),"")</f>
        <v/>
      </c>
      <c r="W190" s="4" t="str">
        <f>IF($A190&lt;&gt;"",IF(OR(Original!$L191=W$1,Original!$M191=W$1,Original!$N191=W$1,Original!$O191=W$1)=TRUE(),_xlfn.CONCAT("@PART[*]:HAS[~scienceDifficulty[stock],@MODULE[",W$1,"]:HAS[#",VLOOKUP(W$1,ModuleTypes!$A$2:$C$23,2,FALSE()),"[",IF(W$1="HullCamera","photo-",$A190),"]]]:NEEDS[!FeatureScience]:FOR[zKiwiTechTree]",CHAR(10),"{",CHAR(10),"    @MODULE[",W$1,"]:HAS[#",VLOOKUP(W$1,ModuleTypes!$A$2:$C$23,2,FALSE()),"[",IF(W$1="HullCamera","photo-",$A190),"]]",CHAR(10),"    {",CHAR(10),"        @",VLOOKUP(W$1,ModuleTypes!$A$2:$C$23,3,FALSE())," = ",VLOOKUP($A190,Default!$B$3:$H$251,7,FALSE()),CHAR(10),"    }",CHAR(10),"}"),""),"")</f>
        <v/>
      </c>
    </row>
    <row r="191" spans="1:23" x14ac:dyDescent="0.35">
      <c r="A191" t="str">
        <f>IF(Original!A192&lt;&gt;"",Original!A192,"")</f>
        <v/>
      </c>
      <c r="B191" s="4" t="str">
        <f>IF($A191&lt;&gt;"",IF(OR(Original!$L192=B$1,Original!$M192=B$1,Original!$N192=B$1,Original!$O192=B$1)=TRUE(),_xlfn.CONCAT("@PART[*]:HAS[~scienceDifficulty[stock],@MODULE[",B$1,"]:HAS[#",VLOOKUP(B$1,ModuleTypes!$A$2:$C$23,2,FALSE()),"[",IF(B$1="HullCamera","photo-",$A191),"]]]:NEEDS[!FeatureScience]:FOR[zKiwiTechTree]",CHAR(10),"{",CHAR(10),"    @MODULE[",B$1,"]:HAS[#",VLOOKUP(B$1,ModuleTypes!$A$2:$C$23,2,FALSE()),"[",IF(B$1="HullCamera","photo-",$A191),"]]",CHAR(10),"    {",CHAR(10),"        @",VLOOKUP(B$1,ModuleTypes!$A$2:$C$23,3,FALSE())," = ",VLOOKUP($A191,Default!$B$3:$H$251,7,FALSE()),CHAR(10),"    }",CHAR(10),"}"),""),"")</f>
        <v/>
      </c>
      <c r="C191" s="4" t="str">
        <f>IF($A191&lt;&gt;"",IF(OR(Original!$L192=C$1,Original!$M192=C$1,Original!$N192=C$1,Original!$O192=C$1)=TRUE(),_xlfn.CONCAT("@PART[*]:HAS[~scienceDifficulty[stock],@MODULE[",C$1,"]:HAS[#",VLOOKUP(C$1,ModuleTypes!$A$2:$C$23,2,FALSE()),"[",IF(C$1="HullCamera","photo-",$A191),"]]]:NEEDS[!FeatureScience]:FOR[zKiwiTechTree]",CHAR(10),"{",CHAR(10),"    @MODULE[",C$1,"]:HAS[#",VLOOKUP(C$1,ModuleTypes!$A$2:$C$23,2,FALSE()),"[",IF(C$1="HullCamera","photo-",$A191),"]]",CHAR(10),"    {",CHAR(10),"        @",VLOOKUP(C$1,ModuleTypes!$A$2:$C$23,3,FALSE())," = ",VLOOKUP($A191,Default!$B$3:$H$251,7,FALSE()),CHAR(10),"    }",CHAR(10),"}"),""),"")</f>
        <v/>
      </c>
      <c r="D191" s="4" t="str">
        <f>IF($A191&lt;&gt;"",IF(OR(Original!$L192=D$1,Original!$M192=D$1,Original!$N192=D$1,Original!$O192=D$1)=TRUE(),_xlfn.CONCAT("@PART[*]:HAS[~scienceDifficulty[stock],@MODULE[",D$1,"]:HAS[#",VLOOKUP(D$1,ModuleTypes!$A$2:$C$23,2,FALSE()),"[",IF(D$1="HullCamera","photo-",$A191),"]]]:NEEDS[!FeatureScience]:FOR[zKiwiTechTree]",CHAR(10),"{",CHAR(10),"    @MODULE[",D$1,"]:HAS[#",VLOOKUP(D$1,ModuleTypes!$A$2:$C$23,2,FALSE()),"[",IF(D$1="HullCamera","photo-",$A191),"]]",CHAR(10),"    {",CHAR(10),"        @",VLOOKUP(D$1,ModuleTypes!$A$2:$C$23,3,FALSE())," = ",VLOOKUP($A191,Default!$B$3:$H$251,7,FALSE()),CHAR(10),"    }",CHAR(10),"}"),""),"")</f>
        <v/>
      </c>
      <c r="E191" s="4" t="str">
        <f>IF($A191&lt;&gt;"",IF(OR(Original!$L192=E$1,Original!$M192=E$1,Original!$N192=E$1,Original!$O192=E$1)=TRUE(),_xlfn.CONCAT("@PART[*]:HAS[~scienceDifficulty[stock],@MODULE[",E$1,"]:HAS[#",VLOOKUP(E$1,ModuleTypes!$A$2:$C$23,2,FALSE()),"[",IF(E$1="HullCamera","photo-",$A191),"]]]:NEEDS[!FeatureScience]:FOR[zKiwiTechTree]",CHAR(10),"{",CHAR(10),"    @MODULE[",E$1,"]:HAS[#",VLOOKUP(E$1,ModuleTypes!$A$2:$C$23,2,FALSE()),"[",IF(E$1="HullCamera","photo-",$A191),"]]",CHAR(10),"    {",CHAR(10),"        @",VLOOKUP(E$1,ModuleTypes!$A$2:$C$23,3,FALSE())," = ",VLOOKUP($A191,Default!$B$3:$H$251,7,FALSE()),CHAR(10),"    }",CHAR(10),"}"),""),"")</f>
        <v/>
      </c>
      <c r="F191" s="4" t="str">
        <f>IF($A191&lt;&gt;"",IF(OR(Original!$L192=F$1,Original!$M192=F$1,Original!$N192=F$1,Original!$O192=F$1)=TRUE(),_xlfn.CONCAT("@PART[*]:HAS[~scienceDifficulty[stock],@MODULE[",F$1,"]:HAS[#",VLOOKUP(F$1,ModuleTypes!$A$2:$C$23,2,FALSE()),"[",IF(F$1="HullCamera","photo-",$A191),"]]]:NEEDS[!FeatureScience]:FOR[zKiwiTechTree]",CHAR(10),"{",CHAR(10),"    @MODULE[",F$1,"]:HAS[#",VLOOKUP(F$1,ModuleTypes!$A$2:$C$23,2,FALSE()),"[",IF(F$1="HullCamera","photo-",$A191),"]]",CHAR(10),"    {",CHAR(10),"        @",VLOOKUP(F$1,ModuleTypes!$A$2:$C$23,3,FALSE())," = ",VLOOKUP($A191,Default!$B$3:$H$251,7,FALSE()),CHAR(10),"    }",CHAR(10),"}"),""),"")</f>
        <v/>
      </c>
      <c r="G191" s="4" t="str">
        <f>IF($A191&lt;&gt;"",IF(OR(Original!$L192=G$1,Original!$M192=G$1,Original!$N192=G$1,Original!$O192=G$1)=TRUE(),_xlfn.CONCAT("@PART[*]:HAS[~scienceDifficulty[stock],@MODULE[",G$1,"]:HAS[#",VLOOKUP(G$1,ModuleTypes!$A$2:$C$23,2,FALSE()),"[",IF(G$1="HullCamera","photo-",$A191),"]]]:NEEDS[!FeatureScience]:FOR[zKiwiTechTree]",CHAR(10),"{",CHAR(10),"    @MODULE[",G$1,"]:HAS[#",VLOOKUP(G$1,ModuleTypes!$A$2:$C$23,2,FALSE()),"[",IF(G$1="HullCamera","photo-",$A191),"]]",CHAR(10),"    {",CHAR(10),"        @",VLOOKUP(G$1,ModuleTypes!$A$2:$C$23,3,FALSE())," = ",VLOOKUP($A191,Default!$B$3:$H$251,7,FALSE()),CHAR(10),"    }",CHAR(10),"}"),""),"")</f>
        <v/>
      </c>
      <c r="H191" s="4" t="str">
        <f>IF($A191&lt;&gt;"",IF(OR(Original!$L192=H$1,Original!$M192=H$1,Original!$N192=H$1,Original!$O192=H$1)=TRUE(),_xlfn.CONCAT("@PART[*]:HAS[~scienceDifficulty[stock],@MODULE[",H$1,"]:HAS[#",VLOOKUP(H$1,ModuleTypes!$A$2:$C$23,2,FALSE()),"[",IF(H$1="HullCamera","photo-",$A191),"]]]:NEEDS[!FeatureScience]:FOR[zKiwiTechTree]",CHAR(10),"{",CHAR(10),"    @MODULE[",H$1,"]:HAS[#",VLOOKUP(H$1,ModuleTypes!$A$2:$C$23,2,FALSE()),"[",IF(H$1="HullCamera","photo-",$A191),"]]",CHAR(10),"    {",CHAR(10),"        @",VLOOKUP(H$1,ModuleTypes!$A$2:$C$23,3,FALSE())," = ",VLOOKUP($A191,Default!$B$3:$H$251,7,FALSE()),CHAR(10),"    }",CHAR(10),"}"),""),"")</f>
        <v/>
      </c>
      <c r="I191" s="4" t="str">
        <f>IF($A191&lt;&gt;"",IF(OR(Original!$L192=I$1,Original!$M192=I$1,Original!$N192=I$1,Original!$O192=I$1)=TRUE(),_xlfn.CONCAT("@PART[*]:HAS[~scienceDifficulty[stock],@MODULE[",I$1,"]:HAS[#",VLOOKUP(I$1,ModuleTypes!$A$2:$C$23,2,FALSE()),"[",IF(I$1="HullCamera","photo-",$A191),"]]]:NEEDS[!FeatureScience]:FOR[zKiwiTechTree]",CHAR(10),"{",CHAR(10),"    @MODULE[",I$1,"]:HAS[#",VLOOKUP(I$1,ModuleTypes!$A$2:$C$23,2,FALSE()),"[",IF(I$1="HullCamera","photo-",$A191),"]]",CHAR(10),"    {",CHAR(10),"        @",VLOOKUP(I$1,ModuleTypes!$A$2:$C$23,3,FALSE())," = ",VLOOKUP($A191,Default!$B$3:$H$251,7,FALSE()),CHAR(10),"    }",CHAR(10),"}"),""),"")</f>
        <v/>
      </c>
      <c r="J191" s="4" t="str">
        <f>IF($A191&lt;&gt;"",IF(OR(Original!$L192=J$1,Original!$M192=J$1,Original!$N192=J$1,Original!$O192=J$1)=TRUE(),_xlfn.CONCAT("@PART[*]:HAS[~scienceDifficulty[stock],@MODULE[",J$1,"]:HAS[#",VLOOKUP(J$1,ModuleTypes!$A$2:$C$23,2,FALSE()),"[",IF(J$1="HullCamera","photo-",$A191),"]]]:NEEDS[!FeatureScience]:FOR[zKiwiTechTree]",CHAR(10),"{",CHAR(10),"    @MODULE[",J$1,"]:HAS[#",VLOOKUP(J$1,ModuleTypes!$A$2:$C$23,2,FALSE()),"[",IF(J$1="HullCamera","photo-",$A191),"]]",CHAR(10),"    {",CHAR(10),"        @",VLOOKUP(J$1,ModuleTypes!$A$2:$C$23,3,FALSE())," = ",VLOOKUP($A191,Default!$B$3:$H$251,7,FALSE()),CHAR(10),"    }",CHAR(10),"}"),""),"")</f>
        <v/>
      </c>
      <c r="K191" s="4" t="str">
        <f>IF($A191&lt;&gt;"",IF(OR(Original!$L192=K$1,Original!$M192=K$1,Original!$N192=K$1,Original!$O192=K$1)=TRUE(),_xlfn.CONCAT("@PART[*]:HAS[~scienceDifficulty[stock],@MODULE[",K$1,"]:HAS[#",VLOOKUP(K$1,ModuleTypes!$A$2:$C$23,2,FALSE()),"[",IF(K$1="HullCamera","photo-",$A191),"]]]:NEEDS[!FeatureScience]:FOR[zKiwiTechTree]",CHAR(10),"{",CHAR(10),"    @MODULE[",K$1,"]:HAS[#",VLOOKUP(K$1,ModuleTypes!$A$2:$C$23,2,FALSE()),"[",IF(K$1="HullCamera","photo-",$A191),"]]",CHAR(10),"    {",CHAR(10),"        @",VLOOKUP(K$1,ModuleTypes!$A$2:$C$23,3,FALSE())," = ",VLOOKUP($A191,Default!$B$3:$H$251,7,FALSE()),CHAR(10),"    }",CHAR(10),"}"),""),"")</f>
        <v/>
      </c>
      <c r="L191" s="4" t="str">
        <f>IF($A191&lt;&gt;"",IF(OR(Original!$L192=L$1,Original!$M192=L$1,Original!$N192=L$1,Original!$O192=L$1)=TRUE(),_xlfn.CONCAT("@PART[*]:HAS[~scienceDifficulty[stock],@MODULE[",L$1,"]:HAS[#",VLOOKUP(L$1,ModuleTypes!$A$2:$C$23,2,FALSE()),"[",IF(L$1="HullCamera","photo-",$A191),"]]]:NEEDS[!FeatureScience]:FOR[zKiwiTechTree]",CHAR(10),"{",CHAR(10),"    @MODULE[",L$1,"]:HAS[#",VLOOKUP(L$1,ModuleTypes!$A$2:$C$23,2,FALSE()),"[",IF(L$1="HullCamera","photo-",$A191),"]]",CHAR(10),"    {",CHAR(10),"        @",VLOOKUP(L$1,ModuleTypes!$A$2:$C$23,3,FALSE())," = ",VLOOKUP($A191,Default!$B$3:$H$251,7,FALSE()),CHAR(10),"    }",CHAR(10),"}"),""),"")</f>
        <v/>
      </c>
      <c r="M191" s="4" t="str">
        <f>IF($A191&lt;&gt;"",IF(OR(Original!$L192=M$1,Original!$M192=M$1,Original!$N192=M$1,Original!$O192=M$1)=TRUE(),_xlfn.CONCAT("@PART[*]:HAS[~scienceDifficulty[stock],@MODULE[",M$1,"]:HAS[#",VLOOKUP(M$1,ModuleTypes!$A$2:$C$23,2,FALSE()),"[",IF(M$1="HullCamera","photo-",$A191),"]]]:NEEDS[!FeatureScience]:FOR[zKiwiTechTree]",CHAR(10),"{",CHAR(10),"    @MODULE[",M$1,"]:HAS[#",VLOOKUP(M$1,ModuleTypes!$A$2:$C$23,2,FALSE()),"[",IF(M$1="HullCamera","photo-",$A191),"]]",CHAR(10),"    {",CHAR(10),"        @",VLOOKUP(M$1,ModuleTypes!$A$2:$C$23,3,FALSE())," = ",VLOOKUP($A191,Default!$B$3:$H$251,7,FALSE()),CHAR(10),"    }",CHAR(10),"}"),""),"")</f>
        <v/>
      </c>
      <c r="N191" s="4" t="str">
        <f>IF($A191&lt;&gt;"",IF(OR(Original!$L192=N$1,Original!$M192=N$1,Original!$N192=N$1,Original!$O192=N$1)=TRUE(),_xlfn.CONCAT("@PART[*]:HAS[~scienceDifficulty[stock],@MODULE[",N$1,"]:HAS[#",VLOOKUP(N$1,ModuleTypes!$A$2:$C$23,2,FALSE()),"[",IF(N$1="HullCamera","photo-",$A191),"]]]:NEEDS[!FeatureScience]:FOR[zKiwiTechTree]",CHAR(10),"{",CHAR(10),"    @MODULE[",N$1,"]:HAS[#",VLOOKUP(N$1,ModuleTypes!$A$2:$C$23,2,FALSE()),"[",IF(N$1="HullCamera","photo-",$A191),"]]",CHAR(10),"    {",CHAR(10),"        @",VLOOKUP(N$1,ModuleTypes!$A$2:$C$23,3,FALSE())," = ",VLOOKUP($A191,Default!$B$3:$H$251,7,FALSE()),CHAR(10),"    }",CHAR(10),"}"),""),"")</f>
        <v/>
      </c>
      <c r="O191" s="4" t="str">
        <f>IF($A191&lt;&gt;"",IF(OR(Original!$L192=O$1,Original!$M192=O$1,Original!$N192=O$1,Original!$O192=O$1)=TRUE(),_xlfn.CONCAT("@PART[*]:HAS[~scienceDifficulty[stock],@MODULE[",O$1,"]:HAS[#",VLOOKUP(O$1,ModuleTypes!$A$2:$C$23,2,FALSE()),"[",IF(O$1="HullCamera","photo-",$A191),"]]]:NEEDS[!FeatureScience]:FOR[zKiwiTechTree]",CHAR(10),"{",CHAR(10),"    @MODULE[",O$1,"]:HAS[#",VLOOKUP(O$1,ModuleTypes!$A$2:$C$23,2,FALSE()),"[",IF(O$1="HullCamera","photo-",$A191),"]]",CHAR(10),"    {",CHAR(10),"        @",VLOOKUP(O$1,ModuleTypes!$A$2:$C$23,3,FALSE())," = ",VLOOKUP($A191,Default!$B$3:$H$251,7,FALSE()),CHAR(10),"    }",CHAR(10),"}"),""),"")</f>
        <v/>
      </c>
      <c r="P191" s="4" t="str">
        <f>IF($A191&lt;&gt;"",IF(OR(Original!$L192=P$1,Original!$M192=P$1,Original!$N192=P$1,Original!$O192=P$1)=TRUE(),_xlfn.CONCAT("@PART[*]:HAS[~scienceDifficulty[stock],@MODULE[",P$1,"]:HAS[#",VLOOKUP(P$1,ModuleTypes!$A$2:$C$23,2,FALSE()),"[",IF(P$1="HullCamera","photo-",$A191),"]]]:NEEDS[!FeatureScience]:FOR[zKiwiTechTree]",CHAR(10),"{",CHAR(10),"    @MODULE[",P$1,"]:HAS[#",VLOOKUP(P$1,ModuleTypes!$A$2:$C$23,2,FALSE()),"[",IF(P$1="HullCamera","photo-",$A191),"]]",CHAR(10),"    {",CHAR(10),"        @",VLOOKUP(P$1,ModuleTypes!$A$2:$C$23,3,FALSE())," = ",VLOOKUP($A191,Default!$B$3:$H$251,7,FALSE()),CHAR(10),"    }",CHAR(10),"}"),""),"")</f>
        <v/>
      </c>
      <c r="Q191" s="4" t="str">
        <f>IF($A191&lt;&gt;"",IF(OR(Original!$L192=Q$1,Original!$M192=Q$1,Original!$N192=Q$1,Original!$O192=Q$1)=TRUE(),_xlfn.CONCAT("@PART[*]:HAS[~scienceDifficulty[stock],@MODULE[",Q$1,"]:HAS[#",VLOOKUP(Q$1,ModuleTypes!$A$2:$C$23,2,FALSE()),"[",IF(Q$1="HullCamera","photo-",$A191),"]]]:NEEDS[!FeatureScience]:FOR[zKiwiTechTree]",CHAR(10),"{",CHAR(10),"    @MODULE[",Q$1,"]:HAS[#",VLOOKUP(Q$1,ModuleTypes!$A$2:$C$23,2,FALSE()),"[",IF(Q$1="HullCamera","photo-",$A191),"]]",CHAR(10),"    {",CHAR(10),"        @",VLOOKUP(Q$1,ModuleTypes!$A$2:$C$23,3,FALSE())," = ",VLOOKUP($A191,Default!$B$3:$H$251,7,FALSE()),CHAR(10),"    }",CHAR(10),"}"),""),"")</f>
        <v/>
      </c>
      <c r="R191" s="4" t="str">
        <f>IF($A191&lt;&gt;"",IF(OR(Original!$L192=R$1,Original!$M192=R$1,Original!$N192=R$1,Original!$O192=R$1)=TRUE(),_xlfn.CONCAT("@PART[*]:HAS[~scienceDifficulty[stock],@MODULE[",R$1,"]:HAS[#",VLOOKUP(R$1,ModuleTypes!$A$2:$C$23,2,FALSE()),"[",IF(R$1="HullCamera","photo-",$A191),"]]]:NEEDS[!FeatureScience]:FOR[zKiwiTechTree]",CHAR(10),"{",CHAR(10),"    @MODULE[",R$1,"]:HAS[#",VLOOKUP(R$1,ModuleTypes!$A$2:$C$23,2,FALSE()),"[",IF(R$1="HullCamera","photo-",$A191),"]]",CHAR(10),"    {",CHAR(10),"        @",VLOOKUP(R$1,ModuleTypes!$A$2:$C$23,3,FALSE())," = ",VLOOKUP($A191,Default!$B$3:$H$251,7,FALSE()),CHAR(10),"    }",CHAR(10),"}"),""),"")</f>
        <v/>
      </c>
      <c r="S191" s="4" t="str">
        <f>IF($A191&lt;&gt;"",IF(OR(Original!$L192=S$1,Original!$M192=S$1,Original!$N192=S$1,Original!$O192=S$1)=TRUE(),_xlfn.CONCAT("@PART[*]:HAS[~scienceDifficulty[stock],@MODULE[",S$1,"]:HAS[#",VLOOKUP(S$1,ModuleTypes!$A$2:$C$23,2,FALSE()),"[",IF(S$1="HullCamera","photo-",$A191),"]]]:NEEDS[!FeatureScience]:FOR[zKiwiTechTree]",CHAR(10),"{",CHAR(10),"    @MODULE[",S$1,"]:HAS[#",VLOOKUP(S$1,ModuleTypes!$A$2:$C$23,2,FALSE()),"[",IF(S$1="HullCamera","photo-",$A191),"]]",CHAR(10),"    {",CHAR(10),"        @",VLOOKUP(S$1,ModuleTypes!$A$2:$C$23,3,FALSE())," = ",VLOOKUP($A191,Default!$B$3:$H$251,7,FALSE()),CHAR(10),"    }",CHAR(10),"}"),""),"")</f>
        <v/>
      </c>
      <c r="T191" s="4" t="str">
        <f>IF($A191&lt;&gt;"",IF(OR(Original!$L192=T$1,Original!$M192=T$1,Original!$N192=T$1,Original!$O192=T$1)=TRUE(),_xlfn.CONCAT("@PART[*]:HAS[~scienceDifficulty[stock],@MODULE[",T$1,"]:HAS[#",VLOOKUP(T$1,ModuleTypes!$A$2:$C$23,2,FALSE()),"[",IF(T$1="HullCamera","photo-",$A191),"]]]:NEEDS[!FeatureScience]:FOR[zKiwiTechTree]",CHAR(10),"{",CHAR(10),"    @MODULE[",T$1,"]:HAS[#",VLOOKUP(T$1,ModuleTypes!$A$2:$C$23,2,FALSE()),"[",IF(T$1="HullCamera","photo-",$A191),"]]",CHAR(10),"    {",CHAR(10),"        @",VLOOKUP(T$1,ModuleTypes!$A$2:$C$23,3,FALSE())," = ",VLOOKUP($A191,Default!$B$3:$H$251,7,FALSE()),CHAR(10),"    }",CHAR(10),"}"),""),"")</f>
        <v/>
      </c>
      <c r="U191" s="4" t="str">
        <f>IF($A191&lt;&gt;"",IF(OR(Original!$L192=U$1,Original!$M192=U$1,Original!$N192=U$1,Original!$O192=U$1)=TRUE(),_xlfn.CONCAT("@PART[*]:HAS[~scienceDifficulty[stock],@MODULE[",U$1,"]:HAS[#",VLOOKUP(U$1,ModuleTypes!$A$2:$C$23,2,FALSE()),"[",IF(U$1="HullCamera","photo-",$A191),"]]]:NEEDS[!FeatureScience]:FOR[zKiwiTechTree]",CHAR(10),"{",CHAR(10),"    @MODULE[",U$1,"]:HAS[#",VLOOKUP(U$1,ModuleTypes!$A$2:$C$23,2,FALSE()),"[",IF(U$1="HullCamera","photo-",$A191),"]]",CHAR(10),"    {",CHAR(10),"        @",VLOOKUP(U$1,ModuleTypes!$A$2:$C$23,3,FALSE())," = ",VLOOKUP($A191,Default!$B$3:$H$251,7,FALSE()),CHAR(10),"    }",CHAR(10),"}"),""),"")</f>
        <v/>
      </c>
      <c r="V191" s="4" t="str">
        <f>IF($A191&lt;&gt;"",IF(OR(Original!$L192=V$1,Original!$M192=V$1,Original!$N192=V$1,Original!$O192=V$1)=TRUE(),_xlfn.CONCAT("@PART[*]:HAS[~scienceDifficulty[stock],@MODULE[",V$1,"]:HAS[#",VLOOKUP(V$1,ModuleTypes!$A$2:$C$23,2,FALSE()),"[",IF(V$1="HullCamera","photo-",$A191),"]]]:NEEDS[!FeatureScience]:FOR[zKiwiTechTree]",CHAR(10),"{",CHAR(10),"    @MODULE[",V$1,"]:HAS[#",VLOOKUP(V$1,ModuleTypes!$A$2:$C$23,2,FALSE()),"[",IF(V$1="HullCamera","photo-",$A191),"]]",CHAR(10),"    {",CHAR(10),"        @",VLOOKUP(V$1,ModuleTypes!$A$2:$C$23,3,FALSE())," = ",VLOOKUP($A191,Default!$B$3:$H$251,7,FALSE()),CHAR(10),"    }",CHAR(10),"}"),""),"")</f>
        <v/>
      </c>
      <c r="W191" s="4" t="str">
        <f>IF($A191&lt;&gt;"",IF(OR(Original!$L192=W$1,Original!$M192=W$1,Original!$N192=W$1,Original!$O192=W$1)=TRUE(),_xlfn.CONCAT("@PART[*]:HAS[~scienceDifficulty[stock],@MODULE[",W$1,"]:HAS[#",VLOOKUP(W$1,ModuleTypes!$A$2:$C$23,2,FALSE()),"[",IF(W$1="HullCamera","photo-",$A191),"]]]:NEEDS[!FeatureScience]:FOR[zKiwiTechTree]",CHAR(10),"{",CHAR(10),"    @MODULE[",W$1,"]:HAS[#",VLOOKUP(W$1,ModuleTypes!$A$2:$C$23,2,FALSE()),"[",IF(W$1="HullCamera","photo-",$A191),"]]",CHAR(10),"    {",CHAR(10),"        @",VLOOKUP(W$1,ModuleTypes!$A$2:$C$23,3,FALSE())," = ",VLOOKUP($A191,Default!$B$3:$H$251,7,FALSE()),CHAR(10),"    }",CHAR(10),"}"),""),"")</f>
        <v/>
      </c>
    </row>
    <row r="192" spans="1:23" x14ac:dyDescent="0.35">
      <c r="A192" t="str">
        <f>IF(Original!A193&lt;&gt;"",Original!A193,"")</f>
        <v/>
      </c>
      <c r="B192" s="4" t="str">
        <f>IF($A192&lt;&gt;"",IF(OR(Original!$L193=B$1,Original!$M193=B$1,Original!$N193=B$1,Original!$O193=B$1)=TRUE(),_xlfn.CONCAT("@PART[*]:HAS[~scienceDifficulty[stock],@MODULE[",B$1,"]:HAS[#",VLOOKUP(B$1,ModuleTypes!$A$2:$C$23,2,FALSE()),"[",IF(B$1="HullCamera","photo-",$A192),"]]]:NEEDS[!FeatureScience]:FOR[zKiwiTechTree]",CHAR(10),"{",CHAR(10),"    @MODULE[",B$1,"]:HAS[#",VLOOKUP(B$1,ModuleTypes!$A$2:$C$23,2,FALSE()),"[",IF(B$1="HullCamera","photo-",$A192),"]]",CHAR(10),"    {",CHAR(10),"        @",VLOOKUP(B$1,ModuleTypes!$A$2:$C$23,3,FALSE())," = ",VLOOKUP($A192,Default!$B$3:$H$251,7,FALSE()),CHAR(10),"    }",CHAR(10),"}"),""),"")</f>
        <v/>
      </c>
      <c r="C192" s="4" t="str">
        <f>IF($A192&lt;&gt;"",IF(OR(Original!$L193=C$1,Original!$M193=C$1,Original!$N193=C$1,Original!$O193=C$1)=TRUE(),_xlfn.CONCAT("@PART[*]:HAS[~scienceDifficulty[stock],@MODULE[",C$1,"]:HAS[#",VLOOKUP(C$1,ModuleTypes!$A$2:$C$23,2,FALSE()),"[",IF(C$1="HullCamera","photo-",$A192),"]]]:NEEDS[!FeatureScience]:FOR[zKiwiTechTree]",CHAR(10),"{",CHAR(10),"    @MODULE[",C$1,"]:HAS[#",VLOOKUP(C$1,ModuleTypes!$A$2:$C$23,2,FALSE()),"[",IF(C$1="HullCamera","photo-",$A192),"]]",CHAR(10),"    {",CHAR(10),"        @",VLOOKUP(C$1,ModuleTypes!$A$2:$C$23,3,FALSE())," = ",VLOOKUP($A192,Default!$B$3:$H$251,7,FALSE()),CHAR(10),"    }",CHAR(10),"}"),""),"")</f>
        <v/>
      </c>
      <c r="D192" s="4" t="str">
        <f>IF($A192&lt;&gt;"",IF(OR(Original!$L193=D$1,Original!$M193=D$1,Original!$N193=D$1,Original!$O193=D$1)=TRUE(),_xlfn.CONCAT("@PART[*]:HAS[~scienceDifficulty[stock],@MODULE[",D$1,"]:HAS[#",VLOOKUP(D$1,ModuleTypes!$A$2:$C$23,2,FALSE()),"[",IF(D$1="HullCamera","photo-",$A192),"]]]:NEEDS[!FeatureScience]:FOR[zKiwiTechTree]",CHAR(10),"{",CHAR(10),"    @MODULE[",D$1,"]:HAS[#",VLOOKUP(D$1,ModuleTypes!$A$2:$C$23,2,FALSE()),"[",IF(D$1="HullCamera","photo-",$A192),"]]",CHAR(10),"    {",CHAR(10),"        @",VLOOKUP(D$1,ModuleTypes!$A$2:$C$23,3,FALSE())," = ",VLOOKUP($A192,Default!$B$3:$H$251,7,FALSE()),CHAR(10),"    }",CHAR(10),"}"),""),"")</f>
        <v/>
      </c>
      <c r="E192" s="4" t="str">
        <f>IF($A192&lt;&gt;"",IF(OR(Original!$L193=E$1,Original!$M193=E$1,Original!$N193=E$1,Original!$O193=E$1)=TRUE(),_xlfn.CONCAT("@PART[*]:HAS[~scienceDifficulty[stock],@MODULE[",E$1,"]:HAS[#",VLOOKUP(E$1,ModuleTypes!$A$2:$C$23,2,FALSE()),"[",IF(E$1="HullCamera","photo-",$A192),"]]]:NEEDS[!FeatureScience]:FOR[zKiwiTechTree]",CHAR(10),"{",CHAR(10),"    @MODULE[",E$1,"]:HAS[#",VLOOKUP(E$1,ModuleTypes!$A$2:$C$23,2,FALSE()),"[",IF(E$1="HullCamera","photo-",$A192),"]]",CHAR(10),"    {",CHAR(10),"        @",VLOOKUP(E$1,ModuleTypes!$A$2:$C$23,3,FALSE())," = ",VLOOKUP($A192,Default!$B$3:$H$251,7,FALSE()),CHAR(10),"    }",CHAR(10),"}"),""),"")</f>
        <v/>
      </c>
      <c r="F192" s="4" t="str">
        <f>IF($A192&lt;&gt;"",IF(OR(Original!$L193=F$1,Original!$M193=F$1,Original!$N193=F$1,Original!$O193=F$1)=TRUE(),_xlfn.CONCAT("@PART[*]:HAS[~scienceDifficulty[stock],@MODULE[",F$1,"]:HAS[#",VLOOKUP(F$1,ModuleTypes!$A$2:$C$23,2,FALSE()),"[",IF(F$1="HullCamera","photo-",$A192),"]]]:NEEDS[!FeatureScience]:FOR[zKiwiTechTree]",CHAR(10),"{",CHAR(10),"    @MODULE[",F$1,"]:HAS[#",VLOOKUP(F$1,ModuleTypes!$A$2:$C$23,2,FALSE()),"[",IF(F$1="HullCamera","photo-",$A192),"]]",CHAR(10),"    {",CHAR(10),"        @",VLOOKUP(F$1,ModuleTypes!$A$2:$C$23,3,FALSE())," = ",VLOOKUP($A192,Default!$B$3:$H$251,7,FALSE()),CHAR(10),"    }",CHAR(10),"}"),""),"")</f>
        <v/>
      </c>
      <c r="G192" s="4" t="str">
        <f>IF($A192&lt;&gt;"",IF(OR(Original!$L193=G$1,Original!$M193=G$1,Original!$N193=G$1,Original!$O193=G$1)=TRUE(),_xlfn.CONCAT("@PART[*]:HAS[~scienceDifficulty[stock],@MODULE[",G$1,"]:HAS[#",VLOOKUP(G$1,ModuleTypes!$A$2:$C$23,2,FALSE()),"[",IF(G$1="HullCamera","photo-",$A192),"]]]:NEEDS[!FeatureScience]:FOR[zKiwiTechTree]",CHAR(10),"{",CHAR(10),"    @MODULE[",G$1,"]:HAS[#",VLOOKUP(G$1,ModuleTypes!$A$2:$C$23,2,FALSE()),"[",IF(G$1="HullCamera","photo-",$A192),"]]",CHAR(10),"    {",CHAR(10),"        @",VLOOKUP(G$1,ModuleTypes!$A$2:$C$23,3,FALSE())," = ",VLOOKUP($A192,Default!$B$3:$H$251,7,FALSE()),CHAR(10),"    }",CHAR(10),"}"),""),"")</f>
        <v/>
      </c>
      <c r="H192" s="4" t="str">
        <f>IF($A192&lt;&gt;"",IF(OR(Original!$L193=H$1,Original!$M193=H$1,Original!$N193=H$1,Original!$O193=H$1)=TRUE(),_xlfn.CONCAT("@PART[*]:HAS[~scienceDifficulty[stock],@MODULE[",H$1,"]:HAS[#",VLOOKUP(H$1,ModuleTypes!$A$2:$C$23,2,FALSE()),"[",IF(H$1="HullCamera","photo-",$A192),"]]]:NEEDS[!FeatureScience]:FOR[zKiwiTechTree]",CHAR(10),"{",CHAR(10),"    @MODULE[",H$1,"]:HAS[#",VLOOKUP(H$1,ModuleTypes!$A$2:$C$23,2,FALSE()),"[",IF(H$1="HullCamera","photo-",$A192),"]]",CHAR(10),"    {",CHAR(10),"        @",VLOOKUP(H$1,ModuleTypes!$A$2:$C$23,3,FALSE())," = ",VLOOKUP($A192,Default!$B$3:$H$251,7,FALSE()),CHAR(10),"    }",CHAR(10),"}"),""),"")</f>
        <v/>
      </c>
      <c r="I192" s="4" t="str">
        <f>IF($A192&lt;&gt;"",IF(OR(Original!$L193=I$1,Original!$M193=I$1,Original!$N193=I$1,Original!$O193=I$1)=TRUE(),_xlfn.CONCAT("@PART[*]:HAS[~scienceDifficulty[stock],@MODULE[",I$1,"]:HAS[#",VLOOKUP(I$1,ModuleTypes!$A$2:$C$23,2,FALSE()),"[",IF(I$1="HullCamera","photo-",$A192),"]]]:NEEDS[!FeatureScience]:FOR[zKiwiTechTree]",CHAR(10),"{",CHAR(10),"    @MODULE[",I$1,"]:HAS[#",VLOOKUP(I$1,ModuleTypes!$A$2:$C$23,2,FALSE()),"[",IF(I$1="HullCamera","photo-",$A192),"]]",CHAR(10),"    {",CHAR(10),"        @",VLOOKUP(I$1,ModuleTypes!$A$2:$C$23,3,FALSE())," = ",VLOOKUP($A192,Default!$B$3:$H$251,7,FALSE()),CHAR(10),"    }",CHAR(10),"}"),""),"")</f>
        <v/>
      </c>
      <c r="J192" s="4" t="str">
        <f>IF($A192&lt;&gt;"",IF(OR(Original!$L193=J$1,Original!$M193=J$1,Original!$N193=J$1,Original!$O193=J$1)=TRUE(),_xlfn.CONCAT("@PART[*]:HAS[~scienceDifficulty[stock],@MODULE[",J$1,"]:HAS[#",VLOOKUP(J$1,ModuleTypes!$A$2:$C$23,2,FALSE()),"[",IF(J$1="HullCamera","photo-",$A192),"]]]:NEEDS[!FeatureScience]:FOR[zKiwiTechTree]",CHAR(10),"{",CHAR(10),"    @MODULE[",J$1,"]:HAS[#",VLOOKUP(J$1,ModuleTypes!$A$2:$C$23,2,FALSE()),"[",IF(J$1="HullCamera","photo-",$A192),"]]",CHAR(10),"    {",CHAR(10),"        @",VLOOKUP(J$1,ModuleTypes!$A$2:$C$23,3,FALSE())," = ",VLOOKUP($A192,Default!$B$3:$H$251,7,FALSE()),CHAR(10),"    }",CHAR(10),"}"),""),"")</f>
        <v/>
      </c>
      <c r="K192" s="4" t="str">
        <f>IF($A192&lt;&gt;"",IF(OR(Original!$L193=K$1,Original!$M193=K$1,Original!$N193=K$1,Original!$O193=K$1)=TRUE(),_xlfn.CONCAT("@PART[*]:HAS[~scienceDifficulty[stock],@MODULE[",K$1,"]:HAS[#",VLOOKUP(K$1,ModuleTypes!$A$2:$C$23,2,FALSE()),"[",IF(K$1="HullCamera","photo-",$A192),"]]]:NEEDS[!FeatureScience]:FOR[zKiwiTechTree]",CHAR(10),"{",CHAR(10),"    @MODULE[",K$1,"]:HAS[#",VLOOKUP(K$1,ModuleTypes!$A$2:$C$23,2,FALSE()),"[",IF(K$1="HullCamera","photo-",$A192),"]]",CHAR(10),"    {",CHAR(10),"        @",VLOOKUP(K$1,ModuleTypes!$A$2:$C$23,3,FALSE())," = ",VLOOKUP($A192,Default!$B$3:$H$251,7,FALSE()),CHAR(10),"    }",CHAR(10),"}"),""),"")</f>
        <v/>
      </c>
      <c r="L192" s="4" t="str">
        <f>IF($A192&lt;&gt;"",IF(OR(Original!$L193=L$1,Original!$M193=L$1,Original!$N193=L$1,Original!$O193=L$1)=TRUE(),_xlfn.CONCAT("@PART[*]:HAS[~scienceDifficulty[stock],@MODULE[",L$1,"]:HAS[#",VLOOKUP(L$1,ModuleTypes!$A$2:$C$23,2,FALSE()),"[",IF(L$1="HullCamera","photo-",$A192),"]]]:NEEDS[!FeatureScience]:FOR[zKiwiTechTree]",CHAR(10),"{",CHAR(10),"    @MODULE[",L$1,"]:HAS[#",VLOOKUP(L$1,ModuleTypes!$A$2:$C$23,2,FALSE()),"[",IF(L$1="HullCamera","photo-",$A192),"]]",CHAR(10),"    {",CHAR(10),"        @",VLOOKUP(L$1,ModuleTypes!$A$2:$C$23,3,FALSE())," = ",VLOOKUP($A192,Default!$B$3:$H$251,7,FALSE()),CHAR(10),"    }",CHAR(10),"}"),""),"")</f>
        <v/>
      </c>
      <c r="M192" s="4" t="str">
        <f>IF($A192&lt;&gt;"",IF(OR(Original!$L193=M$1,Original!$M193=M$1,Original!$N193=M$1,Original!$O193=M$1)=TRUE(),_xlfn.CONCAT("@PART[*]:HAS[~scienceDifficulty[stock],@MODULE[",M$1,"]:HAS[#",VLOOKUP(M$1,ModuleTypes!$A$2:$C$23,2,FALSE()),"[",IF(M$1="HullCamera","photo-",$A192),"]]]:NEEDS[!FeatureScience]:FOR[zKiwiTechTree]",CHAR(10),"{",CHAR(10),"    @MODULE[",M$1,"]:HAS[#",VLOOKUP(M$1,ModuleTypes!$A$2:$C$23,2,FALSE()),"[",IF(M$1="HullCamera","photo-",$A192),"]]",CHAR(10),"    {",CHAR(10),"        @",VLOOKUP(M$1,ModuleTypes!$A$2:$C$23,3,FALSE())," = ",VLOOKUP($A192,Default!$B$3:$H$251,7,FALSE()),CHAR(10),"    }",CHAR(10),"}"),""),"")</f>
        <v/>
      </c>
      <c r="N192" s="4" t="str">
        <f>IF($A192&lt;&gt;"",IF(OR(Original!$L193=N$1,Original!$M193=N$1,Original!$N193=N$1,Original!$O193=N$1)=TRUE(),_xlfn.CONCAT("@PART[*]:HAS[~scienceDifficulty[stock],@MODULE[",N$1,"]:HAS[#",VLOOKUP(N$1,ModuleTypes!$A$2:$C$23,2,FALSE()),"[",IF(N$1="HullCamera","photo-",$A192),"]]]:NEEDS[!FeatureScience]:FOR[zKiwiTechTree]",CHAR(10),"{",CHAR(10),"    @MODULE[",N$1,"]:HAS[#",VLOOKUP(N$1,ModuleTypes!$A$2:$C$23,2,FALSE()),"[",IF(N$1="HullCamera","photo-",$A192),"]]",CHAR(10),"    {",CHAR(10),"        @",VLOOKUP(N$1,ModuleTypes!$A$2:$C$23,3,FALSE())," = ",VLOOKUP($A192,Default!$B$3:$H$251,7,FALSE()),CHAR(10),"    }",CHAR(10),"}"),""),"")</f>
        <v/>
      </c>
      <c r="O192" s="4" t="str">
        <f>IF($A192&lt;&gt;"",IF(OR(Original!$L193=O$1,Original!$M193=O$1,Original!$N193=O$1,Original!$O193=O$1)=TRUE(),_xlfn.CONCAT("@PART[*]:HAS[~scienceDifficulty[stock],@MODULE[",O$1,"]:HAS[#",VLOOKUP(O$1,ModuleTypes!$A$2:$C$23,2,FALSE()),"[",IF(O$1="HullCamera","photo-",$A192),"]]]:NEEDS[!FeatureScience]:FOR[zKiwiTechTree]",CHAR(10),"{",CHAR(10),"    @MODULE[",O$1,"]:HAS[#",VLOOKUP(O$1,ModuleTypes!$A$2:$C$23,2,FALSE()),"[",IF(O$1="HullCamera","photo-",$A192),"]]",CHAR(10),"    {",CHAR(10),"        @",VLOOKUP(O$1,ModuleTypes!$A$2:$C$23,3,FALSE())," = ",VLOOKUP($A192,Default!$B$3:$H$251,7,FALSE()),CHAR(10),"    }",CHAR(10),"}"),""),"")</f>
        <v/>
      </c>
      <c r="P192" s="4" t="str">
        <f>IF($A192&lt;&gt;"",IF(OR(Original!$L193=P$1,Original!$M193=P$1,Original!$N193=P$1,Original!$O193=P$1)=TRUE(),_xlfn.CONCAT("@PART[*]:HAS[~scienceDifficulty[stock],@MODULE[",P$1,"]:HAS[#",VLOOKUP(P$1,ModuleTypes!$A$2:$C$23,2,FALSE()),"[",IF(P$1="HullCamera","photo-",$A192),"]]]:NEEDS[!FeatureScience]:FOR[zKiwiTechTree]",CHAR(10),"{",CHAR(10),"    @MODULE[",P$1,"]:HAS[#",VLOOKUP(P$1,ModuleTypes!$A$2:$C$23,2,FALSE()),"[",IF(P$1="HullCamera","photo-",$A192),"]]",CHAR(10),"    {",CHAR(10),"        @",VLOOKUP(P$1,ModuleTypes!$A$2:$C$23,3,FALSE())," = ",VLOOKUP($A192,Default!$B$3:$H$251,7,FALSE()),CHAR(10),"    }",CHAR(10),"}"),""),"")</f>
        <v/>
      </c>
      <c r="Q192" s="4" t="str">
        <f>IF($A192&lt;&gt;"",IF(OR(Original!$L193=Q$1,Original!$M193=Q$1,Original!$N193=Q$1,Original!$O193=Q$1)=TRUE(),_xlfn.CONCAT("@PART[*]:HAS[~scienceDifficulty[stock],@MODULE[",Q$1,"]:HAS[#",VLOOKUP(Q$1,ModuleTypes!$A$2:$C$23,2,FALSE()),"[",IF(Q$1="HullCamera","photo-",$A192),"]]]:NEEDS[!FeatureScience]:FOR[zKiwiTechTree]",CHAR(10),"{",CHAR(10),"    @MODULE[",Q$1,"]:HAS[#",VLOOKUP(Q$1,ModuleTypes!$A$2:$C$23,2,FALSE()),"[",IF(Q$1="HullCamera","photo-",$A192),"]]",CHAR(10),"    {",CHAR(10),"        @",VLOOKUP(Q$1,ModuleTypes!$A$2:$C$23,3,FALSE())," = ",VLOOKUP($A192,Default!$B$3:$H$251,7,FALSE()),CHAR(10),"    }",CHAR(10),"}"),""),"")</f>
        <v/>
      </c>
      <c r="R192" s="4" t="str">
        <f>IF($A192&lt;&gt;"",IF(OR(Original!$L193=R$1,Original!$M193=R$1,Original!$N193=R$1,Original!$O193=R$1)=TRUE(),_xlfn.CONCAT("@PART[*]:HAS[~scienceDifficulty[stock],@MODULE[",R$1,"]:HAS[#",VLOOKUP(R$1,ModuleTypes!$A$2:$C$23,2,FALSE()),"[",IF(R$1="HullCamera","photo-",$A192),"]]]:NEEDS[!FeatureScience]:FOR[zKiwiTechTree]",CHAR(10),"{",CHAR(10),"    @MODULE[",R$1,"]:HAS[#",VLOOKUP(R$1,ModuleTypes!$A$2:$C$23,2,FALSE()),"[",IF(R$1="HullCamera","photo-",$A192),"]]",CHAR(10),"    {",CHAR(10),"        @",VLOOKUP(R$1,ModuleTypes!$A$2:$C$23,3,FALSE())," = ",VLOOKUP($A192,Default!$B$3:$H$251,7,FALSE()),CHAR(10),"    }",CHAR(10),"}"),""),"")</f>
        <v/>
      </c>
      <c r="S192" s="4" t="str">
        <f>IF($A192&lt;&gt;"",IF(OR(Original!$L193=S$1,Original!$M193=S$1,Original!$N193=S$1,Original!$O193=S$1)=TRUE(),_xlfn.CONCAT("@PART[*]:HAS[~scienceDifficulty[stock],@MODULE[",S$1,"]:HAS[#",VLOOKUP(S$1,ModuleTypes!$A$2:$C$23,2,FALSE()),"[",IF(S$1="HullCamera","photo-",$A192),"]]]:NEEDS[!FeatureScience]:FOR[zKiwiTechTree]",CHAR(10),"{",CHAR(10),"    @MODULE[",S$1,"]:HAS[#",VLOOKUP(S$1,ModuleTypes!$A$2:$C$23,2,FALSE()),"[",IF(S$1="HullCamera","photo-",$A192),"]]",CHAR(10),"    {",CHAR(10),"        @",VLOOKUP(S$1,ModuleTypes!$A$2:$C$23,3,FALSE())," = ",VLOOKUP($A192,Default!$B$3:$H$251,7,FALSE()),CHAR(10),"    }",CHAR(10),"}"),""),"")</f>
        <v/>
      </c>
      <c r="T192" s="4" t="str">
        <f>IF($A192&lt;&gt;"",IF(OR(Original!$L193=T$1,Original!$M193=T$1,Original!$N193=T$1,Original!$O193=T$1)=TRUE(),_xlfn.CONCAT("@PART[*]:HAS[~scienceDifficulty[stock],@MODULE[",T$1,"]:HAS[#",VLOOKUP(T$1,ModuleTypes!$A$2:$C$23,2,FALSE()),"[",IF(T$1="HullCamera","photo-",$A192),"]]]:NEEDS[!FeatureScience]:FOR[zKiwiTechTree]",CHAR(10),"{",CHAR(10),"    @MODULE[",T$1,"]:HAS[#",VLOOKUP(T$1,ModuleTypes!$A$2:$C$23,2,FALSE()),"[",IF(T$1="HullCamera","photo-",$A192),"]]",CHAR(10),"    {",CHAR(10),"        @",VLOOKUP(T$1,ModuleTypes!$A$2:$C$23,3,FALSE())," = ",VLOOKUP($A192,Default!$B$3:$H$251,7,FALSE()),CHAR(10),"    }",CHAR(10),"}"),""),"")</f>
        <v/>
      </c>
      <c r="U192" s="4" t="str">
        <f>IF($A192&lt;&gt;"",IF(OR(Original!$L193=U$1,Original!$M193=U$1,Original!$N193=U$1,Original!$O193=U$1)=TRUE(),_xlfn.CONCAT("@PART[*]:HAS[~scienceDifficulty[stock],@MODULE[",U$1,"]:HAS[#",VLOOKUP(U$1,ModuleTypes!$A$2:$C$23,2,FALSE()),"[",IF(U$1="HullCamera","photo-",$A192),"]]]:NEEDS[!FeatureScience]:FOR[zKiwiTechTree]",CHAR(10),"{",CHAR(10),"    @MODULE[",U$1,"]:HAS[#",VLOOKUP(U$1,ModuleTypes!$A$2:$C$23,2,FALSE()),"[",IF(U$1="HullCamera","photo-",$A192),"]]",CHAR(10),"    {",CHAR(10),"        @",VLOOKUP(U$1,ModuleTypes!$A$2:$C$23,3,FALSE())," = ",VLOOKUP($A192,Default!$B$3:$H$251,7,FALSE()),CHAR(10),"    }",CHAR(10),"}"),""),"")</f>
        <v/>
      </c>
      <c r="V192" s="4" t="str">
        <f>IF($A192&lt;&gt;"",IF(OR(Original!$L193=V$1,Original!$M193=V$1,Original!$N193=V$1,Original!$O193=V$1)=TRUE(),_xlfn.CONCAT("@PART[*]:HAS[~scienceDifficulty[stock],@MODULE[",V$1,"]:HAS[#",VLOOKUP(V$1,ModuleTypes!$A$2:$C$23,2,FALSE()),"[",IF(V$1="HullCamera","photo-",$A192),"]]]:NEEDS[!FeatureScience]:FOR[zKiwiTechTree]",CHAR(10),"{",CHAR(10),"    @MODULE[",V$1,"]:HAS[#",VLOOKUP(V$1,ModuleTypes!$A$2:$C$23,2,FALSE()),"[",IF(V$1="HullCamera","photo-",$A192),"]]",CHAR(10),"    {",CHAR(10),"        @",VLOOKUP(V$1,ModuleTypes!$A$2:$C$23,3,FALSE())," = ",VLOOKUP($A192,Default!$B$3:$H$251,7,FALSE()),CHAR(10),"    }",CHAR(10),"}"),""),"")</f>
        <v/>
      </c>
      <c r="W192" s="4" t="str">
        <f>IF($A192&lt;&gt;"",IF(OR(Original!$L193=W$1,Original!$M193=W$1,Original!$N193=W$1,Original!$O193=W$1)=TRUE(),_xlfn.CONCAT("@PART[*]:HAS[~scienceDifficulty[stock],@MODULE[",W$1,"]:HAS[#",VLOOKUP(W$1,ModuleTypes!$A$2:$C$23,2,FALSE()),"[",IF(W$1="HullCamera","photo-",$A192),"]]]:NEEDS[!FeatureScience]:FOR[zKiwiTechTree]",CHAR(10),"{",CHAR(10),"    @MODULE[",W$1,"]:HAS[#",VLOOKUP(W$1,ModuleTypes!$A$2:$C$23,2,FALSE()),"[",IF(W$1="HullCamera","photo-",$A192),"]]",CHAR(10),"    {",CHAR(10),"        @",VLOOKUP(W$1,ModuleTypes!$A$2:$C$23,3,FALSE())," = ",VLOOKUP($A192,Default!$B$3:$H$251,7,FALSE()),CHAR(10),"    }",CHAR(10),"}"),""),"")</f>
        <v/>
      </c>
    </row>
    <row r="193" spans="1:23" x14ac:dyDescent="0.35">
      <c r="A193" t="str">
        <f>IF(Original!A194&lt;&gt;"",Original!A194,"")</f>
        <v/>
      </c>
      <c r="B193" s="4" t="str">
        <f>IF($A193&lt;&gt;"",IF(OR(Original!$L194=B$1,Original!$M194=B$1,Original!$N194=B$1,Original!$O194=B$1)=TRUE(),_xlfn.CONCAT("@PART[*]:HAS[~scienceDifficulty[stock],@MODULE[",B$1,"]:HAS[#",VLOOKUP(B$1,ModuleTypes!$A$2:$C$23,2,FALSE()),"[",IF(B$1="HullCamera","photo-",$A193),"]]]:NEEDS[!FeatureScience]:FOR[zKiwiTechTree]",CHAR(10),"{",CHAR(10),"    @MODULE[",B$1,"]:HAS[#",VLOOKUP(B$1,ModuleTypes!$A$2:$C$23,2,FALSE()),"[",IF(B$1="HullCamera","photo-",$A193),"]]",CHAR(10),"    {",CHAR(10),"        @",VLOOKUP(B$1,ModuleTypes!$A$2:$C$23,3,FALSE())," = ",VLOOKUP($A193,Default!$B$3:$H$251,7,FALSE()),CHAR(10),"    }",CHAR(10),"}"),""),"")</f>
        <v/>
      </c>
      <c r="C193" s="4" t="str">
        <f>IF($A193&lt;&gt;"",IF(OR(Original!$L194=C$1,Original!$M194=C$1,Original!$N194=C$1,Original!$O194=C$1)=TRUE(),_xlfn.CONCAT("@PART[*]:HAS[~scienceDifficulty[stock],@MODULE[",C$1,"]:HAS[#",VLOOKUP(C$1,ModuleTypes!$A$2:$C$23,2,FALSE()),"[",IF(C$1="HullCamera","photo-",$A193),"]]]:NEEDS[!FeatureScience]:FOR[zKiwiTechTree]",CHAR(10),"{",CHAR(10),"    @MODULE[",C$1,"]:HAS[#",VLOOKUP(C$1,ModuleTypes!$A$2:$C$23,2,FALSE()),"[",IF(C$1="HullCamera","photo-",$A193),"]]",CHAR(10),"    {",CHAR(10),"        @",VLOOKUP(C$1,ModuleTypes!$A$2:$C$23,3,FALSE())," = ",VLOOKUP($A193,Default!$B$3:$H$251,7,FALSE()),CHAR(10),"    }",CHAR(10),"}"),""),"")</f>
        <v/>
      </c>
      <c r="D193" s="4" t="str">
        <f>IF($A193&lt;&gt;"",IF(OR(Original!$L194=D$1,Original!$M194=D$1,Original!$N194=D$1,Original!$O194=D$1)=TRUE(),_xlfn.CONCAT("@PART[*]:HAS[~scienceDifficulty[stock],@MODULE[",D$1,"]:HAS[#",VLOOKUP(D$1,ModuleTypes!$A$2:$C$23,2,FALSE()),"[",IF(D$1="HullCamera","photo-",$A193),"]]]:NEEDS[!FeatureScience]:FOR[zKiwiTechTree]",CHAR(10),"{",CHAR(10),"    @MODULE[",D$1,"]:HAS[#",VLOOKUP(D$1,ModuleTypes!$A$2:$C$23,2,FALSE()),"[",IF(D$1="HullCamera","photo-",$A193),"]]",CHAR(10),"    {",CHAR(10),"        @",VLOOKUP(D$1,ModuleTypes!$A$2:$C$23,3,FALSE())," = ",VLOOKUP($A193,Default!$B$3:$H$251,7,FALSE()),CHAR(10),"    }",CHAR(10),"}"),""),"")</f>
        <v/>
      </c>
      <c r="E193" s="4" t="str">
        <f>IF($A193&lt;&gt;"",IF(OR(Original!$L194=E$1,Original!$M194=E$1,Original!$N194=E$1,Original!$O194=E$1)=TRUE(),_xlfn.CONCAT("@PART[*]:HAS[~scienceDifficulty[stock],@MODULE[",E$1,"]:HAS[#",VLOOKUP(E$1,ModuleTypes!$A$2:$C$23,2,FALSE()),"[",IF(E$1="HullCamera","photo-",$A193),"]]]:NEEDS[!FeatureScience]:FOR[zKiwiTechTree]",CHAR(10),"{",CHAR(10),"    @MODULE[",E$1,"]:HAS[#",VLOOKUP(E$1,ModuleTypes!$A$2:$C$23,2,FALSE()),"[",IF(E$1="HullCamera","photo-",$A193),"]]",CHAR(10),"    {",CHAR(10),"        @",VLOOKUP(E$1,ModuleTypes!$A$2:$C$23,3,FALSE())," = ",VLOOKUP($A193,Default!$B$3:$H$251,7,FALSE()),CHAR(10),"    }",CHAR(10),"}"),""),"")</f>
        <v/>
      </c>
      <c r="F193" s="4" t="str">
        <f>IF($A193&lt;&gt;"",IF(OR(Original!$L194=F$1,Original!$M194=F$1,Original!$N194=F$1,Original!$O194=F$1)=TRUE(),_xlfn.CONCAT("@PART[*]:HAS[~scienceDifficulty[stock],@MODULE[",F$1,"]:HAS[#",VLOOKUP(F$1,ModuleTypes!$A$2:$C$23,2,FALSE()),"[",IF(F$1="HullCamera","photo-",$A193),"]]]:NEEDS[!FeatureScience]:FOR[zKiwiTechTree]",CHAR(10),"{",CHAR(10),"    @MODULE[",F$1,"]:HAS[#",VLOOKUP(F$1,ModuleTypes!$A$2:$C$23,2,FALSE()),"[",IF(F$1="HullCamera","photo-",$A193),"]]",CHAR(10),"    {",CHAR(10),"        @",VLOOKUP(F$1,ModuleTypes!$A$2:$C$23,3,FALSE())," = ",VLOOKUP($A193,Default!$B$3:$H$251,7,FALSE()),CHAR(10),"    }",CHAR(10),"}"),""),"")</f>
        <v/>
      </c>
      <c r="G193" s="4" t="str">
        <f>IF($A193&lt;&gt;"",IF(OR(Original!$L194=G$1,Original!$M194=G$1,Original!$N194=G$1,Original!$O194=G$1)=TRUE(),_xlfn.CONCAT("@PART[*]:HAS[~scienceDifficulty[stock],@MODULE[",G$1,"]:HAS[#",VLOOKUP(G$1,ModuleTypes!$A$2:$C$23,2,FALSE()),"[",IF(G$1="HullCamera","photo-",$A193),"]]]:NEEDS[!FeatureScience]:FOR[zKiwiTechTree]",CHAR(10),"{",CHAR(10),"    @MODULE[",G$1,"]:HAS[#",VLOOKUP(G$1,ModuleTypes!$A$2:$C$23,2,FALSE()),"[",IF(G$1="HullCamera","photo-",$A193),"]]",CHAR(10),"    {",CHAR(10),"        @",VLOOKUP(G$1,ModuleTypes!$A$2:$C$23,3,FALSE())," = ",VLOOKUP($A193,Default!$B$3:$H$251,7,FALSE()),CHAR(10),"    }",CHAR(10),"}"),""),"")</f>
        <v/>
      </c>
      <c r="H193" s="4" t="str">
        <f>IF($A193&lt;&gt;"",IF(OR(Original!$L194=H$1,Original!$M194=H$1,Original!$N194=H$1,Original!$O194=H$1)=TRUE(),_xlfn.CONCAT("@PART[*]:HAS[~scienceDifficulty[stock],@MODULE[",H$1,"]:HAS[#",VLOOKUP(H$1,ModuleTypes!$A$2:$C$23,2,FALSE()),"[",IF(H$1="HullCamera","photo-",$A193),"]]]:NEEDS[!FeatureScience]:FOR[zKiwiTechTree]",CHAR(10),"{",CHAR(10),"    @MODULE[",H$1,"]:HAS[#",VLOOKUP(H$1,ModuleTypes!$A$2:$C$23,2,FALSE()),"[",IF(H$1="HullCamera","photo-",$A193),"]]",CHAR(10),"    {",CHAR(10),"        @",VLOOKUP(H$1,ModuleTypes!$A$2:$C$23,3,FALSE())," = ",VLOOKUP($A193,Default!$B$3:$H$251,7,FALSE()),CHAR(10),"    }",CHAR(10),"}"),""),"")</f>
        <v/>
      </c>
      <c r="I193" s="4" t="str">
        <f>IF($A193&lt;&gt;"",IF(OR(Original!$L194=I$1,Original!$M194=I$1,Original!$N194=I$1,Original!$O194=I$1)=TRUE(),_xlfn.CONCAT("@PART[*]:HAS[~scienceDifficulty[stock],@MODULE[",I$1,"]:HAS[#",VLOOKUP(I$1,ModuleTypes!$A$2:$C$23,2,FALSE()),"[",IF(I$1="HullCamera","photo-",$A193),"]]]:NEEDS[!FeatureScience]:FOR[zKiwiTechTree]",CHAR(10),"{",CHAR(10),"    @MODULE[",I$1,"]:HAS[#",VLOOKUP(I$1,ModuleTypes!$A$2:$C$23,2,FALSE()),"[",IF(I$1="HullCamera","photo-",$A193),"]]",CHAR(10),"    {",CHAR(10),"        @",VLOOKUP(I$1,ModuleTypes!$A$2:$C$23,3,FALSE())," = ",VLOOKUP($A193,Default!$B$3:$H$251,7,FALSE()),CHAR(10),"    }",CHAR(10),"}"),""),"")</f>
        <v/>
      </c>
      <c r="J193" s="4" t="str">
        <f>IF($A193&lt;&gt;"",IF(OR(Original!$L194=J$1,Original!$M194=J$1,Original!$N194=J$1,Original!$O194=J$1)=TRUE(),_xlfn.CONCAT("@PART[*]:HAS[~scienceDifficulty[stock],@MODULE[",J$1,"]:HAS[#",VLOOKUP(J$1,ModuleTypes!$A$2:$C$23,2,FALSE()),"[",IF(J$1="HullCamera","photo-",$A193),"]]]:NEEDS[!FeatureScience]:FOR[zKiwiTechTree]",CHAR(10),"{",CHAR(10),"    @MODULE[",J$1,"]:HAS[#",VLOOKUP(J$1,ModuleTypes!$A$2:$C$23,2,FALSE()),"[",IF(J$1="HullCamera","photo-",$A193),"]]",CHAR(10),"    {",CHAR(10),"        @",VLOOKUP(J$1,ModuleTypes!$A$2:$C$23,3,FALSE())," = ",VLOOKUP($A193,Default!$B$3:$H$251,7,FALSE()),CHAR(10),"    }",CHAR(10),"}"),""),"")</f>
        <v/>
      </c>
      <c r="K193" s="4" t="str">
        <f>IF($A193&lt;&gt;"",IF(OR(Original!$L194=K$1,Original!$M194=K$1,Original!$N194=K$1,Original!$O194=K$1)=TRUE(),_xlfn.CONCAT("@PART[*]:HAS[~scienceDifficulty[stock],@MODULE[",K$1,"]:HAS[#",VLOOKUP(K$1,ModuleTypes!$A$2:$C$23,2,FALSE()),"[",IF(K$1="HullCamera","photo-",$A193),"]]]:NEEDS[!FeatureScience]:FOR[zKiwiTechTree]",CHAR(10),"{",CHAR(10),"    @MODULE[",K$1,"]:HAS[#",VLOOKUP(K$1,ModuleTypes!$A$2:$C$23,2,FALSE()),"[",IF(K$1="HullCamera","photo-",$A193),"]]",CHAR(10),"    {",CHAR(10),"        @",VLOOKUP(K$1,ModuleTypes!$A$2:$C$23,3,FALSE())," = ",VLOOKUP($A193,Default!$B$3:$H$251,7,FALSE()),CHAR(10),"    }",CHAR(10),"}"),""),"")</f>
        <v/>
      </c>
      <c r="L193" s="4" t="str">
        <f>IF($A193&lt;&gt;"",IF(OR(Original!$L194=L$1,Original!$M194=L$1,Original!$N194=L$1,Original!$O194=L$1)=TRUE(),_xlfn.CONCAT("@PART[*]:HAS[~scienceDifficulty[stock],@MODULE[",L$1,"]:HAS[#",VLOOKUP(L$1,ModuleTypes!$A$2:$C$23,2,FALSE()),"[",IF(L$1="HullCamera","photo-",$A193),"]]]:NEEDS[!FeatureScience]:FOR[zKiwiTechTree]",CHAR(10),"{",CHAR(10),"    @MODULE[",L$1,"]:HAS[#",VLOOKUP(L$1,ModuleTypes!$A$2:$C$23,2,FALSE()),"[",IF(L$1="HullCamera","photo-",$A193),"]]",CHAR(10),"    {",CHAR(10),"        @",VLOOKUP(L$1,ModuleTypes!$A$2:$C$23,3,FALSE())," = ",VLOOKUP($A193,Default!$B$3:$H$251,7,FALSE()),CHAR(10),"    }",CHAR(10),"}"),""),"")</f>
        <v/>
      </c>
      <c r="M193" s="4" t="str">
        <f>IF($A193&lt;&gt;"",IF(OR(Original!$L194=M$1,Original!$M194=M$1,Original!$N194=M$1,Original!$O194=M$1)=TRUE(),_xlfn.CONCAT("@PART[*]:HAS[~scienceDifficulty[stock],@MODULE[",M$1,"]:HAS[#",VLOOKUP(M$1,ModuleTypes!$A$2:$C$23,2,FALSE()),"[",IF(M$1="HullCamera","photo-",$A193),"]]]:NEEDS[!FeatureScience]:FOR[zKiwiTechTree]",CHAR(10),"{",CHAR(10),"    @MODULE[",M$1,"]:HAS[#",VLOOKUP(M$1,ModuleTypes!$A$2:$C$23,2,FALSE()),"[",IF(M$1="HullCamera","photo-",$A193),"]]",CHAR(10),"    {",CHAR(10),"        @",VLOOKUP(M$1,ModuleTypes!$A$2:$C$23,3,FALSE())," = ",VLOOKUP($A193,Default!$B$3:$H$251,7,FALSE()),CHAR(10),"    }",CHAR(10),"}"),""),"")</f>
        <v/>
      </c>
      <c r="N193" s="4" t="str">
        <f>IF($A193&lt;&gt;"",IF(OR(Original!$L194=N$1,Original!$M194=N$1,Original!$N194=N$1,Original!$O194=N$1)=TRUE(),_xlfn.CONCAT("@PART[*]:HAS[~scienceDifficulty[stock],@MODULE[",N$1,"]:HAS[#",VLOOKUP(N$1,ModuleTypes!$A$2:$C$23,2,FALSE()),"[",IF(N$1="HullCamera","photo-",$A193),"]]]:NEEDS[!FeatureScience]:FOR[zKiwiTechTree]",CHAR(10),"{",CHAR(10),"    @MODULE[",N$1,"]:HAS[#",VLOOKUP(N$1,ModuleTypes!$A$2:$C$23,2,FALSE()),"[",IF(N$1="HullCamera","photo-",$A193),"]]",CHAR(10),"    {",CHAR(10),"        @",VLOOKUP(N$1,ModuleTypes!$A$2:$C$23,3,FALSE())," = ",VLOOKUP($A193,Default!$B$3:$H$251,7,FALSE()),CHAR(10),"    }",CHAR(10),"}"),""),"")</f>
        <v/>
      </c>
      <c r="O193" s="4" t="str">
        <f>IF($A193&lt;&gt;"",IF(OR(Original!$L194=O$1,Original!$M194=O$1,Original!$N194=O$1,Original!$O194=O$1)=TRUE(),_xlfn.CONCAT("@PART[*]:HAS[~scienceDifficulty[stock],@MODULE[",O$1,"]:HAS[#",VLOOKUP(O$1,ModuleTypes!$A$2:$C$23,2,FALSE()),"[",IF(O$1="HullCamera","photo-",$A193),"]]]:NEEDS[!FeatureScience]:FOR[zKiwiTechTree]",CHAR(10),"{",CHAR(10),"    @MODULE[",O$1,"]:HAS[#",VLOOKUP(O$1,ModuleTypes!$A$2:$C$23,2,FALSE()),"[",IF(O$1="HullCamera","photo-",$A193),"]]",CHAR(10),"    {",CHAR(10),"        @",VLOOKUP(O$1,ModuleTypes!$A$2:$C$23,3,FALSE())," = ",VLOOKUP($A193,Default!$B$3:$H$251,7,FALSE()),CHAR(10),"    }",CHAR(10),"}"),""),"")</f>
        <v/>
      </c>
      <c r="P193" s="4" t="str">
        <f>IF($A193&lt;&gt;"",IF(OR(Original!$L194=P$1,Original!$M194=P$1,Original!$N194=P$1,Original!$O194=P$1)=TRUE(),_xlfn.CONCAT("@PART[*]:HAS[~scienceDifficulty[stock],@MODULE[",P$1,"]:HAS[#",VLOOKUP(P$1,ModuleTypes!$A$2:$C$23,2,FALSE()),"[",IF(P$1="HullCamera","photo-",$A193),"]]]:NEEDS[!FeatureScience]:FOR[zKiwiTechTree]",CHAR(10),"{",CHAR(10),"    @MODULE[",P$1,"]:HAS[#",VLOOKUP(P$1,ModuleTypes!$A$2:$C$23,2,FALSE()),"[",IF(P$1="HullCamera","photo-",$A193),"]]",CHAR(10),"    {",CHAR(10),"        @",VLOOKUP(P$1,ModuleTypes!$A$2:$C$23,3,FALSE())," = ",VLOOKUP($A193,Default!$B$3:$H$251,7,FALSE()),CHAR(10),"    }",CHAR(10),"}"),""),"")</f>
        <v/>
      </c>
      <c r="Q193" s="4" t="str">
        <f>IF($A193&lt;&gt;"",IF(OR(Original!$L194=Q$1,Original!$M194=Q$1,Original!$N194=Q$1,Original!$O194=Q$1)=TRUE(),_xlfn.CONCAT("@PART[*]:HAS[~scienceDifficulty[stock],@MODULE[",Q$1,"]:HAS[#",VLOOKUP(Q$1,ModuleTypes!$A$2:$C$23,2,FALSE()),"[",IF(Q$1="HullCamera","photo-",$A193),"]]]:NEEDS[!FeatureScience]:FOR[zKiwiTechTree]",CHAR(10),"{",CHAR(10),"    @MODULE[",Q$1,"]:HAS[#",VLOOKUP(Q$1,ModuleTypes!$A$2:$C$23,2,FALSE()),"[",IF(Q$1="HullCamera","photo-",$A193),"]]",CHAR(10),"    {",CHAR(10),"        @",VLOOKUP(Q$1,ModuleTypes!$A$2:$C$23,3,FALSE())," = ",VLOOKUP($A193,Default!$B$3:$H$251,7,FALSE()),CHAR(10),"    }",CHAR(10),"}"),""),"")</f>
        <v/>
      </c>
      <c r="R193" s="4" t="str">
        <f>IF($A193&lt;&gt;"",IF(OR(Original!$L194=R$1,Original!$M194=R$1,Original!$N194=R$1,Original!$O194=R$1)=TRUE(),_xlfn.CONCAT("@PART[*]:HAS[~scienceDifficulty[stock],@MODULE[",R$1,"]:HAS[#",VLOOKUP(R$1,ModuleTypes!$A$2:$C$23,2,FALSE()),"[",IF(R$1="HullCamera","photo-",$A193),"]]]:NEEDS[!FeatureScience]:FOR[zKiwiTechTree]",CHAR(10),"{",CHAR(10),"    @MODULE[",R$1,"]:HAS[#",VLOOKUP(R$1,ModuleTypes!$A$2:$C$23,2,FALSE()),"[",IF(R$1="HullCamera","photo-",$A193),"]]",CHAR(10),"    {",CHAR(10),"        @",VLOOKUP(R$1,ModuleTypes!$A$2:$C$23,3,FALSE())," = ",VLOOKUP($A193,Default!$B$3:$H$251,7,FALSE()),CHAR(10),"    }",CHAR(10),"}"),""),"")</f>
        <v/>
      </c>
      <c r="S193" s="4" t="str">
        <f>IF($A193&lt;&gt;"",IF(OR(Original!$L194=S$1,Original!$M194=S$1,Original!$N194=S$1,Original!$O194=S$1)=TRUE(),_xlfn.CONCAT("@PART[*]:HAS[~scienceDifficulty[stock],@MODULE[",S$1,"]:HAS[#",VLOOKUP(S$1,ModuleTypes!$A$2:$C$23,2,FALSE()),"[",IF(S$1="HullCamera","photo-",$A193),"]]]:NEEDS[!FeatureScience]:FOR[zKiwiTechTree]",CHAR(10),"{",CHAR(10),"    @MODULE[",S$1,"]:HAS[#",VLOOKUP(S$1,ModuleTypes!$A$2:$C$23,2,FALSE()),"[",IF(S$1="HullCamera","photo-",$A193),"]]",CHAR(10),"    {",CHAR(10),"        @",VLOOKUP(S$1,ModuleTypes!$A$2:$C$23,3,FALSE())," = ",VLOOKUP($A193,Default!$B$3:$H$251,7,FALSE()),CHAR(10),"    }",CHAR(10),"}"),""),"")</f>
        <v/>
      </c>
      <c r="T193" s="4" t="str">
        <f>IF($A193&lt;&gt;"",IF(OR(Original!$L194=T$1,Original!$M194=T$1,Original!$N194=T$1,Original!$O194=T$1)=TRUE(),_xlfn.CONCAT("@PART[*]:HAS[~scienceDifficulty[stock],@MODULE[",T$1,"]:HAS[#",VLOOKUP(T$1,ModuleTypes!$A$2:$C$23,2,FALSE()),"[",IF(T$1="HullCamera","photo-",$A193),"]]]:NEEDS[!FeatureScience]:FOR[zKiwiTechTree]",CHAR(10),"{",CHAR(10),"    @MODULE[",T$1,"]:HAS[#",VLOOKUP(T$1,ModuleTypes!$A$2:$C$23,2,FALSE()),"[",IF(T$1="HullCamera","photo-",$A193),"]]",CHAR(10),"    {",CHAR(10),"        @",VLOOKUP(T$1,ModuleTypes!$A$2:$C$23,3,FALSE())," = ",VLOOKUP($A193,Default!$B$3:$H$251,7,FALSE()),CHAR(10),"    }",CHAR(10),"}"),""),"")</f>
        <v/>
      </c>
      <c r="U193" s="4" t="str">
        <f>IF($A193&lt;&gt;"",IF(OR(Original!$L194=U$1,Original!$M194=U$1,Original!$N194=U$1,Original!$O194=U$1)=TRUE(),_xlfn.CONCAT("@PART[*]:HAS[~scienceDifficulty[stock],@MODULE[",U$1,"]:HAS[#",VLOOKUP(U$1,ModuleTypes!$A$2:$C$23,2,FALSE()),"[",IF(U$1="HullCamera","photo-",$A193),"]]]:NEEDS[!FeatureScience]:FOR[zKiwiTechTree]",CHAR(10),"{",CHAR(10),"    @MODULE[",U$1,"]:HAS[#",VLOOKUP(U$1,ModuleTypes!$A$2:$C$23,2,FALSE()),"[",IF(U$1="HullCamera","photo-",$A193),"]]",CHAR(10),"    {",CHAR(10),"        @",VLOOKUP(U$1,ModuleTypes!$A$2:$C$23,3,FALSE())," = ",VLOOKUP($A193,Default!$B$3:$H$251,7,FALSE()),CHAR(10),"    }",CHAR(10),"}"),""),"")</f>
        <v/>
      </c>
      <c r="V193" s="4" t="str">
        <f>IF($A193&lt;&gt;"",IF(OR(Original!$L194=V$1,Original!$M194=V$1,Original!$N194=V$1,Original!$O194=V$1)=TRUE(),_xlfn.CONCAT("@PART[*]:HAS[~scienceDifficulty[stock],@MODULE[",V$1,"]:HAS[#",VLOOKUP(V$1,ModuleTypes!$A$2:$C$23,2,FALSE()),"[",IF(V$1="HullCamera","photo-",$A193),"]]]:NEEDS[!FeatureScience]:FOR[zKiwiTechTree]",CHAR(10),"{",CHAR(10),"    @MODULE[",V$1,"]:HAS[#",VLOOKUP(V$1,ModuleTypes!$A$2:$C$23,2,FALSE()),"[",IF(V$1="HullCamera","photo-",$A193),"]]",CHAR(10),"    {",CHAR(10),"        @",VLOOKUP(V$1,ModuleTypes!$A$2:$C$23,3,FALSE())," = ",VLOOKUP($A193,Default!$B$3:$H$251,7,FALSE()),CHAR(10),"    }",CHAR(10),"}"),""),"")</f>
        <v/>
      </c>
      <c r="W193" s="4" t="str">
        <f>IF($A193&lt;&gt;"",IF(OR(Original!$L194=W$1,Original!$M194=W$1,Original!$N194=W$1,Original!$O194=W$1)=TRUE(),_xlfn.CONCAT("@PART[*]:HAS[~scienceDifficulty[stock],@MODULE[",W$1,"]:HAS[#",VLOOKUP(W$1,ModuleTypes!$A$2:$C$23,2,FALSE()),"[",IF(W$1="HullCamera","photo-",$A193),"]]]:NEEDS[!FeatureScience]:FOR[zKiwiTechTree]",CHAR(10),"{",CHAR(10),"    @MODULE[",W$1,"]:HAS[#",VLOOKUP(W$1,ModuleTypes!$A$2:$C$23,2,FALSE()),"[",IF(W$1="HullCamera","photo-",$A193),"]]",CHAR(10),"    {",CHAR(10),"        @",VLOOKUP(W$1,ModuleTypes!$A$2:$C$23,3,FALSE())," = ",VLOOKUP($A193,Default!$B$3:$H$251,7,FALSE()),CHAR(10),"    }",CHAR(10),"}"),""),"")</f>
        <v/>
      </c>
    </row>
    <row r="194" spans="1:23" x14ac:dyDescent="0.35">
      <c r="A194" t="str">
        <f>IF(Original!A195&lt;&gt;"",Original!A195,"")</f>
        <v/>
      </c>
      <c r="B194" s="4" t="str">
        <f>IF($A194&lt;&gt;"",IF(OR(Original!$L195=B$1,Original!$M195=B$1,Original!$N195=B$1,Original!$O195=B$1)=TRUE(),_xlfn.CONCAT("@PART[*]:HAS[~scienceDifficulty[stock],@MODULE[",B$1,"]:HAS[#",VLOOKUP(B$1,ModuleTypes!$A$2:$C$23,2,FALSE()),"[",IF(B$1="HullCamera","photo-",$A194),"]]]:NEEDS[!FeatureScience]:FOR[zKiwiTechTree]",CHAR(10),"{",CHAR(10),"    @MODULE[",B$1,"]:HAS[#",VLOOKUP(B$1,ModuleTypes!$A$2:$C$23,2,FALSE()),"[",IF(B$1="HullCamera","photo-",$A194),"]]",CHAR(10),"    {",CHAR(10),"        @",VLOOKUP(B$1,ModuleTypes!$A$2:$C$23,3,FALSE())," = ",VLOOKUP($A194,Default!$B$3:$H$251,7,FALSE()),CHAR(10),"    }",CHAR(10),"}"),""),"")</f>
        <v/>
      </c>
      <c r="C194" s="4" t="str">
        <f>IF($A194&lt;&gt;"",IF(OR(Original!$L195=C$1,Original!$M195=C$1,Original!$N195=C$1,Original!$O195=C$1)=TRUE(),_xlfn.CONCAT("@PART[*]:HAS[~scienceDifficulty[stock],@MODULE[",C$1,"]:HAS[#",VLOOKUP(C$1,ModuleTypes!$A$2:$C$23,2,FALSE()),"[",IF(C$1="HullCamera","photo-",$A194),"]]]:NEEDS[!FeatureScience]:FOR[zKiwiTechTree]",CHAR(10),"{",CHAR(10),"    @MODULE[",C$1,"]:HAS[#",VLOOKUP(C$1,ModuleTypes!$A$2:$C$23,2,FALSE()),"[",IF(C$1="HullCamera","photo-",$A194),"]]",CHAR(10),"    {",CHAR(10),"        @",VLOOKUP(C$1,ModuleTypes!$A$2:$C$23,3,FALSE())," = ",VLOOKUP($A194,Default!$B$3:$H$251,7,FALSE()),CHAR(10),"    }",CHAR(10),"}"),""),"")</f>
        <v/>
      </c>
      <c r="D194" s="4" t="str">
        <f>IF($A194&lt;&gt;"",IF(OR(Original!$L195=D$1,Original!$M195=D$1,Original!$N195=D$1,Original!$O195=D$1)=TRUE(),_xlfn.CONCAT("@PART[*]:HAS[~scienceDifficulty[stock],@MODULE[",D$1,"]:HAS[#",VLOOKUP(D$1,ModuleTypes!$A$2:$C$23,2,FALSE()),"[",IF(D$1="HullCamera","photo-",$A194),"]]]:NEEDS[!FeatureScience]:FOR[zKiwiTechTree]",CHAR(10),"{",CHAR(10),"    @MODULE[",D$1,"]:HAS[#",VLOOKUP(D$1,ModuleTypes!$A$2:$C$23,2,FALSE()),"[",IF(D$1="HullCamera","photo-",$A194),"]]",CHAR(10),"    {",CHAR(10),"        @",VLOOKUP(D$1,ModuleTypes!$A$2:$C$23,3,FALSE())," = ",VLOOKUP($A194,Default!$B$3:$H$251,7,FALSE()),CHAR(10),"    }",CHAR(10),"}"),""),"")</f>
        <v/>
      </c>
      <c r="E194" s="4" t="str">
        <f>IF($A194&lt;&gt;"",IF(OR(Original!$L195=E$1,Original!$M195=E$1,Original!$N195=E$1,Original!$O195=E$1)=TRUE(),_xlfn.CONCAT("@PART[*]:HAS[~scienceDifficulty[stock],@MODULE[",E$1,"]:HAS[#",VLOOKUP(E$1,ModuleTypes!$A$2:$C$23,2,FALSE()),"[",IF(E$1="HullCamera","photo-",$A194),"]]]:NEEDS[!FeatureScience]:FOR[zKiwiTechTree]",CHAR(10),"{",CHAR(10),"    @MODULE[",E$1,"]:HAS[#",VLOOKUP(E$1,ModuleTypes!$A$2:$C$23,2,FALSE()),"[",IF(E$1="HullCamera","photo-",$A194),"]]",CHAR(10),"    {",CHAR(10),"        @",VLOOKUP(E$1,ModuleTypes!$A$2:$C$23,3,FALSE())," = ",VLOOKUP($A194,Default!$B$3:$H$251,7,FALSE()),CHAR(10),"    }",CHAR(10),"}"),""),"")</f>
        <v/>
      </c>
      <c r="F194" s="4" t="str">
        <f>IF($A194&lt;&gt;"",IF(OR(Original!$L195=F$1,Original!$M195=F$1,Original!$N195=F$1,Original!$O195=F$1)=TRUE(),_xlfn.CONCAT("@PART[*]:HAS[~scienceDifficulty[stock],@MODULE[",F$1,"]:HAS[#",VLOOKUP(F$1,ModuleTypes!$A$2:$C$23,2,FALSE()),"[",IF(F$1="HullCamera","photo-",$A194),"]]]:NEEDS[!FeatureScience]:FOR[zKiwiTechTree]",CHAR(10),"{",CHAR(10),"    @MODULE[",F$1,"]:HAS[#",VLOOKUP(F$1,ModuleTypes!$A$2:$C$23,2,FALSE()),"[",IF(F$1="HullCamera","photo-",$A194),"]]",CHAR(10),"    {",CHAR(10),"        @",VLOOKUP(F$1,ModuleTypes!$A$2:$C$23,3,FALSE())," = ",VLOOKUP($A194,Default!$B$3:$H$251,7,FALSE()),CHAR(10),"    }",CHAR(10),"}"),""),"")</f>
        <v/>
      </c>
      <c r="G194" s="4" t="str">
        <f>IF($A194&lt;&gt;"",IF(OR(Original!$L195=G$1,Original!$M195=G$1,Original!$N195=G$1,Original!$O195=G$1)=TRUE(),_xlfn.CONCAT("@PART[*]:HAS[~scienceDifficulty[stock],@MODULE[",G$1,"]:HAS[#",VLOOKUP(G$1,ModuleTypes!$A$2:$C$23,2,FALSE()),"[",IF(G$1="HullCamera","photo-",$A194),"]]]:NEEDS[!FeatureScience]:FOR[zKiwiTechTree]",CHAR(10),"{",CHAR(10),"    @MODULE[",G$1,"]:HAS[#",VLOOKUP(G$1,ModuleTypes!$A$2:$C$23,2,FALSE()),"[",IF(G$1="HullCamera","photo-",$A194),"]]",CHAR(10),"    {",CHAR(10),"        @",VLOOKUP(G$1,ModuleTypes!$A$2:$C$23,3,FALSE())," = ",VLOOKUP($A194,Default!$B$3:$H$251,7,FALSE()),CHAR(10),"    }",CHAR(10),"}"),""),"")</f>
        <v/>
      </c>
      <c r="H194" s="4" t="str">
        <f>IF($A194&lt;&gt;"",IF(OR(Original!$L195=H$1,Original!$M195=H$1,Original!$N195=H$1,Original!$O195=H$1)=TRUE(),_xlfn.CONCAT("@PART[*]:HAS[~scienceDifficulty[stock],@MODULE[",H$1,"]:HAS[#",VLOOKUP(H$1,ModuleTypes!$A$2:$C$23,2,FALSE()),"[",IF(H$1="HullCamera","photo-",$A194),"]]]:NEEDS[!FeatureScience]:FOR[zKiwiTechTree]",CHAR(10),"{",CHAR(10),"    @MODULE[",H$1,"]:HAS[#",VLOOKUP(H$1,ModuleTypes!$A$2:$C$23,2,FALSE()),"[",IF(H$1="HullCamera","photo-",$A194),"]]",CHAR(10),"    {",CHAR(10),"        @",VLOOKUP(H$1,ModuleTypes!$A$2:$C$23,3,FALSE())," = ",VLOOKUP($A194,Default!$B$3:$H$251,7,FALSE()),CHAR(10),"    }",CHAR(10),"}"),""),"")</f>
        <v/>
      </c>
      <c r="I194" s="4" t="str">
        <f>IF($A194&lt;&gt;"",IF(OR(Original!$L195=I$1,Original!$M195=I$1,Original!$N195=I$1,Original!$O195=I$1)=TRUE(),_xlfn.CONCAT("@PART[*]:HAS[~scienceDifficulty[stock],@MODULE[",I$1,"]:HAS[#",VLOOKUP(I$1,ModuleTypes!$A$2:$C$23,2,FALSE()),"[",IF(I$1="HullCamera","photo-",$A194),"]]]:NEEDS[!FeatureScience]:FOR[zKiwiTechTree]",CHAR(10),"{",CHAR(10),"    @MODULE[",I$1,"]:HAS[#",VLOOKUP(I$1,ModuleTypes!$A$2:$C$23,2,FALSE()),"[",IF(I$1="HullCamera","photo-",$A194),"]]",CHAR(10),"    {",CHAR(10),"        @",VLOOKUP(I$1,ModuleTypes!$A$2:$C$23,3,FALSE())," = ",VLOOKUP($A194,Default!$B$3:$H$251,7,FALSE()),CHAR(10),"    }",CHAR(10),"}"),""),"")</f>
        <v/>
      </c>
      <c r="J194" s="4" t="str">
        <f>IF($A194&lt;&gt;"",IF(OR(Original!$L195=J$1,Original!$M195=J$1,Original!$N195=J$1,Original!$O195=J$1)=TRUE(),_xlfn.CONCAT("@PART[*]:HAS[~scienceDifficulty[stock],@MODULE[",J$1,"]:HAS[#",VLOOKUP(J$1,ModuleTypes!$A$2:$C$23,2,FALSE()),"[",IF(J$1="HullCamera","photo-",$A194),"]]]:NEEDS[!FeatureScience]:FOR[zKiwiTechTree]",CHAR(10),"{",CHAR(10),"    @MODULE[",J$1,"]:HAS[#",VLOOKUP(J$1,ModuleTypes!$A$2:$C$23,2,FALSE()),"[",IF(J$1="HullCamera","photo-",$A194),"]]",CHAR(10),"    {",CHAR(10),"        @",VLOOKUP(J$1,ModuleTypes!$A$2:$C$23,3,FALSE())," = ",VLOOKUP($A194,Default!$B$3:$H$251,7,FALSE()),CHAR(10),"    }",CHAR(10),"}"),""),"")</f>
        <v/>
      </c>
      <c r="K194" s="4" t="str">
        <f>IF($A194&lt;&gt;"",IF(OR(Original!$L195=K$1,Original!$M195=K$1,Original!$N195=K$1,Original!$O195=K$1)=TRUE(),_xlfn.CONCAT("@PART[*]:HAS[~scienceDifficulty[stock],@MODULE[",K$1,"]:HAS[#",VLOOKUP(K$1,ModuleTypes!$A$2:$C$23,2,FALSE()),"[",IF(K$1="HullCamera","photo-",$A194),"]]]:NEEDS[!FeatureScience]:FOR[zKiwiTechTree]",CHAR(10),"{",CHAR(10),"    @MODULE[",K$1,"]:HAS[#",VLOOKUP(K$1,ModuleTypes!$A$2:$C$23,2,FALSE()),"[",IF(K$1="HullCamera","photo-",$A194),"]]",CHAR(10),"    {",CHAR(10),"        @",VLOOKUP(K$1,ModuleTypes!$A$2:$C$23,3,FALSE())," = ",VLOOKUP($A194,Default!$B$3:$H$251,7,FALSE()),CHAR(10),"    }",CHAR(10),"}"),""),"")</f>
        <v/>
      </c>
      <c r="L194" s="4" t="str">
        <f>IF($A194&lt;&gt;"",IF(OR(Original!$L195=L$1,Original!$M195=L$1,Original!$N195=L$1,Original!$O195=L$1)=TRUE(),_xlfn.CONCAT("@PART[*]:HAS[~scienceDifficulty[stock],@MODULE[",L$1,"]:HAS[#",VLOOKUP(L$1,ModuleTypes!$A$2:$C$23,2,FALSE()),"[",IF(L$1="HullCamera","photo-",$A194),"]]]:NEEDS[!FeatureScience]:FOR[zKiwiTechTree]",CHAR(10),"{",CHAR(10),"    @MODULE[",L$1,"]:HAS[#",VLOOKUP(L$1,ModuleTypes!$A$2:$C$23,2,FALSE()),"[",IF(L$1="HullCamera","photo-",$A194),"]]",CHAR(10),"    {",CHAR(10),"        @",VLOOKUP(L$1,ModuleTypes!$A$2:$C$23,3,FALSE())," = ",VLOOKUP($A194,Default!$B$3:$H$251,7,FALSE()),CHAR(10),"    }",CHAR(10),"}"),""),"")</f>
        <v/>
      </c>
      <c r="M194" s="4" t="str">
        <f>IF($A194&lt;&gt;"",IF(OR(Original!$L195=M$1,Original!$M195=M$1,Original!$N195=M$1,Original!$O195=M$1)=TRUE(),_xlfn.CONCAT("@PART[*]:HAS[~scienceDifficulty[stock],@MODULE[",M$1,"]:HAS[#",VLOOKUP(M$1,ModuleTypes!$A$2:$C$23,2,FALSE()),"[",IF(M$1="HullCamera","photo-",$A194),"]]]:NEEDS[!FeatureScience]:FOR[zKiwiTechTree]",CHAR(10),"{",CHAR(10),"    @MODULE[",M$1,"]:HAS[#",VLOOKUP(M$1,ModuleTypes!$A$2:$C$23,2,FALSE()),"[",IF(M$1="HullCamera","photo-",$A194),"]]",CHAR(10),"    {",CHAR(10),"        @",VLOOKUP(M$1,ModuleTypes!$A$2:$C$23,3,FALSE())," = ",VLOOKUP($A194,Default!$B$3:$H$251,7,FALSE()),CHAR(10),"    }",CHAR(10),"}"),""),"")</f>
        <v/>
      </c>
      <c r="N194" s="4" t="str">
        <f>IF($A194&lt;&gt;"",IF(OR(Original!$L195=N$1,Original!$M195=N$1,Original!$N195=N$1,Original!$O195=N$1)=TRUE(),_xlfn.CONCAT("@PART[*]:HAS[~scienceDifficulty[stock],@MODULE[",N$1,"]:HAS[#",VLOOKUP(N$1,ModuleTypes!$A$2:$C$23,2,FALSE()),"[",IF(N$1="HullCamera","photo-",$A194),"]]]:NEEDS[!FeatureScience]:FOR[zKiwiTechTree]",CHAR(10),"{",CHAR(10),"    @MODULE[",N$1,"]:HAS[#",VLOOKUP(N$1,ModuleTypes!$A$2:$C$23,2,FALSE()),"[",IF(N$1="HullCamera","photo-",$A194),"]]",CHAR(10),"    {",CHAR(10),"        @",VLOOKUP(N$1,ModuleTypes!$A$2:$C$23,3,FALSE())," = ",VLOOKUP($A194,Default!$B$3:$H$251,7,FALSE()),CHAR(10),"    }",CHAR(10),"}"),""),"")</f>
        <v/>
      </c>
      <c r="O194" s="4" t="str">
        <f>IF($A194&lt;&gt;"",IF(OR(Original!$L195=O$1,Original!$M195=O$1,Original!$N195=O$1,Original!$O195=O$1)=TRUE(),_xlfn.CONCAT("@PART[*]:HAS[~scienceDifficulty[stock],@MODULE[",O$1,"]:HAS[#",VLOOKUP(O$1,ModuleTypes!$A$2:$C$23,2,FALSE()),"[",IF(O$1="HullCamera","photo-",$A194),"]]]:NEEDS[!FeatureScience]:FOR[zKiwiTechTree]",CHAR(10),"{",CHAR(10),"    @MODULE[",O$1,"]:HAS[#",VLOOKUP(O$1,ModuleTypes!$A$2:$C$23,2,FALSE()),"[",IF(O$1="HullCamera","photo-",$A194),"]]",CHAR(10),"    {",CHAR(10),"        @",VLOOKUP(O$1,ModuleTypes!$A$2:$C$23,3,FALSE())," = ",VLOOKUP($A194,Default!$B$3:$H$251,7,FALSE()),CHAR(10),"    }",CHAR(10),"}"),""),"")</f>
        <v/>
      </c>
      <c r="P194" s="4" t="str">
        <f>IF($A194&lt;&gt;"",IF(OR(Original!$L195=P$1,Original!$M195=P$1,Original!$N195=P$1,Original!$O195=P$1)=TRUE(),_xlfn.CONCAT("@PART[*]:HAS[~scienceDifficulty[stock],@MODULE[",P$1,"]:HAS[#",VLOOKUP(P$1,ModuleTypes!$A$2:$C$23,2,FALSE()),"[",IF(P$1="HullCamera","photo-",$A194),"]]]:NEEDS[!FeatureScience]:FOR[zKiwiTechTree]",CHAR(10),"{",CHAR(10),"    @MODULE[",P$1,"]:HAS[#",VLOOKUP(P$1,ModuleTypes!$A$2:$C$23,2,FALSE()),"[",IF(P$1="HullCamera","photo-",$A194),"]]",CHAR(10),"    {",CHAR(10),"        @",VLOOKUP(P$1,ModuleTypes!$A$2:$C$23,3,FALSE())," = ",VLOOKUP($A194,Default!$B$3:$H$251,7,FALSE()),CHAR(10),"    }",CHAR(10),"}"),""),"")</f>
        <v/>
      </c>
      <c r="Q194" s="4" t="str">
        <f>IF($A194&lt;&gt;"",IF(OR(Original!$L195=Q$1,Original!$M195=Q$1,Original!$N195=Q$1,Original!$O195=Q$1)=TRUE(),_xlfn.CONCAT("@PART[*]:HAS[~scienceDifficulty[stock],@MODULE[",Q$1,"]:HAS[#",VLOOKUP(Q$1,ModuleTypes!$A$2:$C$23,2,FALSE()),"[",IF(Q$1="HullCamera","photo-",$A194),"]]]:NEEDS[!FeatureScience]:FOR[zKiwiTechTree]",CHAR(10),"{",CHAR(10),"    @MODULE[",Q$1,"]:HAS[#",VLOOKUP(Q$1,ModuleTypes!$A$2:$C$23,2,FALSE()),"[",IF(Q$1="HullCamera","photo-",$A194),"]]",CHAR(10),"    {",CHAR(10),"        @",VLOOKUP(Q$1,ModuleTypes!$A$2:$C$23,3,FALSE())," = ",VLOOKUP($A194,Default!$B$3:$H$251,7,FALSE()),CHAR(10),"    }",CHAR(10),"}"),""),"")</f>
        <v/>
      </c>
      <c r="R194" s="4" t="str">
        <f>IF($A194&lt;&gt;"",IF(OR(Original!$L195=R$1,Original!$M195=R$1,Original!$N195=R$1,Original!$O195=R$1)=TRUE(),_xlfn.CONCAT("@PART[*]:HAS[~scienceDifficulty[stock],@MODULE[",R$1,"]:HAS[#",VLOOKUP(R$1,ModuleTypes!$A$2:$C$23,2,FALSE()),"[",IF(R$1="HullCamera","photo-",$A194),"]]]:NEEDS[!FeatureScience]:FOR[zKiwiTechTree]",CHAR(10),"{",CHAR(10),"    @MODULE[",R$1,"]:HAS[#",VLOOKUP(R$1,ModuleTypes!$A$2:$C$23,2,FALSE()),"[",IF(R$1="HullCamera","photo-",$A194),"]]",CHAR(10),"    {",CHAR(10),"        @",VLOOKUP(R$1,ModuleTypes!$A$2:$C$23,3,FALSE())," = ",VLOOKUP($A194,Default!$B$3:$H$251,7,FALSE()),CHAR(10),"    }",CHAR(10),"}"),""),"")</f>
        <v/>
      </c>
      <c r="S194" s="4" t="str">
        <f>IF($A194&lt;&gt;"",IF(OR(Original!$L195=S$1,Original!$M195=S$1,Original!$N195=S$1,Original!$O195=S$1)=TRUE(),_xlfn.CONCAT("@PART[*]:HAS[~scienceDifficulty[stock],@MODULE[",S$1,"]:HAS[#",VLOOKUP(S$1,ModuleTypes!$A$2:$C$23,2,FALSE()),"[",IF(S$1="HullCamera","photo-",$A194),"]]]:NEEDS[!FeatureScience]:FOR[zKiwiTechTree]",CHAR(10),"{",CHAR(10),"    @MODULE[",S$1,"]:HAS[#",VLOOKUP(S$1,ModuleTypes!$A$2:$C$23,2,FALSE()),"[",IF(S$1="HullCamera","photo-",$A194),"]]",CHAR(10),"    {",CHAR(10),"        @",VLOOKUP(S$1,ModuleTypes!$A$2:$C$23,3,FALSE())," = ",VLOOKUP($A194,Default!$B$3:$H$251,7,FALSE()),CHAR(10),"    }",CHAR(10),"}"),""),"")</f>
        <v/>
      </c>
      <c r="T194" s="4" t="str">
        <f>IF($A194&lt;&gt;"",IF(OR(Original!$L195=T$1,Original!$M195=T$1,Original!$N195=T$1,Original!$O195=T$1)=TRUE(),_xlfn.CONCAT("@PART[*]:HAS[~scienceDifficulty[stock],@MODULE[",T$1,"]:HAS[#",VLOOKUP(T$1,ModuleTypes!$A$2:$C$23,2,FALSE()),"[",IF(T$1="HullCamera","photo-",$A194),"]]]:NEEDS[!FeatureScience]:FOR[zKiwiTechTree]",CHAR(10),"{",CHAR(10),"    @MODULE[",T$1,"]:HAS[#",VLOOKUP(T$1,ModuleTypes!$A$2:$C$23,2,FALSE()),"[",IF(T$1="HullCamera","photo-",$A194),"]]",CHAR(10),"    {",CHAR(10),"        @",VLOOKUP(T$1,ModuleTypes!$A$2:$C$23,3,FALSE())," = ",VLOOKUP($A194,Default!$B$3:$H$251,7,FALSE()),CHAR(10),"    }",CHAR(10),"}"),""),"")</f>
        <v/>
      </c>
      <c r="U194" s="4" t="str">
        <f>IF($A194&lt;&gt;"",IF(OR(Original!$L195=U$1,Original!$M195=U$1,Original!$N195=U$1,Original!$O195=U$1)=TRUE(),_xlfn.CONCAT("@PART[*]:HAS[~scienceDifficulty[stock],@MODULE[",U$1,"]:HAS[#",VLOOKUP(U$1,ModuleTypes!$A$2:$C$23,2,FALSE()),"[",IF(U$1="HullCamera","photo-",$A194),"]]]:NEEDS[!FeatureScience]:FOR[zKiwiTechTree]",CHAR(10),"{",CHAR(10),"    @MODULE[",U$1,"]:HAS[#",VLOOKUP(U$1,ModuleTypes!$A$2:$C$23,2,FALSE()),"[",IF(U$1="HullCamera","photo-",$A194),"]]",CHAR(10),"    {",CHAR(10),"        @",VLOOKUP(U$1,ModuleTypes!$A$2:$C$23,3,FALSE())," = ",VLOOKUP($A194,Default!$B$3:$H$251,7,FALSE()),CHAR(10),"    }",CHAR(10),"}"),""),"")</f>
        <v/>
      </c>
      <c r="V194" s="4" t="str">
        <f>IF($A194&lt;&gt;"",IF(OR(Original!$L195=V$1,Original!$M195=V$1,Original!$N195=V$1,Original!$O195=V$1)=TRUE(),_xlfn.CONCAT("@PART[*]:HAS[~scienceDifficulty[stock],@MODULE[",V$1,"]:HAS[#",VLOOKUP(V$1,ModuleTypes!$A$2:$C$23,2,FALSE()),"[",IF(V$1="HullCamera","photo-",$A194),"]]]:NEEDS[!FeatureScience]:FOR[zKiwiTechTree]",CHAR(10),"{",CHAR(10),"    @MODULE[",V$1,"]:HAS[#",VLOOKUP(V$1,ModuleTypes!$A$2:$C$23,2,FALSE()),"[",IF(V$1="HullCamera","photo-",$A194),"]]",CHAR(10),"    {",CHAR(10),"        @",VLOOKUP(V$1,ModuleTypes!$A$2:$C$23,3,FALSE())," = ",VLOOKUP($A194,Default!$B$3:$H$251,7,FALSE()),CHAR(10),"    }",CHAR(10),"}"),""),"")</f>
        <v/>
      </c>
      <c r="W194" s="4" t="str">
        <f>IF($A194&lt;&gt;"",IF(OR(Original!$L195=W$1,Original!$M195=W$1,Original!$N195=W$1,Original!$O195=W$1)=TRUE(),_xlfn.CONCAT("@PART[*]:HAS[~scienceDifficulty[stock],@MODULE[",W$1,"]:HAS[#",VLOOKUP(W$1,ModuleTypes!$A$2:$C$23,2,FALSE()),"[",IF(W$1="HullCamera","photo-",$A194),"]]]:NEEDS[!FeatureScience]:FOR[zKiwiTechTree]",CHAR(10),"{",CHAR(10),"    @MODULE[",W$1,"]:HAS[#",VLOOKUP(W$1,ModuleTypes!$A$2:$C$23,2,FALSE()),"[",IF(W$1="HullCamera","photo-",$A194),"]]",CHAR(10),"    {",CHAR(10),"        @",VLOOKUP(W$1,ModuleTypes!$A$2:$C$23,3,FALSE())," = ",VLOOKUP($A194,Default!$B$3:$H$251,7,FALSE()),CHAR(10),"    }",CHAR(10),"}"),""),"")</f>
        <v/>
      </c>
    </row>
    <row r="195" spans="1:23" x14ac:dyDescent="0.35">
      <c r="A195" t="str">
        <f>IF(Original!A196&lt;&gt;"",Original!A196,"")</f>
        <v/>
      </c>
      <c r="B195" s="4" t="str">
        <f>IF($A195&lt;&gt;"",IF(OR(Original!$L196=B$1,Original!$M196=B$1,Original!$N196=B$1,Original!$O196=B$1)=TRUE(),_xlfn.CONCAT("@PART[*]:HAS[~scienceDifficulty[stock],@MODULE[",B$1,"]:HAS[#",VLOOKUP(B$1,ModuleTypes!$A$2:$C$23,2,FALSE()),"[",IF(B$1="HullCamera","photo-",$A195),"]]]:NEEDS[!FeatureScience]:FOR[zKiwiTechTree]",CHAR(10),"{",CHAR(10),"    @MODULE[",B$1,"]:HAS[#",VLOOKUP(B$1,ModuleTypes!$A$2:$C$23,2,FALSE()),"[",IF(B$1="HullCamera","photo-",$A195),"]]",CHAR(10),"    {",CHAR(10),"        @",VLOOKUP(B$1,ModuleTypes!$A$2:$C$23,3,FALSE())," = ",VLOOKUP($A195,Default!$B$3:$H$251,7,FALSE()),CHAR(10),"    }",CHAR(10),"}"),""),"")</f>
        <v/>
      </c>
      <c r="C195" s="4" t="str">
        <f>IF($A195&lt;&gt;"",IF(OR(Original!$L196=C$1,Original!$M196=C$1,Original!$N196=C$1,Original!$O196=C$1)=TRUE(),_xlfn.CONCAT("@PART[*]:HAS[~scienceDifficulty[stock],@MODULE[",C$1,"]:HAS[#",VLOOKUP(C$1,ModuleTypes!$A$2:$C$23,2,FALSE()),"[",IF(C$1="HullCamera","photo-",$A195),"]]]:NEEDS[!FeatureScience]:FOR[zKiwiTechTree]",CHAR(10),"{",CHAR(10),"    @MODULE[",C$1,"]:HAS[#",VLOOKUP(C$1,ModuleTypes!$A$2:$C$23,2,FALSE()),"[",IF(C$1="HullCamera","photo-",$A195),"]]",CHAR(10),"    {",CHAR(10),"        @",VLOOKUP(C$1,ModuleTypes!$A$2:$C$23,3,FALSE())," = ",VLOOKUP($A195,Default!$B$3:$H$251,7,FALSE()),CHAR(10),"    }",CHAR(10),"}"),""),"")</f>
        <v/>
      </c>
      <c r="D195" s="4" t="str">
        <f>IF($A195&lt;&gt;"",IF(OR(Original!$L196=D$1,Original!$M196=D$1,Original!$N196=D$1,Original!$O196=D$1)=TRUE(),_xlfn.CONCAT("@PART[*]:HAS[~scienceDifficulty[stock],@MODULE[",D$1,"]:HAS[#",VLOOKUP(D$1,ModuleTypes!$A$2:$C$23,2,FALSE()),"[",IF(D$1="HullCamera","photo-",$A195),"]]]:NEEDS[!FeatureScience]:FOR[zKiwiTechTree]",CHAR(10),"{",CHAR(10),"    @MODULE[",D$1,"]:HAS[#",VLOOKUP(D$1,ModuleTypes!$A$2:$C$23,2,FALSE()),"[",IF(D$1="HullCamera","photo-",$A195),"]]",CHAR(10),"    {",CHAR(10),"        @",VLOOKUP(D$1,ModuleTypes!$A$2:$C$23,3,FALSE())," = ",VLOOKUP($A195,Default!$B$3:$H$251,7,FALSE()),CHAR(10),"    }",CHAR(10),"}"),""),"")</f>
        <v/>
      </c>
      <c r="E195" s="4" t="str">
        <f>IF($A195&lt;&gt;"",IF(OR(Original!$L196=E$1,Original!$M196=E$1,Original!$N196=E$1,Original!$O196=E$1)=TRUE(),_xlfn.CONCAT("@PART[*]:HAS[~scienceDifficulty[stock],@MODULE[",E$1,"]:HAS[#",VLOOKUP(E$1,ModuleTypes!$A$2:$C$23,2,FALSE()),"[",IF(E$1="HullCamera","photo-",$A195),"]]]:NEEDS[!FeatureScience]:FOR[zKiwiTechTree]",CHAR(10),"{",CHAR(10),"    @MODULE[",E$1,"]:HAS[#",VLOOKUP(E$1,ModuleTypes!$A$2:$C$23,2,FALSE()),"[",IF(E$1="HullCamera","photo-",$A195),"]]",CHAR(10),"    {",CHAR(10),"        @",VLOOKUP(E$1,ModuleTypes!$A$2:$C$23,3,FALSE())," = ",VLOOKUP($A195,Default!$B$3:$H$251,7,FALSE()),CHAR(10),"    }",CHAR(10),"}"),""),"")</f>
        <v/>
      </c>
      <c r="F195" s="4" t="str">
        <f>IF($A195&lt;&gt;"",IF(OR(Original!$L196=F$1,Original!$M196=F$1,Original!$N196=F$1,Original!$O196=F$1)=TRUE(),_xlfn.CONCAT("@PART[*]:HAS[~scienceDifficulty[stock],@MODULE[",F$1,"]:HAS[#",VLOOKUP(F$1,ModuleTypes!$A$2:$C$23,2,FALSE()),"[",IF(F$1="HullCamera","photo-",$A195),"]]]:NEEDS[!FeatureScience]:FOR[zKiwiTechTree]",CHAR(10),"{",CHAR(10),"    @MODULE[",F$1,"]:HAS[#",VLOOKUP(F$1,ModuleTypes!$A$2:$C$23,2,FALSE()),"[",IF(F$1="HullCamera","photo-",$A195),"]]",CHAR(10),"    {",CHAR(10),"        @",VLOOKUP(F$1,ModuleTypes!$A$2:$C$23,3,FALSE())," = ",VLOOKUP($A195,Default!$B$3:$H$251,7,FALSE()),CHAR(10),"    }",CHAR(10),"}"),""),"")</f>
        <v/>
      </c>
      <c r="G195" s="4" t="str">
        <f>IF($A195&lt;&gt;"",IF(OR(Original!$L196=G$1,Original!$M196=G$1,Original!$N196=G$1,Original!$O196=G$1)=TRUE(),_xlfn.CONCAT("@PART[*]:HAS[~scienceDifficulty[stock],@MODULE[",G$1,"]:HAS[#",VLOOKUP(G$1,ModuleTypes!$A$2:$C$23,2,FALSE()),"[",IF(G$1="HullCamera","photo-",$A195),"]]]:NEEDS[!FeatureScience]:FOR[zKiwiTechTree]",CHAR(10),"{",CHAR(10),"    @MODULE[",G$1,"]:HAS[#",VLOOKUP(G$1,ModuleTypes!$A$2:$C$23,2,FALSE()),"[",IF(G$1="HullCamera","photo-",$A195),"]]",CHAR(10),"    {",CHAR(10),"        @",VLOOKUP(G$1,ModuleTypes!$A$2:$C$23,3,FALSE())," = ",VLOOKUP($A195,Default!$B$3:$H$251,7,FALSE()),CHAR(10),"    }",CHAR(10),"}"),""),"")</f>
        <v/>
      </c>
      <c r="H195" s="4" t="str">
        <f>IF($A195&lt;&gt;"",IF(OR(Original!$L196=H$1,Original!$M196=H$1,Original!$N196=H$1,Original!$O196=H$1)=TRUE(),_xlfn.CONCAT("@PART[*]:HAS[~scienceDifficulty[stock],@MODULE[",H$1,"]:HAS[#",VLOOKUP(H$1,ModuleTypes!$A$2:$C$23,2,FALSE()),"[",IF(H$1="HullCamera","photo-",$A195),"]]]:NEEDS[!FeatureScience]:FOR[zKiwiTechTree]",CHAR(10),"{",CHAR(10),"    @MODULE[",H$1,"]:HAS[#",VLOOKUP(H$1,ModuleTypes!$A$2:$C$23,2,FALSE()),"[",IF(H$1="HullCamera","photo-",$A195),"]]",CHAR(10),"    {",CHAR(10),"        @",VLOOKUP(H$1,ModuleTypes!$A$2:$C$23,3,FALSE())," = ",VLOOKUP($A195,Default!$B$3:$H$251,7,FALSE()),CHAR(10),"    }",CHAR(10),"}"),""),"")</f>
        <v/>
      </c>
      <c r="I195" s="4" t="str">
        <f>IF($A195&lt;&gt;"",IF(OR(Original!$L196=I$1,Original!$M196=I$1,Original!$N196=I$1,Original!$O196=I$1)=TRUE(),_xlfn.CONCAT("@PART[*]:HAS[~scienceDifficulty[stock],@MODULE[",I$1,"]:HAS[#",VLOOKUP(I$1,ModuleTypes!$A$2:$C$23,2,FALSE()),"[",IF(I$1="HullCamera","photo-",$A195),"]]]:NEEDS[!FeatureScience]:FOR[zKiwiTechTree]",CHAR(10),"{",CHAR(10),"    @MODULE[",I$1,"]:HAS[#",VLOOKUP(I$1,ModuleTypes!$A$2:$C$23,2,FALSE()),"[",IF(I$1="HullCamera","photo-",$A195),"]]",CHAR(10),"    {",CHAR(10),"        @",VLOOKUP(I$1,ModuleTypes!$A$2:$C$23,3,FALSE())," = ",VLOOKUP($A195,Default!$B$3:$H$251,7,FALSE()),CHAR(10),"    }",CHAR(10),"}"),""),"")</f>
        <v/>
      </c>
      <c r="J195" s="4" t="str">
        <f>IF($A195&lt;&gt;"",IF(OR(Original!$L196=J$1,Original!$M196=J$1,Original!$N196=J$1,Original!$O196=J$1)=TRUE(),_xlfn.CONCAT("@PART[*]:HAS[~scienceDifficulty[stock],@MODULE[",J$1,"]:HAS[#",VLOOKUP(J$1,ModuleTypes!$A$2:$C$23,2,FALSE()),"[",IF(J$1="HullCamera","photo-",$A195),"]]]:NEEDS[!FeatureScience]:FOR[zKiwiTechTree]",CHAR(10),"{",CHAR(10),"    @MODULE[",J$1,"]:HAS[#",VLOOKUP(J$1,ModuleTypes!$A$2:$C$23,2,FALSE()),"[",IF(J$1="HullCamera","photo-",$A195),"]]",CHAR(10),"    {",CHAR(10),"        @",VLOOKUP(J$1,ModuleTypes!$A$2:$C$23,3,FALSE())," = ",VLOOKUP($A195,Default!$B$3:$H$251,7,FALSE()),CHAR(10),"    }",CHAR(10),"}"),""),"")</f>
        <v/>
      </c>
      <c r="K195" s="4" t="str">
        <f>IF($A195&lt;&gt;"",IF(OR(Original!$L196=K$1,Original!$M196=K$1,Original!$N196=K$1,Original!$O196=K$1)=TRUE(),_xlfn.CONCAT("@PART[*]:HAS[~scienceDifficulty[stock],@MODULE[",K$1,"]:HAS[#",VLOOKUP(K$1,ModuleTypes!$A$2:$C$23,2,FALSE()),"[",IF(K$1="HullCamera","photo-",$A195),"]]]:NEEDS[!FeatureScience]:FOR[zKiwiTechTree]",CHAR(10),"{",CHAR(10),"    @MODULE[",K$1,"]:HAS[#",VLOOKUP(K$1,ModuleTypes!$A$2:$C$23,2,FALSE()),"[",IF(K$1="HullCamera","photo-",$A195),"]]",CHAR(10),"    {",CHAR(10),"        @",VLOOKUP(K$1,ModuleTypes!$A$2:$C$23,3,FALSE())," = ",VLOOKUP($A195,Default!$B$3:$H$251,7,FALSE()),CHAR(10),"    }",CHAR(10),"}"),""),"")</f>
        <v/>
      </c>
      <c r="L195" s="4" t="str">
        <f>IF($A195&lt;&gt;"",IF(OR(Original!$L196=L$1,Original!$M196=L$1,Original!$N196=L$1,Original!$O196=L$1)=TRUE(),_xlfn.CONCAT("@PART[*]:HAS[~scienceDifficulty[stock],@MODULE[",L$1,"]:HAS[#",VLOOKUP(L$1,ModuleTypes!$A$2:$C$23,2,FALSE()),"[",IF(L$1="HullCamera","photo-",$A195),"]]]:NEEDS[!FeatureScience]:FOR[zKiwiTechTree]",CHAR(10),"{",CHAR(10),"    @MODULE[",L$1,"]:HAS[#",VLOOKUP(L$1,ModuleTypes!$A$2:$C$23,2,FALSE()),"[",IF(L$1="HullCamera","photo-",$A195),"]]",CHAR(10),"    {",CHAR(10),"        @",VLOOKUP(L$1,ModuleTypes!$A$2:$C$23,3,FALSE())," = ",VLOOKUP($A195,Default!$B$3:$H$251,7,FALSE()),CHAR(10),"    }",CHAR(10),"}"),""),"")</f>
        <v/>
      </c>
      <c r="M195" s="4" t="str">
        <f>IF($A195&lt;&gt;"",IF(OR(Original!$L196=M$1,Original!$M196=M$1,Original!$N196=M$1,Original!$O196=M$1)=TRUE(),_xlfn.CONCAT("@PART[*]:HAS[~scienceDifficulty[stock],@MODULE[",M$1,"]:HAS[#",VLOOKUP(M$1,ModuleTypes!$A$2:$C$23,2,FALSE()),"[",IF(M$1="HullCamera","photo-",$A195),"]]]:NEEDS[!FeatureScience]:FOR[zKiwiTechTree]",CHAR(10),"{",CHAR(10),"    @MODULE[",M$1,"]:HAS[#",VLOOKUP(M$1,ModuleTypes!$A$2:$C$23,2,FALSE()),"[",IF(M$1="HullCamera","photo-",$A195),"]]",CHAR(10),"    {",CHAR(10),"        @",VLOOKUP(M$1,ModuleTypes!$A$2:$C$23,3,FALSE())," = ",VLOOKUP($A195,Default!$B$3:$H$251,7,FALSE()),CHAR(10),"    }",CHAR(10),"}"),""),"")</f>
        <v/>
      </c>
      <c r="N195" s="4" t="str">
        <f>IF($A195&lt;&gt;"",IF(OR(Original!$L196=N$1,Original!$M196=N$1,Original!$N196=N$1,Original!$O196=N$1)=TRUE(),_xlfn.CONCAT("@PART[*]:HAS[~scienceDifficulty[stock],@MODULE[",N$1,"]:HAS[#",VLOOKUP(N$1,ModuleTypes!$A$2:$C$23,2,FALSE()),"[",IF(N$1="HullCamera","photo-",$A195),"]]]:NEEDS[!FeatureScience]:FOR[zKiwiTechTree]",CHAR(10),"{",CHAR(10),"    @MODULE[",N$1,"]:HAS[#",VLOOKUP(N$1,ModuleTypes!$A$2:$C$23,2,FALSE()),"[",IF(N$1="HullCamera","photo-",$A195),"]]",CHAR(10),"    {",CHAR(10),"        @",VLOOKUP(N$1,ModuleTypes!$A$2:$C$23,3,FALSE())," = ",VLOOKUP($A195,Default!$B$3:$H$251,7,FALSE()),CHAR(10),"    }",CHAR(10),"}"),""),"")</f>
        <v/>
      </c>
      <c r="O195" s="4" t="str">
        <f>IF($A195&lt;&gt;"",IF(OR(Original!$L196=O$1,Original!$M196=O$1,Original!$N196=O$1,Original!$O196=O$1)=TRUE(),_xlfn.CONCAT("@PART[*]:HAS[~scienceDifficulty[stock],@MODULE[",O$1,"]:HAS[#",VLOOKUP(O$1,ModuleTypes!$A$2:$C$23,2,FALSE()),"[",IF(O$1="HullCamera","photo-",$A195),"]]]:NEEDS[!FeatureScience]:FOR[zKiwiTechTree]",CHAR(10),"{",CHAR(10),"    @MODULE[",O$1,"]:HAS[#",VLOOKUP(O$1,ModuleTypes!$A$2:$C$23,2,FALSE()),"[",IF(O$1="HullCamera","photo-",$A195),"]]",CHAR(10),"    {",CHAR(10),"        @",VLOOKUP(O$1,ModuleTypes!$A$2:$C$23,3,FALSE())," = ",VLOOKUP($A195,Default!$B$3:$H$251,7,FALSE()),CHAR(10),"    }",CHAR(10),"}"),""),"")</f>
        <v/>
      </c>
      <c r="P195" s="4" t="str">
        <f>IF($A195&lt;&gt;"",IF(OR(Original!$L196=P$1,Original!$M196=P$1,Original!$N196=P$1,Original!$O196=P$1)=TRUE(),_xlfn.CONCAT("@PART[*]:HAS[~scienceDifficulty[stock],@MODULE[",P$1,"]:HAS[#",VLOOKUP(P$1,ModuleTypes!$A$2:$C$23,2,FALSE()),"[",IF(P$1="HullCamera","photo-",$A195),"]]]:NEEDS[!FeatureScience]:FOR[zKiwiTechTree]",CHAR(10),"{",CHAR(10),"    @MODULE[",P$1,"]:HAS[#",VLOOKUP(P$1,ModuleTypes!$A$2:$C$23,2,FALSE()),"[",IF(P$1="HullCamera","photo-",$A195),"]]",CHAR(10),"    {",CHAR(10),"        @",VLOOKUP(P$1,ModuleTypes!$A$2:$C$23,3,FALSE())," = ",VLOOKUP($A195,Default!$B$3:$H$251,7,FALSE()),CHAR(10),"    }",CHAR(10),"}"),""),"")</f>
        <v/>
      </c>
      <c r="Q195" s="4" t="str">
        <f>IF($A195&lt;&gt;"",IF(OR(Original!$L196=Q$1,Original!$M196=Q$1,Original!$N196=Q$1,Original!$O196=Q$1)=TRUE(),_xlfn.CONCAT("@PART[*]:HAS[~scienceDifficulty[stock],@MODULE[",Q$1,"]:HAS[#",VLOOKUP(Q$1,ModuleTypes!$A$2:$C$23,2,FALSE()),"[",IF(Q$1="HullCamera","photo-",$A195),"]]]:NEEDS[!FeatureScience]:FOR[zKiwiTechTree]",CHAR(10),"{",CHAR(10),"    @MODULE[",Q$1,"]:HAS[#",VLOOKUP(Q$1,ModuleTypes!$A$2:$C$23,2,FALSE()),"[",IF(Q$1="HullCamera","photo-",$A195),"]]",CHAR(10),"    {",CHAR(10),"        @",VLOOKUP(Q$1,ModuleTypes!$A$2:$C$23,3,FALSE())," = ",VLOOKUP($A195,Default!$B$3:$H$251,7,FALSE()),CHAR(10),"    }",CHAR(10),"}"),""),"")</f>
        <v/>
      </c>
      <c r="R195" s="4" t="str">
        <f>IF($A195&lt;&gt;"",IF(OR(Original!$L196=R$1,Original!$M196=R$1,Original!$N196=R$1,Original!$O196=R$1)=TRUE(),_xlfn.CONCAT("@PART[*]:HAS[~scienceDifficulty[stock],@MODULE[",R$1,"]:HAS[#",VLOOKUP(R$1,ModuleTypes!$A$2:$C$23,2,FALSE()),"[",IF(R$1="HullCamera","photo-",$A195),"]]]:NEEDS[!FeatureScience]:FOR[zKiwiTechTree]",CHAR(10),"{",CHAR(10),"    @MODULE[",R$1,"]:HAS[#",VLOOKUP(R$1,ModuleTypes!$A$2:$C$23,2,FALSE()),"[",IF(R$1="HullCamera","photo-",$A195),"]]",CHAR(10),"    {",CHAR(10),"        @",VLOOKUP(R$1,ModuleTypes!$A$2:$C$23,3,FALSE())," = ",VLOOKUP($A195,Default!$B$3:$H$251,7,FALSE()),CHAR(10),"    }",CHAR(10),"}"),""),"")</f>
        <v/>
      </c>
      <c r="S195" s="4" t="str">
        <f>IF($A195&lt;&gt;"",IF(OR(Original!$L196=S$1,Original!$M196=S$1,Original!$N196=S$1,Original!$O196=S$1)=TRUE(),_xlfn.CONCAT("@PART[*]:HAS[~scienceDifficulty[stock],@MODULE[",S$1,"]:HAS[#",VLOOKUP(S$1,ModuleTypes!$A$2:$C$23,2,FALSE()),"[",IF(S$1="HullCamera","photo-",$A195),"]]]:NEEDS[!FeatureScience]:FOR[zKiwiTechTree]",CHAR(10),"{",CHAR(10),"    @MODULE[",S$1,"]:HAS[#",VLOOKUP(S$1,ModuleTypes!$A$2:$C$23,2,FALSE()),"[",IF(S$1="HullCamera","photo-",$A195),"]]",CHAR(10),"    {",CHAR(10),"        @",VLOOKUP(S$1,ModuleTypes!$A$2:$C$23,3,FALSE())," = ",VLOOKUP($A195,Default!$B$3:$H$251,7,FALSE()),CHAR(10),"    }",CHAR(10),"}"),""),"")</f>
        <v/>
      </c>
      <c r="T195" s="4" t="str">
        <f>IF($A195&lt;&gt;"",IF(OR(Original!$L196=T$1,Original!$M196=T$1,Original!$N196=T$1,Original!$O196=T$1)=TRUE(),_xlfn.CONCAT("@PART[*]:HAS[~scienceDifficulty[stock],@MODULE[",T$1,"]:HAS[#",VLOOKUP(T$1,ModuleTypes!$A$2:$C$23,2,FALSE()),"[",IF(T$1="HullCamera","photo-",$A195),"]]]:NEEDS[!FeatureScience]:FOR[zKiwiTechTree]",CHAR(10),"{",CHAR(10),"    @MODULE[",T$1,"]:HAS[#",VLOOKUP(T$1,ModuleTypes!$A$2:$C$23,2,FALSE()),"[",IF(T$1="HullCamera","photo-",$A195),"]]",CHAR(10),"    {",CHAR(10),"        @",VLOOKUP(T$1,ModuleTypes!$A$2:$C$23,3,FALSE())," = ",VLOOKUP($A195,Default!$B$3:$H$251,7,FALSE()),CHAR(10),"    }",CHAR(10),"}"),""),"")</f>
        <v/>
      </c>
      <c r="U195" s="4" t="str">
        <f>IF($A195&lt;&gt;"",IF(OR(Original!$L196=U$1,Original!$M196=U$1,Original!$N196=U$1,Original!$O196=U$1)=TRUE(),_xlfn.CONCAT("@PART[*]:HAS[~scienceDifficulty[stock],@MODULE[",U$1,"]:HAS[#",VLOOKUP(U$1,ModuleTypes!$A$2:$C$23,2,FALSE()),"[",IF(U$1="HullCamera","photo-",$A195),"]]]:NEEDS[!FeatureScience]:FOR[zKiwiTechTree]",CHAR(10),"{",CHAR(10),"    @MODULE[",U$1,"]:HAS[#",VLOOKUP(U$1,ModuleTypes!$A$2:$C$23,2,FALSE()),"[",IF(U$1="HullCamera","photo-",$A195),"]]",CHAR(10),"    {",CHAR(10),"        @",VLOOKUP(U$1,ModuleTypes!$A$2:$C$23,3,FALSE())," = ",VLOOKUP($A195,Default!$B$3:$H$251,7,FALSE()),CHAR(10),"    }",CHAR(10),"}"),""),"")</f>
        <v/>
      </c>
      <c r="V195" s="4" t="str">
        <f>IF($A195&lt;&gt;"",IF(OR(Original!$L196=V$1,Original!$M196=V$1,Original!$N196=V$1,Original!$O196=V$1)=TRUE(),_xlfn.CONCAT("@PART[*]:HAS[~scienceDifficulty[stock],@MODULE[",V$1,"]:HAS[#",VLOOKUP(V$1,ModuleTypes!$A$2:$C$23,2,FALSE()),"[",IF(V$1="HullCamera","photo-",$A195),"]]]:NEEDS[!FeatureScience]:FOR[zKiwiTechTree]",CHAR(10),"{",CHAR(10),"    @MODULE[",V$1,"]:HAS[#",VLOOKUP(V$1,ModuleTypes!$A$2:$C$23,2,FALSE()),"[",IF(V$1="HullCamera","photo-",$A195),"]]",CHAR(10),"    {",CHAR(10),"        @",VLOOKUP(V$1,ModuleTypes!$A$2:$C$23,3,FALSE())," = ",VLOOKUP($A195,Default!$B$3:$H$251,7,FALSE()),CHAR(10),"    }",CHAR(10),"}"),""),"")</f>
        <v/>
      </c>
      <c r="W195" s="4" t="str">
        <f>IF($A195&lt;&gt;"",IF(OR(Original!$L196=W$1,Original!$M196=W$1,Original!$N196=W$1,Original!$O196=W$1)=TRUE(),_xlfn.CONCAT("@PART[*]:HAS[~scienceDifficulty[stock],@MODULE[",W$1,"]:HAS[#",VLOOKUP(W$1,ModuleTypes!$A$2:$C$23,2,FALSE()),"[",IF(W$1="HullCamera","photo-",$A195),"]]]:NEEDS[!FeatureScience]:FOR[zKiwiTechTree]",CHAR(10),"{",CHAR(10),"    @MODULE[",W$1,"]:HAS[#",VLOOKUP(W$1,ModuleTypes!$A$2:$C$23,2,FALSE()),"[",IF(W$1="HullCamera","photo-",$A195),"]]",CHAR(10),"    {",CHAR(10),"        @",VLOOKUP(W$1,ModuleTypes!$A$2:$C$23,3,FALSE())," = ",VLOOKUP($A195,Default!$B$3:$H$251,7,FALSE()),CHAR(10),"    }",CHAR(10),"}"),""),"")</f>
        <v/>
      </c>
    </row>
    <row r="196" spans="1:23" x14ac:dyDescent="0.35">
      <c r="A196" t="str">
        <f>IF(Original!A197&lt;&gt;"",Original!A197,"")</f>
        <v/>
      </c>
      <c r="B196" s="4" t="str">
        <f>IF($A196&lt;&gt;"",IF(OR(Original!$L197=B$1,Original!$M197=B$1,Original!$N197=B$1,Original!$O197=B$1)=TRUE(),_xlfn.CONCAT("@PART[*]:HAS[~scienceDifficulty[stock],@MODULE[",B$1,"]:HAS[#",VLOOKUP(B$1,ModuleTypes!$A$2:$C$23,2,FALSE()),"[",IF(B$1="HullCamera","photo-",$A196),"]]]:NEEDS[!FeatureScience]:FOR[zKiwiTechTree]",CHAR(10),"{",CHAR(10),"    @MODULE[",B$1,"]:HAS[#",VLOOKUP(B$1,ModuleTypes!$A$2:$C$23,2,FALSE()),"[",IF(B$1="HullCamera","photo-",$A196),"]]",CHAR(10),"    {",CHAR(10),"        @",VLOOKUP(B$1,ModuleTypes!$A$2:$C$23,3,FALSE())," = ",VLOOKUP($A196,Default!$B$3:$H$251,7,FALSE()),CHAR(10),"    }",CHAR(10),"}"),""),"")</f>
        <v/>
      </c>
      <c r="C196" s="4" t="str">
        <f>IF($A196&lt;&gt;"",IF(OR(Original!$L197=C$1,Original!$M197=C$1,Original!$N197=C$1,Original!$O197=C$1)=TRUE(),_xlfn.CONCAT("@PART[*]:HAS[~scienceDifficulty[stock],@MODULE[",C$1,"]:HAS[#",VLOOKUP(C$1,ModuleTypes!$A$2:$C$23,2,FALSE()),"[",IF(C$1="HullCamera","photo-",$A196),"]]]:NEEDS[!FeatureScience]:FOR[zKiwiTechTree]",CHAR(10),"{",CHAR(10),"    @MODULE[",C$1,"]:HAS[#",VLOOKUP(C$1,ModuleTypes!$A$2:$C$23,2,FALSE()),"[",IF(C$1="HullCamera","photo-",$A196),"]]",CHAR(10),"    {",CHAR(10),"        @",VLOOKUP(C$1,ModuleTypes!$A$2:$C$23,3,FALSE())," = ",VLOOKUP($A196,Default!$B$3:$H$251,7,FALSE()),CHAR(10),"    }",CHAR(10),"}"),""),"")</f>
        <v/>
      </c>
      <c r="D196" s="4" t="str">
        <f>IF($A196&lt;&gt;"",IF(OR(Original!$L197=D$1,Original!$M197=D$1,Original!$N197=D$1,Original!$O197=D$1)=TRUE(),_xlfn.CONCAT("@PART[*]:HAS[~scienceDifficulty[stock],@MODULE[",D$1,"]:HAS[#",VLOOKUP(D$1,ModuleTypes!$A$2:$C$23,2,FALSE()),"[",IF(D$1="HullCamera","photo-",$A196),"]]]:NEEDS[!FeatureScience]:FOR[zKiwiTechTree]",CHAR(10),"{",CHAR(10),"    @MODULE[",D$1,"]:HAS[#",VLOOKUP(D$1,ModuleTypes!$A$2:$C$23,2,FALSE()),"[",IF(D$1="HullCamera","photo-",$A196),"]]",CHAR(10),"    {",CHAR(10),"        @",VLOOKUP(D$1,ModuleTypes!$A$2:$C$23,3,FALSE())," = ",VLOOKUP($A196,Default!$B$3:$H$251,7,FALSE()),CHAR(10),"    }",CHAR(10),"}"),""),"")</f>
        <v/>
      </c>
      <c r="E196" s="4" t="str">
        <f>IF($A196&lt;&gt;"",IF(OR(Original!$L197=E$1,Original!$M197=E$1,Original!$N197=E$1,Original!$O197=E$1)=TRUE(),_xlfn.CONCAT("@PART[*]:HAS[~scienceDifficulty[stock],@MODULE[",E$1,"]:HAS[#",VLOOKUP(E$1,ModuleTypes!$A$2:$C$23,2,FALSE()),"[",IF(E$1="HullCamera","photo-",$A196),"]]]:NEEDS[!FeatureScience]:FOR[zKiwiTechTree]",CHAR(10),"{",CHAR(10),"    @MODULE[",E$1,"]:HAS[#",VLOOKUP(E$1,ModuleTypes!$A$2:$C$23,2,FALSE()),"[",IF(E$1="HullCamera","photo-",$A196),"]]",CHAR(10),"    {",CHAR(10),"        @",VLOOKUP(E$1,ModuleTypes!$A$2:$C$23,3,FALSE())," = ",VLOOKUP($A196,Default!$B$3:$H$251,7,FALSE()),CHAR(10),"    }",CHAR(10),"}"),""),"")</f>
        <v/>
      </c>
      <c r="F196" s="4" t="str">
        <f>IF($A196&lt;&gt;"",IF(OR(Original!$L197=F$1,Original!$M197=F$1,Original!$N197=F$1,Original!$O197=F$1)=TRUE(),_xlfn.CONCAT("@PART[*]:HAS[~scienceDifficulty[stock],@MODULE[",F$1,"]:HAS[#",VLOOKUP(F$1,ModuleTypes!$A$2:$C$23,2,FALSE()),"[",IF(F$1="HullCamera","photo-",$A196),"]]]:NEEDS[!FeatureScience]:FOR[zKiwiTechTree]",CHAR(10),"{",CHAR(10),"    @MODULE[",F$1,"]:HAS[#",VLOOKUP(F$1,ModuleTypes!$A$2:$C$23,2,FALSE()),"[",IF(F$1="HullCamera","photo-",$A196),"]]",CHAR(10),"    {",CHAR(10),"        @",VLOOKUP(F$1,ModuleTypes!$A$2:$C$23,3,FALSE())," = ",VLOOKUP($A196,Default!$B$3:$H$251,7,FALSE()),CHAR(10),"    }",CHAR(10),"}"),""),"")</f>
        <v/>
      </c>
      <c r="G196" s="4" t="str">
        <f>IF($A196&lt;&gt;"",IF(OR(Original!$L197=G$1,Original!$M197=G$1,Original!$N197=G$1,Original!$O197=G$1)=TRUE(),_xlfn.CONCAT("@PART[*]:HAS[~scienceDifficulty[stock],@MODULE[",G$1,"]:HAS[#",VLOOKUP(G$1,ModuleTypes!$A$2:$C$23,2,FALSE()),"[",IF(G$1="HullCamera","photo-",$A196),"]]]:NEEDS[!FeatureScience]:FOR[zKiwiTechTree]",CHAR(10),"{",CHAR(10),"    @MODULE[",G$1,"]:HAS[#",VLOOKUP(G$1,ModuleTypes!$A$2:$C$23,2,FALSE()),"[",IF(G$1="HullCamera","photo-",$A196),"]]",CHAR(10),"    {",CHAR(10),"        @",VLOOKUP(G$1,ModuleTypes!$A$2:$C$23,3,FALSE())," = ",VLOOKUP($A196,Default!$B$3:$H$251,7,FALSE()),CHAR(10),"    }",CHAR(10),"}"),""),"")</f>
        <v/>
      </c>
      <c r="H196" s="4" t="str">
        <f>IF($A196&lt;&gt;"",IF(OR(Original!$L197=H$1,Original!$M197=H$1,Original!$N197=H$1,Original!$O197=H$1)=TRUE(),_xlfn.CONCAT("@PART[*]:HAS[~scienceDifficulty[stock],@MODULE[",H$1,"]:HAS[#",VLOOKUP(H$1,ModuleTypes!$A$2:$C$23,2,FALSE()),"[",IF(H$1="HullCamera","photo-",$A196),"]]]:NEEDS[!FeatureScience]:FOR[zKiwiTechTree]",CHAR(10),"{",CHAR(10),"    @MODULE[",H$1,"]:HAS[#",VLOOKUP(H$1,ModuleTypes!$A$2:$C$23,2,FALSE()),"[",IF(H$1="HullCamera","photo-",$A196),"]]",CHAR(10),"    {",CHAR(10),"        @",VLOOKUP(H$1,ModuleTypes!$A$2:$C$23,3,FALSE())," = ",VLOOKUP($A196,Default!$B$3:$H$251,7,FALSE()),CHAR(10),"    }",CHAR(10),"}"),""),"")</f>
        <v/>
      </c>
      <c r="I196" s="4" t="str">
        <f>IF($A196&lt;&gt;"",IF(OR(Original!$L197=I$1,Original!$M197=I$1,Original!$N197=I$1,Original!$O197=I$1)=TRUE(),_xlfn.CONCAT("@PART[*]:HAS[~scienceDifficulty[stock],@MODULE[",I$1,"]:HAS[#",VLOOKUP(I$1,ModuleTypes!$A$2:$C$23,2,FALSE()),"[",IF(I$1="HullCamera","photo-",$A196),"]]]:NEEDS[!FeatureScience]:FOR[zKiwiTechTree]",CHAR(10),"{",CHAR(10),"    @MODULE[",I$1,"]:HAS[#",VLOOKUP(I$1,ModuleTypes!$A$2:$C$23,2,FALSE()),"[",IF(I$1="HullCamera","photo-",$A196),"]]",CHAR(10),"    {",CHAR(10),"        @",VLOOKUP(I$1,ModuleTypes!$A$2:$C$23,3,FALSE())," = ",VLOOKUP($A196,Default!$B$3:$H$251,7,FALSE()),CHAR(10),"    }",CHAR(10),"}"),""),"")</f>
        <v/>
      </c>
      <c r="J196" s="4" t="str">
        <f>IF($A196&lt;&gt;"",IF(OR(Original!$L197=J$1,Original!$M197=J$1,Original!$N197=J$1,Original!$O197=J$1)=TRUE(),_xlfn.CONCAT("@PART[*]:HAS[~scienceDifficulty[stock],@MODULE[",J$1,"]:HAS[#",VLOOKUP(J$1,ModuleTypes!$A$2:$C$23,2,FALSE()),"[",IF(J$1="HullCamera","photo-",$A196),"]]]:NEEDS[!FeatureScience]:FOR[zKiwiTechTree]",CHAR(10),"{",CHAR(10),"    @MODULE[",J$1,"]:HAS[#",VLOOKUP(J$1,ModuleTypes!$A$2:$C$23,2,FALSE()),"[",IF(J$1="HullCamera","photo-",$A196),"]]",CHAR(10),"    {",CHAR(10),"        @",VLOOKUP(J$1,ModuleTypes!$A$2:$C$23,3,FALSE())," = ",VLOOKUP($A196,Default!$B$3:$H$251,7,FALSE()),CHAR(10),"    }",CHAR(10),"}"),""),"")</f>
        <v/>
      </c>
      <c r="K196" s="4" t="str">
        <f>IF($A196&lt;&gt;"",IF(OR(Original!$L197=K$1,Original!$M197=K$1,Original!$N197=K$1,Original!$O197=K$1)=TRUE(),_xlfn.CONCAT("@PART[*]:HAS[~scienceDifficulty[stock],@MODULE[",K$1,"]:HAS[#",VLOOKUP(K$1,ModuleTypes!$A$2:$C$23,2,FALSE()),"[",IF(K$1="HullCamera","photo-",$A196),"]]]:NEEDS[!FeatureScience]:FOR[zKiwiTechTree]",CHAR(10),"{",CHAR(10),"    @MODULE[",K$1,"]:HAS[#",VLOOKUP(K$1,ModuleTypes!$A$2:$C$23,2,FALSE()),"[",IF(K$1="HullCamera","photo-",$A196),"]]",CHAR(10),"    {",CHAR(10),"        @",VLOOKUP(K$1,ModuleTypes!$A$2:$C$23,3,FALSE())," = ",VLOOKUP($A196,Default!$B$3:$H$251,7,FALSE()),CHAR(10),"    }",CHAR(10),"}"),""),"")</f>
        <v/>
      </c>
      <c r="L196" s="4" t="str">
        <f>IF($A196&lt;&gt;"",IF(OR(Original!$L197=L$1,Original!$M197=L$1,Original!$N197=L$1,Original!$O197=L$1)=TRUE(),_xlfn.CONCAT("@PART[*]:HAS[~scienceDifficulty[stock],@MODULE[",L$1,"]:HAS[#",VLOOKUP(L$1,ModuleTypes!$A$2:$C$23,2,FALSE()),"[",IF(L$1="HullCamera","photo-",$A196),"]]]:NEEDS[!FeatureScience]:FOR[zKiwiTechTree]",CHAR(10),"{",CHAR(10),"    @MODULE[",L$1,"]:HAS[#",VLOOKUP(L$1,ModuleTypes!$A$2:$C$23,2,FALSE()),"[",IF(L$1="HullCamera","photo-",$A196),"]]",CHAR(10),"    {",CHAR(10),"        @",VLOOKUP(L$1,ModuleTypes!$A$2:$C$23,3,FALSE())," = ",VLOOKUP($A196,Default!$B$3:$H$251,7,FALSE()),CHAR(10),"    }",CHAR(10),"}"),""),"")</f>
        <v/>
      </c>
      <c r="M196" s="4" t="str">
        <f>IF($A196&lt;&gt;"",IF(OR(Original!$L197=M$1,Original!$M197=M$1,Original!$N197=M$1,Original!$O197=M$1)=TRUE(),_xlfn.CONCAT("@PART[*]:HAS[~scienceDifficulty[stock],@MODULE[",M$1,"]:HAS[#",VLOOKUP(M$1,ModuleTypes!$A$2:$C$23,2,FALSE()),"[",IF(M$1="HullCamera","photo-",$A196),"]]]:NEEDS[!FeatureScience]:FOR[zKiwiTechTree]",CHAR(10),"{",CHAR(10),"    @MODULE[",M$1,"]:HAS[#",VLOOKUP(M$1,ModuleTypes!$A$2:$C$23,2,FALSE()),"[",IF(M$1="HullCamera","photo-",$A196),"]]",CHAR(10),"    {",CHAR(10),"        @",VLOOKUP(M$1,ModuleTypes!$A$2:$C$23,3,FALSE())," = ",VLOOKUP($A196,Default!$B$3:$H$251,7,FALSE()),CHAR(10),"    }",CHAR(10),"}"),""),"")</f>
        <v/>
      </c>
      <c r="N196" s="4" t="str">
        <f>IF($A196&lt;&gt;"",IF(OR(Original!$L197=N$1,Original!$M197=N$1,Original!$N197=N$1,Original!$O197=N$1)=TRUE(),_xlfn.CONCAT("@PART[*]:HAS[~scienceDifficulty[stock],@MODULE[",N$1,"]:HAS[#",VLOOKUP(N$1,ModuleTypes!$A$2:$C$23,2,FALSE()),"[",IF(N$1="HullCamera","photo-",$A196),"]]]:NEEDS[!FeatureScience]:FOR[zKiwiTechTree]",CHAR(10),"{",CHAR(10),"    @MODULE[",N$1,"]:HAS[#",VLOOKUP(N$1,ModuleTypes!$A$2:$C$23,2,FALSE()),"[",IF(N$1="HullCamera","photo-",$A196),"]]",CHAR(10),"    {",CHAR(10),"        @",VLOOKUP(N$1,ModuleTypes!$A$2:$C$23,3,FALSE())," = ",VLOOKUP($A196,Default!$B$3:$H$251,7,FALSE()),CHAR(10),"    }",CHAR(10),"}"),""),"")</f>
        <v/>
      </c>
      <c r="O196" s="4" t="str">
        <f>IF($A196&lt;&gt;"",IF(OR(Original!$L197=O$1,Original!$M197=O$1,Original!$N197=O$1,Original!$O197=O$1)=TRUE(),_xlfn.CONCAT("@PART[*]:HAS[~scienceDifficulty[stock],@MODULE[",O$1,"]:HAS[#",VLOOKUP(O$1,ModuleTypes!$A$2:$C$23,2,FALSE()),"[",IF(O$1="HullCamera","photo-",$A196),"]]]:NEEDS[!FeatureScience]:FOR[zKiwiTechTree]",CHAR(10),"{",CHAR(10),"    @MODULE[",O$1,"]:HAS[#",VLOOKUP(O$1,ModuleTypes!$A$2:$C$23,2,FALSE()),"[",IF(O$1="HullCamera","photo-",$A196),"]]",CHAR(10),"    {",CHAR(10),"        @",VLOOKUP(O$1,ModuleTypes!$A$2:$C$23,3,FALSE())," = ",VLOOKUP($A196,Default!$B$3:$H$251,7,FALSE()),CHAR(10),"    }",CHAR(10),"}"),""),"")</f>
        <v/>
      </c>
      <c r="P196" s="4" t="str">
        <f>IF($A196&lt;&gt;"",IF(OR(Original!$L197=P$1,Original!$M197=P$1,Original!$N197=P$1,Original!$O197=P$1)=TRUE(),_xlfn.CONCAT("@PART[*]:HAS[~scienceDifficulty[stock],@MODULE[",P$1,"]:HAS[#",VLOOKUP(P$1,ModuleTypes!$A$2:$C$23,2,FALSE()),"[",IF(P$1="HullCamera","photo-",$A196),"]]]:NEEDS[!FeatureScience]:FOR[zKiwiTechTree]",CHAR(10),"{",CHAR(10),"    @MODULE[",P$1,"]:HAS[#",VLOOKUP(P$1,ModuleTypes!$A$2:$C$23,2,FALSE()),"[",IF(P$1="HullCamera","photo-",$A196),"]]",CHAR(10),"    {",CHAR(10),"        @",VLOOKUP(P$1,ModuleTypes!$A$2:$C$23,3,FALSE())," = ",VLOOKUP($A196,Default!$B$3:$H$251,7,FALSE()),CHAR(10),"    }",CHAR(10),"}"),""),"")</f>
        <v/>
      </c>
      <c r="Q196" s="4" t="str">
        <f>IF($A196&lt;&gt;"",IF(OR(Original!$L197=Q$1,Original!$M197=Q$1,Original!$N197=Q$1,Original!$O197=Q$1)=TRUE(),_xlfn.CONCAT("@PART[*]:HAS[~scienceDifficulty[stock],@MODULE[",Q$1,"]:HAS[#",VLOOKUP(Q$1,ModuleTypes!$A$2:$C$23,2,FALSE()),"[",IF(Q$1="HullCamera","photo-",$A196),"]]]:NEEDS[!FeatureScience]:FOR[zKiwiTechTree]",CHAR(10),"{",CHAR(10),"    @MODULE[",Q$1,"]:HAS[#",VLOOKUP(Q$1,ModuleTypes!$A$2:$C$23,2,FALSE()),"[",IF(Q$1="HullCamera","photo-",$A196),"]]",CHAR(10),"    {",CHAR(10),"        @",VLOOKUP(Q$1,ModuleTypes!$A$2:$C$23,3,FALSE())," = ",VLOOKUP($A196,Default!$B$3:$H$251,7,FALSE()),CHAR(10),"    }",CHAR(10),"}"),""),"")</f>
        <v/>
      </c>
      <c r="R196" s="4" t="str">
        <f>IF($A196&lt;&gt;"",IF(OR(Original!$L197=R$1,Original!$M197=R$1,Original!$N197=R$1,Original!$O197=R$1)=TRUE(),_xlfn.CONCAT("@PART[*]:HAS[~scienceDifficulty[stock],@MODULE[",R$1,"]:HAS[#",VLOOKUP(R$1,ModuleTypes!$A$2:$C$23,2,FALSE()),"[",IF(R$1="HullCamera","photo-",$A196),"]]]:NEEDS[!FeatureScience]:FOR[zKiwiTechTree]",CHAR(10),"{",CHAR(10),"    @MODULE[",R$1,"]:HAS[#",VLOOKUP(R$1,ModuleTypes!$A$2:$C$23,2,FALSE()),"[",IF(R$1="HullCamera","photo-",$A196),"]]",CHAR(10),"    {",CHAR(10),"        @",VLOOKUP(R$1,ModuleTypes!$A$2:$C$23,3,FALSE())," = ",VLOOKUP($A196,Default!$B$3:$H$251,7,FALSE()),CHAR(10),"    }",CHAR(10),"}"),""),"")</f>
        <v/>
      </c>
      <c r="S196" s="4" t="str">
        <f>IF($A196&lt;&gt;"",IF(OR(Original!$L197=S$1,Original!$M197=S$1,Original!$N197=S$1,Original!$O197=S$1)=TRUE(),_xlfn.CONCAT("@PART[*]:HAS[~scienceDifficulty[stock],@MODULE[",S$1,"]:HAS[#",VLOOKUP(S$1,ModuleTypes!$A$2:$C$23,2,FALSE()),"[",IF(S$1="HullCamera","photo-",$A196),"]]]:NEEDS[!FeatureScience]:FOR[zKiwiTechTree]",CHAR(10),"{",CHAR(10),"    @MODULE[",S$1,"]:HAS[#",VLOOKUP(S$1,ModuleTypes!$A$2:$C$23,2,FALSE()),"[",IF(S$1="HullCamera","photo-",$A196),"]]",CHAR(10),"    {",CHAR(10),"        @",VLOOKUP(S$1,ModuleTypes!$A$2:$C$23,3,FALSE())," = ",VLOOKUP($A196,Default!$B$3:$H$251,7,FALSE()),CHAR(10),"    }",CHAR(10),"}"),""),"")</f>
        <v/>
      </c>
      <c r="T196" s="4" t="str">
        <f>IF($A196&lt;&gt;"",IF(OR(Original!$L197=T$1,Original!$M197=T$1,Original!$N197=T$1,Original!$O197=T$1)=TRUE(),_xlfn.CONCAT("@PART[*]:HAS[~scienceDifficulty[stock],@MODULE[",T$1,"]:HAS[#",VLOOKUP(T$1,ModuleTypes!$A$2:$C$23,2,FALSE()),"[",IF(T$1="HullCamera","photo-",$A196),"]]]:NEEDS[!FeatureScience]:FOR[zKiwiTechTree]",CHAR(10),"{",CHAR(10),"    @MODULE[",T$1,"]:HAS[#",VLOOKUP(T$1,ModuleTypes!$A$2:$C$23,2,FALSE()),"[",IF(T$1="HullCamera","photo-",$A196),"]]",CHAR(10),"    {",CHAR(10),"        @",VLOOKUP(T$1,ModuleTypes!$A$2:$C$23,3,FALSE())," = ",VLOOKUP($A196,Default!$B$3:$H$251,7,FALSE()),CHAR(10),"    }",CHAR(10),"}"),""),"")</f>
        <v/>
      </c>
      <c r="U196" s="4" t="str">
        <f>IF($A196&lt;&gt;"",IF(OR(Original!$L197=U$1,Original!$M197=U$1,Original!$N197=U$1,Original!$O197=U$1)=TRUE(),_xlfn.CONCAT("@PART[*]:HAS[~scienceDifficulty[stock],@MODULE[",U$1,"]:HAS[#",VLOOKUP(U$1,ModuleTypes!$A$2:$C$23,2,FALSE()),"[",IF(U$1="HullCamera","photo-",$A196),"]]]:NEEDS[!FeatureScience]:FOR[zKiwiTechTree]",CHAR(10),"{",CHAR(10),"    @MODULE[",U$1,"]:HAS[#",VLOOKUP(U$1,ModuleTypes!$A$2:$C$23,2,FALSE()),"[",IF(U$1="HullCamera","photo-",$A196),"]]",CHAR(10),"    {",CHAR(10),"        @",VLOOKUP(U$1,ModuleTypes!$A$2:$C$23,3,FALSE())," = ",VLOOKUP($A196,Default!$B$3:$H$251,7,FALSE()),CHAR(10),"    }",CHAR(10),"}"),""),"")</f>
        <v/>
      </c>
      <c r="V196" s="4" t="str">
        <f>IF($A196&lt;&gt;"",IF(OR(Original!$L197=V$1,Original!$M197=V$1,Original!$N197=V$1,Original!$O197=V$1)=TRUE(),_xlfn.CONCAT("@PART[*]:HAS[~scienceDifficulty[stock],@MODULE[",V$1,"]:HAS[#",VLOOKUP(V$1,ModuleTypes!$A$2:$C$23,2,FALSE()),"[",IF(V$1="HullCamera","photo-",$A196),"]]]:NEEDS[!FeatureScience]:FOR[zKiwiTechTree]",CHAR(10),"{",CHAR(10),"    @MODULE[",V$1,"]:HAS[#",VLOOKUP(V$1,ModuleTypes!$A$2:$C$23,2,FALSE()),"[",IF(V$1="HullCamera","photo-",$A196),"]]",CHAR(10),"    {",CHAR(10),"        @",VLOOKUP(V$1,ModuleTypes!$A$2:$C$23,3,FALSE())," = ",VLOOKUP($A196,Default!$B$3:$H$251,7,FALSE()),CHAR(10),"    }",CHAR(10),"}"),""),"")</f>
        <v/>
      </c>
      <c r="W196" s="4" t="str">
        <f>IF($A196&lt;&gt;"",IF(OR(Original!$L197=W$1,Original!$M197=W$1,Original!$N197=W$1,Original!$O197=W$1)=TRUE(),_xlfn.CONCAT("@PART[*]:HAS[~scienceDifficulty[stock],@MODULE[",W$1,"]:HAS[#",VLOOKUP(W$1,ModuleTypes!$A$2:$C$23,2,FALSE()),"[",IF(W$1="HullCamera","photo-",$A196),"]]]:NEEDS[!FeatureScience]:FOR[zKiwiTechTree]",CHAR(10),"{",CHAR(10),"    @MODULE[",W$1,"]:HAS[#",VLOOKUP(W$1,ModuleTypes!$A$2:$C$23,2,FALSE()),"[",IF(W$1="HullCamera","photo-",$A196),"]]",CHAR(10),"    {",CHAR(10),"        @",VLOOKUP(W$1,ModuleTypes!$A$2:$C$23,3,FALSE())," = ",VLOOKUP($A196,Default!$B$3:$H$251,7,FALSE()),CHAR(10),"    }",CHAR(10),"}"),""),"")</f>
        <v/>
      </c>
    </row>
    <row r="197" spans="1:23" x14ac:dyDescent="0.35">
      <c r="A197" t="str">
        <f>IF(Original!A198&lt;&gt;"",Original!A198,"")</f>
        <v/>
      </c>
      <c r="B197" s="4" t="str">
        <f>IF($A197&lt;&gt;"",IF(OR(Original!$L198=B$1,Original!$M198=B$1,Original!$N198=B$1,Original!$O198=B$1)=TRUE(),_xlfn.CONCAT("@PART[*]:HAS[~scienceDifficulty[stock],@MODULE[",B$1,"]:HAS[#",VLOOKUP(B$1,ModuleTypes!$A$2:$C$23,2,FALSE()),"[",IF(B$1="HullCamera","photo-",$A197),"]]]:NEEDS[!FeatureScience]:FOR[zKiwiTechTree]",CHAR(10),"{",CHAR(10),"    @MODULE[",B$1,"]:HAS[#",VLOOKUP(B$1,ModuleTypes!$A$2:$C$23,2,FALSE()),"[",IF(B$1="HullCamera","photo-",$A197),"]]",CHAR(10),"    {",CHAR(10),"        @",VLOOKUP(B$1,ModuleTypes!$A$2:$C$23,3,FALSE())," = ",VLOOKUP($A197,Default!$B$3:$H$251,7,FALSE()),CHAR(10),"    }",CHAR(10),"}"),""),"")</f>
        <v/>
      </c>
      <c r="C197" s="4" t="str">
        <f>IF($A197&lt;&gt;"",IF(OR(Original!$L198=C$1,Original!$M198=C$1,Original!$N198=C$1,Original!$O198=C$1)=TRUE(),_xlfn.CONCAT("@PART[*]:HAS[~scienceDifficulty[stock],@MODULE[",C$1,"]:HAS[#",VLOOKUP(C$1,ModuleTypes!$A$2:$C$23,2,FALSE()),"[",IF(C$1="HullCamera","photo-",$A197),"]]]:NEEDS[!FeatureScience]:FOR[zKiwiTechTree]",CHAR(10),"{",CHAR(10),"    @MODULE[",C$1,"]:HAS[#",VLOOKUP(C$1,ModuleTypes!$A$2:$C$23,2,FALSE()),"[",IF(C$1="HullCamera","photo-",$A197),"]]",CHAR(10),"    {",CHAR(10),"        @",VLOOKUP(C$1,ModuleTypes!$A$2:$C$23,3,FALSE())," = ",VLOOKUP($A197,Default!$B$3:$H$251,7,FALSE()),CHAR(10),"    }",CHAR(10),"}"),""),"")</f>
        <v/>
      </c>
      <c r="D197" s="4" t="str">
        <f>IF($A197&lt;&gt;"",IF(OR(Original!$L198=D$1,Original!$M198=D$1,Original!$N198=D$1,Original!$O198=D$1)=TRUE(),_xlfn.CONCAT("@PART[*]:HAS[~scienceDifficulty[stock],@MODULE[",D$1,"]:HAS[#",VLOOKUP(D$1,ModuleTypes!$A$2:$C$23,2,FALSE()),"[",IF(D$1="HullCamera","photo-",$A197),"]]]:NEEDS[!FeatureScience]:FOR[zKiwiTechTree]",CHAR(10),"{",CHAR(10),"    @MODULE[",D$1,"]:HAS[#",VLOOKUP(D$1,ModuleTypes!$A$2:$C$23,2,FALSE()),"[",IF(D$1="HullCamera","photo-",$A197),"]]",CHAR(10),"    {",CHAR(10),"        @",VLOOKUP(D$1,ModuleTypes!$A$2:$C$23,3,FALSE())," = ",VLOOKUP($A197,Default!$B$3:$H$251,7,FALSE()),CHAR(10),"    }",CHAR(10),"}"),""),"")</f>
        <v/>
      </c>
      <c r="E197" s="4" t="str">
        <f>IF($A197&lt;&gt;"",IF(OR(Original!$L198=E$1,Original!$M198=E$1,Original!$N198=E$1,Original!$O198=E$1)=TRUE(),_xlfn.CONCAT("@PART[*]:HAS[~scienceDifficulty[stock],@MODULE[",E$1,"]:HAS[#",VLOOKUP(E$1,ModuleTypes!$A$2:$C$23,2,FALSE()),"[",IF(E$1="HullCamera","photo-",$A197),"]]]:NEEDS[!FeatureScience]:FOR[zKiwiTechTree]",CHAR(10),"{",CHAR(10),"    @MODULE[",E$1,"]:HAS[#",VLOOKUP(E$1,ModuleTypes!$A$2:$C$23,2,FALSE()),"[",IF(E$1="HullCamera","photo-",$A197),"]]",CHAR(10),"    {",CHAR(10),"        @",VLOOKUP(E$1,ModuleTypes!$A$2:$C$23,3,FALSE())," = ",VLOOKUP($A197,Default!$B$3:$H$251,7,FALSE()),CHAR(10),"    }",CHAR(10),"}"),""),"")</f>
        <v/>
      </c>
      <c r="F197" s="4" t="str">
        <f>IF($A197&lt;&gt;"",IF(OR(Original!$L198=F$1,Original!$M198=F$1,Original!$N198=F$1,Original!$O198=F$1)=TRUE(),_xlfn.CONCAT("@PART[*]:HAS[~scienceDifficulty[stock],@MODULE[",F$1,"]:HAS[#",VLOOKUP(F$1,ModuleTypes!$A$2:$C$23,2,FALSE()),"[",IF(F$1="HullCamera","photo-",$A197),"]]]:NEEDS[!FeatureScience]:FOR[zKiwiTechTree]",CHAR(10),"{",CHAR(10),"    @MODULE[",F$1,"]:HAS[#",VLOOKUP(F$1,ModuleTypes!$A$2:$C$23,2,FALSE()),"[",IF(F$1="HullCamera","photo-",$A197),"]]",CHAR(10),"    {",CHAR(10),"        @",VLOOKUP(F$1,ModuleTypes!$A$2:$C$23,3,FALSE())," = ",VLOOKUP($A197,Default!$B$3:$H$251,7,FALSE()),CHAR(10),"    }",CHAR(10),"}"),""),"")</f>
        <v/>
      </c>
      <c r="G197" s="4" t="str">
        <f>IF($A197&lt;&gt;"",IF(OR(Original!$L198=G$1,Original!$M198=G$1,Original!$N198=G$1,Original!$O198=G$1)=TRUE(),_xlfn.CONCAT("@PART[*]:HAS[~scienceDifficulty[stock],@MODULE[",G$1,"]:HAS[#",VLOOKUP(G$1,ModuleTypes!$A$2:$C$23,2,FALSE()),"[",IF(G$1="HullCamera","photo-",$A197),"]]]:NEEDS[!FeatureScience]:FOR[zKiwiTechTree]",CHAR(10),"{",CHAR(10),"    @MODULE[",G$1,"]:HAS[#",VLOOKUP(G$1,ModuleTypes!$A$2:$C$23,2,FALSE()),"[",IF(G$1="HullCamera","photo-",$A197),"]]",CHAR(10),"    {",CHAR(10),"        @",VLOOKUP(G$1,ModuleTypes!$A$2:$C$23,3,FALSE())," = ",VLOOKUP($A197,Default!$B$3:$H$251,7,FALSE()),CHAR(10),"    }",CHAR(10),"}"),""),"")</f>
        <v/>
      </c>
      <c r="H197" s="4" t="str">
        <f>IF($A197&lt;&gt;"",IF(OR(Original!$L198=H$1,Original!$M198=H$1,Original!$N198=H$1,Original!$O198=H$1)=TRUE(),_xlfn.CONCAT("@PART[*]:HAS[~scienceDifficulty[stock],@MODULE[",H$1,"]:HAS[#",VLOOKUP(H$1,ModuleTypes!$A$2:$C$23,2,FALSE()),"[",IF(H$1="HullCamera","photo-",$A197),"]]]:NEEDS[!FeatureScience]:FOR[zKiwiTechTree]",CHAR(10),"{",CHAR(10),"    @MODULE[",H$1,"]:HAS[#",VLOOKUP(H$1,ModuleTypes!$A$2:$C$23,2,FALSE()),"[",IF(H$1="HullCamera","photo-",$A197),"]]",CHAR(10),"    {",CHAR(10),"        @",VLOOKUP(H$1,ModuleTypes!$A$2:$C$23,3,FALSE())," = ",VLOOKUP($A197,Default!$B$3:$H$251,7,FALSE()),CHAR(10),"    }",CHAR(10),"}"),""),"")</f>
        <v/>
      </c>
      <c r="I197" s="4" t="str">
        <f>IF($A197&lt;&gt;"",IF(OR(Original!$L198=I$1,Original!$M198=I$1,Original!$N198=I$1,Original!$O198=I$1)=TRUE(),_xlfn.CONCAT("@PART[*]:HAS[~scienceDifficulty[stock],@MODULE[",I$1,"]:HAS[#",VLOOKUP(I$1,ModuleTypes!$A$2:$C$23,2,FALSE()),"[",IF(I$1="HullCamera","photo-",$A197),"]]]:NEEDS[!FeatureScience]:FOR[zKiwiTechTree]",CHAR(10),"{",CHAR(10),"    @MODULE[",I$1,"]:HAS[#",VLOOKUP(I$1,ModuleTypes!$A$2:$C$23,2,FALSE()),"[",IF(I$1="HullCamera","photo-",$A197),"]]",CHAR(10),"    {",CHAR(10),"        @",VLOOKUP(I$1,ModuleTypes!$A$2:$C$23,3,FALSE())," = ",VLOOKUP($A197,Default!$B$3:$H$251,7,FALSE()),CHAR(10),"    }",CHAR(10),"}"),""),"")</f>
        <v/>
      </c>
      <c r="J197" s="4" t="str">
        <f>IF($A197&lt;&gt;"",IF(OR(Original!$L198=J$1,Original!$M198=J$1,Original!$N198=J$1,Original!$O198=J$1)=TRUE(),_xlfn.CONCAT("@PART[*]:HAS[~scienceDifficulty[stock],@MODULE[",J$1,"]:HAS[#",VLOOKUP(J$1,ModuleTypes!$A$2:$C$23,2,FALSE()),"[",IF(J$1="HullCamera","photo-",$A197),"]]]:NEEDS[!FeatureScience]:FOR[zKiwiTechTree]",CHAR(10),"{",CHAR(10),"    @MODULE[",J$1,"]:HAS[#",VLOOKUP(J$1,ModuleTypes!$A$2:$C$23,2,FALSE()),"[",IF(J$1="HullCamera","photo-",$A197),"]]",CHAR(10),"    {",CHAR(10),"        @",VLOOKUP(J$1,ModuleTypes!$A$2:$C$23,3,FALSE())," = ",VLOOKUP($A197,Default!$B$3:$H$251,7,FALSE()),CHAR(10),"    }",CHAR(10),"}"),""),"")</f>
        <v/>
      </c>
      <c r="K197" s="4" t="str">
        <f>IF($A197&lt;&gt;"",IF(OR(Original!$L198=K$1,Original!$M198=K$1,Original!$N198=K$1,Original!$O198=K$1)=TRUE(),_xlfn.CONCAT("@PART[*]:HAS[~scienceDifficulty[stock],@MODULE[",K$1,"]:HAS[#",VLOOKUP(K$1,ModuleTypes!$A$2:$C$23,2,FALSE()),"[",IF(K$1="HullCamera","photo-",$A197),"]]]:NEEDS[!FeatureScience]:FOR[zKiwiTechTree]",CHAR(10),"{",CHAR(10),"    @MODULE[",K$1,"]:HAS[#",VLOOKUP(K$1,ModuleTypes!$A$2:$C$23,2,FALSE()),"[",IF(K$1="HullCamera","photo-",$A197),"]]",CHAR(10),"    {",CHAR(10),"        @",VLOOKUP(K$1,ModuleTypes!$A$2:$C$23,3,FALSE())," = ",VLOOKUP($A197,Default!$B$3:$H$251,7,FALSE()),CHAR(10),"    }",CHAR(10),"}"),""),"")</f>
        <v/>
      </c>
      <c r="L197" s="4" t="str">
        <f>IF($A197&lt;&gt;"",IF(OR(Original!$L198=L$1,Original!$M198=L$1,Original!$N198=L$1,Original!$O198=L$1)=TRUE(),_xlfn.CONCAT("@PART[*]:HAS[~scienceDifficulty[stock],@MODULE[",L$1,"]:HAS[#",VLOOKUP(L$1,ModuleTypes!$A$2:$C$23,2,FALSE()),"[",IF(L$1="HullCamera","photo-",$A197),"]]]:NEEDS[!FeatureScience]:FOR[zKiwiTechTree]",CHAR(10),"{",CHAR(10),"    @MODULE[",L$1,"]:HAS[#",VLOOKUP(L$1,ModuleTypes!$A$2:$C$23,2,FALSE()),"[",IF(L$1="HullCamera","photo-",$A197),"]]",CHAR(10),"    {",CHAR(10),"        @",VLOOKUP(L$1,ModuleTypes!$A$2:$C$23,3,FALSE())," = ",VLOOKUP($A197,Default!$B$3:$H$251,7,FALSE()),CHAR(10),"    }",CHAR(10),"}"),""),"")</f>
        <v/>
      </c>
      <c r="M197" s="4" t="str">
        <f>IF($A197&lt;&gt;"",IF(OR(Original!$L198=M$1,Original!$M198=M$1,Original!$N198=M$1,Original!$O198=M$1)=TRUE(),_xlfn.CONCAT("@PART[*]:HAS[~scienceDifficulty[stock],@MODULE[",M$1,"]:HAS[#",VLOOKUP(M$1,ModuleTypes!$A$2:$C$23,2,FALSE()),"[",IF(M$1="HullCamera","photo-",$A197),"]]]:NEEDS[!FeatureScience]:FOR[zKiwiTechTree]",CHAR(10),"{",CHAR(10),"    @MODULE[",M$1,"]:HAS[#",VLOOKUP(M$1,ModuleTypes!$A$2:$C$23,2,FALSE()),"[",IF(M$1="HullCamera","photo-",$A197),"]]",CHAR(10),"    {",CHAR(10),"        @",VLOOKUP(M$1,ModuleTypes!$A$2:$C$23,3,FALSE())," = ",VLOOKUP($A197,Default!$B$3:$H$251,7,FALSE()),CHAR(10),"    }",CHAR(10),"}"),""),"")</f>
        <v/>
      </c>
      <c r="N197" s="4" t="str">
        <f>IF($A197&lt;&gt;"",IF(OR(Original!$L198=N$1,Original!$M198=N$1,Original!$N198=N$1,Original!$O198=N$1)=TRUE(),_xlfn.CONCAT("@PART[*]:HAS[~scienceDifficulty[stock],@MODULE[",N$1,"]:HAS[#",VLOOKUP(N$1,ModuleTypes!$A$2:$C$23,2,FALSE()),"[",IF(N$1="HullCamera","photo-",$A197),"]]]:NEEDS[!FeatureScience]:FOR[zKiwiTechTree]",CHAR(10),"{",CHAR(10),"    @MODULE[",N$1,"]:HAS[#",VLOOKUP(N$1,ModuleTypes!$A$2:$C$23,2,FALSE()),"[",IF(N$1="HullCamera","photo-",$A197),"]]",CHAR(10),"    {",CHAR(10),"        @",VLOOKUP(N$1,ModuleTypes!$A$2:$C$23,3,FALSE())," = ",VLOOKUP($A197,Default!$B$3:$H$251,7,FALSE()),CHAR(10),"    }",CHAR(10),"}"),""),"")</f>
        <v/>
      </c>
      <c r="O197" s="4" t="str">
        <f>IF($A197&lt;&gt;"",IF(OR(Original!$L198=O$1,Original!$M198=O$1,Original!$N198=O$1,Original!$O198=O$1)=TRUE(),_xlfn.CONCAT("@PART[*]:HAS[~scienceDifficulty[stock],@MODULE[",O$1,"]:HAS[#",VLOOKUP(O$1,ModuleTypes!$A$2:$C$23,2,FALSE()),"[",IF(O$1="HullCamera","photo-",$A197),"]]]:NEEDS[!FeatureScience]:FOR[zKiwiTechTree]",CHAR(10),"{",CHAR(10),"    @MODULE[",O$1,"]:HAS[#",VLOOKUP(O$1,ModuleTypes!$A$2:$C$23,2,FALSE()),"[",IF(O$1="HullCamera","photo-",$A197),"]]",CHAR(10),"    {",CHAR(10),"        @",VLOOKUP(O$1,ModuleTypes!$A$2:$C$23,3,FALSE())," = ",VLOOKUP($A197,Default!$B$3:$H$251,7,FALSE()),CHAR(10),"    }",CHAR(10),"}"),""),"")</f>
        <v/>
      </c>
      <c r="P197" s="4" t="str">
        <f>IF($A197&lt;&gt;"",IF(OR(Original!$L198=P$1,Original!$M198=P$1,Original!$N198=P$1,Original!$O198=P$1)=TRUE(),_xlfn.CONCAT("@PART[*]:HAS[~scienceDifficulty[stock],@MODULE[",P$1,"]:HAS[#",VLOOKUP(P$1,ModuleTypes!$A$2:$C$23,2,FALSE()),"[",IF(P$1="HullCamera","photo-",$A197),"]]]:NEEDS[!FeatureScience]:FOR[zKiwiTechTree]",CHAR(10),"{",CHAR(10),"    @MODULE[",P$1,"]:HAS[#",VLOOKUP(P$1,ModuleTypes!$A$2:$C$23,2,FALSE()),"[",IF(P$1="HullCamera","photo-",$A197),"]]",CHAR(10),"    {",CHAR(10),"        @",VLOOKUP(P$1,ModuleTypes!$A$2:$C$23,3,FALSE())," = ",VLOOKUP($A197,Default!$B$3:$H$251,7,FALSE()),CHAR(10),"    }",CHAR(10),"}"),""),"")</f>
        <v/>
      </c>
      <c r="Q197" s="4" t="str">
        <f>IF($A197&lt;&gt;"",IF(OR(Original!$L198=Q$1,Original!$M198=Q$1,Original!$N198=Q$1,Original!$O198=Q$1)=TRUE(),_xlfn.CONCAT("@PART[*]:HAS[~scienceDifficulty[stock],@MODULE[",Q$1,"]:HAS[#",VLOOKUP(Q$1,ModuleTypes!$A$2:$C$23,2,FALSE()),"[",IF(Q$1="HullCamera","photo-",$A197),"]]]:NEEDS[!FeatureScience]:FOR[zKiwiTechTree]",CHAR(10),"{",CHAR(10),"    @MODULE[",Q$1,"]:HAS[#",VLOOKUP(Q$1,ModuleTypes!$A$2:$C$23,2,FALSE()),"[",IF(Q$1="HullCamera","photo-",$A197),"]]",CHAR(10),"    {",CHAR(10),"        @",VLOOKUP(Q$1,ModuleTypes!$A$2:$C$23,3,FALSE())," = ",VLOOKUP($A197,Default!$B$3:$H$251,7,FALSE()),CHAR(10),"    }",CHAR(10),"}"),""),"")</f>
        <v/>
      </c>
      <c r="R197" s="4" t="str">
        <f>IF($A197&lt;&gt;"",IF(OR(Original!$L198=R$1,Original!$M198=R$1,Original!$N198=R$1,Original!$O198=R$1)=TRUE(),_xlfn.CONCAT("@PART[*]:HAS[~scienceDifficulty[stock],@MODULE[",R$1,"]:HAS[#",VLOOKUP(R$1,ModuleTypes!$A$2:$C$23,2,FALSE()),"[",IF(R$1="HullCamera","photo-",$A197),"]]]:NEEDS[!FeatureScience]:FOR[zKiwiTechTree]",CHAR(10),"{",CHAR(10),"    @MODULE[",R$1,"]:HAS[#",VLOOKUP(R$1,ModuleTypes!$A$2:$C$23,2,FALSE()),"[",IF(R$1="HullCamera","photo-",$A197),"]]",CHAR(10),"    {",CHAR(10),"        @",VLOOKUP(R$1,ModuleTypes!$A$2:$C$23,3,FALSE())," = ",VLOOKUP($A197,Default!$B$3:$H$251,7,FALSE()),CHAR(10),"    }",CHAR(10),"}"),""),"")</f>
        <v/>
      </c>
      <c r="S197" s="4" t="str">
        <f>IF($A197&lt;&gt;"",IF(OR(Original!$L198=S$1,Original!$M198=S$1,Original!$N198=S$1,Original!$O198=S$1)=TRUE(),_xlfn.CONCAT("@PART[*]:HAS[~scienceDifficulty[stock],@MODULE[",S$1,"]:HAS[#",VLOOKUP(S$1,ModuleTypes!$A$2:$C$23,2,FALSE()),"[",IF(S$1="HullCamera","photo-",$A197),"]]]:NEEDS[!FeatureScience]:FOR[zKiwiTechTree]",CHAR(10),"{",CHAR(10),"    @MODULE[",S$1,"]:HAS[#",VLOOKUP(S$1,ModuleTypes!$A$2:$C$23,2,FALSE()),"[",IF(S$1="HullCamera","photo-",$A197),"]]",CHAR(10),"    {",CHAR(10),"        @",VLOOKUP(S$1,ModuleTypes!$A$2:$C$23,3,FALSE())," = ",VLOOKUP($A197,Default!$B$3:$H$251,7,FALSE()),CHAR(10),"    }",CHAR(10),"}"),""),"")</f>
        <v/>
      </c>
      <c r="T197" s="4" t="str">
        <f>IF($A197&lt;&gt;"",IF(OR(Original!$L198=T$1,Original!$M198=T$1,Original!$N198=T$1,Original!$O198=T$1)=TRUE(),_xlfn.CONCAT("@PART[*]:HAS[~scienceDifficulty[stock],@MODULE[",T$1,"]:HAS[#",VLOOKUP(T$1,ModuleTypes!$A$2:$C$23,2,FALSE()),"[",IF(T$1="HullCamera","photo-",$A197),"]]]:NEEDS[!FeatureScience]:FOR[zKiwiTechTree]",CHAR(10),"{",CHAR(10),"    @MODULE[",T$1,"]:HAS[#",VLOOKUP(T$1,ModuleTypes!$A$2:$C$23,2,FALSE()),"[",IF(T$1="HullCamera","photo-",$A197),"]]",CHAR(10),"    {",CHAR(10),"        @",VLOOKUP(T$1,ModuleTypes!$A$2:$C$23,3,FALSE())," = ",VLOOKUP($A197,Default!$B$3:$H$251,7,FALSE()),CHAR(10),"    }",CHAR(10),"}"),""),"")</f>
        <v/>
      </c>
      <c r="U197" s="4" t="str">
        <f>IF($A197&lt;&gt;"",IF(OR(Original!$L198=U$1,Original!$M198=U$1,Original!$N198=U$1,Original!$O198=U$1)=TRUE(),_xlfn.CONCAT("@PART[*]:HAS[~scienceDifficulty[stock],@MODULE[",U$1,"]:HAS[#",VLOOKUP(U$1,ModuleTypes!$A$2:$C$23,2,FALSE()),"[",IF(U$1="HullCamera","photo-",$A197),"]]]:NEEDS[!FeatureScience]:FOR[zKiwiTechTree]",CHAR(10),"{",CHAR(10),"    @MODULE[",U$1,"]:HAS[#",VLOOKUP(U$1,ModuleTypes!$A$2:$C$23,2,FALSE()),"[",IF(U$1="HullCamera","photo-",$A197),"]]",CHAR(10),"    {",CHAR(10),"        @",VLOOKUP(U$1,ModuleTypes!$A$2:$C$23,3,FALSE())," = ",VLOOKUP($A197,Default!$B$3:$H$251,7,FALSE()),CHAR(10),"    }",CHAR(10),"}"),""),"")</f>
        <v/>
      </c>
      <c r="V197" s="4" t="str">
        <f>IF($A197&lt;&gt;"",IF(OR(Original!$L198=V$1,Original!$M198=V$1,Original!$N198=V$1,Original!$O198=V$1)=TRUE(),_xlfn.CONCAT("@PART[*]:HAS[~scienceDifficulty[stock],@MODULE[",V$1,"]:HAS[#",VLOOKUP(V$1,ModuleTypes!$A$2:$C$23,2,FALSE()),"[",IF(V$1="HullCamera","photo-",$A197),"]]]:NEEDS[!FeatureScience]:FOR[zKiwiTechTree]",CHAR(10),"{",CHAR(10),"    @MODULE[",V$1,"]:HAS[#",VLOOKUP(V$1,ModuleTypes!$A$2:$C$23,2,FALSE()),"[",IF(V$1="HullCamera","photo-",$A197),"]]",CHAR(10),"    {",CHAR(10),"        @",VLOOKUP(V$1,ModuleTypes!$A$2:$C$23,3,FALSE())," = ",VLOOKUP($A197,Default!$B$3:$H$251,7,FALSE()),CHAR(10),"    }",CHAR(10),"}"),""),"")</f>
        <v/>
      </c>
      <c r="W197" s="4" t="str">
        <f>IF($A197&lt;&gt;"",IF(OR(Original!$L198=W$1,Original!$M198=W$1,Original!$N198=W$1,Original!$O198=W$1)=TRUE(),_xlfn.CONCAT("@PART[*]:HAS[~scienceDifficulty[stock],@MODULE[",W$1,"]:HAS[#",VLOOKUP(W$1,ModuleTypes!$A$2:$C$23,2,FALSE()),"[",IF(W$1="HullCamera","photo-",$A197),"]]]:NEEDS[!FeatureScience]:FOR[zKiwiTechTree]",CHAR(10),"{",CHAR(10),"    @MODULE[",W$1,"]:HAS[#",VLOOKUP(W$1,ModuleTypes!$A$2:$C$23,2,FALSE()),"[",IF(W$1="HullCamera","photo-",$A197),"]]",CHAR(10),"    {",CHAR(10),"        @",VLOOKUP(W$1,ModuleTypes!$A$2:$C$23,3,FALSE())," = ",VLOOKUP($A197,Default!$B$3:$H$251,7,FALSE()),CHAR(10),"    }",CHAR(10),"}"),""),"")</f>
        <v/>
      </c>
    </row>
    <row r="198" spans="1:23" x14ac:dyDescent="0.35">
      <c r="A198" t="str">
        <f>IF(Original!A199&lt;&gt;"",Original!A199,"")</f>
        <v/>
      </c>
      <c r="B198" s="4" t="str">
        <f>IF($A198&lt;&gt;"",IF(OR(Original!$L199=B$1,Original!$M199=B$1,Original!$N199=B$1,Original!$O199=B$1)=TRUE(),_xlfn.CONCAT("@PART[*]:HAS[~scienceDifficulty[stock],@MODULE[",B$1,"]:HAS[#",VLOOKUP(B$1,ModuleTypes!$A$2:$C$23,2,FALSE()),"[",IF(B$1="HullCamera","photo-",$A198),"]]]:NEEDS[!FeatureScience]:FOR[zKiwiTechTree]",CHAR(10),"{",CHAR(10),"    @MODULE[",B$1,"]:HAS[#",VLOOKUP(B$1,ModuleTypes!$A$2:$C$23,2,FALSE()),"[",IF(B$1="HullCamera","photo-",$A198),"]]",CHAR(10),"    {",CHAR(10),"        @",VLOOKUP(B$1,ModuleTypes!$A$2:$C$23,3,FALSE())," = ",VLOOKUP($A198,Default!$B$3:$H$251,7,FALSE()),CHAR(10),"    }",CHAR(10),"}"),""),"")</f>
        <v/>
      </c>
      <c r="C198" s="4" t="str">
        <f>IF($A198&lt;&gt;"",IF(OR(Original!$L199=C$1,Original!$M199=C$1,Original!$N199=C$1,Original!$O199=C$1)=TRUE(),_xlfn.CONCAT("@PART[*]:HAS[~scienceDifficulty[stock],@MODULE[",C$1,"]:HAS[#",VLOOKUP(C$1,ModuleTypes!$A$2:$C$23,2,FALSE()),"[",IF(C$1="HullCamera","photo-",$A198),"]]]:NEEDS[!FeatureScience]:FOR[zKiwiTechTree]",CHAR(10),"{",CHAR(10),"    @MODULE[",C$1,"]:HAS[#",VLOOKUP(C$1,ModuleTypes!$A$2:$C$23,2,FALSE()),"[",IF(C$1="HullCamera","photo-",$A198),"]]",CHAR(10),"    {",CHAR(10),"        @",VLOOKUP(C$1,ModuleTypes!$A$2:$C$23,3,FALSE())," = ",VLOOKUP($A198,Default!$B$3:$H$251,7,FALSE()),CHAR(10),"    }",CHAR(10),"}"),""),"")</f>
        <v/>
      </c>
      <c r="D198" s="4" t="str">
        <f>IF($A198&lt;&gt;"",IF(OR(Original!$L199=D$1,Original!$M199=D$1,Original!$N199=D$1,Original!$O199=D$1)=TRUE(),_xlfn.CONCAT("@PART[*]:HAS[~scienceDifficulty[stock],@MODULE[",D$1,"]:HAS[#",VLOOKUP(D$1,ModuleTypes!$A$2:$C$23,2,FALSE()),"[",IF(D$1="HullCamera","photo-",$A198),"]]]:NEEDS[!FeatureScience]:FOR[zKiwiTechTree]",CHAR(10),"{",CHAR(10),"    @MODULE[",D$1,"]:HAS[#",VLOOKUP(D$1,ModuleTypes!$A$2:$C$23,2,FALSE()),"[",IF(D$1="HullCamera","photo-",$A198),"]]",CHAR(10),"    {",CHAR(10),"        @",VLOOKUP(D$1,ModuleTypes!$A$2:$C$23,3,FALSE())," = ",VLOOKUP($A198,Default!$B$3:$H$251,7,FALSE()),CHAR(10),"    }",CHAR(10),"}"),""),"")</f>
        <v/>
      </c>
      <c r="E198" s="4" t="str">
        <f>IF($A198&lt;&gt;"",IF(OR(Original!$L199=E$1,Original!$M199=E$1,Original!$N199=E$1,Original!$O199=E$1)=TRUE(),_xlfn.CONCAT("@PART[*]:HAS[~scienceDifficulty[stock],@MODULE[",E$1,"]:HAS[#",VLOOKUP(E$1,ModuleTypes!$A$2:$C$23,2,FALSE()),"[",IF(E$1="HullCamera","photo-",$A198),"]]]:NEEDS[!FeatureScience]:FOR[zKiwiTechTree]",CHAR(10),"{",CHAR(10),"    @MODULE[",E$1,"]:HAS[#",VLOOKUP(E$1,ModuleTypes!$A$2:$C$23,2,FALSE()),"[",IF(E$1="HullCamera","photo-",$A198),"]]",CHAR(10),"    {",CHAR(10),"        @",VLOOKUP(E$1,ModuleTypes!$A$2:$C$23,3,FALSE())," = ",VLOOKUP($A198,Default!$B$3:$H$251,7,FALSE()),CHAR(10),"    }",CHAR(10),"}"),""),"")</f>
        <v/>
      </c>
      <c r="F198" s="4" t="str">
        <f>IF($A198&lt;&gt;"",IF(OR(Original!$L199=F$1,Original!$M199=F$1,Original!$N199=F$1,Original!$O199=F$1)=TRUE(),_xlfn.CONCAT("@PART[*]:HAS[~scienceDifficulty[stock],@MODULE[",F$1,"]:HAS[#",VLOOKUP(F$1,ModuleTypes!$A$2:$C$23,2,FALSE()),"[",IF(F$1="HullCamera","photo-",$A198),"]]]:NEEDS[!FeatureScience]:FOR[zKiwiTechTree]",CHAR(10),"{",CHAR(10),"    @MODULE[",F$1,"]:HAS[#",VLOOKUP(F$1,ModuleTypes!$A$2:$C$23,2,FALSE()),"[",IF(F$1="HullCamera","photo-",$A198),"]]",CHAR(10),"    {",CHAR(10),"        @",VLOOKUP(F$1,ModuleTypes!$A$2:$C$23,3,FALSE())," = ",VLOOKUP($A198,Default!$B$3:$H$251,7,FALSE()),CHAR(10),"    }",CHAR(10),"}"),""),"")</f>
        <v/>
      </c>
      <c r="G198" s="4" t="str">
        <f>IF($A198&lt;&gt;"",IF(OR(Original!$L199=G$1,Original!$M199=G$1,Original!$N199=G$1,Original!$O199=G$1)=TRUE(),_xlfn.CONCAT("@PART[*]:HAS[~scienceDifficulty[stock],@MODULE[",G$1,"]:HAS[#",VLOOKUP(G$1,ModuleTypes!$A$2:$C$23,2,FALSE()),"[",IF(G$1="HullCamera","photo-",$A198),"]]]:NEEDS[!FeatureScience]:FOR[zKiwiTechTree]",CHAR(10),"{",CHAR(10),"    @MODULE[",G$1,"]:HAS[#",VLOOKUP(G$1,ModuleTypes!$A$2:$C$23,2,FALSE()),"[",IF(G$1="HullCamera","photo-",$A198),"]]",CHAR(10),"    {",CHAR(10),"        @",VLOOKUP(G$1,ModuleTypes!$A$2:$C$23,3,FALSE())," = ",VLOOKUP($A198,Default!$B$3:$H$251,7,FALSE()),CHAR(10),"    }",CHAR(10),"}"),""),"")</f>
        <v/>
      </c>
      <c r="H198" s="4" t="str">
        <f>IF($A198&lt;&gt;"",IF(OR(Original!$L199=H$1,Original!$M199=H$1,Original!$N199=H$1,Original!$O199=H$1)=TRUE(),_xlfn.CONCAT("@PART[*]:HAS[~scienceDifficulty[stock],@MODULE[",H$1,"]:HAS[#",VLOOKUP(H$1,ModuleTypes!$A$2:$C$23,2,FALSE()),"[",IF(H$1="HullCamera","photo-",$A198),"]]]:NEEDS[!FeatureScience]:FOR[zKiwiTechTree]",CHAR(10),"{",CHAR(10),"    @MODULE[",H$1,"]:HAS[#",VLOOKUP(H$1,ModuleTypes!$A$2:$C$23,2,FALSE()),"[",IF(H$1="HullCamera","photo-",$A198),"]]",CHAR(10),"    {",CHAR(10),"        @",VLOOKUP(H$1,ModuleTypes!$A$2:$C$23,3,FALSE())," = ",VLOOKUP($A198,Default!$B$3:$H$251,7,FALSE()),CHAR(10),"    }",CHAR(10),"}"),""),"")</f>
        <v/>
      </c>
      <c r="I198" s="4" t="str">
        <f>IF($A198&lt;&gt;"",IF(OR(Original!$L199=I$1,Original!$M199=I$1,Original!$N199=I$1,Original!$O199=I$1)=TRUE(),_xlfn.CONCAT("@PART[*]:HAS[~scienceDifficulty[stock],@MODULE[",I$1,"]:HAS[#",VLOOKUP(I$1,ModuleTypes!$A$2:$C$23,2,FALSE()),"[",IF(I$1="HullCamera","photo-",$A198),"]]]:NEEDS[!FeatureScience]:FOR[zKiwiTechTree]",CHAR(10),"{",CHAR(10),"    @MODULE[",I$1,"]:HAS[#",VLOOKUP(I$1,ModuleTypes!$A$2:$C$23,2,FALSE()),"[",IF(I$1="HullCamera","photo-",$A198),"]]",CHAR(10),"    {",CHAR(10),"        @",VLOOKUP(I$1,ModuleTypes!$A$2:$C$23,3,FALSE())," = ",VLOOKUP($A198,Default!$B$3:$H$251,7,FALSE()),CHAR(10),"    }",CHAR(10),"}"),""),"")</f>
        <v/>
      </c>
      <c r="J198" s="4" t="str">
        <f>IF($A198&lt;&gt;"",IF(OR(Original!$L199=J$1,Original!$M199=J$1,Original!$N199=J$1,Original!$O199=J$1)=TRUE(),_xlfn.CONCAT("@PART[*]:HAS[~scienceDifficulty[stock],@MODULE[",J$1,"]:HAS[#",VLOOKUP(J$1,ModuleTypes!$A$2:$C$23,2,FALSE()),"[",IF(J$1="HullCamera","photo-",$A198),"]]]:NEEDS[!FeatureScience]:FOR[zKiwiTechTree]",CHAR(10),"{",CHAR(10),"    @MODULE[",J$1,"]:HAS[#",VLOOKUP(J$1,ModuleTypes!$A$2:$C$23,2,FALSE()),"[",IF(J$1="HullCamera","photo-",$A198),"]]",CHAR(10),"    {",CHAR(10),"        @",VLOOKUP(J$1,ModuleTypes!$A$2:$C$23,3,FALSE())," = ",VLOOKUP($A198,Default!$B$3:$H$251,7,FALSE()),CHAR(10),"    }",CHAR(10),"}"),""),"")</f>
        <v/>
      </c>
      <c r="K198" s="4" t="str">
        <f>IF($A198&lt;&gt;"",IF(OR(Original!$L199=K$1,Original!$M199=K$1,Original!$N199=K$1,Original!$O199=K$1)=TRUE(),_xlfn.CONCAT("@PART[*]:HAS[~scienceDifficulty[stock],@MODULE[",K$1,"]:HAS[#",VLOOKUP(K$1,ModuleTypes!$A$2:$C$23,2,FALSE()),"[",IF(K$1="HullCamera","photo-",$A198),"]]]:NEEDS[!FeatureScience]:FOR[zKiwiTechTree]",CHAR(10),"{",CHAR(10),"    @MODULE[",K$1,"]:HAS[#",VLOOKUP(K$1,ModuleTypes!$A$2:$C$23,2,FALSE()),"[",IF(K$1="HullCamera","photo-",$A198),"]]",CHAR(10),"    {",CHAR(10),"        @",VLOOKUP(K$1,ModuleTypes!$A$2:$C$23,3,FALSE())," = ",VLOOKUP($A198,Default!$B$3:$H$251,7,FALSE()),CHAR(10),"    }",CHAR(10),"}"),""),"")</f>
        <v/>
      </c>
      <c r="L198" s="4" t="str">
        <f>IF($A198&lt;&gt;"",IF(OR(Original!$L199=L$1,Original!$M199=L$1,Original!$N199=L$1,Original!$O199=L$1)=TRUE(),_xlfn.CONCAT("@PART[*]:HAS[~scienceDifficulty[stock],@MODULE[",L$1,"]:HAS[#",VLOOKUP(L$1,ModuleTypes!$A$2:$C$23,2,FALSE()),"[",IF(L$1="HullCamera","photo-",$A198),"]]]:NEEDS[!FeatureScience]:FOR[zKiwiTechTree]",CHAR(10),"{",CHAR(10),"    @MODULE[",L$1,"]:HAS[#",VLOOKUP(L$1,ModuleTypes!$A$2:$C$23,2,FALSE()),"[",IF(L$1="HullCamera","photo-",$A198),"]]",CHAR(10),"    {",CHAR(10),"        @",VLOOKUP(L$1,ModuleTypes!$A$2:$C$23,3,FALSE())," = ",VLOOKUP($A198,Default!$B$3:$H$251,7,FALSE()),CHAR(10),"    }",CHAR(10),"}"),""),"")</f>
        <v/>
      </c>
      <c r="M198" s="4" t="str">
        <f>IF($A198&lt;&gt;"",IF(OR(Original!$L199=M$1,Original!$M199=M$1,Original!$N199=M$1,Original!$O199=M$1)=TRUE(),_xlfn.CONCAT("@PART[*]:HAS[~scienceDifficulty[stock],@MODULE[",M$1,"]:HAS[#",VLOOKUP(M$1,ModuleTypes!$A$2:$C$23,2,FALSE()),"[",IF(M$1="HullCamera","photo-",$A198),"]]]:NEEDS[!FeatureScience]:FOR[zKiwiTechTree]",CHAR(10),"{",CHAR(10),"    @MODULE[",M$1,"]:HAS[#",VLOOKUP(M$1,ModuleTypes!$A$2:$C$23,2,FALSE()),"[",IF(M$1="HullCamera","photo-",$A198),"]]",CHAR(10),"    {",CHAR(10),"        @",VLOOKUP(M$1,ModuleTypes!$A$2:$C$23,3,FALSE())," = ",VLOOKUP($A198,Default!$B$3:$H$251,7,FALSE()),CHAR(10),"    }",CHAR(10),"}"),""),"")</f>
        <v/>
      </c>
      <c r="N198" s="4" t="str">
        <f>IF($A198&lt;&gt;"",IF(OR(Original!$L199=N$1,Original!$M199=N$1,Original!$N199=N$1,Original!$O199=N$1)=TRUE(),_xlfn.CONCAT("@PART[*]:HAS[~scienceDifficulty[stock],@MODULE[",N$1,"]:HAS[#",VLOOKUP(N$1,ModuleTypes!$A$2:$C$23,2,FALSE()),"[",IF(N$1="HullCamera","photo-",$A198),"]]]:NEEDS[!FeatureScience]:FOR[zKiwiTechTree]",CHAR(10),"{",CHAR(10),"    @MODULE[",N$1,"]:HAS[#",VLOOKUP(N$1,ModuleTypes!$A$2:$C$23,2,FALSE()),"[",IF(N$1="HullCamera","photo-",$A198),"]]",CHAR(10),"    {",CHAR(10),"        @",VLOOKUP(N$1,ModuleTypes!$A$2:$C$23,3,FALSE())," = ",VLOOKUP($A198,Default!$B$3:$H$251,7,FALSE()),CHAR(10),"    }",CHAR(10),"}"),""),"")</f>
        <v/>
      </c>
      <c r="O198" s="4" t="str">
        <f>IF($A198&lt;&gt;"",IF(OR(Original!$L199=O$1,Original!$M199=O$1,Original!$N199=O$1,Original!$O199=O$1)=TRUE(),_xlfn.CONCAT("@PART[*]:HAS[~scienceDifficulty[stock],@MODULE[",O$1,"]:HAS[#",VLOOKUP(O$1,ModuleTypes!$A$2:$C$23,2,FALSE()),"[",IF(O$1="HullCamera","photo-",$A198),"]]]:NEEDS[!FeatureScience]:FOR[zKiwiTechTree]",CHAR(10),"{",CHAR(10),"    @MODULE[",O$1,"]:HAS[#",VLOOKUP(O$1,ModuleTypes!$A$2:$C$23,2,FALSE()),"[",IF(O$1="HullCamera","photo-",$A198),"]]",CHAR(10),"    {",CHAR(10),"        @",VLOOKUP(O$1,ModuleTypes!$A$2:$C$23,3,FALSE())," = ",VLOOKUP($A198,Default!$B$3:$H$251,7,FALSE()),CHAR(10),"    }",CHAR(10),"}"),""),"")</f>
        <v/>
      </c>
      <c r="P198" s="4" t="str">
        <f>IF($A198&lt;&gt;"",IF(OR(Original!$L199=P$1,Original!$M199=P$1,Original!$N199=P$1,Original!$O199=P$1)=TRUE(),_xlfn.CONCAT("@PART[*]:HAS[~scienceDifficulty[stock],@MODULE[",P$1,"]:HAS[#",VLOOKUP(P$1,ModuleTypes!$A$2:$C$23,2,FALSE()),"[",IF(P$1="HullCamera","photo-",$A198),"]]]:NEEDS[!FeatureScience]:FOR[zKiwiTechTree]",CHAR(10),"{",CHAR(10),"    @MODULE[",P$1,"]:HAS[#",VLOOKUP(P$1,ModuleTypes!$A$2:$C$23,2,FALSE()),"[",IF(P$1="HullCamera","photo-",$A198),"]]",CHAR(10),"    {",CHAR(10),"        @",VLOOKUP(P$1,ModuleTypes!$A$2:$C$23,3,FALSE())," = ",VLOOKUP($A198,Default!$B$3:$H$251,7,FALSE()),CHAR(10),"    }",CHAR(10),"}"),""),"")</f>
        <v/>
      </c>
      <c r="Q198" s="4" t="str">
        <f>IF($A198&lt;&gt;"",IF(OR(Original!$L199=Q$1,Original!$M199=Q$1,Original!$N199=Q$1,Original!$O199=Q$1)=TRUE(),_xlfn.CONCAT("@PART[*]:HAS[~scienceDifficulty[stock],@MODULE[",Q$1,"]:HAS[#",VLOOKUP(Q$1,ModuleTypes!$A$2:$C$23,2,FALSE()),"[",IF(Q$1="HullCamera","photo-",$A198),"]]]:NEEDS[!FeatureScience]:FOR[zKiwiTechTree]",CHAR(10),"{",CHAR(10),"    @MODULE[",Q$1,"]:HAS[#",VLOOKUP(Q$1,ModuleTypes!$A$2:$C$23,2,FALSE()),"[",IF(Q$1="HullCamera","photo-",$A198),"]]",CHAR(10),"    {",CHAR(10),"        @",VLOOKUP(Q$1,ModuleTypes!$A$2:$C$23,3,FALSE())," = ",VLOOKUP($A198,Default!$B$3:$H$251,7,FALSE()),CHAR(10),"    }",CHAR(10),"}"),""),"")</f>
        <v/>
      </c>
      <c r="R198" s="4" t="str">
        <f>IF($A198&lt;&gt;"",IF(OR(Original!$L199=R$1,Original!$M199=R$1,Original!$N199=R$1,Original!$O199=R$1)=TRUE(),_xlfn.CONCAT("@PART[*]:HAS[~scienceDifficulty[stock],@MODULE[",R$1,"]:HAS[#",VLOOKUP(R$1,ModuleTypes!$A$2:$C$23,2,FALSE()),"[",IF(R$1="HullCamera","photo-",$A198),"]]]:NEEDS[!FeatureScience]:FOR[zKiwiTechTree]",CHAR(10),"{",CHAR(10),"    @MODULE[",R$1,"]:HAS[#",VLOOKUP(R$1,ModuleTypes!$A$2:$C$23,2,FALSE()),"[",IF(R$1="HullCamera","photo-",$A198),"]]",CHAR(10),"    {",CHAR(10),"        @",VLOOKUP(R$1,ModuleTypes!$A$2:$C$23,3,FALSE())," = ",VLOOKUP($A198,Default!$B$3:$H$251,7,FALSE()),CHAR(10),"    }",CHAR(10),"}"),""),"")</f>
        <v/>
      </c>
      <c r="S198" s="4" t="str">
        <f>IF($A198&lt;&gt;"",IF(OR(Original!$L199=S$1,Original!$M199=S$1,Original!$N199=S$1,Original!$O199=S$1)=TRUE(),_xlfn.CONCAT("@PART[*]:HAS[~scienceDifficulty[stock],@MODULE[",S$1,"]:HAS[#",VLOOKUP(S$1,ModuleTypes!$A$2:$C$23,2,FALSE()),"[",IF(S$1="HullCamera","photo-",$A198),"]]]:NEEDS[!FeatureScience]:FOR[zKiwiTechTree]",CHAR(10),"{",CHAR(10),"    @MODULE[",S$1,"]:HAS[#",VLOOKUP(S$1,ModuleTypes!$A$2:$C$23,2,FALSE()),"[",IF(S$1="HullCamera","photo-",$A198),"]]",CHAR(10),"    {",CHAR(10),"        @",VLOOKUP(S$1,ModuleTypes!$A$2:$C$23,3,FALSE())," = ",VLOOKUP($A198,Default!$B$3:$H$251,7,FALSE()),CHAR(10),"    }",CHAR(10),"}"),""),"")</f>
        <v/>
      </c>
      <c r="T198" s="4" t="str">
        <f>IF($A198&lt;&gt;"",IF(OR(Original!$L199=T$1,Original!$M199=T$1,Original!$N199=T$1,Original!$O199=T$1)=TRUE(),_xlfn.CONCAT("@PART[*]:HAS[~scienceDifficulty[stock],@MODULE[",T$1,"]:HAS[#",VLOOKUP(T$1,ModuleTypes!$A$2:$C$23,2,FALSE()),"[",IF(T$1="HullCamera","photo-",$A198),"]]]:NEEDS[!FeatureScience]:FOR[zKiwiTechTree]",CHAR(10),"{",CHAR(10),"    @MODULE[",T$1,"]:HAS[#",VLOOKUP(T$1,ModuleTypes!$A$2:$C$23,2,FALSE()),"[",IF(T$1="HullCamera","photo-",$A198),"]]",CHAR(10),"    {",CHAR(10),"        @",VLOOKUP(T$1,ModuleTypes!$A$2:$C$23,3,FALSE())," = ",VLOOKUP($A198,Default!$B$3:$H$251,7,FALSE()),CHAR(10),"    }",CHAR(10),"}"),""),"")</f>
        <v/>
      </c>
      <c r="U198" s="4" t="str">
        <f>IF($A198&lt;&gt;"",IF(OR(Original!$L199=U$1,Original!$M199=U$1,Original!$N199=U$1,Original!$O199=U$1)=TRUE(),_xlfn.CONCAT("@PART[*]:HAS[~scienceDifficulty[stock],@MODULE[",U$1,"]:HAS[#",VLOOKUP(U$1,ModuleTypes!$A$2:$C$23,2,FALSE()),"[",IF(U$1="HullCamera","photo-",$A198),"]]]:NEEDS[!FeatureScience]:FOR[zKiwiTechTree]",CHAR(10),"{",CHAR(10),"    @MODULE[",U$1,"]:HAS[#",VLOOKUP(U$1,ModuleTypes!$A$2:$C$23,2,FALSE()),"[",IF(U$1="HullCamera","photo-",$A198),"]]",CHAR(10),"    {",CHAR(10),"        @",VLOOKUP(U$1,ModuleTypes!$A$2:$C$23,3,FALSE())," = ",VLOOKUP($A198,Default!$B$3:$H$251,7,FALSE()),CHAR(10),"    }",CHAR(10),"}"),""),"")</f>
        <v/>
      </c>
      <c r="V198" s="4" t="str">
        <f>IF($A198&lt;&gt;"",IF(OR(Original!$L199=V$1,Original!$M199=V$1,Original!$N199=V$1,Original!$O199=V$1)=TRUE(),_xlfn.CONCAT("@PART[*]:HAS[~scienceDifficulty[stock],@MODULE[",V$1,"]:HAS[#",VLOOKUP(V$1,ModuleTypes!$A$2:$C$23,2,FALSE()),"[",IF(V$1="HullCamera","photo-",$A198),"]]]:NEEDS[!FeatureScience]:FOR[zKiwiTechTree]",CHAR(10),"{",CHAR(10),"    @MODULE[",V$1,"]:HAS[#",VLOOKUP(V$1,ModuleTypes!$A$2:$C$23,2,FALSE()),"[",IF(V$1="HullCamera","photo-",$A198),"]]",CHAR(10),"    {",CHAR(10),"        @",VLOOKUP(V$1,ModuleTypes!$A$2:$C$23,3,FALSE())," = ",VLOOKUP($A198,Default!$B$3:$H$251,7,FALSE()),CHAR(10),"    }",CHAR(10),"}"),""),"")</f>
        <v/>
      </c>
      <c r="W198" s="4" t="str">
        <f>IF($A198&lt;&gt;"",IF(OR(Original!$L199=W$1,Original!$M199=W$1,Original!$N199=W$1,Original!$O199=W$1)=TRUE(),_xlfn.CONCAT("@PART[*]:HAS[~scienceDifficulty[stock],@MODULE[",W$1,"]:HAS[#",VLOOKUP(W$1,ModuleTypes!$A$2:$C$23,2,FALSE()),"[",IF(W$1="HullCamera","photo-",$A198),"]]]:NEEDS[!FeatureScience]:FOR[zKiwiTechTree]",CHAR(10),"{",CHAR(10),"    @MODULE[",W$1,"]:HAS[#",VLOOKUP(W$1,ModuleTypes!$A$2:$C$23,2,FALSE()),"[",IF(W$1="HullCamera","photo-",$A198),"]]",CHAR(10),"    {",CHAR(10),"        @",VLOOKUP(W$1,ModuleTypes!$A$2:$C$23,3,FALSE())," = ",VLOOKUP($A198,Default!$B$3:$H$251,7,FALSE()),CHAR(10),"    }",CHAR(10),"}"),""),"")</f>
        <v/>
      </c>
    </row>
    <row r="199" spans="1:23" x14ac:dyDescent="0.35">
      <c r="A199" t="str">
        <f>IF(Original!A200&lt;&gt;"",Original!A200,"")</f>
        <v/>
      </c>
      <c r="B199" s="4" t="str">
        <f>IF($A199&lt;&gt;"",IF(OR(Original!$L200=B$1,Original!$M200=B$1,Original!$N200=B$1,Original!$O200=B$1)=TRUE(),_xlfn.CONCAT("@PART[*]:HAS[~scienceDifficulty[stock],@MODULE[",B$1,"]:HAS[#",VLOOKUP(B$1,ModuleTypes!$A$2:$C$23,2,FALSE()),"[",IF(B$1="HullCamera","photo-",$A199),"]]]:NEEDS[!FeatureScience]:FOR[zKiwiTechTree]",CHAR(10),"{",CHAR(10),"    @MODULE[",B$1,"]:HAS[#",VLOOKUP(B$1,ModuleTypes!$A$2:$C$23,2,FALSE()),"[",IF(B$1="HullCamera","photo-",$A199),"]]",CHAR(10),"    {",CHAR(10),"        @",VLOOKUP(B$1,ModuleTypes!$A$2:$C$23,3,FALSE())," = ",VLOOKUP($A199,Default!$B$3:$H$251,7,FALSE()),CHAR(10),"    }",CHAR(10),"}"),""),"")</f>
        <v/>
      </c>
      <c r="C199" s="4" t="str">
        <f>IF($A199&lt;&gt;"",IF(OR(Original!$L200=C$1,Original!$M200=C$1,Original!$N200=C$1,Original!$O200=C$1)=TRUE(),_xlfn.CONCAT("@PART[*]:HAS[~scienceDifficulty[stock],@MODULE[",C$1,"]:HAS[#",VLOOKUP(C$1,ModuleTypes!$A$2:$C$23,2,FALSE()),"[",IF(C$1="HullCamera","photo-",$A199),"]]]:NEEDS[!FeatureScience]:FOR[zKiwiTechTree]",CHAR(10),"{",CHAR(10),"    @MODULE[",C$1,"]:HAS[#",VLOOKUP(C$1,ModuleTypes!$A$2:$C$23,2,FALSE()),"[",IF(C$1="HullCamera","photo-",$A199),"]]",CHAR(10),"    {",CHAR(10),"        @",VLOOKUP(C$1,ModuleTypes!$A$2:$C$23,3,FALSE())," = ",VLOOKUP($A199,Default!$B$3:$H$251,7,FALSE()),CHAR(10),"    }",CHAR(10),"}"),""),"")</f>
        <v/>
      </c>
      <c r="D199" s="4" t="str">
        <f>IF($A199&lt;&gt;"",IF(OR(Original!$L200=D$1,Original!$M200=D$1,Original!$N200=D$1,Original!$O200=D$1)=TRUE(),_xlfn.CONCAT("@PART[*]:HAS[~scienceDifficulty[stock],@MODULE[",D$1,"]:HAS[#",VLOOKUP(D$1,ModuleTypes!$A$2:$C$23,2,FALSE()),"[",IF(D$1="HullCamera","photo-",$A199),"]]]:NEEDS[!FeatureScience]:FOR[zKiwiTechTree]",CHAR(10),"{",CHAR(10),"    @MODULE[",D$1,"]:HAS[#",VLOOKUP(D$1,ModuleTypes!$A$2:$C$23,2,FALSE()),"[",IF(D$1="HullCamera","photo-",$A199),"]]",CHAR(10),"    {",CHAR(10),"        @",VLOOKUP(D$1,ModuleTypes!$A$2:$C$23,3,FALSE())," = ",VLOOKUP($A199,Default!$B$3:$H$251,7,FALSE()),CHAR(10),"    }",CHAR(10),"}"),""),"")</f>
        <v/>
      </c>
      <c r="E199" s="4" t="str">
        <f>IF($A199&lt;&gt;"",IF(OR(Original!$L200=E$1,Original!$M200=E$1,Original!$N200=E$1,Original!$O200=E$1)=TRUE(),_xlfn.CONCAT("@PART[*]:HAS[~scienceDifficulty[stock],@MODULE[",E$1,"]:HAS[#",VLOOKUP(E$1,ModuleTypes!$A$2:$C$23,2,FALSE()),"[",IF(E$1="HullCamera","photo-",$A199),"]]]:NEEDS[!FeatureScience]:FOR[zKiwiTechTree]",CHAR(10),"{",CHAR(10),"    @MODULE[",E$1,"]:HAS[#",VLOOKUP(E$1,ModuleTypes!$A$2:$C$23,2,FALSE()),"[",IF(E$1="HullCamera","photo-",$A199),"]]",CHAR(10),"    {",CHAR(10),"        @",VLOOKUP(E$1,ModuleTypes!$A$2:$C$23,3,FALSE())," = ",VLOOKUP($A199,Default!$B$3:$H$251,7,FALSE()),CHAR(10),"    }",CHAR(10),"}"),""),"")</f>
        <v/>
      </c>
      <c r="F199" s="4" t="str">
        <f>IF($A199&lt;&gt;"",IF(OR(Original!$L200=F$1,Original!$M200=F$1,Original!$N200=F$1,Original!$O200=F$1)=TRUE(),_xlfn.CONCAT("@PART[*]:HAS[~scienceDifficulty[stock],@MODULE[",F$1,"]:HAS[#",VLOOKUP(F$1,ModuleTypes!$A$2:$C$23,2,FALSE()),"[",IF(F$1="HullCamera","photo-",$A199),"]]]:NEEDS[!FeatureScience]:FOR[zKiwiTechTree]",CHAR(10),"{",CHAR(10),"    @MODULE[",F$1,"]:HAS[#",VLOOKUP(F$1,ModuleTypes!$A$2:$C$23,2,FALSE()),"[",IF(F$1="HullCamera","photo-",$A199),"]]",CHAR(10),"    {",CHAR(10),"        @",VLOOKUP(F$1,ModuleTypes!$A$2:$C$23,3,FALSE())," = ",VLOOKUP($A199,Default!$B$3:$H$251,7,FALSE()),CHAR(10),"    }",CHAR(10),"}"),""),"")</f>
        <v/>
      </c>
      <c r="G199" s="4" t="str">
        <f>IF($A199&lt;&gt;"",IF(OR(Original!$L200=G$1,Original!$M200=G$1,Original!$N200=G$1,Original!$O200=G$1)=TRUE(),_xlfn.CONCAT("@PART[*]:HAS[~scienceDifficulty[stock],@MODULE[",G$1,"]:HAS[#",VLOOKUP(G$1,ModuleTypes!$A$2:$C$23,2,FALSE()),"[",IF(G$1="HullCamera","photo-",$A199),"]]]:NEEDS[!FeatureScience]:FOR[zKiwiTechTree]",CHAR(10),"{",CHAR(10),"    @MODULE[",G$1,"]:HAS[#",VLOOKUP(G$1,ModuleTypes!$A$2:$C$23,2,FALSE()),"[",IF(G$1="HullCamera","photo-",$A199),"]]",CHAR(10),"    {",CHAR(10),"        @",VLOOKUP(G$1,ModuleTypes!$A$2:$C$23,3,FALSE())," = ",VLOOKUP($A199,Default!$B$3:$H$251,7,FALSE()),CHAR(10),"    }",CHAR(10),"}"),""),"")</f>
        <v/>
      </c>
      <c r="H199" s="4" t="str">
        <f>IF($A199&lt;&gt;"",IF(OR(Original!$L200=H$1,Original!$M200=H$1,Original!$N200=H$1,Original!$O200=H$1)=TRUE(),_xlfn.CONCAT("@PART[*]:HAS[~scienceDifficulty[stock],@MODULE[",H$1,"]:HAS[#",VLOOKUP(H$1,ModuleTypes!$A$2:$C$23,2,FALSE()),"[",IF(H$1="HullCamera","photo-",$A199),"]]]:NEEDS[!FeatureScience]:FOR[zKiwiTechTree]",CHAR(10),"{",CHAR(10),"    @MODULE[",H$1,"]:HAS[#",VLOOKUP(H$1,ModuleTypes!$A$2:$C$23,2,FALSE()),"[",IF(H$1="HullCamera","photo-",$A199),"]]",CHAR(10),"    {",CHAR(10),"        @",VLOOKUP(H$1,ModuleTypes!$A$2:$C$23,3,FALSE())," = ",VLOOKUP($A199,Default!$B$3:$H$251,7,FALSE()),CHAR(10),"    }",CHAR(10),"}"),""),"")</f>
        <v/>
      </c>
      <c r="I199" s="4" t="str">
        <f>IF($A199&lt;&gt;"",IF(OR(Original!$L200=I$1,Original!$M200=I$1,Original!$N200=I$1,Original!$O200=I$1)=TRUE(),_xlfn.CONCAT("@PART[*]:HAS[~scienceDifficulty[stock],@MODULE[",I$1,"]:HAS[#",VLOOKUP(I$1,ModuleTypes!$A$2:$C$23,2,FALSE()),"[",IF(I$1="HullCamera","photo-",$A199),"]]]:NEEDS[!FeatureScience]:FOR[zKiwiTechTree]",CHAR(10),"{",CHAR(10),"    @MODULE[",I$1,"]:HAS[#",VLOOKUP(I$1,ModuleTypes!$A$2:$C$23,2,FALSE()),"[",IF(I$1="HullCamera","photo-",$A199),"]]",CHAR(10),"    {",CHAR(10),"        @",VLOOKUP(I$1,ModuleTypes!$A$2:$C$23,3,FALSE())," = ",VLOOKUP($A199,Default!$B$3:$H$251,7,FALSE()),CHAR(10),"    }",CHAR(10),"}"),""),"")</f>
        <v/>
      </c>
      <c r="J199" s="4" t="str">
        <f>IF($A199&lt;&gt;"",IF(OR(Original!$L200=J$1,Original!$M200=J$1,Original!$N200=J$1,Original!$O200=J$1)=TRUE(),_xlfn.CONCAT("@PART[*]:HAS[~scienceDifficulty[stock],@MODULE[",J$1,"]:HAS[#",VLOOKUP(J$1,ModuleTypes!$A$2:$C$23,2,FALSE()),"[",IF(J$1="HullCamera","photo-",$A199),"]]]:NEEDS[!FeatureScience]:FOR[zKiwiTechTree]",CHAR(10),"{",CHAR(10),"    @MODULE[",J$1,"]:HAS[#",VLOOKUP(J$1,ModuleTypes!$A$2:$C$23,2,FALSE()),"[",IF(J$1="HullCamera","photo-",$A199),"]]",CHAR(10),"    {",CHAR(10),"        @",VLOOKUP(J$1,ModuleTypes!$A$2:$C$23,3,FALSE())," = ",VLOOKUP($A199,Default!$B$3:$H$251,7,FALSE()),CHAR(10),"    }",CHAR(10),"}"),""),"")</f>
        <v/>
      </c>
      <c r="K199" s="4" t="str">
        <f>IF($A199&lt;&gt;"",IF(OR(Original!$L200=K$1,Original!$M200=K$1,Original!$N200=K$1,Original!$O200=K$1)=TRUE(),_xlfn.CONCAT("@PART[*]:HAS[~scienceDifficulty[stock],@MODULE[",K$1,"]:HAS[#",VLOOKUP(K$1,ModuleTypes!$A$2:$C$23,2,FALSE()),"[",IF(K$1="HullCamera","photo-",$A199),"]]]:NEEDS[!FeatureScience]:FOR[zKiwiTechTree]",CHAR(10),"{",CHAR(10),"    @MODULE[",K$1,"]:HAS[#",VLOOKUP(K$1,ModuleTypes!$A$2:$C$23,2,FALSE()),"[",IF(K$1="HullCamera","photo-",$A199),"]]",CHAR(10),"    {",CHAR(10),"        @",VLOOKUP(K$1,ModuleTypes!$A$2:$C$23,3,FALSE())," = ",VLOOKUP($A199,Default!$B$3:$H$251,7,FALSE()),CHAR(10),"    }",CHAR(10),"}"),""),"")</f>
        <v/>
      </c>
      <c r="L199" s="4" t="str">
        <f>IF($A199&lt;&gt;"",IF(OR(Original!$L200=L$1,Original!$M200=L$1,Original!$N200=L$1,Original!$O200=L$1)=TRUE(),_xlfn.CONCAT("@PART[*]:HAS[~scienceDifficulty[stock],@MODULE[",L$1,"]:HAS[#",VLOOKUP(L$1,ModuleTypes!$A$2:$C$23,2,FALSE()),"[",IF(L$1="HullCamera","photo-",$A199),"]]]:NEEDS[!FeatureScience]:FOR[zKiwiTechTree]",CHAR(10),"{",CHAR(10),"    @MODULE[",L$1,"]:HAS[#",VLOOKUP(L$1,ModuleTypes!$A$2:$C$23,2,FALSE()),"[",IF(L$1="HullCamera","photo-",$A199),"]]",CHAR(10),"    {",CHAR(10),"        @",VLOOKUP(L$1,ModuleTypes!$A$2:$C$23,3,FALSE())," = ",VLOOKUP($A199,Default!$B$3:$H$251,7,FALSE()),CHAR(10),"    }",CHAR(10),"}"),""),"")</f>
        <v/>
      </c>
      <c r="M199" s="4" t="str">
        <f>IF($A199&lt;&gt;"",IF(OR(Original!$L200=M$1,Original!$M200=M$1,Original!$N200=M$1,Original!$O200=M$1)=TRUE(),_xlfn.CONCAT("@PART[*]:HAS[~scienceDifficulty[stock],@MODULE[",M$1,"]:HAS[#",VLOOKUP(M$1,ModuleTypes!$A$2:$C$23,2,FALSE()),"[",IF(M$1="HullCamera","photo-",$A199),"]]]:NEEDS[!FeatureScience]:FOR[zKiwiTechTree]",CHAR(10),"{",CHAR(10),"    @MODULE[",M$1,"]:HAS[#",VLOOKUP(M$1,ModuleTypes!$A$2:$C$23,2,FALSE()),"[",IF(M$1="HullCamera","photo-",$A199),"]]",CHAR(10),"    {",CHAR(10),"        @",VLOOKUP(M$1,ModuleTypes!$A$2:$C$23,3,FALSE())," = ",VLOOKUP($A199,Default!$B$3:$H$251,7,FALSE()),CHAR(10),"    }",CHAR(10),"}"),""),"")</f>
        <v/>
      </c>
      <c r="N199" s="4" t="str">
        <f>IF($A199&lt;&gt;"",IF(OR(Original!$L200=N$1,Original!$M200=N$1,Original!$N200=N$1,Original!$O200=N$1)=TRUE(),_xlfn.CONCAT("@PART[*]:HAS[~scienceDifficulty[stock],@MODULE[",N$1,"]:HAS[#",VLOOKUP(N$1,ModuleTypes!$A$2:$C$23,2,FALSE()),"[",IF(N$1="HullCamera","photo-",$A199),"]]]:NEEDS[!FeatureScience]:FOR[zKiwiTechTree]",CHAR(10),"{",CHAR(10),"    @MODULE[",N$1,"]:HAS[#",VLOOKUP(N$1,ModuleTypes!$A$2:$C$23,2,FALSE()),"[",IF(N$1="HullCamera","photo-",$A199),"]]",CHAR(10),"    {",CHAR(10),"        @",VLOOKUP(N$1,ModuleTypes!$A$2:$C$23,3,FALSE())," = ",VLOOKUP($A199,Default!$B$3:$H$251,7,FALSE()),CHAR(10),"    }",CHAR(10),"}"),""),"")</f>
        <v/>
      </c>
      <c r="O199" s="4" t="str">
        <f>IF($A199&lt;&gt;"",IF(OR(Original!$L200=O$1,Original!$M200=O$1,Original!$N200=O$1,Original!$O200=O$1)=TRUE(),_xlfn.CONCAT("@PART[*]:HAS[~scienceDifficulty[stock],@MODULE[",O$1,"]:HAS[#",VLOOKUP(O$1,ModuleTypes!$A$2:$C$23,2,FALSE()),"[",IF(O$1="HullCamera","photo-",$A199),"]]]:NEEDS[!FeatureScience]:FOR[zKiwiTechTree]",CHAR(10),"{",CHAR(10),"    @MODULE[",O$1,"]:HAS[#",VLOOKUP(O$1,ModuleTypes!$A$2:$C$23,2,FALSE()),"[",IF(O$1="HullCamera","photo-",$A199),"]]",CHAR(10),"    {",CHAR(10),"        @",VLOOKUP(O$1,ModuleTypes!$A$2:$C$23,3,FALSE())," = ",VLOOKUP($A199,Default!$B$3:$H$251,7,FALSE()),CHAR(10),"    }",CHAR(10),"}"),""),"")</f>
        <v/>
      </c>
      <c r="P199" s="4" t="str">
        <f>IF($A199&lt;&gt;"",IF(OR(Original!$L200=P$1,Original!$M200=P$1,Original!$N200=P$1,Original!$O200=P$1)=TRUE(),_xlfn.CONCAT("@PART[*]:HAS[~scienceDifficulty[stock],@MODULE[",P$1,"]:HAS[#",VLOOKUP(P$1,ModuleTypes!$A$2:$C$23,2,FALSE()),"[",IF(P$1="HullCamera","photo-",$A199),"]]]:NEEDS[!FeatureScience]:FOR[zKiwiTechTree]",CHAR(10),"{",CHAR(10),"    @MODULE[",P$1,"]:HAS[#",VLOOKUP(P$1,ModuleTypes!$A$2:$C$23,2,FALSE()),"[",IF(P$1="HullCamera","photo-",$A199),"]]",CHAR(10),"    {",CHAR(10),"        @",VLOOKUP(P$1,ModuleTypes!$A$2:$C$23,3,FALSE())," = ",VLOOKUP($A199,Default!$B$3:$H$251,7,FALSE()),CHAR(10),"    }",CHAR(10),"}"),""),"")</f>
        <v/>
      </c>
      <c r="Q199" s="4" t="str">
        <f>IF($A199&lt;&gt;"",IF(OR(Original!$L200=Q$1,Original!$M200=Q$1,Original!$N200=Q$1,Original!$O200=Q$1)=TRUE(),_xlfn.CONCAT("@PART[*]:HAS[~scienceDifficulty[stock],@MODULE[",Q$1,"]:HAS[#",VLOOKUP(Q$1,ModuleTypes!$A$2:$C$23,2,FALSE()),"[",IF(Q$1="HullCamera","photo-",$A199),"]]]:NEEDS[!FeatureScience]:FOR[zKiwiTechTree]",CHAR(10),"{",CHAR(10),"    @MODULE[",Q$1,"]:HAS[#",VLOOKUP(Q$1,ModuleTypes!$A$2:$C$23,2,FALSE()),"[",IF(Q$1="HullCamera","photo-",$A199),"]]",CHAR(10),"    {",CHAR(10),"        @",VLOOKUP(Q$1,ModuleTypes!$A$2:$C$23,3,FALSE())," = ",VLOOKUP($A199,Default!$B$3:$H$251,7,FALSE()),CHAR(10),"    }",CHAR(10),"}"),""),"")</f>
        <v/>
      </c>
      <c r="R199" s="4" t="str">
        <f>IF($A199&lt;&gt;"",IF(OR(Original!$L200=R$1,Original!$M200=R$1,Original!$N200=R$1,Original!$O200=R$1)=TRUE(),_xlfn.CONCAT("@PART[*]:HAS[~scienceDifficulty[stock],@MODULE[",R$1,"]:HAS[#",VLOOKUP(R$1,ModuleTypes!$A$2:$C$23,2,FALSE()),"[",IF(R$1="HullCamera","photo-",$A199),"]]]:NEEDS[!FeatureScience]:FOR[zKiwiTechTree]",CHAR(10),"{",CHAR(10),"    @MODULE[",R$1,"]:HAS[#",VLOOKUP(R$1,ModuleTypes!$A$2:$C$23,2,FALSE()),"[",IF(R$1="HullCamera","photo-",$A199),"]]",CHAR(10),"    {",CHAR(10),"        @",VLOOKUP(R$1,ModuleTypes!$A$2:$C$23,3,FALSE())," = ",VLOOKUP($A199,Default!$B$3:$H$251,7,FALSE()),CHAR(10),"    }",CHAR(10),"}"),""),"")</f>
        <v/>
      </c>
      <c r="S199" s="4" t="str">
        <f>IF($A199&lt;&gt;"",IF(OR(Original!$L200=S$1,Original!$M200=S$1,Original!$N200=S$1,Original!$O200=S$1)=TRUE(),_xlfn.CONCAT("@PART[*]:HAS[~scienceDifficulty[stock],@MODULE[",S$1,"]:HAS[#",VLOOKUP(S$1,ModuleTypes!$A$2:$C$23,2,FALSE()),"[",IF(S$1="HullCamera","photo-",$A199),"]]]:NEEDS[!FeatureScience]:FOR[zKiwiTechTree]",CHAR(10),"{",CHAR(10),"    @MODULE[",S$1,"]:HAS[#",VLOOKUP(S$1,ModuleTypes!$A$2:$C$23,2,FALSE()),"[",IF(S$1="HullCamera","photo-",$A199),"]]",CHAR(10),"    {",CHAR(10),"        @",VLOOKUP(S$1,ModuleTypes!$A$2:$C$23,3,FALSE())," = ",VLOOKUP($A199,Default!$B$3:$H$251,7,FALSE()),CHAR(10),"    }",CHAR(10),"}"),""),"")</f>
        <v/>
      </c>
      <c r="T199" s="4" t="str">
        <f>IF($A199&lt;&gt;"",IF(OR(Original!$L200=T$1,Original!$M200=T$1,Original!$N200=T$1,Original!$O200=T$1)=TRUE(),_xlfn.CONCAT("@PART[*]:HAS[~scienceDifficulty[stock],@MODULE[",T$1,"]:HAS[#",VLOOKUP(T$1,ModuleTypes!$A$2:$C$23,2,FALSE()),"[",IF(T$1="HullCamera","photo-",$A199),"]]]:NEEDS[!FeatureScience]:FOR[zKiwiTechTree]",CHAR(10),"{",CHAR(10),"    @MODULE[",T$1,"]:HAS[#",VLOOKUP(T$1,ModuleTypes!$A$2:$C$23,2,FALSE()),"[",IF(T$1="HullCamera","photo-",$A199),"]]",CHAR(10),"    {",CHAR(10),"        @",VLOOKUP(T$1,ModuleTypes!$A$2:$C$23,3,FALSE())," = ",VLOOKUP($A199,Default!$B$3:$H$251,7,FALSE()),CHAR(10),"    }",CHAR(10),"}"),""),"")</f>
        <v/>
      </c>
      <c r="U199" s="4" t="str">
        <f>IF($A199&lt;&gt;"",IF(OR(Original!$L200=U$1,Original!$M200=U$1,Original!$N200=U$1,Original!$O200=U$1)=TRUE(),_xlfn.CONCAT("@PART[*]:HAS[~scienceDifficulty[stock],@MODULE[",U$1,"]:HAS[#",VLOOKUP(U$1,ModuleTypes!$A$2:$C$23,2,FALSE()),"[",IF(U$1="HullCamera","photo-",$A199),"]]]:NEEDS[!FeatureScience]:FOR[zKiwiTechTree]",CHAR(10),"{",CHAR(10),"    @MODULE[",U$1,"]:HAS[#",VLOOKUP(U$1,ModuleTypes!$A$2:$C$23,2,FALSE()),"[",IF(U$1="HullCamera","photo-",$A199),"]]",CHAR(10),"    {",CHAR(10),"        @",VLOOKUP(U$1,ModuleTypes!$A$2:$C$23,3,FALSE())," = ",VLOOKUP($A199,Default!$B$3:$H$251,7,FALSE()),CHAR(10),"    }",CHAR(10),"}"),""),"")</f>
        <v/>
      </c>
      <c r="V199" s="4" t="str">
        <f>IF($A199&lt;&gt;"",IF(OR(Original!$L200=V$1,Original!$M200=V$1,Original!$N200=V$1,Original!$O200=V$1)=TRUE(),_xlfn.CONCAT("@PART[*]:HAS[~scienceDifficulty[stock],@MODULE[",V$1,"]:HAS[#",VLOOKUP(V$1,ModuleTypes!$A$2:$C$23,2,FALSE()),"[",IF(V$1="HullCamera","photo-",$A199),"]]]:NEEDS[!FeatureScience]:FOR[zKiwiTechTree]",CHAR(10),"{",CHAR(10),"    @MODULE[",V$1,"]:HAS[#",VLOOKUP(V$1,ModuleTypes!$A$2:$C$23,2,FALSE()),"[",IF(V$1="HullCamera","photo-",$A199),"]]",CHAR(10),"    {",CHAR(10),"        @",VLOOKUP(V$1,ModuleTypes!$A$2:$C$23,3,FALSE())," = ",VLOOKUP($A199,Default!$B$3:$H$251,7,FALSE()),CHAR(10),"    }",CHAR(10),"}"),""),"")</f>
        <v/>
      </c>
      <c r="W199" s="4" t="str">
        <f>IF($A199&lt;&gt;"",IF(OR(Original!$L200=W$1,Original!$M200=W$1,Original!$N200=W$1,Original!$O200=W$1)=TRUE(),_xlfn.CONCAT("@PART[*]:HAS[~scienceDifficulty[stock],@MODULE[",W$1,"]:HAS[#",VLOOKUP(W$1,ModuleTypes!$A$2:$C$23,2,FALSE()),"[",IF(W$1="HullCamera","photo-",$A199),"]]]:NEEDS[!FeatureScience]:FOR[zKiwiTechTree]",CHAR(10),"{",CHAR(10),"    @MODULE[",W$1,"]:HAS[#",VLOOKUP(W$1,ModuleTypes!$A$2:$C$23,2,FALSE()),"[",IF(W$1="HullCamera","photo-",$A199),"]]",CHAR(10),"    {",CHAR(10),"        @",VLOOKUP(W$1,ModuleTypes!$A$2:$C$23,3,FALSE())," = ",VLOOKUP($A199,Default!$B$3:$H$251,7,FALSE()),CHAR(10),"    }",CHAR(10),"}"),""),"")</f>
        <v/>
      </c>
    </row>
    <row r="200" spans="1:23" x14ac:dyDescent="0.35">
      <c r="A200" t="str">
        <f>IF(Original!A201&lt;&gt;"",Original!A201,"")</f>
        <v/>
      </c>
      <c r="B200" s="4" t="str">
        <f>IF($A200&lt;&gt;"",IF(OR(Original!$L201=B$1,Original!$M201=B$1,Original!$N201=B$1,Original!$O201=B$1)=TRUE(),_xlfn.CONCAT("@PART[*]:HAS[~scienceDifficulty[stock],@MODULE[",B$1,"]:HAS[#",VLOOKUP(B$1,ModuleTypes!$A$2:$C$23,2,FALSE()),"[",IF(B$1="HullCamera","photo-",$A200),"]]]:NEEDS[!FeatureScience]:FOR[zKiwiTechTree]",CHAR(10),"{",CHAR(10),"    @MODULE[",B$1,"]:HAS[#",VLOOKUP(B$1,ModuleTypes!$A$2:$C$23,2,FALSE()),"[",IF(B$1="HullCamera","photo-",$A200),"]]",CHAR(10),"    {",CHAR(10),"        @",VLOOKUP(B$1,ModuleTypes!$A$2:$C$23,3,FALSE())," = ",VLOOKUP($A200,Default!$B$3:$H$251,7,FALSE()),CHAR(10),"    }",CHAR(10),"}"),""),"")</f>
        <v/>
      </c>
      <c r="C200" s="4" t="str">
        <f>IF($A200&lt;&gt;"",IF(OR(Original!$L201=C$1,Original!$M201=C$1,Original!$N201=C$1,Original!$O201=C$1)=TRUE(),_xlfn.CONCAT("@PART[*]:HAS[~scienceDifficulty[stock],@MODULE[",C$1,"]:HAS[#",VLOOKUP(C$1,ModuleTypes!$A$2:$C$23,2,FALSE()),"[",IF(C$1="HullCamera","photo-",$A200),"]]]:NEEDS[!FeatureScience]:FOR[zKiwiTechTree]",CHAR(10),"{",CHAR(10),"    @MODULE[",C$1,"]:HAS[#",VLOOKUP(C$1,ModuleTypes!$A$2:$C$23,2,FALSE()),"[",IF(C$1="HullCamera","photo-",$A200),"]]",CHAR(10),"    {",CHAR(10),"        @",VLOOKUP(C$1,ModuleTypes!$A$2:$C$23,3,FALSE())," = ",VLOOKUP($A200,Default!$B$3:$H$251,7,FALSE()),CHAR(10),"    }",CHAR(10),"}"),""),"")</f>
        <v/>
      </c>
      <c r="D200" s="4" t="str">
        <f>IF($A200&lt;&gt;"",IF(OR(Original!$L201=D$1,Original!$M201=D$1,Original!$N201=D$1,Original!$O201=D$1)=TRUE(),_xlfn.CONCAT("@PART[*]:HAS[~scienceDifficulty[stock],@MODULE[",D$1,"]:HAS[#",VLOOKUP(D$1,ModuleTypes!$A$2:$C$23,2,FALSE()),"[",IF(D$1="HullCamera","photo-",$A200),"]]]:NEEDS[!FeatureScience]:FOR[zKiwiTechTree]",CHAR(10),"{",CHAR(10),"    @MODULE[",D$1,"]:HAS[#",VLOOKUP(D$1,ModuleTypes!$A$2:$C$23,2,FALSE()),"[",IF(D$1="HullCamera","photo-",$A200),"]]",CHAR(10),"    {",CHAR(10),"        @",VLOOKUP(D$1,ModuleTypes!$A$2:$C$23,3,FALSE())," = ",VLOOKUP($A200,Default!$B$3:$H$251,7,FALSE()),CHAR(10),"    }",CHAR(10),"}"),""),"")</f>
        <v/>
      </c>
      <c r="E200" s="4" t="str">
        <f>IF($A200&lt;&gt;"",IF(OR(Original!$L201=E$1,Original!$M201=E$1,Original!$N201=E$1,Original!$O201=E$1)=TRUE(),_xlfn.CONCAT("@PART[*]:HAS[~scienceDifficulty[stock],@MODULE[",E$1,"]:HAS[#",VLOOKUP(E$1,ModuleTypes!$A$2:$C$23,2,FALSE()),"[",IF(E$1="HullCamera","photo-",$A200),"]]]:NEEDS[!FeatureScience]:FOR[zKiwiTechTree]",CHAR(10),"{",CHAR(10),"    @MODULE[",E$1,"]:HAS[#",VLOOKUP(E$1,ModuleTypes!$A$2:$C$23,2,FALSE()),"[",IF(E$1="HullCamera","photo-",$A200),"]]",CHAR(10),"    {",CHAR(10),"        @",VLOOKUP(E$1,ModuleTypes!$A$2:$C$23,3,FALSE())," = ",VLOOKUP($A200,Default!$B$3:$H$251,7,FALSE()),CHAR(10),"    }",CHAR(10),"}"),""),"")</f>
        <v/>
      </c>
      <c r="F200" s="4" t="str">
        <f>IF($A200&lt;&gt;"",IF(OR(Original!$L201=F$1,Original!$M201=F$1,Original!$N201=F$1,Original!$O201=F$1)=TRUE(),_xlfn.CONCAT("@PART[*]:HAS[~scienceDifficulty[stock],@MODULE[",F$1,"]:HAS[#",VLOOKUP(F$1,ModuleTypes!$A$2:$C$23,2,FALSE()),"[",IF(F$1="HullCamera","photo-",$A200),"]]]:NEEDS[!FeatureScience]:FOR[zKiwiTechTree]",CHAR(10),"{",CHAR(10),"    @MODULE[",F$1,"]:HAS[#",VLOOKUP(F$1,ModuleTypes!$A$2:$C$23,2,FALSE()),"[",IF(F$1="HullCamera","photo-",$A200),"]]",CHAR(10),"    {",CHAR(10),"        @",VLOOKUP(F$1,ModuleTypes!$A$2:$C$23,3,FALSE())," = ",VLOOKUP($A200,Default!$B$3:$H$251,7,FALSE()),CHAR(10),"    }",CHAR(10),"}"),""),"")</f>
        <v/>
      </c>
      <c r="G200" s="4" t="str">
        <f>IF($A200&lt;&gt;"",IF(OR(Original!$L201=G$1,Original!$M201=G$1,Original!$N201=G$1,Original!$O201=G$1)=TRUE(),_xlfn.CONCAT("@PART[*]:HAS[~scienceDifficulty[stock],@MODULE[",G$1,"]:HAS[#",VLOOKUP(G$1,ModuleTypes!$A$2:$C$23,2,FALSE()),"[",IF(G$1="HullCamera","photo-",$A200),"]]]:NEEDS[!FeatureScience]:FOR[zKiwiTechTree]",CHAR(10),"{",CHAR(10),"    @MODULE[",G$1,"]:HAS[#",VLOOKUP(G$1,ModuleTypes!$A$2:$C$23,2,FALSE()),"[",IF(G$1="HullCamera","photo-",$A200),"]]",CHAR(10),"    {",CHAR(10),"        @",VLOOKUP(G$1,ModuleTypes!$A$2:$C$23,3,FALSE())," = ",VLOOKUP($A200,Default!$B$3:$H$251,7,FALSE()),CHAR(10),"    }",CHAR(10),"}"),""),"")</f>
        <v/>
      </c>
      <c r="H200" s="4" t="str">
        <f>IF($A200&lt;&gt;"",IF(OR(Original!$L201=H$1,Original!$M201=H$1,Original!$N201=H$1,Original!$O201=H$1)=TRUE(),_xlfn.CONCAT("@PART[*]:HAS[~scienceDifficulty[stock],@MODULE[",H$1,"]:HAS[#",VLOOKUP(H$1,ModuleTypes!$A$2:$C$23,2,FALSE()),"[",IF(H$1="HullCamera","photo-",$A200),"]]]:NEEDS[!FeatureScience]:FOR[zKiwiTechTree]",CHAR(10),"{",CHAR(10),"    @MODULE[",H$1,"]:HAS[#",VLOOKUP(H$1,ModuleTypes!$A$2:$C$23,2,FALSE()),"[",IF(H$1="HullCamera","photo-",$A200),"]]",CHAR(10),"    {",CHAR(10),"        @",VLOOKUP(H$1,ModuleTypes!$A$2:$C$23,3,FALSE())," = ",VLOOKUP($A200,Default!$B$3:$H$251,7,FALSE()),CHAR(10),"    }",CHAR(10),"}"),""),"")</f>
        <v/>
      </c>
      <c r="I200" s="4" t="str">
        <f>IF($A200&lt;&gt;"",IF(OR(Original!$L201=I$1,Original!$M201=I$1,Original!$N201=I$1,Original!$O201=I$1)=TRUE(),_xlfn.CONCAT("@PART[*]:HAS[~scienceDifficulty[stock],@MODULE[",I$1,"]:HAS[#",VLOOKUP(I$1,ModuleTypes!$A$2:$C$23,2,FALSE()),"[",IF(I$1="HullCamera","photo-",$A200),"]]]:NEEDS[!FeatureScience]:FOR[zKiwiTechTree]",CHAR(10),"{",CHAR(10),"    @MODULE[",I$1,"]:HAS[#",VLOOKUP(I$1,ModuleTypes!$A$2:$C$23,2,FALSE()),"[",IF(I$1="HullCamera","photo-",$A200),"]]",CHAR(10),"    {",CHAR(10),"        @",VLOOKUP(I$1,ModuleTypes!$A$2:$C$23,3,FALSE())," = ",VLOOKUP($A200,Default!$B$3:$H$251,7,FALSE()),CHAR(10),"    }",CHAR(10),"}"),""),"")</f>
        <v/>
      </c>
      <c r="J200" s="4" t="str">
        <f>IF($A200&lt;&gt;"",IF(OR(Original!$L201=J$1,Original!$M201=J$1,Original!$N201=J$1,Original!$O201=J$1)=TRUE(),_xlfn.CONCAT("@PART[*]:HAS[~scienceDifficulty[stock],@MODULE[",J$1,"]:HAS[#",VLOOKUP(J$1,ModuleTypes!$A$2:$C$23,2,FALSE()),"[",IF(J$1="HullCamera","photo-",$A200),"]]]:NEEDS[!FeatureScience]:FOR[zKiwiTechTree]",CHAR(10),"{",CHAR(10),"    @MODULE[",J$1,"]:HAS[#",VLOOKUP(J$1,ModuleTypes!$A$2:$C$23,2,FALSE()),"[",IF(J$1="HullCamera","photo-",$A200),"]]",CHAR(10),"    {",CHAR(10),"        @",VLOOKUP(J$1,ModuleTypes!$A$2:$C$23,3,FALSE())," = ",VLOOKUP($A200,Default!$B$3:$H$251,7,FALSE()),CHAR(10),"    }",CHAR(10),"}"),""),"")</f>
        <v/>
      </c>
      <c r="K200" s="4" t="str">
        <f>IF($A200&lt;&gt;"",IF(OR(Original!$L201=K$1,Original!$M201=K$1,Original!$N201=K$1,Original!$O201=K$1)=TRUE(),_xlfn.CONCAT("@PART[*]:HAS[~scienceDifficulty[stock],@MODULE[",K$1,"]:HAS[#",VLOOKUP(K$1,ModuleTypes!$A$2:$C$23,2,FALSE()),"[",IF(K$1="HullCamera","photo-",$A200),"]]]:NEEDS[!FeatureScience]:FOR[zKiwiTechTree]",CHAR(10),"{",CHAR(10),"    @MODULE[",K$1,"]:HAS[#",VLOOKUP(K$1,ModuleTypes!$A$2:$C$23,2,FALSE()),"[",IF(K$1="HullCamera","photo-",$A200),"]]",CHAR(10),"    {",CHAR(10),"        @",VLOOKUP(K$1,ModuleTypes!$A$2:$C$23,3,FALSE())," = ",VLOOKUP($A200,Default!$B$3:$H$251,7,FALSE()),CHAR(10),"    }",CHAR(10),"}"),""),"")</f>
        <v/>
      </c>
      <c r="L200" s="4" t="str">
        <f>IF($A200&lt;&gt;"",IF(OR(Original!$L201=L$1,Original!$M201=L$1,Original!$N201=L$1,Original!$O201=L$1)=TRUE(),_xlfn.CONCAT("@PART[*]:HAS[~scienceDifficulty[stock],@MODULE[",L$1,"]:HAS[#",VLOOKUP(L$1,ModuleTypes!$A$2:$C$23,2,FALSE()),"[",IF(L$1="HullCamera","photo-",$A200),"]]]:NEEDS[!FeatureScience]:FOR[zKiwiTechTree]",CHAR(10),"{",CHAR(10),"    @MODULE[",L$1,"]:HAS[#",VLOOKUP(L$1,ModuleTypes!$A$2:$C$23,2,FALSE()),"[",IF(L$1="HullCamera","photo-",$A200),"]]",CHAR(10),"    {",CHAR(10),"        @",VLOOKUP(L$1,ModuleTypes!$A$2:$C$23,3,FALSE())," = ",VLOOKUP($A200,Default!$B$3:$H$251,7,FALSE()),CHAR(10),"    }",CHAR(10),"}"),""),"")</f>
        <v/>
      </c>
      <c r="M200" s="4" t="str">
        <f>IF($A200&lt;&gt;"",IF(OR(Original!$L201=M$1,Original!$M201=M$1,Original!$N201=M$1,Original!$O201=M$1)=TRUE(),_xlfn.CONCAT("@PART[*]:HAS[~scienceDifficulty[stock],@MODULE[",M$1,"]:HAS[#",VLOOKUP(M$1,ModuleTypes!$A$2:$C$23,2,FALSE()),"[",IF(M$1="HullCamera","photo-",$A200),"]]]:NEEDS[!FeatureScience]:FOR[zKiwiTechTree]",CHAR(10),"{",CHAR(10),"    @MODULE[",M$1,"]:HAS[#",VLOOKUP(M$1,ModuleTypes!$A$2:$C$23,2,FALSE()),"[",IF(M$1="HullCamera","photo-",$A200),"]]",CHAR(10),"    {",CHAR(10),"        @",VLOOKUP(M$1,ModuleTypes!$A$2:$C$23,3,FALSE())," = ",VLOOKUP($A200,Default!$B$3:$H$251,7,FALSE()),CHAR(10),"    }",CHAR(10),"}"),""),"")</f>
        <v/>
      </c>
      <c r="N200" s="4" t="str">
        <f>IF($A200&lt;&gt;"",IF(OR(Original!$L201=N$1,Original!$M201=N$1,Original!$N201=N$1,Original!$O201=N$1)=TRUE(),_xlfn.CONCAT("@PART[*]:HAS[~scienceDifficulty[stock],@MODULE[",N$1,"]:HAS[#",VLOOKUP(N$1,ModuleTypes!$A$2:$C$23,2,FALSE()),"[",IF(N$1="HullCamera","photo-",$A200),"]]]:NEEDS[!FeatureScience]:FOR[zKiwiTechTree]",CHAR(10),"{",CHAR(10),"    @MODULE[",N$1,"]:HAS[#",VLOOKUP(N$1,ModuleTypes!$A$2:$C$23,2,FALSE()),"[",IF(N$1="HullCamera","photo-",$A200),"]]",CHAR(10),"    {",CHAR(10),"        @",VLOOKUP(N$1,ModuleTypes!$A$2:$C$23,3,FALSE())," = ",VLOOKUP($A200,Default!$B$3:$H$251,7,FALSE()),CHAR(10),"    }",CHAR(10),"}"),""),"")</f>
        <v/>
      </c>
      <c r="O200" s="4" t="str">
        <f>IF($A200&lt;&gt;"",IF(OR(Original!$L201=O$1,Original!$M201=O$1,Original!$N201=O$1,Original!$O201=O$1)=TRUE(),_xlfn.CONCAT("@PART[*]:HAS[~scienceDifficulty[stock],@MODULE[",O$1,"]:HAS[#",VLOOKUP(O$1,ModuleTypes!$A$2:$C$23,2,FALSE()),"[",IF(O$1="HullCamera","photo-",$A200),"]]]:NEEDS[!FeatureScience]:FOR[zKiwiTechTree]",CHAR(10),"{",CHAR(10),"    @MODULE[",O$1,"]:HAS[#",VLOOKUP(O$1,ModuleTypes!$A$2:$C$23,2,FALSE()),"[",IF(O$1="HullCamera","photo-",$A200),"]]",CHAR(10),"    {",CHAR(10),"        @",VLOOKUP(O$1,ModuleTypes!$A$2:$C$23,3,FALSE())," = ",VLOOKUP($A200,Default!$B$3:$H$251,7,FALSE()),CHAR(10),"    }",CHAR(10),"}"),""),"")</f>
        <v/>
      </c>
      <c r="P200" s="4" t="str">
        <f>IF($A200&lt;&gt;"",IF(OR(Original!$L201=P$1,Original!$M201=P$1,Original!$N201=P$1,Original!$O201=P$1)=TRUE(),_xlfn.CONCAT("@PART[*]:HAS[~scienceDifficulty[stock],@MODULE[",P$1,"]:HAS[#",VLOOKUP(P$1,ModuleTypes!$A$2:$C$23,2,FALSE()),"[",IF(P$1="HullCamera","photo-",$A200),"]]]:NEEDS[!FeatureScience]:FOR[zKiwiTechTree]",CHAR(10),"{",CHAR(10),"    @MODULE[",P$1,"]:HAS[#",VLOOKUP(P$1,ModuleTypes!$A$2:$C$23,2,FALSE()),"[",IF(P$1="HullCamera","photo-",$A200),"]]",CHAR(10),"    {",CHAR(10),"        @",VLOOKUP(P$1,ModuleTypes!$A$2:$C$23,3,FALSE())," = ",VLOOKUP($A200,Default!$B$3:$H$251,7,FALSE()),CHAR(10),"    }",CHAR(10),"}"),""),"")</f>
        <v/>
      </c>
      <c r="Q200" s="4" t="str">
        <f>IF($A200&lt;&gt;"",IF(OR(Original!$L201=Q$1,Original!$M201=Q$1,Original!$N201=Q$1,Original!$O201=Q$1)=TRUE(),_xlfn.CONCAT("@PART[*]:HAS[~scienceDifficulty[stock],@MODULE[",Q$1,"]:HAS[#",VLOOKUP(Q$1,ModuleTypes!$A$2:$C$23,2,FALSE()),"[",IF(Q$1="HullCamera","photo-",$A200),"]]]:NEEDS[!FeatureScience]:FOR[zKiwiTechTree]",CHAR(10),"{",CHAR(10),"    @MODULE[",Q$1,"]:HAS[#",VLOOKUP(Q$1,ModuleTypes!$A$2:$C$23,2,FALSE()),"[",IF(Q$1="HullCamera","photo-",$A200),"]]",CHAR(10),"    {",CHAR(10),"        @",VLOOKUP(Q$1,ModuleTypes!$A$2:$C$23,3,FALSE())," = ",VLOOKUP($A200,Default!$B$3:$H$251,7,FALSE()),CHAR(10),"    }",CHAR(10),"}"),""),"")</f>
        <v/>
      </c>
      <c r="R200" s="4" t="str">
        <f>IF($A200&lt;&gt;"",IF(OR(Original!$L201=R$1,Original!$M201=R$1,Original!$N201=R$1,Original!$O201=R$1)=TRUE(),_xlfn.CONCAT("@PART[*]:HAS[~scienceDifficulty[stock],@MODULE[",R$1,"]:HAS[#",VLOOKUP(R$1,ModuleTypes!$A$2:$C$23,2,FALSE()),"[",IF(R$1="HullCamera","photo-",$A200),"]]]:NEEDS[!FeatureScience]:FOR[zKiwiTechTree]",CHAR(10),"{",CHAR(10),"    @MODULE[",R$1,"]:HAS[#",VLOOKUP(R$1,ModuleTypes!$A$2:$C$23,2,FALSE()),"[",IF(R$1="HullCamera","photo-",$A200),"]]",CHAR(10),"    {",CHAR(10),"        @",VLOOKUP(R$1,ModuleTypes!$A$2:$C$23,3,FALSE())," = ",VLOOKUP($A200,Default!$B$3:$H$251,7,FALSE()),CHAR(10),"    }",CHAR(10),"}"),""),"")</f>
        <v/>
      </c>
      <c r="S200" s="4" t="str">
        <f>IF($A200&lt;&gt;"",IF(OR(Original!$L201=S$1,Original!$M201=S$1,Original!$N201=S$1,Original!$O201=S$1)=TRUE(),_xlfn.CONCAT("@PART[*]:HAS[~scienceDifficulty[stock],@MODULE[",S$1,"]:HAS[#",VLOOKUP(S$1,ModuleTypes!$A$2:$C$23,2,FALSE()),"[",IF(S$1="HullCamera","photo-",$A200),"]]]:NEEDS[!FeatureScience]:FOR[zKiwiTechTree]",CHAR(10),"{",CHAR(10),"    @MODULE[",S$1,"]:HAS[#",VLOOKUP(S$1,ModuleTypes!$A$2:$C$23,2,FALSE()),"[",IF(S$1="HullCamera","photo-",$A200),"]]",CHAR(10),"    {",CHAR(10),"        @",VLOOKUP(S$1,ModuleTypes!$A$2:$C$23,3,FALSE())," = ",VLOOKUP($A200,Default!$B$3:$H$251,7,FALSE()),CHAR(10),"    }",CHAR(10),"}"),""),"")</f>
        <v/>
      </c>
      <c r="T200" s="4" t="str">
        <f>IF($A200&lt;&gt;"",IF(OR(Original!$L201=T$1,Original!$M201=T$1,Original!$N201=T$1,Original!$O201=T$1)=TRUE(),_xlfn.CONCAT("@PART[*]:HAS[~scienceDifficulty[stock],@MODULE[",T$1,"]:HAS[#",VLOOKUP(T$1,ModuleTypes!$A$2:$C$23,2,FALSE()),"[",IF(T$1="HullCamera","photo-",$A200),"]]]:NEEDS[!FeatureScience]:FOR[zKiwiTechTree]",CHAR(10),"{",CHAR(10),"    @MODULE[",T$1,"]:HAS[#",VLOOKUP(T$1,ModuleTypes!$A$2:$C$23,2,FALSE()),"[",IF(T$1="HullCamera","photo-",$A200),"]]",CHAR(10),"    {",CHAR(10),"        @",VLOOKUP(T$1,ModuleTypes!$A$2:$C$23,3,FALSE())," = ",VLOOKUP($A200,Default!$B$3:$H$251,7,FALSE()),CHAR(10),"    }",CHAR(10),"}"),""),"")</f>
        <v/>
      </c>
      <c r="U200" s="4" t="str">
        <f>IF($A200&lt;&gt;"",IF(OR(Original!$L201=U$1,Original!$M201=U$1,Original!$N201=U$1,Original!$O201=U$1)=TRUE(),_xlfn.CONCAT("@PART[*]:HAS[~scienceDifficulty[stock],@MODULE[",U$1,"]:HAS[#",VLOOKUP(U$1,ModuleTypes!$A$2:$C$23,2,FALSE()),"[",IF(U$1="HullCamera","photo-",$A200),"]]]:NEEDS[!FeatureScience]:FOR[zKiwiTechTree]",CHAR(10),"{",CHAR(10),"    @MODULE[",U$1,"]:HAS[#",VLOOKUP(U$1,ModuleTypes!$A$2:$C$23,2,FALSE()),"[",IF(U$1="HullCamera","photo-",$A200),"]]",CHAR(10),"    {",CHAR(10),"        @",VLOOKUP(U$1,ModuleTypes!$A$2:$C$23,3,FALSE())," = ",VLOOKUP($A200,Default!$B$3:$H$251,7,FALSE()),CHAR(10),"    }",CHAR(10),"}"),""),"")</f>
        <v/>
      </c>
      <c r="V200" s="4" t="str">
        <f>IF($A200&lt;&gt;"",IF(OR(Original!$L201=V$1,Original!$M201=V$1,Original!$N201=V$1,Original!$O201=V$1)=TRUE(),_xlfn.CONCAT("@PART[*]:HAS[~scienceDifficulty[stock],@MODULE[",V$1,"]:HAS[#",VLOOKUP(V$1,ModuleTypes!$A$2:$C$23,2,FALSE()),"[",IF(V$1="HullCamera","photo-",$A200),"]]]:NEEDS[!FeatureScience]:FOR[zKiwiTechTree]",CHAR(10),"{",CHAR(10),"    @MODULE[",V$1,"]:HAS[#",VLOOKUP(V$1,ModuleTypes!$A$2:$C$23,2,FALSE()),"[",IF(V$1="HullCamera","photo-",$A200),"]]",CHAR(10),"    {",CHAR(10),"        @",VLOOKUP(V$1,ModuleTypes!$A$2:$C$23,3,FALSE())," = ",VLOOKUP($A200,Default!$B$3:$H$251,7,FALSE()),CHAR(10),"    }",CHAR(10),"}"),""),"")</f>
        <v/>
      </c>
      <c r="W200" s="4" t="str">
        <f>IF($A200&lt;&gt;"",IF(OR(Original!$L201=W$1,Original!$M201=W$1,Original!$N201=W$1,Original!$O201=W$1)=TRUE(),_xlfn.CONCAT("@PART[*]:HAS[~scienceDifficulty[stock],@MODULE[",W$1,"]:HAS[#",VLOOKUP(W$1,ModuleTypes!$A$2:$C$23,2,FALSE()),"[",IF(W$1="HullCamera","photo-",$A200),"]]]:NEEDS[!FeatureScience]:FOR[zKiwiTechTree]",CHAR(10),"{",CHAR(10),"    @MODULE[",W$1,"]:HAS[#",VLOOKUP(W$1,ModuleTypes!$A$2:$C$23,2,FALSE()),"[",IF(W$1="HullCamera","photo-",$A200),"]]",CHAR(10),"    {",CHAR(10),"        @",VLOOKUP(W$1,ModuleTypes!$A$2:$C$23,3,FALSE())," = ",VLOOKUP($A200,Default!$B$3:$H$251,7,FALSE()),CHAR(10),"    }",CHAR(10),"}"),""),"")</f>
        <v/>
      </c>
    </row>
    <row r="201" spans="1:23" x14ac:dyDescent="0.35">
      <c r="A201" t="str">
        <f>IF(Original!A202&lt;&gt;"",Original!A202,"")</f>
        <v/>
      </c>
      <c r="B201" s="4" t="str">
        <f>IF($A201&lt;&gt;"",IF(OR(Original!$L202=B$1,Original!$M202=B$1,Original!$N202=B$1,Original!$O202=B$1)=TRUE(),_xlfn.CONCAT("@PART[*]:HAS[~scienceDifficulty[stock],@MODULE[",B$1,"]:HAS[#",VLOOKUP(B$1,ModuleTypes!$A$2:$C$23,2,FALSE()),"[",IF(B$1="HullCamera","photo-",$A201),"]]]:NEEDS[!FeatureScience]:FOR[zKiwiTechTree]",CHAR(10),"{",CHAR(10),"    @MODULE[",B$1,"]:HAS[#",VLOOKUP(B$1,ModuleTypes!$A$2:$C$23,2,FALSE()),"[",IF(B$1="HullCamera","photo-",$A201),"]]",CHAR(10),"    {",CHAR(10),"        @",VLOOKUP(B$1,ModuleTypes!$A$2:$C$23,3,FALSE())," = ",VLOOKUP($A201,Default!$B$3:$H$251,7,FALSE()),CHAR(10),"    }",CHAR(10),"}"),""),"")</f>
        <v/>
      </c>
      <c r="C201" s="4" t="str">
        <f>IF($A201&lt;&gt;"",IF(OR(Original!$L202=C$1,Original!$M202=C$1,Original!$N202=C$1,Original!$O202=C$1)=TRUE(),_xlfn.CONCAT("@PART[*]:HAS[~scienceDifficulty[stock],@MODULE[",C$1,"]:HAS[#",VLOOKUP(C$1,ModuleTypes!$A$2:$C$23,2,FALSE()),"[",IF(C$1="HullCamera","photo-",$A201),"]]]:NEEDS[!FeatureScience]:FOR[zKiwiTechTree]",CHAR(10),"{",CHAR(10),"    @MODULE[",C$1,"]:HAS[#",VLOOKUP(C$1,ModuleTypes!$A$2:$C$23,2,FALSE()),"[",IF(C$1="HullCamera","photo-",$A201),"]]",CHAR(10),"    {",CHAR(10),"        @",VLOOKUP(C$1,ModuleTypes!$A$2:$C$23,3,FALSE())," = ",VLOOKUP($A201,Default!$B$3:$H$251,7,FALSE()),CHAR(10),"    }",CHAR(10),"}"),""),"")</f>
        <v/>
      </c>
      <c r="D201" s="4" t="str">
        <f>IF($A201&lt;&gt;"",IF(OR(Original!$L202=D$1,Original!$M202=D$1,Original!$N202=D$1,Original!$O202=D$1)=TRUE(),_xlfn.CONCAT("@PART[*]:HAS[~scienceDifficulty[stock],@MODULE[",D$1,"]:HAS[#",VLOOKUP(D$1,ModuleTypes!$A$2:$C$23,2,FALSE()),"[",IF(D$1="HullCamera","photo-",$A201),"]]]:NEEDS[!FeatureScience]:FOR[zKiwiTechTree]",CHAR(10),"{",CHAR(10),"    @MODULE[",D$1,"]:HAS[#",VLOOKUP(D$1,ModuleTypes!$A$2:$C$23,2,FALSE()),"[",IF(D$1="HullCamera","photo-",$A201),"]]",CHAR(10),"    {",CHAR(10),"        @",VLOOKUP(D$1,ModuleTypes!$A$2:$C$23,3,FALSE())," = ",VLOOKUP($A201,Default!$B$3:$H$251,7,FALSE()),CHAR(10),"    }",CHAR(10),"}"),""),"")</f>
        <v/>
      </c>
      <c r="E201" s="4" t="str">
        <f>IF($A201&lt;&gt;"",IF(OR(Original!$L202=E$1,Original!$M202=E$1,Original!$N202=E$1,Original!$O202=E$1)=TRUE(),_xlfn.CONCAT("@PART[*]:HAS[~scienceDifficulty[stock],@MODULE[",E$1,"]:HAS[#",VLOOKUP(E$1,ModuleTypes!$A$2:$C$23,2,FALSE()),"[",IF(E$1="HullCamera","photo-",$A201),"]]]:NEEDS[!FeatureScience]:FOR[zKiwiTechTree]",CHAR(10),"{",CHAR(10),"    @MODULE[",E$1,"]:HAS[#",VLOOKUP(E$1,ModuleTypes!$A$2:$C$23,2,FALSE()),"[",IF(E$1="HullCamera","photo-",$A201),"]]",CHAR(10),"    {",CHAR(10),"        @",VLOOKUP(E$1,ModuleTypes!$A$2:$C$23,3,FALSE())," = ",VLOOKUP($A201,Default!$B$3:$H$251,7,FALSE()),CHAR(10),"    }",CHAR(10),"}"),""),"")</f>
        <v/>
      </c>
      <c r="F201" s="4" t="str">
        <f>IF($A201&lt;&gt;"",IF(OR(Original!$L202=F$1,Original!$M202=F$1,Original!$N202=F$1,Original!$O202=F$1)=TRUE(),_xlfn.CONCAT("@PART[*]:HAS[~scienceDifficulty[stock],@MODULE[",F$1,"]:HAS[#",VLOOKUP(F$1,ModuleTypes!$A$2:$C$23,2,FALSE()),"[",IF(F$1="HullCamera","photo-",$A201),"]]]:NEEDS[!FeatureScience]:FOR[zKiwiTechTree]",CHAR(10),"{",CHAR(10),"    @MODULE[",F$1,"]:HAS[#",VLOOKUP(F$1,ModuleTypes!$A$2:$C$23,2,FALSE()),"[",IF(F$1="HullCamera","photo-",$A201),"]]",CHAR(10),"    {",CHAR(10),"        @",VLOOKUP(F$1,ModuleTypes!$A$2:$C$23,3,FALSE())," = ",VLOOKUP($A201,Default!$B$3:$H$251,7,FALSE()),CHAR(10),"    }",CHAR(10),"}"),""),"")</f>
        <v/>
      </c>
      <c r="G201" s="4" t="str">
        <f>IF($A201&lt;&gt;"",IF(OR(Original!$L202=G$1,Original!$M202=G$1,Original!$N202=G$1,Original!$O202=G$1)=TRUE(),_xlfn.CONCAT("@PART[*]:HAS[~scienceDifficulty[stock],@MODULE[",G$1,"]:HAS[#",VLOOKUP(G$1,ModuleTypes!$A$2:$C$23,2,FALSE()),"[",IF(G$1="HullCamera","photo-",$A201),"]]]:NEEDS[!FeatureScience]:FOR[zKiwiTechTree]",CHAR(10),"{",CHAR(10),"    @MODULE[",G$1,"]:HAS[#",VLOOKUP(G$1,ModuleTypes!$A$2:$C$23,2,FALSE()),"[",IF(G$1="HullCamera","photo-",$A201),"]]",CHAR(10),"    {",CHAR(10),"        @",VLOOKUP(G$1,ModuleTypes!$A$2:$C$23,3,FALSE())," = ",VLOOKUP($A201,Default!$B$3:$H$251,7,FALSE()),CHAR(10),"    }",CHAR(10),"}"),""),"")</f>
        <v/>
      </c>
      <c r="H201" s="4" t="str">
        <f>IF($A201&lt;&gt;"",IF(OR(Original!$L202=H$1,Original!$M202=H$1,Original!$N202=H$1,Original!$O202=H$1)=TRUE(),_xlfn.CONCAT("@PART[*]:HAS[~scienceDifficulty[stock],@MODULE[",H$1,"]:HAS[#",VLOOKUP(H$1,ModuleTypes!$A$2:$C$23,2,FALSE()),"[",IF(H$1="HullCamera","photo-",$A201),"]]]:NEEDS[!FeatureScience]:FOR[zKiwiTechTree]",CHAR(10),"{",CHAR(10),"    @MODULE[",H$1,"]:HAS[#",VLOOKUP(H$1,ModuleTypes!$A$2:$C$23,2,FALSE()),"[",IF(H$1="HullCamera","photo-",$A201),"]]",CHAR(10),"    {",CHAR(10),"        @",VLOOKUP(H$1,ModuleTypes!$A$2:$C$23,3,FALSE())," = ",VLOOKUP($A201,Default!$B$3:$H$251,7,FALSE()),CHAR(10),"    }",CHAR(10),"}"),""),"")</f>
        <v/>
      </c>
      <c r="I201" s="4" t="str">
        <f>IF($A201&lt;&gt;"",IF(OR(Original!$L202=I$1,Original!$M202=I$1,Original!$N202=I$1,Original!$O202=I$1)=TRUE(),_xlfn.CONCAT("@PART[*]:HAS[~scienceDifficulty[stock],@MODULE[",I$1,"]:HAS[#",VLOOKUP(I$1,ModuleTypes!$A$2:$C$23,2,FALSE()),"[",IF(I$1="HullCamera","photo-",$A201),"]]]:NEEDS[!FeatureScience]:FOR[zKiwiTechTree]",CHAR(10),"{",CHAR(10),"    @MODULE[",I$1,"]:HAS[#",VLOOKUP(I$1,ModuleTypes!$A$2:$C$23,2,FALSE()),"[",IF(I$1="HullCamera","photo-",$A201),"]]",CHAR(10),"    {",CHAR(10),"        @",VLOOKUP(I$1,ModuleTypes!$A$2:$C$23,3,FALSE())," = ",VLOOKUP($A201,Default!$B$3:$H$251,7,FALSE()),CHAR(10),"    }",CHAR(10),"}"),""),"")</f>
        <v/>
      </c>
      <c r="J201" s="4" t="str">
        <f>IF($A201&lt;&gt;"",IF(OR(Original!$L202=J$1,Original!$M202=J$1,Original!$N202=J$1,Original!$O202=J$1)=TRUE(),_xlfn.CONCAT("@PART[*]:HAS[~scienceDifficulty[stock],@MODULE[",J$1,"]:HAS[#",VLOOKUP(J$1,ModuleTypes!$A$2:$C$23,2,FALSE()),"[",IF(J$1="HullCamera","photo-",$A201),"]]]:NEEDS[!FeatureScience]:FOR[zKiwiTechTree]",CHAR(10),"{",CHAR(10),"    @MODULE[",J$1,"]:HAS[#",VLOOKUP(J$1,ModuleTypes!$A$2:$C$23,2,FALSE()),"[",IF(J$1="HullCamera","photo-",$A201),"]]",CHAR(10),"    {",CHAR(10),"        @",VLOOKUP(J$1,ModuleTypes!$A$2:$C$23,3,FALSE())," = ",VLOOKUP($A201,Default!$B$3:$H$251,7,FALSE()),CHAR(10),"    }",CHAR(10),"}"),""),"")</f>
        <v/>
      </c>
      <c r="K201" s="4" t="str">
        <f>IF($A201&lt;&gt;"",IF(OR(Original!$L202=K$1,Original!$M202=K$1,Original!$N202=K$1,Original!$O202=K$1)=TRUE(),_xlfn.CONCAT("@PART[*]:HAS[~scienceDifficulty[stock],@MODULE[",K$1,"]:HAS[#",VLOOKUP(K$1,ModuleTypes!$A$2:$C$23,2,FALSE()),"[",IF(K$1="HullCamera","photo-",$A201),"]]]:NEEDS[!FeatureScience]:FOR[zKiwiTechTree]",CHAR(10),"{",CHAR(10),"    @MODULE[",K$1,"]:HAS[#",VLOOKUP(K$1,ModuleTypes!$A$2:$C$23,2,FALSE()),"[",IF(K$1="HullCamera","photo-",$A201),"]]",CHAR(10),"    {",CHAR(10),"        @",VLOOKUP(K$1,ModuleTypes!$A$2:$C$23,3,FALSE())," = ",VLOOKUP($A201,Default!$B$3:$H$251,7,FALSE()),CHAR(10),"    }",CHAR(10),"}"),""),"")</f>
        <v/>
      </c>
      <c r="L201" s="4" t="str">
        <f>IF($A201&lt;&gt;"",IF(OR(Original!$L202=L$1,Original!$M202=L$1,Original!$N202=L$1,Original!$O202=L$1)=TRUE(),_xlfn.CONCAT("@PART[*]:HAS[~scienceDifficulty[stock],@MODULE[",L$1,"]:HAS[#",VLOOKUP(L$1,ModuleTypes!$A$2:$C$23,2,FALSE()),"[",IF(L$1="HullCamera","photo-",$A201),"]]]:NEEDS[!FeatureScience]:FOR[zKiwiTechTree]",CHAR(10),"{",CHAR(10),"    @MODULE[",L$1,"]:HAS[#",VLOOKUP(L$1,ModuleTypes!$A$2:$C$23,2,FALSE()),"[",IF(L$1="HullCamera","photo-",$A201),"]]",CHAR(10),"    {",CHAR(10),"        @",VLOOKUP(L$1,ModuleTypes!$A$2:$C$23,3,FALSE())," = ",VLOOKUP($A201,Default!$B$3:$H$251,7,FALSE()),CHAR(10),"    }",CHAR(10),"}"),""),"")</f>
        <v/>
      </c>
      <c r="M201" s="4" t="str">
        <f>IF($A201&lt;&gt;"",IF(OR(Original!$L202=M$1,Original!$M202=M$1,Original!$N202=M$1,Original!$O202=M$1)=TRUE(),_xlfn.CONCAT("@PART[*]:HAS[~scienceDifficulty[stock],@MODULE[",M$1,"]:HAS[#",VLOOKUP(M$1,ModuleTypes!$A$2:$C$23,2,FALSE()),"[",IF(M$1="HullCamera","photo-",$A201),"]]]:NEEDS[!FeatureScience]:FOR[zKiwiTechTree]",CHAR(10),"{",CHAR(10),"    @MODULE[",M$1,"]:HAS[#",VLOOKUP(M$1,ModuleTypes!$A$2:$C$23,2,FALSE()),"[",IF(M$1="HullCamera","photo-",$A201),"]]",CHAR(10),"    {",CHAR(10),"        @",VLOOKUP(M$1,ModuleTypes!$A$2:$C$23,3,FALSE())," = ",VLOOKUP($A201,Default!$B$3:$H$251,7,FALSE()),CHAR(10),"    }",CHAR(10),"}"),""),"")</f>
        <v/>
      </c>
      <c r="N201" s="4" t="str">
        <f>IF($A201&lt;&gt;"",IF(OR(Original!$L202=N$1,Original!$M202=N$1,Original!$N202=N$1,Original!$O202=N$1)=TRUE(),_xlfn.CONCAT("@PART[*]:HAS[~scienceDifficulty[stock],@MODULE[",N$1,"]:HAS[#",VLOOKUP(N$1,ModuleTypes!$A$2:$C$23,2,FALSE()),"[",IF(N$1="HullCamera","photo-",$A201),"]]]:NEEDS[!FeatureScience]:FOR[zKiwiTechTree]",CHAR(10),"{",CHAR(10),"    @MODULE[",N$1,"]:HAS[#",VLOOKUP(N$1,ModuleTypes!$A$2:$C$23,2,FALSE()),"[",IF(N$1="HullCamera","photo-",$A201),"]]",CHAR(10),"    {",CHAR(10),"        @",VLOOKUP(N$1,ModuleTypes!$A$2:$C$23,3,FALSE())," = ",VLOOKUP($A201,Default!$B$3:$H$251,7,FALSE()),CHAR(10),"    }",CHAR(10),"}"),""),"")</f>
        <v/>
      </c>
      <c r="O201" s="4" t="str">
        <f>IF($A201&lt;&gt;"",IF(OR(Original!$L202=O$1,Original!$M202=O$1,Original!$N202=O$1,Original!$O202=O$1)=TRUE(),_xlfn.CONCAT("@PART[*]:HAS[~scienceDifficulty[stock],@MODULE[",O$1,"]:HAS[#",VLOOKUP(O$1,ModuleTypes!$A$2:$C$23,2,FALSE()),"[",IF(O$1="HullCamera","photo-",$A201),"]]]:NEEDS[!FeatureScience]:FOR[zKiwiTechTree]",CHAR(10),"{",CHAR(10),"    @MODULE[",O$1,"]:HAS[#",VLOOKUP(O$1,ModuleTypes!$A$2:$C$23,2,FALSE()),"[",IF(O$1="HullCamera","photo-",$A201),"]]",CHAR(10),"    {",CHAR(10),"        @",VLOOKUP(O$1,ModuleTypes!$A$2:$C$23,3,FALSE())," = ",VLOOKUP($A201,Default!$B$3:$H$251,7,FALSE()),CHAR(10),"    }",CHAR(10),"}"),""),"")</f>
        <v/>
      </c>
      <c r="P201" s="4" t="str">
        <f>IF($A201&lt;&gt;"",IF(OR(Original!$L202=P$1,Original!$M202=P$1,Original!$N202=P$1,Original!$O202=P$1)=TRUE(),_xlfn.CONCAT("@PART[*]:HAS[~scienceDifficulty[stock],@MODULE[",P$1,"]:HAS[#",VLOOKUP(P$1,ModuleTypes!$A$2:$C$23,2,FALSE()),"[",IF(P$1="HullCamera","photo-",$A201),"]]]:NEEDS[!FeatureScience]:FOR[zKiwiTechTree]",CHAR(10),"{",CHAR(10),"    @MODULE[",P$1,"]:HAS[#",VLOOKUP(P$1,ModuleTypes!$A$2:$C$23,2,FALSE()),"[",IF(P$1="HullCamera","photo-",$A201),"]]",CHAR(10),"    {",CHAR(10),"        @",VLOOKUP(P$1,ModuleTypes!$A$2:$C$23,3,FALSE())," = ",VLOOKUP($A201,Default!$B$3:$H$251,7,FALSE()),CHAR(10),"    }",CHAR(10),"}"),""),"")</f>
        <v/>
      </c>
      <c r="Q201" s="4" t="str">
        <f>IF($A201&lt;&gt;"",IF(OR(Original!$L202=Q$1,Original!$M202=Q$1,Original!$N202=Q$1,Original!$O202=Q$1)=TRUE(),_xlfn.CONCAT("@PART[*]:HAS[~scienceDifficulty[stock],@MODULE[",Q$1,"]:HAS[#",VLOOKUP(Q$1,ModuleTypes!$A$2:$C$23,2,FALSE()),"[",IF(Q$1="HullCamera","photo-",$A201),"]]]:NEEDS[!FeatureScience]:FOR[zKiwiTechTree]",CHAR(10),"{",CHAR(10),"    @MODULE[",Q$1,"]:HAS[#",VLOOKUP(Q$1,ModuleTypes!$A$2:$C$23,2,FALSE()),"[",IF(Q$1="HullCamera","photo-",$A201),"]]",CHAR(10),"    {",CHAR(10),"        @",VLOOKUP(Q$1,ModuleTypes!$A$2:$C$23,3,FALSE())," = ",VLOOKUP($A201,Default!$B$3:$H$251,7,FALSE()),CHAR(10),"    }",CHAR(10),"}"),""),"")</f>
        <v/>
      </c>
      <c r="R201" s="4" t="str">
        <f>IF($A201&lt;&gt;"",IF(OR(Original!$L202=R$1,Original!$M202=R$1,Original!$N202=R$1,Original!$O202=R$1)=TRUE(),_xlfn.CONCAT("@PART[*]:HAS[~scienceDifficulty[stock],@MODULE[",R$1,"]:HAS[#",VLOOKUP(R$1,ModuleTypes!$A$2:$C$23,2,FALSE()),"[",IF(R$1="HullCamera","photo-",$A201),"]]]:NEEDS[!FeatureScience]:FOR[zKiwiTechTree]",CHAR(10),"{",CHAR(10),"    @MODULE[",R$1,"]:HAS[#",VLOOKUP(R$1,ModuleTypes!$A$2:$C$23,2,FALSE()),"[",IF(R$1="HullCamera","photo-",$A201),"]]",CHAR(10),"    {",CHAR(10),"        @",VLOOKUP(R$1,ModuleTypes!$A$2:$C$23,3,FALSE())," = ",VLOOKUP($A201,Default!$B$3:$H$251,7,FALSE()),CHAR(10),"    }",CHAR(10),"}"),""),"")</f>
        <v/>
      </c>
      <c r="S201" s="4" t="str">
        <f>IF($A201&lt;&gt;"",IF(OR(Original!$L202=S$1,Original!$M202=S$1,Original!$N202=S$1,Original!$O202=S$1)=TRUE(),_xlfn.CONCAT("@PART[*]:HAS[~scienceDifficulty[stock],@MODULE[",S$1,"]:HAS[#",VLOOKUP(S$1,ModuleTypes!$A$2:$C$23,2,FALSE()),"[",IF(S$1="HullCamera","photo-",$A201),"]]]:NEEDS[!FeatureScience]:FOR[zKiwiTechTree]",CHAR(10),"{",CHAR(10),"    @MODULE[",S$1,"]:HAS[#",VLOOKUP(S$1,ModuleTypes!$A$2:$C$23,2,FALSE()),"[",IF(S$1="HullCamera","photo-",$A201),"]]",CHAR(10),"    {",CHAR(10),"        @",VLOOKUP(S$1,ModuleTypes!$A$2:$C$23,3,FALSE())," = ",VLOOKUP($A201,Default!$B$3:$H$251,7,FALSE()),CHAR(10),"    }",CHAR(10),"}"),""),"")</f>
        <v/>
      </c>
      <c r="T201" s="4" t="str">
        <f>IF($A201&lt;&gt;"",IF(OR(Original!$L202=T$1,Original!$M202=T$1,Original!$N202=T$1,Original!$O202=T$1)=TRUE(),_xlfn.CONCAT("@PART[*]:HAS[~scienceDifficulty[stock],@MODULE[",T$1,"]:HAS[#",VLOOKUP(T$1,ModuleTypes!$A$2:$C$23,2,FALSE()),"[",IF(T$1="HullCamera","photo-",$A201),"]]]:NEEDS[!FeatureScience]:FOR[zKiwiTechTree]",CHAR(10),"{",CHAR(10),"    @MODULE[",T$1,"]:HAS[#",VLOOKUP(T$1,ModuleTypes!$A$2:$C$23,2,FALSE()),"[",IF(T$1="HullCamera","photo-",$A201),"]]",CHAR(10),"    {",CHAR(10),"        @",VLOOKUP(T$1,ModuleTypes!$A$2:$C$23,3,FALSE())," = ",VLOOKUP($A201,Default!$B$3:$H$251,7,FALSE()),CHAR(10),"    }",CHAR(10),"}"),""),"")</f>
        <v/>
      </c>
      <c r="U201" s="4" t="str">
        <f>IF($A201&lt;&gt;"",IF(OR(Original!$L202=U$1,Original!$M202=U$1,Original!$N202=U$1,Original!$O202=U$1)=TRUE(),_xlfn.CONCAT("@PART[*]:HAS[~scienceDifficulty[stock],@MODULE[",U$1,"]:HAS[#",VLOOKUP(U$1,ModuleTypes!$A$2:$C$23,2,FALSE()),"[",IF(U$1="HullCamera","photo-",$A201),"]]]:NEEDS[!FeatureScience]:FOR[zKiwiTechTree]",CHAR(10),"{",CHAR(10),"    @MODULE[",U$1,"]:HAS[#",VLOOKUP(U$1,ModuleTypes!$A$2:$C$23,2,FALSE()),"[",IF(U$1="HullCamera","photo-",$A201),"]]",CHAR(10),"    {",CHAR(10),"        @",VLOOKUP(U$1,ModuleTypes!$A$2:$C$23,3,FALSE())," = ",VLOOKUP($A201,Default!$B$3:$H$251,7,FALSE()),CHAR(10),"    }",CHAR(10),"}"),""),"")</f>
        <v/>
      </c>
      <c r="V201" s="4" t="str">
        <f>IF($A201&lt;&gt;"",IF(OR(Original!$L202=V$1,Original!$M202=V$1,Original!$N202=V$1,Original!$O202=V$1)=TRUE(),_xlfn.CONCAT("@PART[*]:HAS[~scienceDifficulty[stock],@MODULE[",V$1,"]:HAS[#",VLOOKUP(V$1,ModuleTypes!$A$2:$C$23,2,FALSE()),"[",IF(V$1="HullCamera","photo-",$A201),"]]]:NEEDS[!FeatureScience]:FOR[zKiwiTechTree]",CHAR(10),"{",CHAR(10),"    @MODULE[",V$1,"]:HAS[#",VLOOKUP(V$1,ModuleTypes!$A$2:$C$23,2,FALSE()),"[",IF(V$1="HullCamera","photo-",$A201),"]]",CHAR(10),"    {",CHAR(10),"        @",VLOOKUP(V$1,ModuleTypes!$A$2:$C$23,3,FALSE())," = ",VLOOKUP($A201,Default!$B$3:$H$251,7,FALSE()),CHAR(10),"    }",CHAR(10),"}"),""),"")</f>
        <v/>
      </c>
      <c r="W201" s="4" t="str">
        <f>IF($A201&lt;&gt;"",IF(OR(Original!$L202=W$1,Original!$M202=W$1,Original!$N202=W$1,Original!$O202=W$1)=TRUE(),_xlfn.CONCAT("@PART[*]:HAS[~scienceDifficulty[stock],@MODULE[",W$1,"]:HAS[#",VLOOKUP(W$1,ModuleTypes!$A$2:$C$23,2,FALSE()),"[",IF(W$1="HullCamera","photo-",$A201),"]]]:NEEDS[!FeatureScience]:FOR[zKiwiTechTree]",CHAR(10),"{",CHAR(10),"    @MODULE[",W$1,"]:HAS[#",VLOOKUP(W$1,ModuleTypes!$A$2:$C$23,2,FALSE()),"[",IF(W$1="HullCamera","photo-",$A201),"]]",CHAR(10),"    {",CHAR(10),"        @",VLOOKUP(W$1,ModuleTypes!$A$2:$C$23,3,FALSE())," = ",VLOOKUP($A201,Default!$B$3:$H$251,7,FALSE()),CHAR(10),"    }",CHAR(10),"}"),""),"")</f>
        <v/>
      </c>
    </row>
    <row r="202" spans="1:23" x14ac:dyDescent="0.35">
      <c r="A202" t="str">
        <f>IF(Original!A203&lt;&gt;"",Original!A203,"")</f>
        <v/>
      </c>
      <c r="B202" s="4" t="str">
        <f>IF($A202&lt;&gt;"",IF(OR(Original!$L203=B$1,Original!$M203=B$1,Original!$N203=B$1,Original!$O203=B$1)=TRUE(),_xlfn.CONCAT("@PART[*]:HAS[~scienceDifficulty[stock],@MODULE[",B$1,"]:HAS[#",VLOOKUP(B$1,ModuleTypes!$A$2:$C$23,2,FALSE()),"[",IF(B$1="HullCamera","photo-",$A202),"]]]:NEEDS[!FeatureScience]:FOR[zKiwiTechTree]",CHAR(10),"{",CHAR(10),"    @MODULE[",B$1,"]:HAS[#",VLOOKUP(B$1,ModuleTypes!$A$2:$C$23,2,FALSE()),"[",IF(B$1="HullCamera","photo-",$A202),"]]",CHAR(10),"    {",CHAR(10),"        @",VLOOKUP(B$1,ModuleTypes!$A$2:$C$23,3,FALSE())," = ",VLOOKUP($A202,Default!$B$3:$H$251,7,FALSE()),CHAR(10),"    }",CHAR(10),"}"),""),"")</f>
        <v/>
      </c>
      <c r="C202" s="4" t="str">
        <f>IF($A202&lt;&gt;"",IF(OR(Original!$L203=C$1,Original!$M203=C$1,Original!$N203=C$1,Original!$O203=C$1)=TRUE(),_xlfn.CONCAT("@PART[*]:HAS[~scienceDifficulty[stock],@MODULE[",C$1,"]:HAS[#",VLOOKUP(C$1,ModuleTypes!$A$2:$C$23,2,FALSE()),"[",IF(C$1="HullCamera","photo-",$A202),"]]]:NEEDS[!FeatureScience]:FOR[zKiwiTechTree]",CHAR(10),"{",CHAR(10),"    @MODULE[",C$1,"]:HAS[#",VLOOKUP(C$1,ModuleTypes!$A$2:$C$23,2,FALSE()),"[",IF(C$1="HullCamera","photo-",$A202),"]]",CHAR(10),"    {",CHAR(10),"        @",VLOOKUP(C$1,ModuleTypes!$A$2:$C$23,3,FALSE())," = ",VLOOKUP($A202,Default!$B$3:$H$251,7,FALSE()),CHAR(10),"    }",CHAR(10),"}"),""),"")</f>
        <v/>
      </c>
      <c r="D202" s="4" t="str">
        <f>IF($A202&lt;&gt;"",IF(OR(Original!$L203=D$1,Original!$M203=D$1,Original!$N203=D$1,Original!$O203=D$1)=TRUE(),_xlfn.CONCAT("@PART[*]:HAS[~scienceDifficulty[stock],@MODULE[",D$1,"]:HAS[#",VLOOKUP(D$1,ModuleTypes!$A$2:$C$23,2,FALSE()),"[",IF(D$1="HullCamera","photo-",$A202),"]]]:NEEDS[!FeatureScience]:FOR[zKiwiTechTree]",CHAR(10),"{",CHAR(10),"    @MODULE[",D$1,"]:HAS[#",VLOOKUP(D$1,ModuleTypes!$A$2:$C$23,2,FALSE()),"[",IF(D$1="HullCamera","photo-",$A202),"]]",CHAR(10),"    {",CHAR(10),"        @",VLOOKUP(D$1,ModuleTypes!$A$2:$C$23,3,FALSE())," = ",VLOOKUP($A202,Default!$B$3:$H$251,7,FALSE()),CHAR(10),"    }",CHAR(10),"}"),""),"")</f>
        <v/>
      </c>
      <c r="E202" s="4" t="str">
        <f>IF($A202&lt;&gt;"",IF(OR(Original!$L203=E$1,Original!$M203=E$1,Original!$N203=E$1,Original!$O203=E$1)=TRUE(),_xlfn.CONCAT("@PART[*]:HAS[~scienceDifficulty[stock],@MODULE[",E$1,"]:HAS[#",VLOOKUP(E$1,ModuleTypes!$A$2:$C$23,2,FALSE()),"[",IF(E$1="HullCamera","photo-",$A202),"]]]:NEEDS[!FeatureScience]:FOR[zKiwiTechTree]",CHAR(10),"{",CHAR(10),"    @MODULE[",E$1,"]:HAS[#",VLOOKUP(E$1,ModuleTypes!$A$2:$C$23,2,FALSE()),"[",IF(E$1="HullCamera","photo-",$A202),"]]",CHAR(10),"    {",CHAR(10),"        @",VLOOKUP(E$1,ModuleTypes!$A$2:$C$23,3,FALSE())," = ",VLOOKUP($A202,Default!$B$3:$H$251,7,FALSE()),CHAR(10),"    }",CHAR(10),"}"),""),"")</f>
        <v/>
      </c>
      <c r="F202" s="4" t="str">
        <f>IF($A202&lt;&gt;"",IF(OR(Original!$L203=F$1,Original!$M203=F$1,Original!$N203=F$1,Original!$O203=F$1)=TRUE(),_xlfn.CONCAT("@PART[*]:HAS[~scienceDifficulty[stock],@MODULE[",F$1,"]:HAS[#",VLOOKUP(F$1,ModuleTypes!$A$2:$C$23,2,FALSE()),"[",IF(F$1="HullCamera","photo-",$A202),"]]]:NEEDS[!FeatureScience]:FOR[zKiwiTechTree]",CHAR(10),"{",CHAR(10),"    @MODULE[",F$1,"]:HAS[#",VLOOKUP(F$1,ModuleTypes!$A$2:$C$23,2,FALSE()),"[",IF(F$1="HullCamera","photo-",$A202),"]]",CHAR(10),"    {",CHAR(10),"        @",VLOOKUP(F$1,ModuleTypes!$A$2:$C$23,3,FALSE())," = ",VLOOKUP($A202,Default!$B$3:$H$251,7,FALSE()),CHAR(10),"    }",CHAR(10),"}"),""),"")</f>
        <v/>
      </c>
      <c r="G202" s="4" t="str">
        <f>IF($A202&lt;&gt;"",IF(OR(Original!$L203=G$1,Original!$M203=G$1,Original!$N203=G$1,Original!$O203=G$1)=TRUE(),_xlfn.CONCAT("@PART[*]:HAS[~scienceDifficulty[stock],@MODULE[",G$1,"]:HAS[#",VLOOKUP(G$1,ModuleTypes!$A$2:$C$23,2,FALSE()),"[",IF(G$1="HullCamera","photo-",$A202),"]]]:NEEDS[!FeatureScience]:FOR[zKiwiTechTree]",CHAR(10),"{",CHAR(10),"    @MODULE[",G$1,"]:HAS[#",VLOOKUP(G$1,ModuleTypes!$A$2:$C$23,2,FALSE()),"[",IF(G$1="HullCamera","photo-",$A202),"]]",CHAR(10),"    {",CHAR(10),"        @",VLOOKUP(G$1,ModuleTypes!$A$2:$C$23,3,FALSE())," = ",VLOOKUP($A202,Default!$B$3:$H$251,7,FALSE()),CHAR(10),"    }",CHAR(10),"}"),""),"")</f>
        <v/>
      </c>
      <c r="H202" s="4" t="str">
        <f>IF($A202&lt;&gt;"",IF(OR(Original!$L203=H$1,Original!$M203=H$1,Original!$N203=H$1,Original!$O203=H$1)=TRUE(),_xlfn.CONCAT("@PART[*]:HAS[~scienceDifficulty[stock],@MODULE[",H$1,"]:HAS[#",VLOOKUP(H$1,ModuleTypes!$A$2:$C$23,2,FALSE()),"[",IF(H$1="HullCamera","photo-",$A202),"]]]:NEEDS[!FeatureScience]:FOR[zKiwiTechTree]",CHAR(10),"{",CHAR(10),"    @MODULE[",H$1,"]:HAS[#",VLOOKUP(H$1,ModuleTypes!$A$2:$C$23,2,FALSE()),"[",IF(H$1="HullCamera","photo-",$A202),"]]",CHAR(10),"    {",CHAR(10),"        @",VLOOKUP(H$1,ModuleTypes!$A$2:$C$23,3,FALSE())," = ",VLOOKUP($A202,Default!$B$3:$H$251,7,FALSE()),CHAR(10),"    }",CHAR(10),"}"),""),"")</f>
        <v/>
      </c>
      <c r="I202" s="4" t="str">
        <f>IF($A202&lt;&gt;"",IF(OR(Original!$L203=I$1,Original!$M203=I$1,Original!$N203=I$1,Original!$O203=I$1)=TRUE(),_xlfn.CONCAT("@PART[*]:HAS[~scienceDifficulty[stock],@MODULE[",I$1,"]:HAS[#",VLOOKUP(I$1,ModuleTypes!$A$2:$C$23,2,FALSE()),"[",IF(I$1="HullCamera","photo-",$A202),"]]]:NEEDS[!FeatureScience]:FOR[zKiwiTechTree]",CHAR(10),"{",CHAR(10),"    @MODULE[",I$1,"]:HAS[#",VLOOKUP(I$1,ModuleTypes!$A$2:$C$23,2,FALSE()),"[",IF(I$1="HullCamera","photo-",$A202),"]]",CHAR(10),"    {",CHAR(10),"        @",VLOOKUP(I$1,ModuleTypes!$A$2:$C$23,3,FALSE())," = ",VLOOKUP($A202,Default!$B$3:$H$251,7,FALSE()),CHAR(10),"    }",CHAR(10),"}"),""),"")</f>
        <v/>
      </c>
      <c r="J202" s="4" t="str">
        <f>IF($A202&lt;&gt;"",IF(OR(Original!$L203=J$1,Original!$M203=J$1,Original!$N203=J$1,Original!$O203=J$1)=TRUE(),_xlfn.CONCAT("@PART[*]:HAS[~scienceDifficulty[stock],@MODULE[",J$1,"]:HAS[#",VLOOKUP(J$1,ModuleTypes!$A$2:$C$23,2,FALSE()),"[",IF(J$1="HullCamera","photo-",$A202),"]]]:NEEDS[!FeatureScience]:FOR[zKiwiTechTree]",CHAR(10),"{",CHAR(10),"    @MODULE[",J$1,"]:HAS[#",VLOOKUP(J$1,ModuleTypes!$A$2:$C$23,2,FALSE()),"[",IF(J$1="HullCamera","photo-",$A202),"]]",CHAR(10),"    {",CHAR(10),"        @",VLOOKUP(J$1,ModuleTypes!$A$2:$C$23,3,FALSE())," = ",VLOOKUP($A202,Default!$B$3:$H$251,7,FALSE()),CHAR(10),"    }",CHAR(10),"}"),""),"")</f>
        <v/>
      </c>
      <c r="K202" s="4" t="str">
        <f>IF($A202&lt;&gt;"",IF(OR(Original!$L203=K$1,Original!$M203=K$1,Original!$N203=K$1,Original!$O203=K$1)=TRUE(),_xlfn.CONCAT("@PART[*]:HAS[~scienceDifficulty[stock],@MODULE[",K$1,"]:HAS[#",VLOOKUP(K$1,ModuleTypes!$A$2:$C$23,2,FALSE()),"[",IF(K$1="HullCamera","photo-",$A202),"]]]:NEEDS[!FeatureScience]:FOR[zKiwiTechTree]",CHAR(10),"{",CHAR(10),"    @MODULE[",K$1,"]:HAS[#",VLOOKUP(K$1,ModuleTypes!$A$2:$C$23,2,FALSE()),"[",IF(K$1="HullCamera","photo-",$A202),"]]",CHAR(10),"    {",CHAR(10),"        @",VLOOKUP(K$1,ModuleTypes!$A$2:$C$23,3,FALSE())," = ",VLOOKUP($A202,Default!$B$3:$H$251,7,FALSE()),CHAR(10),"    }",CHAR(10),"}"),""),"")</f>
        <v/>
      </c>
      <c r="L202" s="4" t="str">
        <f>IF($A202&lt;&gt;"",IF(OR(Original!$L203=L$1,Original!$M203=L$1,Original!$N203=L$1,Original!$O203=L$1)=TRUE(),_xlfn.CONCAT("@PART[*]:HAS[~scienceDifficulty[stock],@MODULE[",L$1,"]:HAS[#",VLOOKUP(L$1,ModuleTypes!$A$2:$C$23,2,FALSE()),"[",IF(L$1="HullCamera","photo-",$A202),"]]]:NEEDS[!FeatureScience]:FOR[zKiwiTechTree]",CHAR(10),"{",CHAR(10),"    @MODULE[",L$1,"]:HAS[#",VLOOKUP(L$1,ModuleTypes!$A$2:$C$23,2,FALSE()),"[",IF(L$1="HullCamera","photo-",$A202),"]]",CHAR(10),"    {",CHAR(10),"        @",VLOOKUP(L$1,ModuleTypes!$A$2:$C$23,3,FALSE())," = ",VLOOKUP($A202,Default!$B$3:$H$251,7,FALSE()),CHAR(10),"    }",CHAR(10),"}"),""),"")</f>
        <v/>
      </c>
      <c r="M202" s="4" t="str">
        <f>IF($A202&lt;&gt;"",IF(OR(Original!$L203=M$1,Original!$M203=M$1,Original!$N203=M$1,Original!$O203=M$1)=TRUE(),_xlfn.CONCAT("@PART[*]:HAS[~scienceDifficulty[stock],@MODULE[",M$1,"]:HAS[#",VLOOKUP(M$1,ModuleTypes!$A$2:$C$23,2,FALSE()),"[",IF(M$1="HullCamera","photo-",$A202),"]]]:NEEDS[!FeatureScience]:FOR[zKiwiTechTree]",CHAR(10),"{",CHAR(10),"    @MODULE[",M$1,"]:HAS[#",VLOOKUP(M$1,ModuleTypes!$A$2:$C$23,2,FALSE()),"[",IF(M$1="HullCamera","photo-",$A202),"]]",CHAR(10),"    {",CHAR(10),"        @",VLOOKUP(M$1,ModuleTypes!$A$2:$C$23,3,FALSE())," = ",VLOOKUP($A202,Default!$B$3:$H$251,7,FALSE()),CHAR(10),"    }",CHAR(10),"}"),""),"")</f>
        <v/>
      </c>
      <c r="N202" s="4" t="str">
        <f>IF($A202&lt;&gt;"",IF(OR(Original!$L203=N$1,Original!$M203=N$1,Original!$N203=N$1,Original!$O203=N$1)=TRUE(),_xlfn.CONCAT("@PART[*]:HAS[~scienceDifficulty[stock],@MODULE[",N$1,"]:HAS[#",VLOOKUP(N$1,ModuleTypes!$A$2:$C$23,2,FALSE()),"[",IF(N$1="HullCamera","photo-",$A202),"]]]:NEEDS[!FeatureScience]:FOR[zKiwiTechTree]",CHAR(10),"{",CHAR(10),"    @MODULE[",N$1,"]:HAS[#",VLOOKUP(N$1,ModuleTypes!$A$2:$C$23,2,FALSE()),"[",IF(N$1="HullCamera","photo-",$A202),"]]",CHAR(10),"    {",CHAR(10),"        @",VLOOKUP(N$1,ModuleTypes!$A$2:$C$23,3,FALSE())," = ",VLOOKUP($A202,Default!$B$3:$H$251,7,FALSE()),CHAR(10),"    }",CHAR(10),"}"),""),"")</f>
        <v/>
      </c>
      <c r="O202" s="4" t="str">
        <f>IF($A202&lt;&gt;"",IF(OR(Original!$L203=O$1,Original!$M203=O$1,Original!$N203=O$1,Original!$O203=O$1)=TRUE(),_xlfn.CONCAT("@PART[*]:HAS[~scienceDifficulty[stock],@MODULE[",O$1,"]:HAS[#",VLOOKUP(O$1,ModuleTypes!$A$2:$C$23,2,FALSE()),"[",IF(O$1="HullCamera","photo-",$A202),"]]]:NEEDS[!FeatureScience]:FOR[zKiwiTechTree]",CHAR(10),"{",CHAR(10),"    @MODULE[",O$1,"]:HAS[#",VLOOKUP(O$1,ModuleTypes!$A$2:$C$23,2,FALSE()),"[",IF(O$1="HullCamera","photo-",$A202),"]]",CHAR(10),"    {",CHAR(10),"        @",VLOOKUP(O$1,ModuleTypes!$A$2:$C$23,3,FALSE())," = ",VLOOKUP($A202,Default!$B$3:$H$251,7,FALSE()),CHAR(10),"    }",CHAR(10),"}"),""),"")</f>
        <v/>
      </c>
      <c r="P202" s="4" t="str">
        <f>IF($A202&lt;&gt;"",IF(OR(Original!$L203=P$1,Original!$M203=P$1,Original!$N203=P$1,Original!$O203=P$1)=TRUE(),_xlfn.CONCAT("@PART[*]:HAS[~scienceDifficulty[stock],@MODULE[",P$1,"]:HAS[#",VLOOKUP(P$1,ModuleTypes!$A$2:$C$23,2,FALSE()),"[",IF(P$1="HullCamera","photo-",$A202),"]]]:NEEDS[!FeatureScience]:FOR[zKiwiTechTree]",CHAR(10),"{",CHAR(10),"    @MODULE[",P$1,"]:HAS[#",VLOOKUP(P$1,ModuleTypes!$A$2:$C$23,2,FALSE()),"[",IF(P$1="HullCamera","photo-",$A202),"]]",CHAR(10),"    {",CHAR(10),"        @",VLOOKUP(P$1,ModuleTypes!$A$2:$C$23,3,FALSE())," = ",VLOOKUP($A202,Default!$B$3:$H$251,7,FALSE()),CHAR(10),"    }",CHAR(10),"}"),""),"")</f>
        <v/>
      </c>
      <c r="Q202" s="4" t="str">
        <f>IF($A202&lt;&gt;"",IF(OR(Original!$L203=Q$1,Original!$M203=Q$1,Original!$N203=Q$1,Original!$O203=Q$1)=TRUE(),_xlfn.CONCAT("@PART[*]:HAS[~scienceDifficulty[stock],@MODULE[",Q$1,"]:HAS[#",VLOOKUP(Q$1,ModuleTypes!$A$2:$C$23,2,FALSE()),"[",IF(Q$1="HullCamera","photo-",$A202),"]]]:NEEDS[!FeatureScience]:FOR[zKiwiTechTree]",CHAR(10),"{",CHAR(10),"    @MODULE[",Q$1,"]:HAS[#",VLOOKUP(Q$1,ModuleTypes!$A$2:$C$23,2,FALSE()),"[",IF(Q$1="HullCamera","photo-",$A202),"]]",CHAR(10),"    {",CHAR(10),"        @",VLOOKUP(Q$1,ModuleTypes!$A$2:$C$23,3,FALSE())," = ",VLOOKUP($A202,Default!$B$3:$H$251,7,FALSE()),CHAR(10),"    }",CHAR(10),"}"),""),"")</f>
        <v/>
      </c>
      <c r="R202" s="4" t="str">
        <f>IF($A202&lt;&gt;"",IF(OR(Original!$L203=R$1,Original!$M203=R$1,Original!$N203=R$1,Original!$O203=R$1)=TRUE(),_xlfn.CONCAT("@PART[*]:HAS[~scienceDifficulty[stock],@MODULE[",R$1,"]:HAS[#",VLOOKUP(R$1,ModuleTypes!$A$2:$C$23,2,FALSE()),"[",IF(R$1="HullCamera","photo-",$A202),"]]]:NEEDS[!FeatureScience]:FOR[zKiwiTechTree]",CHAR(10),"{",CHAR(10),"    @MODULE[",R$1,"]:HAS[#",VLOOKUP(R$1,ModuleTypes!$A$2:$C$23,2,FALSE()),"[",IF(R$1="HullCamera","photo-",$A202),"]]",CHAR(10),"    {",CHAR(10),"        @",VLOOKUP(R$1,ModuleTypes!$A$2:$C$23,3,FALSE())," = ",VLOOKUP($A202,Default!$B$3:$H$251,7,FALSE()),CHAR(10),"    }",CHAR(10),"}"),""),"")</f>
        <v/>
      </c>
      <c r="S202" s="4" t="str">
        <f>IF($A202&lt;&gt;"",IF(OR(Original!$L203=S$1,Original!$M203=S$1,Original!$N203=S$1,Original!$O203=S$1)=TRUE(),_xlfn.CONCAT("@PART[*]:HAS[~scienceDifficulty[stock],@MODULE[",S$1,"]:HAS[#",VLOOKUP(S$1,ModuleTypes!$A$2:$C$23,2,FALSE()),"[",IF(S$1="HullCamera","photo-",$A202),"]]]:NEEDS[!FeatureScience]:FOR[zKiwiTechTree]",CHAR(10),"{",CHAR(10),"    @MODULE[",S$1,"]:HAS[#",VLOOKUP(S$1,ModuleTypes!$A$2:$C$23,2,FALSE()),"[",IF(S$1="HullCamera","photo-",$A202),"]]",CHAR(10),"    {",CHAR(10),"        @",VLOOKUP(S$1,ModuleTypes!$A$2:$C$23,3,FALSE())," = ",VLOOKUP($A202,Default!$B$3:$H$251,7,FALSE()),CHAR(10),"    }",CHAR(10),"}"),""),"")</f>
        <v/>
      </c>
      <c r="T202" s="4" t="str">
        <f>IF($A202&lt;&gt;"",IF(OR(Original!$L203=T$1,Original!$M203=T$1,Original!$N203=T$1,Original!$O203=T$1)=TRUE(),_xlfn.CONCAT("@PART[*]:HAS[~scienceDifficulty[stock],@MODULE[",T$1,"]:HAS[#",VLOOKUP(T$1,ModuleTypes!$A$2:$C$23,2,FALSE()),"[",IF(T$1="HullCamera","photo-",$A202),"]]]:NEEDS[!FeatureScience]:FOR[zKiwiTechTree]",CHAR(10),"{",CHAR(10),"    @MODULE[",T$1,"]:HAS[#",VLOOKUP(T$1,ModuleTypes!$A$2:$C$23,2,FALSE()),"[",IF(T$1="HullCamera","photo-",$A202),"]]",CHAR(10),"    {",CHAR(10),"        @",VLOOKUP(T$1,ModuleTypes!$A$2:$C$23,3,FALSE())," = ",VLOOKUP($A202,Default!$B$3:$H$251,7,FALSE()),CHAR(10),"    }",CHAR(10),"}"),""),"")</f>
        <v/>
      </c>
      <c r="U202" s="4" t="str">
        <f>IF($A202&lt;&gt;"",IF(OR(Original!$L203=U$1,Original!$M203=U$1,Original!$N203=U$1,Original!$O203=U$1)=TRUE(),_xlfn.CONCAT("@PART[*]:HAS[~scienceDifficulty[stock],@MODULE[",U$1,"]:HAS[#",VLOOKUP(U$1,ModuleTypes!$A$2:$C$23,2,FALSE()),"[",IF(U$1="HullCamera","photo-",$A202),"]]]:NEEDS[!FeatureScience]:FOR[zKiwiTechTree]",CHAR(10),"{",CHAR(10),"    @MODULE[",U$1,"]:HAS[#",VLOOKUP(U$1,ModuleTypes!$A$2:$C$23,2,FALSE()),"[",IF(U$1="HullCamera","photo-",$A202),"]]",CHAR(10),"    {",CHAR(10),"        @",VLOOKUP(U$1,ModuleTypes!$A$2:$C$23,3,FALSE())," = ",VLOOKUP($A202,Default!$B$3:$H$251,7,FALSE()),CHAR(10),"    }",CHAR(10),"}"),""),"")</f>
        <v/>
      </c>
      <c r="V202" s="4" t="str">
        <f>IF($A202&lt;&gt;"",IF(OR(Original!$L203=V$1,Original!$M203=V$1,Original!$N203=V$1,Original!$O203=V$1)=TRUE(),_xlfn.CONCAT("@PART[*]:HAS[~scienceDifficulty[stock],@MODULE[",V$1,"]:HAS[#",VLOOKUP(V$1,ModuleTypes!$A$2:$C$23,2,FALSE()),"[",IF(V$1="HullCamera","photo-",$A202),"]]]:NEEDS[!FeatureScience]:FOR[zKiwiTechTree]",CHAR(10),"{",CHAR(10),"    @MODULE[",V$1,"]:HAS[#",VLOOKUP(V$1,ModuleTypes!$A$2:$C$23,2,FALSE()),"[",IF(V$1="HullCamera","photo-",$A202),"]]",CHAR(10),"    {",CHAR(10),"        @",VLOOKUP(V$1,ModuleTypes!$A$2:$C$23,3,FALSE())," = ",VLOOKUP($A202,Default!$B$3:$H$251,7,FALSE()),CHAR(10),"    }",CHAR(10),"}"),""),"")</f>
        <v/>
      </c>
      <c r="W202" s="4" t="str">
        <f>IF($A202&lt;&gt;"",IF(OR(Original!$L203=W$1,Original!$M203=W$1,Original!$N203=W$1,Original!$O203=W$1)=TRUE(),_xlfn.CONCAT("@PART[*]:HAS[~scienceDifficulty[stock],@MODULE[",W$1,"]:HAS[#",VLOOKUP(W$1,ModuleTypes!$A$2:$C$23,2,FALSE()),"[",IF(W$1="HullCamera","photo-",$A202),"]]]:NEEDS[!FeatureScience]:FOR[zKiwiTechTree]",CHAR(10),"{",CHAR(10),"    @MODULE[",W$1,"]:HAS[#",VLOOKUP(W$1,ModuleTypes!$A$2:$C$23,2,FALSE()),"[",IF(W$1="HullCamera","photo-",$A202),"]]",CHAR(10),"    {",CHAR(10),"        @",VLOOKUP(W$1,ModuleTypes!$A$2:$C$23,3,FALSE())," = ",VLOOKUP($A202,Default!$B$3:$H$251,7,FALSE()),CHAR(10),"    }",CHAR(10),"}"),""),"")</f>
        <v/>
      </c>
    </row>
    <row r="203" spans="1:23" x14ac:dyDescent="0.35">
      <c r="A203" t="str">
        <f>IF(Original!A204&lt;&gt;"",Original!A204,"")</f>
        <v/>
      </c>
      <c r="B203" s="4" t="str">
        <f>IF($A203&lt;&gt;"",IF(OR(Original!$L204=B$1,Original!$M204=B$1,Original!$N204=B$1,Original!$O204=B$1)=TRUE(),_xlfn.CONCAT("@PART[*]:HAS[~scienceDifficulty[stock],@MODULE[",B$1,"]:HAS[#",VLOOKUP(B$1,ModuleTypes!$A$2:$C$23,2,FALSE()),"[",IF(B$1="HullCamera","photo-",$A203),"]]]:NEEDS[!FeatureScience]:FOR[zKiwiTechTree]",CHAR(10),"{",CHAR(10),"    @MODULE[",B$1,"]:HAS[#",VLOOKUP(B$1,ModuleTypes!$A$2:$C$23,2,FALSE()),"[",IF(B$1="HullCamera","photo-",$A203),"]]",CHAR(10),"    {",CHAR(10),"        @",VLOOKUP(B$1,ModuleTypes!$A$2:$C$23,3,FALSE())," = ",VLOOKUP($A203,Default!$B$3:$H$251,7,FALSE()),CHAR(10),"    }",CHAR(10),"}"),""),"")</f>
        <v/>
      </c>
      <c r="C203" s="4" t="str">
        <f>IF($A203&lt;&gt;"",IF(OR(Original!$L204=C$1,Original!$M204=C$1,Original!$N204=C$1,Original!$O204=C$1)=TRUE(),_xlfn.CONCAT("@PART[*]:HAS[~scienceDifficulty[stock],@MODULE[",C$1,"]:HAS[#",VLOOKUP(C$1,ModuleTypes!$A$2:$C$23,2,FALSE()),"[",IF(C$1="HullCamera","photo-",$A203),"]]]:NEEDS[!FeatureScience]:FOR[zKiwiTechTree]",CHAR(10),"{",CHAR(10),"    @MODULE[",C$1,"]:HAS[#",VLOOKUP(C$1,ModuleTypes!$A$2:$C$23,2,FALSE()),"[",IF(C$1="HullCamera","photo-",$A203),"]]",CHAR(10),"    {",CHAR(10),"        @",VLOOKUP(C$1,ModuleTypes!$A$2:$C$23,3,FALSE())," = ",VLOOKUP($A203,Default!$B$3:$H$251,7,FALSE()),CHAR(10),"    }",CHAR(10),"}"),""),"")</f>
        <v/>
      </c>
      <c r="D203" s="4" t="str">
        <f>IF($A203&lt;&gt;"",IF(OR(Original!$L204=D$1,Original!$M204=D$1,Original!$N204=D$1,Original!$O204=D$1)=TRUE(),_xlfn.CONCAT("@PART[*]:HAS[~scienceDifficulty[stock],@MODULE[",D$1,"]:HAS[#",VLOOKUP(D$1,ModuleTypes!$A$2:$C$23,2,FALSE()),"[",IF(D$1="HullCamera","photo-",$A203),"]]]:NEEDS[!FeatureScience]:FOR[zKiwiTechTree]",CHAR(10),"{",CHAR(10),"    @MODULE[",D$1,"]:HAS[#",VLOOKUP(D$1,ModuleTypes!$A$2:$C$23,2,FALSE()),"[",IF(D$1="HullCamera","photo-",$A203),"]]",CHAR(10),"    {",CHAR(10),"        @",VLOOKUP(D$1,ModuleTypes!$A$2:$C$23,3,FALSE())," = ",VLOOKUP($A203,Default!$B$3:$H$251,7,FALSE()),CHAR(10),"    }",CHAR(10),"}"),""),"")</f>
        <v/>
      </c>
      <c r="E203" s="4" t="str">
        <f>IF($A203&lt;&gt;"",IF(OR(Original!$L204=E$1,Original!$M204=E$1,Original!$N204=E$1,Original!$O204=E$1)=TRUE(),_xlfn.CONCAT("@PART[*]:HAS[~scienceDifficulty[stock],@MODULE[",E$1,"]:HAS[#",VLOOKUP(E$1,ModuleTypes!$A$2:$C$23,2,FALSE()),"[",IF(E$1="HullCamera","photo-",$A203),"]]]:NEEDS[!FeatureScience]:FOR[zKiwiTechTree]",CHAR(10),"{",CHAR(10),"    @MODULE[",E$1,"]:HAS[#",VLOOKUP(E$1,ModuleTypes!$A$2:$C$23,2,FALSE()),"[",IF(E$1="HullCamera","photo-",$A203),"]]",CHAR(10),"    {",CHAR(10),"        @",VLOOKUP(E$1,ModuleTypes!$A$2:$C$23,3,FALSE())," = ",VLOOKUP($A203,Default!$B$3:$H$251,7,FALSE()),CHAR(10),"    }",CHAR(10),"}"),""),"")</f>
        <v/>
      </c>
      <c r="F203" s="4" t="str">
        <f>IF($A203&lt;&gt;"",IF(OR(Original!$L204=F$1,Original!$M204=F$1,Original!$N204=F$1,Original!$O204=F$1)=TRUE(),_xlfn.CONCAT("@PART[*]:HAS[~scienceDifficulty[stock],@MODULE[",F$1,"]:HAS[#",VLOOKUP(F$1,ModuleTypes!$A$2:$C$23,2,FALSE()),"[",IF(F$1="HullCamera","photo-",$A203),"]]]:NEEDS[!FeatureScience]:FOR[zKiwiTechTree]",CHAR(10),"{",CHAR(10),"    @MODULE[",F$1,"]:HAS[#",VLOOKUP(F$1,ModuleTypes!$A$2:$C$23,2,FALSE()),"[",IF(F$1="HullCamera","photo-",$A203),"]]",CHAR(10),"    {",CHAR(10),"        @",VLOOKUP(F$1,ModuleTypes!$A$2:$C$23,3,FALSE())," = ",VLOOKUP($A203,Default!$B$3:$H$251,7,FALSE()),CHAR(10),"    }",CHAR(10),"}"),""),"")</f>
        <v/>
      </c>
      <c r="G203" s="4" t="str">
        <f>IF($A203&lt;&gt;"",IF(OR(Original!$L204=G$1,Original!$M204=G$1,Original!$N204=G$1,Original!$O204=G$1)=TRUE(),_xlfn.CONCAT("@PART[*]:HAS[~scienceDifficulty[stock],@MODULE[",G$1,"]:HAS[#",VLOOKUP(G$1,ModuleTypes!$A$2:$C$23,2,FALSE()),"[",IF(G$1="HullCamera","photo-",$A203),"]]]:NEEDS[!FeatureScience]:FOR[zKiwiTechTree]",CHAR(10),"{",CHAR(10),"    @MODULE[",G$1,"]:HAS[#",VLOOKUP(G$1,ModuleTypes!$A$2:$C$23,2,FALSE()),"[",IF(G$1="HullCamera","photo-",$A203),"]]",CHAR(10),"    {",CHAR(10),"        @",VLOOKUP(G$1,ModuleTypes!$A$2:$C$23,3,FALSE())," = ",VLOOKUP($A203,Default!$B$3:$H$251,7,FALSE()),CHAR(10),"    }",CHAR(10),"}"),""),"")</f>
        <v/>
      </c>
      <c r="H203" s="4" t="str">
        <f>IF($A203&lt;&gt;"",IF(OR(Original!$L204=H$1,Original!$M204=H$1,Original!$N204=H$1,Original!$O204=H$1)=TRUE(),_xlfn.CONCAT("@PART[*]:HAS[~scienceDifficulty[stock],@MODULE[",H$1,"]:HAS[#",VLOOKUP(H$1,ModuleTypes!$A$2:$C$23,2,FALSE()),"[",IF(H$1="HullCamera","photo-",$A203),"]]]:NEEDS[!FeatureScience]:FOR[zKiwiTechTree]",CHAR(10),"{",CHAR(10),"    @MODULE[",H$1,"]:HAS[#",VLOOKUP(H$1,ModuleTypes!$A$2:$C$23,2,FALSE()),"[",IF(H$1="HullCamera","photo-",$A203),"]]",CHAR(10),"    {",CHAR(10),"        @",VLOOKUP(H$1,ModuleTypes!$A$2:$C$23,3,FALSE())," = ",VLOOKUP($A203,Default!$B$3:$H$251,7,FALSE()),CHAR(10),"    }",CHAR(10),"}"),""),"")</f>
        <v/>
      </c>
      <c r="I203" s="4" t="str">
        <f>IF($A203&lt;&gt;"",IF(OR(Original!$L204=I$1,Original!$M204=I$1,Original!$N204=I$1,Original!$O204=I$1)=TRUE(),_xlfn.CONCAT("@PART[*]:HAS[~scienceDifficulty[stock],@MODULE[",I$1,"]:HAS[#",VLOOKUP(I$1,ModuleTypes!$A$2:$C$23,2,FALSE()),"[",IF(I$1="HullCamera","photo-",$A203),"]]]:NEEDS[!FeatureScience]:FOR[zKiwiTechTree]",CHAR(10),"{",CHAR(10),"    @MODULE[",I$1,"]:HAS[#",VLOOKUP(I$1,ModuleTypes!$A$2:$C$23,2,FALSE()),"[",IF(I$1="HullCamera","photo-",$A203),"]]",CHAR(10),"    {",CHAR(10),"        @",VLOOKUP(I$1,ModuleTypes!$A$2:$C$23,3,FALSE())," = ",VLOOKUP($A203,Default!$B$3:$H$251,7,FALSE()),CHAR(10),"    }",CHAR(10),"}"),""),"")</f>
        <v/>
      </c>
      <c r="J203" s="4" t="str">
        <f>IF($A203&lt;&gt;"",IF(OR(Original!$L204=J$1,Original!$M204=J$1,Original!$N204=J$1,Original!$O204=J$1)=TRUE(),_xlfn.CONCAT("@PART[*]:HAS[~scienceDifficulty[stock],@MODULE[",J$1,"]:HAS[#",VLOOKUP(J$1,ModuleTypes!$A$2:$C$23,2,FALSE()),"[",IF(J$1="HullCamera","photo-",$A203),"]]]:NEEDS[!FeatureScience]:FOR[zKiwiTechTree]",CHAR(10),"{",CHAR(10),"    @MODULE[",J$1,"]:HAS[#",VLOOKUP(J$1,ModuleTypes!$A$2:$C$23,2,FALSE()),"[",IF(J$1="HullCamera","photo-",$A203),"]]",CHAR(10),"    {",CHAR(10),"        @",VLOOKUP(J$1,ModuleTypes!$A$2:$C$23,3,FALSE())," = ",VLOOKUP($A203,Default!$B$3:$H$251,7,FALSE()),CHAR(10),"    }",CHAR(10),"}"),""),"")</f>
        <v/>
      </c>
      <c r="K203" s="4" t="str">
        <f>IF($A203&lt;&gt;"",IF(OR(Original!$L204=K$1,Original!$M204=K$1,Original!$N204=K$1,Original!$O204=K$1)=TRUE(),_xlfn.CONCAT("@PART[*]:HAS[~scienceDifficulty[stock],@MODULE[",K$1,"]:HAS[#",VLOOKUP(K$1,ModuleTypes!$A$2:$C$23,2,FALSE()),"[",IF(K$1="HullCamera","photo-",$A203),"]]]:NEEDS[!FeatureScience]:FOR[zKiwiTechTree]",CHAR(10),"{",CHAR(10),"    @MODULE[",K$1,"]:HAS[#",VLOOKUP(K$1,ModuleTypes!$A$2:$C$23,2,FALSE()),"[",IF(K$1="HullCamera","photo-",$A203),"]]",CHAR(10),"    {",CHAR(10),"        @",VLOOKUP(K$1,ModuleTypes!$A$2:$C$23,3,FALSE())," = ",VLOOKUP($A203,Default!$B$3:$H$251,7,FALSE()),CHAR(10),"    }",CHAR(10),"}"),""),"")</f>
        <v/>
      </c>
      <c r="L203" s="4" t="str">
        <f>IF($A203&lt;&gt;"",IF(OR(Original!$L204=L$1,Original!$M204=L$1,Original!$N204=L$1,Original!$O204=L$1)=TRUE(),_xlfn.CONCAT("@PART[*]:HAS[~scienceDifficulty[stock],@MODULE[",L$1,"]:HAS[#",VLOOKUP(L$1,ModuleTypes!$A$2:$C$23,2,FALSE()),"[",IF(L$1="HullCamera","photo-",$A203),"]]]:NEEDS[!FeatureScience]:FOR[zKiwiTechTree]",CHAR(10),"{",CHAR(10),"    @MODULE[",L$1,"]:HAS[#",VLOOKUP(L$1,ModuleTypes!$A$2:$C$23,2,FALSE()),"[",IF(L$1="HullCamera","photo-",$A203),"]]",CHAR(10),"    {",CHAR(10),"        @",VLOOKUP(L$1,ModuleTypes!$A$2:$C$23,3,FALSE())," = ",VLOOKUP($A203,Default!$B$3:$H$251,7,FALSE()),CHAR(10),"    }",CHAR(10),"}"),""),"")</f>
        <v/>
      </c>
      <c r="M203" s="4" t="str">
        <f>IF($A203&lt;&gt;"",IF(OR(Original!$L204=M$1,Original!$M204=M$1,Original!$N204=M$1,Original!$O204=M$1)=TRUE(),_xlfn.CONCAT("@PART[*]:HAS[~scienceDifficulty[stock],@MODULE[",M$1,"]:HAS[#",VLOOKUP(M$1,ModuleTypes!$A$2:$C$23,2,FALSE()),"[",IF(M$1="HullCamera","photo-",$A203),"]]]:NEEDS[!FeatureScience]:FOR[zKiwiTechTree]",CHAR(10),"{",CHAR(10),"    @MODULE[",M$1,"]:HAS[#",VLOOKUP(M$1,ModuleTypes!$A$2:$C$23,2,FALSE()),"[",IF(M$1="HullCamera","photo-",$A203),"]]",CHAR(10),"    {",CHAR(10),"        @",VLOOKUP(M$1,ModuleTypes!$A$2:$C$23,3,FALSE())," = ",VLOOKUP($A203,Default!$B$3:$H$251,7,FALSE()),CHAR(10),"    }",CHAR(10),"}"),""),"")</f>
        <v/>
      </c>
      <c r="N203" s="4" t="str">
        <f>IF($A203&lt;&gt;"",IF(OR(Original!$L204=N$1,Original!$M204=N$1,Original!$N204=N$1,Original!$O204=N$1)=TRUE(),_xlfn.CONCAT("@PART[*]:HAS[~scienceDifficulty[stock],@MODULE[",N$1,"]:HAS[#",VLOOKUP(N$1,ModuleTypes!$A$2:$C$23,2,FALSE()),"[",IF(N$1="HullCamera","photo-",$A203),"]]]:NEEDS[!FeatureScience]:FOR[zKiwiTechTree]",CHAR(10),"{",CHAR(10),"    @MODULE[",N$1,"]:HAS[#",VLOOKUP(N$1,ModuleTypes!$A$2:$C$23,2,FALSE()),"[",IF(N$1="HullCamera","photo-",$A203),"]]",CHAR(10),"    {",CHAR(10),"        @",VLOOKUP(N$1,ModuleTypes!$A$2:$C$23,3,FALSE())," = ",VLOOKUP($A203,Default!$B$3:$H$251,7,FALSE()),CHAR(10),"    }",CHAR(10),"}"),""),"")</f>
        <v/>
      </c>
      <c r="O203" s="4" t="str">
        <f>IF($A203&lt;&gt;"",IF(OR(Original!$L204=O$1,Original!$M204=O$1,Original!$N204=O$1,Original!$O204=O$1)=TRUE(),_xlfn.CONCAT("@PART[*]:HAS[~scienceDifficulty[stock],@MODULE[",O$1,"]:HAS[#",VLOOKUP(O$1,ModuleTypes!$A$2:$C$23,2,FALSE()),"[",IF(O$1="HullCamera","photo-",$A203),"]]]:NEEDS[!FeatureScience]:FOR[zKiwiTechTree]",CHAR(10),"{",CHAR(10),"    @MODULE[",O$1,"]:HAS[#",VLOOKUP(O$1,ModuleTypes!$A$2:$C$23,2,FALSE()),"[",IF(O$1="HullCamera","photo-",$A203),"]]",CHAR(10),"    {",CHAR(10),"        @",VLOOKUP(O$1,ModuleTypes!$A$2:$C$23,3,FALSE())," = ",VLOOKUP($A203,Default!$B$3:$H$251,7,FALSE()),CHAR(10),"    }",CHAR(10),"}"),""),"")</f>
        <v/>
      </c>
      <c r="P203" s="4" t="str">
        <f>IF($A203&lt;&gt;"",IF(OR(Original!$L204=P$1,Original!$M204=P$1,Original!$N204=P$1,Original!$O204=P$1)=TRUE(),_xlfn.CONCAT("@PART[*]:HAS[~scienceDifficulty[stock],@MODULE[",P$1,"]:HAS[#",VLOOKUP(P$1,ModuleTypes!$A$2:$C$23,2,FALSE()),"[",IF(P$1="HullCamera","photo-",$A203),"]]]:NEEDS[!FeatureScience]:FOR[zKiwiTechTree]",CHAR(10),"{",CHAR(10),"    @MODULE[",P$1,"]:HAS[#",VLOOKUP(P$1,ModuleTypes!$A$2:$C$23,2,FALSE()),"[",IF(P$1="HullCamera","photo-",$A203),"]]",CHAR(10),"    {",CHAR(10),"        @",VLOOKUP(P$1,ModuleTypes!$A$2:$C$23,3,FALSE())," = ",VLOOKUP($A203,Default!$B$3:$H$251,7,FALSE()),CHAR(10),"    }",CHAR(10),"}"),""),"")</f>
        <v/>
      </c>
      <c r="Q203" s="4" t="str">
        <f>IF($A203&lt;&gt;"",IF(OR(Original!$L204=Q$1,Original!$M204=Q$1,Original!$N204=Q$1,Original!$O204=Q$1)=TRUE(),_xlfn.CONCAT("@PART[*]:HAS[~scienceDifficulty[stock],@MODULE[",Q$1,"]:HAS[#",VLOOKUP(Q$1,ModuleTypes!$A$2:$C$23,2,FALSE()),"[",IF(Q$1="HullCamera","photo-",$A203),"]]]:NEEDS[!FeatureScience]:FOR[zKiwiTechTree]",CHAR(10),"{",CHAR(10),"    @MODULE[",Q$1,"]:HAS[#",VLOOKUP(Q$1,ModuleTypes!$A$2:$C$23,2,FALSE()),"[",IF(Q$1="HullCamera","photo-",$A203),"]]",CHAR(10),"    {",CHAR(10),"        @",VLOOKUP(Q$1,ModuleTypes!$A$2:$C$23,3,FALSE())," = ",VLOOKUP($A203,Default!$B$3:$H$251,7,FALSE()),CHAR(10),"    }",CHAR(10),"}"),""),"")</f>
        <v/>
      </c>
      <c r="R203" s="4" t="str">
        <f>IF($A203&lt;&gt;"",IF(OR(Original!$L204=R$1,Original!$M204=R$1,Original!$N204=R$1,Original!$O204=R$1)=TRUE(),_xlfn.CONCAT("@PART[*]:HAS[~scienceDifficulty[stock],@MODULE[",R$1,"]:HAS[#",VLOOKUP(R$1,ModuleTypes!$A$2:$C$23,2,FALSE()),"[",IF(R$1="HullCamera","photo-",$A203),"]]]:NEEDS[!FeatureScience]:FOR[zKiwiTechTree]",CHAR(10),"{",CHAR(10),"    @MODULE[",R$1,"]:HAS[#",VLOOKUP(R$1,ModuleTypes!$A$2:$C$23,2,FALSE()),"[",IF(R$1="HullCamera","photo-",$A203),"]]",CHAR(10),"    {",CHAR(10),"        @",VLOOKUP(R$1,ModuleTypes!$A$2:$C$23,3,FALSE())," = ",VLOOKUP($A203,Default!$B$3:$H$251,7,FALSE()),CHAR(10),"    }",CHAR(10),"}"),""),"")</f>
        <v/>
      </c>
      <c r="S203" s="4" t="str">
        <f>IF($A203&lt;&gt;"",IF(OR(Original!$L204=S$1,Original!$M204=S$1,Original!$N204=S$1,Original!$O204=S$1)=TRUE(),_xlfn.CONCAT("@PART[*]:HAS[~scienceDifficulty[stock],@MODULE[",S$1,"]:HAS[#",VLOOKUP(S$1,ModuleTypes!$A$2:$C$23,2,FALSE()),"[",IF(S$1="HullCamera","photo-",$A203),"]]]:NEEDS[!FeatureScience]:FOR[zKiwiTechTree]",CHAR(10),"{",CHAR(10),"    @MODULE[",S$1,"]:HAS[#",VLOOKUP(S$1,ModuleTypes!$A$2:$C$23,2,FALSE()),"[",IF(S$1="HullCamera","photo-",$A203),"]]",CHAR(10),"    {",CHAR(10),"        @",VLOOKUP(S$1,ModuleTypes!$A$2:$C$23,3,FALSE())," = ",VLOOKUP($A203,Default!$B$3:$H$251,7,FALSE()),CHAR(10),"    }",CHAR(10),"}"),""),"")</f>
        <v/>
      </c>
      <c r="T203" s="4" t="str">
        <f>IF($A203&lt;&gt;"",IF(OR(Original!$L204=T$1,Original!$M204=T$1,Original!$N204=T$1,Original!$O204=T$1)=TRUE(),_xlfn.CONCAT("@PART[*]:HAS[~scienceDifficulty[stock],@MODULE[",T$1,"]:HAS[#",VLOOKUP(T$1,ModuleTypes!$A$2:$C$23,2,FALSE()),"[",IF(T$1="HullCamera","photo-",$A203),"]]]:NEEDS[!FeatureScience]:FOR[zKiwiTechTree]",CHAR(10),"{",CHAR(10),"    @MODULE[",T$1,"]:HAS[#",VLOOKUP(T$1,ModuleTypes!$A$2:$C$23,2,FALSE()),"[",IF(T$1="HullCamera","photo-",$A203),"]]",CHAR(10),"    {",CHAR(10),"        @",VLOOKUP(T$1,ModuleTypes!$A$2:$C$23,3,FALSE())," = ",VLOOKUP($A203,Default!$B$3:$H$251,7,FALSE()),CHAR(10),"    }",CHAR(10),"}"),""),"")</f>
        <v/>
      </c>
      <c r="U203" s="4" t="str">
        <f>IF($A203&lt;&gt;"",IF(OR(Original!$L204=U$1,Original!$M204=U$1,Original!$N204=U$1,Original!$O204=U$1)=TRUE(),_xlfn.CONCAT("@PART[*]:HAS[~scienceDifficulty[stock],@MODULE[",U$1,"]:HAS[#",VLOOKUP(U$1,ModuleTypes!$A$2:$C$23,2,FALSE()),"[",IF(U$1="HullCamera","photo-",$A203),"]]]:NEEDS[!FeatureScience]:FOR[zKiwiTechTree]",CHAR(10),"{",CHAR(10),"    @MODULE[",U$1,"]:HAS[#",VLOOKUP(U$1,ModuleTypes!$A$2:$C$23,2,FALSE()),"[",IF(U$1="HullCamera","photo-",$A203),"]]",CHAR(10),"    {",CHAR(10),"        @",VLOOKUP(U$1,ModuleTypes!$A$2:$C$23,3,FALSE())," = ",VLOOKUP($A203,Default!$B$3:$H$251,7,FALSE()),CHAR(10),"    }",CHAR(10),"}"),""),"")</f>
        <v/>
      </c>
      <c r="V203" s="4" t="str">
        <f>IF($A203&lt;&gt;"",IF(OR(Original!$L204=V$1,Original!$M204=V$1,Original!$N204=V$1,Original!$O204=V$1)=TRUE(),_xlfn.CONCAT("@PART[*]:HAS[~scienceDifficulty[stock],@MODULE[",V$1,"]:HAS[#",VLOOKUP(V$1,ModuleTypes!$A$2:$C$23,2,FALSE()),"[",IF(V$1="HullCamera","photo-",$A203),"]]]:NEEDS[!FeatureScience]:FOR[zKiwiTechTree]",CHAR(10),"{",CHAR(10),"    @MODULE[",V$1,"]:HAS[#",VLOOKUP(V$1,ModuleTypes!$A$2:$C$23,2,FALSE()),"[",IF(V$1="HullCamera","photo-",$A203),"]]",CHAR(10),"    {",CHAR(10),"        @",VLOOKUP(V$1,ModuleTypes!$A$2:$C$23,3,FALSE())," = ",VLOOKUP($A203,Default!$B$3:$H$251,7,FALSE()),CHAR(10),"    }",CHAR(10),"}"),""),"")</f>
        <v/>
      </c>
      <c r="W203" s="4" t="str">
        <f>IF($A203&lt;&gt;"",IF(OR(Original!$L204=W$1,Original!$M204=W$1,Original!$N204=W$1,Original!$O204=W$1)=TRUE(),_xlfn.CONCAT("@PART[*]:HAS[~scienceDifficulty[stock],@MODULE[",W$1,"]:HAS[#",VLOOKUP(W$1,ModuleTypes!$A$2:$C$23,2,FALSE()),"[",IF(W$1="HullCamera","photo-",$A203),"]]]:NEEDS[!FeatureScience]:FOR[zKiwiTechTree]",CHAR(10),"{",CHAR(10),"    @MODULE[",W$1,"]:HAS[#",VLOOKUP(W$1,ModuleTypes!$A$2:$C$23,2,FALSE()),"[",IF(W$1="HullCamera","photo-",$A203),"]]",CHAR(10),"    {",CHAR(10),"        @",VLOOKUP(W$1,ModuleTypes!$A$2:$C$23,3,FALSE())," = ",VLOOKUP($A203,Default!$B$3:$H$251,7,FALSE()),CHAR(10),"    }",CHAR(10),"}"),""),"")</f>
        <v/>
      </c>
    </row>
    <row r="204" spans="1:23" x14ac:dyDescent="0.35">
      <c r="A204" t="str">
        <f>IF(Original!A205&lt;&gt;"",Original!A205,"")</f>
        <v/>
      </c>
      <c r="B204" s="4" t="str">
        <f>IF($A204&lt;&gt;"",IF(OR(Original!$L205=B$1,Original!$M205=B$1,Original!$N205=B$1,Original!$O205=B$1)=TRUE(),_xlfn.CONCAT("@PART[*]:HAS[~scienceDifficulty[stock],@MODULE[",B$1,"]:HAS[#",VLOOKUP(B$1,ModuleTypes!$A$2:$C$23,2,FALSE()),"[",IF(B$1="HullCamera","photo-",$A204),"]]]:NEEDS[!FeatureScience]:FOR[zKiwiTechTree]",CHAR(10),"{",CHAR(10),"    @MODULE[",B$1,"]:HAS[#",VLOOKUP(B$1,ModuleTypes!$A$2:$C$23,2,FALSE()),"[",IF(B$1="HullCamera","photo-",$A204),"]]",CHAR(10),"    {",CHAR(10),"        @",VLOOKUP(B$1,ModuleTypes!$A$2:$C$23,3,FALSE())," = ",VLOOKUP($A204,Default!$B$3:$H$251,7,FALSE()),CHAR(10),"    }",CHAR(10),"}"),""),"")</f>
        <v/>
      </c>
      <c r="C204" s="4" t="str">
        <f>IF($A204&lt;&gt;"",IF(OR(Original!$L205=C$1,Original!$M205=C$1,Original!$N205=C$1,Original!$O205=C$1)=TRUE(),_xlfn.CONCAT("@PART[*]:HAS[~scienceDifficulty[stock],@MODULE[",C$1,"]:HAS[#",VLOOKUP(C$1,ModuleTypes!$A$2:$C$23,2,FALSE()),"[",IF(C$1="HullCamera","photo-",$A204),"]]]:NEEDS[!FeatureScience]:FOR[zKiwiTechTree]",CHAR(10),"{",CHAR(10),"    @MODULE[",C$1,"]:HAS[#",VLOOKUP(C$1,ModuleTypes!$A$2:$C$23,2,FALSE()),"[",IF(C$1="HullCamera","photo-",$A204),"]]",CHAR(10),"    {",CHAR(10),"        @",VLOOKUP(C$1,ModuleTypes!$A$2:$C$23,3,FALSE())," = ",VLOOKUP($A204,Default!$B$3:$H$251,7,FALSE()),CHAR(10),"    }",CHAR(10),"}"),""),"")</f>
        <v/>
      </c>
      <c r="D204" s="4" t="str">
        <f>IF($A204&lt;&gt;"",IF(OR(Original!$L205=D$1,Original!$M205=D$1,Original!$N205=D$1,Original!$O205=D$1)=TRUE(),_xlfn.CONCAT("@PART[*]:HAS[~scienceDifficulty[stock],@MODULE[",D$1,"]:HAS[#",VLOOKUP(D$1,ModuleTypes!$A$2:$C$23,2,FALSE()),"[",IF(D$1="HullCamera","photo-",$A204),"]]]:NEEDS[!FeatureScience]:FOR[zKiwiTechTree]",CHAR(10),"{",CHAR(10),"    @MODULE[",D$1,"]:HAS[#",VLOOKUP(D$1,ModuleTypes!$A$2:$C$23,2,FALSE()),"[",IF(D$1="HullCamera","photo-",$A204),"]]",CHAR(10),"    {",CHAR(10),"        @",VLOOKUP(D$1,ModuleTypes!$A$2:$C$23,3,FALSE())," = ",VLOOKUP($A204,Default!$B$3:$H$251,7,FALSE()),CHAR(10),"    }",CHAR(10),"}"),""),"")</f>
        <v/>
      </c>
      <c r="E204" s="4" t="str">
        <f>IF($A204&lt;&gt;"",IF(OR(Original!$L205=E$1,Original!$M205=E$1,Original!$N205=E$1,Original!$O205=E$1)=TRUE(),_xlfn.CONCAT("@PART[*]:HAS[~scienceDifficulty[stock],@MODULE[",E$1,"]:HAS[#",VLOOKUP(E$1,ModuleTypes!$A$2:$C$23,2,FALSE()),"[",IF(E$1="HullCamera","photo-",$A204),"]]]:NEEDS[!FeatureScience]:FOR[zKiwiTechTree]",CHAR(10),"{",CHAR(10),"    @MODULE[",E$1,"]:HAS[#",VLOOKUP(E$1,ModuleTypes!$A$2:$C$23,2,FALSE()),"[",IF(E$1="HullCamera","photo-",$A204),"]]",CHAR(10),"    {",CHAR(10),"        @",VLOOKUP(E$1,ModuleTypes!$A$2:$C$23,3,FALSE())," = ",VLOOKUP($A204,Default!$B$3:$H$251,7,FALSE()),CHAR(10),"    }",CHAR(10),"}"),""),"")</f>
        <v/>
      </c>
      <c r="F204" s="4" t="str">
        <f>IF($A204&lt;&gt;"",IF(OR(Original!$L205=F$1,Original!$M205=F$1,Original!$N205=F$1,Original!$O205=F$1)=TRUE(),_xlfn.CONCAT("@PART[*]:HAS[~scienceDifficulty[stock],@MODULE[",F$1,"]:HAS[#",VLOOKUP(F$1,ModuleTypes!$A$2:$C$23,2,FALSE()),"[",IF(F$1="HullCamera","photo-",$A204),"]]]:NEEDS[!FeatureScience]:FOR[zKiwiTechTree]",CHAR(10),"{",CHAR(10),"    @MODULE[",F$1,"]:HAS[#",VLOOKUP(F$1,ModuleTypes!$A$2:$C$23,2,FALSE()),"[",IF(F$1="HullCamera","photo-",$A204),"]]",CHAR(10),"    {",CHAR(10),"        @",VLOOKUP(F$1,ModuleTypes!$A$2:$C$23,3,FALSE())," = ",VLOOKUP($A204,Default!$B$3:$H$251,7,FALSE()),CHAR(10),"    }",CHAR(10),"}"),""),"")</f>
        <v/>
      </c>
      <c r="G204" s="4" t="str">
        <f>IF($A204&lt;&gt;"",IF(OR(Original!$L205=G$1,Original!$M205=G$1,Original!$N205=G$1,Original!$O205=G$1)=TRUE(),_xlfn.CONCAT("@PART[*]:HAS[~scienceDifficulty[stock],@MODULE[",G$1,"]:HAS[#",VLOOKUP(G$1,ModuleTypes!$A$2:$C$23,2,FALSE()),"[",IF(G$1="HullCamera","photo-",$A204),"]]]:NEEDS[!FeatureScience]:FOR[zKiwiTechTree]",CHAR(10),"{",CHAR(10),"    @MODULE[",G$1,"]:HAS[#",VLOOKUP(G$1,ModuleTypes!$A$2:$C$23,2,FALSE()),"[",IF(G$1="HullCamera","photo-",$A204),"]]",CHAR(10),"    {",CHAR(10),"        @",VLOOKUP(G$1,ModuleTypes!$A$2:$C$23,3,FALSE())," = ",VLOOKUP($A204,Default!$B$3:$H$251,7,FALSE()),CHAR(10),"    }",CHAR(10),"}"),""),"")</f>
        <v/>
      </c>
      <c r="H204" s="4" t="str">
        <f>IF($A204&lt;&gt;"",IF(OR(Original!$L205=H$1,Original!$M205=H$1,Original!$N205=H$1,Original!$O205=H$1)=TRUE(),_xlfn.CONCAT("@PART[*]:HAS[~scienceDifficulty[stock],@MODULE[",H$1,"]:HAS[#",VLOOKUP(H$1,ModuleTypes!$A$2:$C$23,2,FALSE()),"[",IF(H$1="HullCamera","photo-",$A204),"]]]:NEEDS[!FeatureScience]:FOR[zKiwiTechTree]",CHAR(10),"{",CHAR(10),"    @MODULE[",H$1,"]:HAS[#",VLOOKUP(H$1,ModuleTypes!$A$2:$C$23,2,FALSE()),"[",IF(H$1="HullCamera","photo-",$A204),"]]",CHAR(10),"    {",CHAR(10),"        @",VLOOKUP(H$1,ModuleTypes!$A$2:$C$23,3,FALSE())," = ",VLOOKUP($A204,Default!$B$3:$H$251,7,FALSE()),CHAR(10),"    }",CHAR(10),"}"),""),"")</f>
        <v/>
      </c>
      <c r="I204" s="4" t="str">
        <f>IF($A204&lt;&gt;"",IF(OR(Original!$L205=I$1,Original!$M205=I$1,Original!$N205=I$1,Original!$O205=I$1)=TRUE(),_xlfn.CONCAT("@PART[*]:HAS[~scienceDifficulty[stock],@MODULE[",I$1,"]:HAS[#",VLOOKUP(I$1,ModuleTypes!$A$2:$C$23,2,FALSE()),"[",IF(I$1="HullCamera","photo-",$A204),"]]]:NEEDS[!FeatureScience]:FOR[zKiwiTechTree]",CHAR(10),"{",CHAR(10),"    @MODULE[",I$1,"]:HAS[#",VLOOKUP(I$1,ModuleTypes!$A$2:$C$23,2,FALSE()),"[",IF(I$1="HullCamera","photo-",$A204),"]]",CHAR(10),"    {",CHAR(10),"        @",VLOOKUP(I$1,ModuleTypes!$A$2:$C$23,3,FALSE())," = ",VLOOKUP($A204,Default!$B$3:$H$251,7,FALSE()),CHAR(10),"    }",CHAR(10),"}"),""),"")</f>
        <v/>
      </c>
      <c r="J204" s="4" t="str">
        <f>IF($A204&lt;&gt;"",IF(OR(Original!$L205=J$1,Original!$M205=J$1,Original!$N205=J$1,Original!$O205=J$1)=TRUE(),_xlfn.CONCAT("@PART[*]:HAS[~scienceDifficulty[stock],@MODULE[",J$1,"]:HAS[#",VLOOKUP(J$1,ModuleTypes!$A$2:$C$23,2,FALSE()),"[",IF(J$1="HullCamera","photo-",$A204),"]]]:NEEDS[!FeatureScience]:FOR[zKiwiTechTree]",CHAR(10),"{",CHAR(10),"    @MODULE[",J$1,"]:HAS[#",VLOOKUP(J$1,ModuleTypes!$A$2:$C$23,2,FALSE()),"[",IF(J$1="HullCamera","photo-",$A204),"]]",CHAR(10),"    {",CHAR(10),"        @",VLOOKUP(J$1,ModuleTypes!$A$2:$C$23,3,FALSE())," = ",VLOOKUP($A204,Default!$B$3:$H$251,7,FALSE()),CHAR(10),"    }",CHAR(10),"}"),""),"")</f>
        <v/>
      </c>
      <c r="K204" s="4" t="str">
        <f>IF($A204&lt;&gt;"",IF(OR(Original!$L205=K$1,Original!$M205=K$1,Original!$N205=K$1,Original!$O205=K$1)=TRUE(),_xlfn.CONCAT("@PART[*]:HAS[~scienceDifficulty[stock],@MODULE[",K$1,"]:HAS[#",VLOOKUP(K$1,ModuleTypes!$A$2:$C$23,2,FALSE()),"[",IF(K$1="HullCamera","photo-",$A204),"]]]:NEEDS[!FeatureScience]:FOR[zKiwiTechTree]",CHAR(10),"{",CHAR(10),"    @MODULE[",K$1,"]:HAS[#",VLOOKUP(K$1,ModuleTypes!$A$2:$C$23,2,FALSE()),"[",IF(K$1="HullCamera","photo-",$A204),"]]",CHAR(10),"    {",CHAR(10),"        @",VLOOKUP(K$1,ModuleTypes!$A$2:$C$23,3,FALSE())," = ",VLOOKUP($A204,Default!$B$3:$H$251,7,FALSE()),CHAR(10),"    }",CHAR(10),"}"),""),"")</f>
        <v/>
      </c>
      <c r="L204" s="4" t="str">
        <f>IF($A204&lt;&gt;"",IF(OR(Original!$L205=L$1,Original!$M205=L$1,Original!$N205=L$1,Original!$O205=L$1)=TRUE(),_xlfn.CONCAT("@PART[*]:HAS[~scienceDifficulty[stock],@MODULE[",L$1,"]:HAS[#",VLOOKUP(L$1,ModuleTypes!$A$2:$C$23,2,FALSE()),"[",IF(L$1="HullCamera","photo-",$A204),"]]]:NEEDS[!FeatureScience]:FOR[zKiwiTechTree]",CHAR(10),"{",CHAR(10),"    @MODULE[",L$1,"]:HAS[#",VLOOKUP(L$1,ModuleTypes!$A$2:$C$23,2,FALSE()),"[",IF(L$1="HullCamera","photo-",$A204),"]]",CHAR(10),"    {",CHAR(10),"        @",VLOOKUP(L$1,ModuleTypes!$A$2:$C$23,3,FALSE())," = ",VLOOKUP($A204,Default!$B$3:$H$251,7,FALSE()),CHAR(10),"    }",CHAR(10),"}"),""),"")</f>
        <v/>
      </c>
      <c r="M204" s="4" t="str">
        <f>IF($A204&lt;&gt;"",IF(OR(Original!$L205=M$1,Original!$M205=M$1,Original!$N205=M$1,Original!$O205=M$1)=TRUE(),_xlfn.CONCAT("@PART[*]:HAS[~scienceDifficulty[stock],@MODULE[",M$1,"]:HAS[#",VLOOKUP(M$1,ModuleTypes!$A$2:$C$23,2,FALSE()),"[",IF(M$1="HullCamera","photo-",$A204),"]]]:NEEDS[!FeatureScience]:FOR[zKiwiTechTree]",CHAR(10),"{",CHAR(10),"    @MODULE[",M$1,"]:HAS[#",VLOOKUP(M$1,ModuleTypes!$A$2:$C$23,2,FALSE()),"[",IF(M$1="HullCamera","photo-",$A204),"]]",CHAR(10),"    {",CHAR(10),"        @",VLOOKUP(M$1,ModuleTypes!$A$2:$C$23,3,FALSE())," = ",VLOOKUP($A204,Default!$B$3:$H$251,7,FALSE()),CHAR(10),"    }",CHAR(10),"}"),""),"")</f>
        <v/>
      </c>
      <c r="N204" s="4" t="str">
        <f>IF($A204&lt;&gt;"",IF(OR(Original!$L205=N$1,Original!$M205=N$1,Original!$N205=N$1,Original!$O205=N$1)=TRUE(),_xlfn.CONCAT("@PART[*]:HAS[~scienceDifficulty[stock],@MODULE[",N$1,"]:HAS[#",VLOOKUP(N$1,ModuleTypes!$A$2:$C$23,2,FALSE()),"[",IF(N$1="HullCamera","photo-",$A204),"]]]:NEEDS[!FeatureScience]:FOR[zKiwiTechTree]",CHAR(10),"{",CHAR(10),"    @MODULE[",N$1,"]:HAS[#",VLOOKUP(N$1,ModuleTypes!$A$2:$C$23,2,FALSE()),"[",IF(N$1="HullCamera","photo-",$A204),"]]",CHAR(10),"    {",CHAR(10),"        @",VLOOKUP(N$1,ModuleTypes!$A$2:$C$23,3,FALSE())," = ",VLOOKUP($A204,Default!$B$3:$H$251,7,FALSE()),CHAR(10),"    }",CHAR(10),"}"),""),"")</f>
        <v/>
      </c>
      <c r="O204" s="4" t="str">
        <f>IF($A204&lt;&gt;"",IF(OR(Original!$L205=O$1,Original!$M205=O$1,Original!$N205=O$1,Original!$O205=O$1)=TRUE(),_xlfn.CONCAT("@PART[*]:HAS[~scienceDifficulty[stock],@MODULE[",O$1,"]:HAS[#",VLOOKUP(O$1,ModuleTypes!$A$2:$C$23,2,FALSE()),"[",IF(O$1="HullCamera","photo-",$A204),"]]]:NEEDS[!FeatureScience]:FOR[zKiwiTechTree]",CHAR(10),"{",CHAR(10),"    @MODULE[",O$1,"]:HAS[#",VLOOKUP(O$1,ModuleTypes!$A$2:$C$23,2,FALSE()),"[",IF(O$1="HullCamera","photo-",$A204),"]]",CHAR(10),"    {",CHAR(10),"        @",VLOOKUP(O$1,ModuleTypes!$A$2:$C$23,3,FALSE())," = ",VLOOKUP($A204,Default!$B$3:$H$251,7,FALSE()),CHAR(10),"    }",CHAR(10),"}"),""),"")</f>
        <v/>
      </c>
      <c r="P204" s="4" t="str">
        <f>IF($A204&lt;&gt;"",IF(OR(Original!$L205=P$1,Original!$M205=P$1,Original!$N205=P$1,Original!$O205=P$1)=TRUE(),_xlfn.CONCAT("@PART[*]:HAS[~scienceDifficulty[stock],@MODULE[",P$1,"]:HAS[#",VLOOKUP(P$1,ModuleTypes!$A$2:$C$23,2,FALSE()),"[",IF(P$1="HullCamera","photo-",$A204),"]]]:NEEDS[!FeatureScience]:FOR[zKiwiTechTree]",CHAR(10),"{",CHAR(10),"    @MODULE[",P$1,"]:HAS[#",VLOOKUP(P$1,ModuleTypes!$A$2:$C$23,2,FALSE()),"[",IF(P$1="HullCamera","photo-",$A204),"]]",CHAR(10),"    {",CHAR(10),"        @",VLOOKUP(P$1,ModuleTypes!$A$2:$C$23,3,FALSE())," = ",VLOOKUP($A204,Default!$B$3:$H$251,7,FALSE()),CHAR(10),"    }",CHAR(10),"}"),""),"")</f>
        <v/>
      </c>
      <c r="Q204" s="4" t="str">
        <f>IF($A204&lt;&gt;"",IF(OR(Original!$L205=Q$1,Original!$M205=Q$1,Original!$N205=Q$1,Original!$O205=Q$1)=TRUE(),_xlfn.CONCAT("@PART[*]:HAS[~scienceDifficulty[stock],@MODULE[",Q$1,"]:HAS[#",VLOOKUP(Q$1,ModuleTypes!$A$2:$C$23,2,FALSE()),"[",IF(Q$1="HullCamera","photo-",$A204),"]]]:NEEDS[!FeatureScience]:FOR[zKiwiTechTree]",CHAR(10),"{",CHAR(10),"    @MODULE[",Q$1,"]:HAS[#",VLOOKUP(Q$1,ModuleTypes!$A$2:$C$23,2,FALSE()),"[",IF(Q$1="HullCamera","photo-",$A204),"]]",CHAR(10),"    {",CHAR(10),"        @",VLOOKUP(Q$1,ModuleTypes!$A$2:$C$23,3,FALSE())," = ",VLOOKUP($A204,Default!$B$3:$H$251,7,FALSE()),CHAR(10),"    }",CHAR(10),"}"),""),"")</f>
        <v/>
      </c>
      <c r="R204" s="4" t="str">
        <f>IF($A204&lt;&gt;"",IF(OR(Original!$L205=R$1,Original!$M205=R$1,Original!$N205=R$1,Original!$O205=R$1)=TRUE(),_xlfn.CONCAT("@PART[*]:HAS[~scienceDifficulty[stock],@MODULE[",R$1,"]:HAS[#",VLOOKUP(R$1,ModuleTypes!$A$2:$C$23,2,FALSE()),"[",IF(R$1="HullCamera","photo-",$A204),"]]]:NEEDS[!FeatureScience]:FOR[zKiwiTechTree]",CHAR(10),"{",CHAR(10),"    @MODULE[",R$1,"]:HAS[#",VLOOKUP(R$1,ModuleTypes!$A$2:$C$23,2,FALSE()),"[",IF(R$1="HullCamera","photo-",$A204),"]]",CHAR(10),"    {",CHAR(10),"        @",VLOOKUP(R$1,ModuleTypes!$A$2:$C$23,3,FALSE())," = ",VLOOKUP($A204,Default!$B$3:$H$251,7,FALSE()),CHAR(10),"    }",CHAR(10),"}"),""),"")</f>
        <v/>
      </c>
      <c r="S204" s="4" t="str">
        <f>IF($A204&lt;&gt;"",IF(OR(Original!$L205=S$1,Original!$M205=S$1,Original!$N205=S$1,Original!$O205=S$1)=TRUE(),_xlfn.CONCAT("@PART[*]:HAS[~scienceDifficulty[stock],@MODULE[",S$1,"]:HAS[#",VLOOKUP(S$1,ModuleTypes!$A$2:$C$23,2,FALSE()),"[",IF(S$1="HullCamera","photo-",$A204),"]]]:NEEDS[!FeatureScience]:FOR[zKiwiTechTree]",CHAR(10),"{",CHAR(10),"    @MODULE[",S$1,"]:HAS[#",VLOOKUP(S$1,ModuleTypes!$A$2:$C$23,2,FALSE()),"[",IF(S$1="HullCamera","photo-",$A204),"]]",CHAR(10),"    {",CHAR(10),"        @",VLOOKUP(S$1,ModuleTypes!$A$2:$C$23,3,FALSE())," = ",VLOOKUP($A204,Default!$B$3:$H$251,7,FALSE()),CHAR(10),"    }",CHAR(10),"}"),""),"")</f>
        <v/>
      </c>
      <c r="T204" s="4" t="str">
        <f>IF($A204&lt;&gt;"",IF(OR(Original!$L205=T$1,Original!$M205=T$1,Original!$N205=T$1,Original!$O205=T$1)=TRUE(),_xlfn.CONCAT("@PART[*]:HAS[~scienceDifficulty[stock],@MODULE[",T$1,"]:HAS[#",VLOOKUP(T$1,ModuleTypes!$A$2:$C$23,2,FALSE()),"[",IF(T$1="HullCamera","photo-",$A204),"]]]:NEEDS[!FeatureScience]:FOR[zKiwiTechTree]",CHAR(10),"{",CHAR(10),"    @MODULE[",T$1,"]:HAS[#",VLOOKUP(T$1,ModuleTypes!$A$2:$C$23,2,FALSE()),"[",IF(T$1="HullCamera","photo-",$A204),"]]",CHAR(10),"    {",CHAR(10),"        @",VLOOKUP(T$1,ModuleTypes!$A$2:$C$23,3,FALSE())," = ",VLOOKUP($A204,Default!$B$3:$H$251,7,FALSE()),CHAR(10),"    }",CHAR(10),"}"),""),"")</f>
        <v/>
      </c>
      <c r="U204" s="4" t="str">
        <f>IF($A204&lt;&gt;"",IF(OR(Original!$L205=U$1,Original!$M205=U$1,Original!$N205=U$1,Original!$O205=U$1)=TRUE(),_xlfn.CONCAT("@PART[*]:HAS[~scienceDifficulty[stock],@MODULE[",U$1,"]:HAS[#",VLOOKUP(U$1,ModuleTypes!$A$2:$C$23,2,FALSE()),"[",IF(U$1="HullCamera","photo-",$A204),"]]]:NEEDS[!FeatureScience]:FOR[zKiwiTechTree]",CHAR(10),"{",CHAR(10),"    @MODULE[",U$1,"]:HAS[#",VLOOKUP(U$1,ModuleTypes!$A$2:$C$23,2,FALSE()),"[",IF(U$1="HullCamera","photo-",$A204),"]]",CHAR(10),"    {",CHAR(10),"        @",VLOOKUP(U$1,ModuleTypes!$A$2:$C$23,3,FALSE())," = ",VLOOKUP($A204,Default!$B$3:$H$251,7,FALSE()),CHAR(10),"    }",CHAR(10),"}"),""),"")</f>
        <v/>
      </c>
      <c r="V204" s="4" t="str">
        <f>IF($A204&lt;&gt;"",IF(OR(Original!$L205=V$1,Original!$M205=V$1,Original!$N205=V$1,Original!$O205=V$1)=TRUE(),_xlfn.CONCAT("@PART[*]:HAS[~scienceDifficulty[stock],@MODULE[",V$1,"]:HAS[#",VLOOKUP(V$1,ModuleTypes!$A$2:$C$23,2,FALSE()),"[",IF(V$1="HullCamera","photo-",$A204),"]]]:NEEDS[!FeatureScience]:FOR[zKiwiTechTree]",CHAR(10),"{",CHAR(10),"    @MODULE[",V$1,"]:HAS[#",VLOOKUP(V$1,ModuleTypes!$A$2:$C$23,2,FALSE()),"[",IF(V$1="HullCamera","photo-",$A204),"]]",CHAR(10),"    {",CHAR(10),"        @",VLOOKUP(V$1,ModuleTypes!$A$2:$C$23,3,FALSE())," = ",VLOOKUP($A204,Default!$B$3:$H$251,7,FALSE()),CHAR(10),"    }",CHAR(10),"}"),""),"")</f>
        <v/>
      </c>
      <c r="W204" s="4" t="str">
        <f>IF($A204&lt;&gt;"",IF(OR(Original!$L205=W$1,Original!$M205=W$1,Original!$N205=W$1,Original!$O205=W$1)=TRUE(),_xlfn.CONCAT("@PART[*]:HAS[~scienceDifficulty[stock],@MODULE[",W$1,"]:HAS[#",VLOOKUP(W$1,ModuleTypes!$A$2:$C$23,2,FALSE()),"[",IF(W$1="HullCamera","photo-",$A204),"]]]:NEEDS[!FeatureScience]:FOR[zKiwiTechTree]",CHAR(10),"{",CHAR(10),"    @MODULE[",W$1,"]:HAS[#",VLOOKUP(W$1,ModuleTypes!$A$2:$C$23,2,FALSE()),"[",IF(W$1="HullCamera","photo-",$A204),"]]",CHAR(10),"    {",CHAR(10),"        @",VLOOKUP(W$1,ModuleTypes!$A$2:$C$23,3,FALSE())," = ",VLOOKUP($A204,Default!$B$3:$H$251,7,FALSE()),CHAR(10),"    }",CHAR(10),"}"),""),"")</f>
        <v/>
      </c>
    </row>
    <row r="205" spans="1:23" x14ac:dyDescent="0.35">
      <c r="A205" t="str">
        <f>IF(Original!A206&lt;&gt;"",Original!A206,"")</f>
        <v/>
      </c>
      <c r="B205" s="4" t="str">
        <f>IF($A205&lt;&gt;"",IF(OR(Original!$L206=B$1,Original!$M206=B$1,Original!$N206=B$1,Original!$O206=B$1)=TRUE(),_xlfn.CONCAT("@PART[*]:HAS[~scienceDifficulty[stock],@MODULE[",B$1,"]:HAS[#",VLOOKUP(B$1,ModuleTypes!$A$2:$C$23,2,FALSE()),"[",IF(B$1="HullCamera","photo-",$A205),"]]]:NEEDS[!FeatureScience]:FOR[zKiwiTechTree]",CHAR(10),"{",CHAR(10),"    @MODULE[",B$1,"]:HAS[#",VLOOKUP(B$1,ModuleTypes!$A$2:$C$23,2,FALSE()),"[",IF(B$1="HullCamera","photo-",$A205),"]]",CHAR(10),"    {",CHAR(10),"        @",VLOOKUP(B$1,ModuleTypes!$A$2:$C$23,3,FALSE())," = ",VLOOKUP($A205,Default!$B$3:$H$251,7,FALSE()),CHAR(10),"    }",CHAR(10),"}"),""),"")</f>
        <v/>
      </c>
      <c r="C205" s="4" t="str">
        <f>IF($A205&lt;&gt;"",IF(OR(Original!$L206=C$1,Original!$M206=C$1,Original!$N206=C$1,Original!$O206=C$1)=TRUE(),_xlfn.CONCAT("@PART[*]:HAS[~scienceDifficulty[stock],@MODULE[",C$1,"]:HAS[#",VLOOKUP(C$1,ModuleTypes!$A$2:$C$23,2,FALSE()),"[",IF(C$1="HullCamera","photo-",$A205),"]]]:NEEDS[!FeatureScience]:FOR[zKiwiTechTree]",CHAR(10),"{",CHAR(10),"    @MODULE[",C$1,"]:HAS[#",VLOOKUP(C$1,ModuleTypes!$A$2:$C$23,2,FALSE()),"[",IF(C$1="HullCamera","photo-",$A205),"]]",CHAR(10),"    {",CHAR(10),"        @",VLOOKUP(C$1,ModuleTypes!$A$2:$C$23,3,FALSE())," = ",VLOOKUP($A205,Default!$B$3:$H$251,7,FALSE()),CHAR(10),"    }",CHAR(10),"}"),""),"")</f>
        <v/>
      </c>
      <c r="D205" s="4" t="str">
        <f>IF($A205&lt;&gt;"",IF(OR(Original!$L206=D$1,Original!$M206=D$1,Original!$N206=D$1,Original!$O206=D$1)=TRUE(),_xlfn.CONCAT("@PART[*]:HAS[~scienceDifficulty[stock],@MODULE[",D$1,"]:HAS[#",VLOOKUP(D$1,ModuleTypes!$A$2:$C$23,2,FALSE()),"[",IF(D$1="HullCamera","photo-",$A205),"]]]:NEEDS[!FeatureScience]:FOR[zKiwiTechTree]",CHAR(10),"{",CHAR(10),"    @MODULE[",D$1,"]:HAS[#",VLOOKUP(D$1,ModuleTypes!$A$2:$C$23,2,FALSE()),"[",IF(D$1="HullCamera","photo-",$A205),"]]",CHAR(10),"    {",CHAR(10),"        @",VLOOKUP(D$1,ModuleTypes!$A$2:$C$23,3,FALSE())," = ",VLOOKUP($A205,Default!$B$3:$H$251,7,FALSE()),CHAR(10),"    }",CHAR(10),"}"),""),"")</f>
        <v/>
      </c>
      <c r="E205" s="4" t="str">
        <f>IF($A205&lt;&gt;"",IF(OR(Original!$L206=E$1,Original!$M206=E$1,Original!$N206=E$1,Original!$O206=E$1)=TRUE(),_xlfn.CONCAT("@PART[*]:HAS[~scienceDifficulty[stock],@MODULE[",E$1,"]:HAS[#",VLOOKUP(E$1,ModuleTypes!$A$2:$C$23,2,FALSE()),"[",IF(E$1="HullCamera","photo-",$A205),"]]]:NEEDS[!FeatureScience]:FOR[zKiwiTechTree]",CHAR(10),"{",CHAR(10),"    @MODULE[",E$1,"]:HAS[#",VLOOKUP(E$1,ModuleTypes!$A$2:$C$23,2,FALSE()),"[",IF(E$1="HullCamera","photo-",$A205),"]]",CHAR(10),"    {",CHAR(10),"        @",VLOOKUP(E$1,ModuleTypes!$A$2:$C$23,3,FALSE())," = ",VLOOKUP($A205,Default!$B$3:$H$251,7,FALSE()),CHAR(10),"    }",CHAR(10),"}"),""),"")</f>
        <v/>
      </c>
      <c r="F205" s="4" t="str">
        <f>IF($A205&lt;&gt;"",IF(OR(Original!$L206=F$1,Original!$M206=F$1,Original!$N206=F$1,Original!$O206=F$1)=TRUE(),_xlfn.CONCAT("@PART[*]:HAS[~scienceDifficulty[stock],@MODULE[",F$1,"]:HAS[#",VLOOKUP(F$1,ModuleTypes!$A$2:$C$23,2,FALSE()),"[",IF(F$1="HullCamera","photo-",$A205),"]]]:NEEDS[!FeatureScience]:FOR[zKiwiTechTree]",CHAR(10),"{",CHAR(10),"    @MODULE[",F$1,"]:HAS[#",VLOOKUP(F$1,ModuleTypes!$A$2:$C$23,2,FALSE()),"[",IF(F$1="HullCamera","photo-",$A205),"]]",CHAR(10),"    {",CHAR(10),"        @",VLOOKUP(F$1,ModuleTypes!$A$2:$C$23,3,FALSE())," = ",VLOOKUP($A205,Default!$B$3:$H$251,7,FALSE()),CHAR(10),"    }",CHAR(10),"}"),""),"")</f>
        <v/>
      </c>
      <c r="G205" s="4" t="str">
        <f>IF($A205&lt;&gt;"",IF(OR(Original!$L206=G$1,Original!$M206=G$1,Original!$N206=G$1,Original!$O206=G$1)=TRUE(),_xlfn.CONCAT("@PART[*]:HAS[~scienceDifficulty[stock],@MODULE[",G$1,"]:HAS[#",VLOOKUP(G$1,ModuleTypes!$A$2:$C$23,2,FALSE()),"[",IF(G$1="HullCamera","photo-",$A205),"]]]:NEEDS[!FeatureScience]:FOR[zKiwiTechTree]",CHAR(10),"{",CHAR(10),"    @MODULE[",G$1,"]:HAS[#",VLOOKUP(G$1,ModuleTypes!$A$2:$C$23,2,FALSE()),"[",IF(G$1="HullCamera","photo-",$A205),"]]",CHAR(10),"    {",CHAR(10),"        @",VLOOKUP(G$1,ModuleTypes!$A$2:$C$23,3,FALSE())," = ",VLOOKUP($A205,Default!$B$3:$H$251,7,FALSE()),CHAR(10),"    }",CHAR(10),"}"),""),"")</f>
        <v/>
      </c>
      <c r="H205" s="4" t="str">
        <f>IF($A205&lt;&gt;"",IF(OR(Original!$L206=H$1,Original!$M206=H$1,Original!$N206=H$1,Original!$O206=H$1)=TRUE(),_xlfn.CONCAT("@PART[*]:HAS[~scienceDifficulty[stock],@MODULE[",H$1,"]:HAS[#",VLOOKUP(H$1,ModuleTypes!$A$2:$C$23,2,FALSE()),"[",IF(H$1="HullCamera","photo-",$A205),"]]]:NEEDS[!FeatureScience]:FOR[zKiwiTechTree]",CHAR(10),"{",CHAR(10),"    @MODULE[",H$1,"]:HAS[#",VLOOKUP(H$1,ModuleTypes!$A$2:$C$23,2,FALSE()),"[",IF(H$1="HullCamera","photo-",$A205),"]]",CHAR(10),"    {",CHAR(10),"        @",VLOOKUP(H$1,ModuleTypes!$A$2:$C$23,3,FALSE())," = ",VLOOKUP($A205,Default!$B$3:$H$251,7,FALSE()),CHAR(10),"    }",CHAR(10),"}"),""),"")</f>
        <v/>
      </c>
      <c r="I205" s="4" t="str">
        <f>IF($A205&lt;&gt;"",IF(OR(Original!$L206=I$1,Original!$M206=I$1,Original!$N206=I$1,Original!$O206=I$1)=TRUE(),_xlfn.CONCAT("@PART[*]:HAS[~scienceDifficulty[stock],@MODULE[",I$1,"]:HAS[#",VLOOKUP(I$1,ModuleTypes!$A$2:$C$23,2,FALSE()),"[",IF(I$1="HullCamera","photo-",$A205),"]]]:NEEDS[!FeatureScience]:FOR[zKiwiTechTree]",CHAR(10),"{",CHAR(10),"    @MODULE[",I$1,"]:HAS[#",VLOOKUP(I$1,ModuleTypes!$A$2:$C$23,2,FALSE()),"[",IF(I$1="HullCamera","photo-",$A205),"]]",CHAR(10),"    {",CHAR(10),"        @",VLOOKUP(I$1,ModuleTypes!$A$2:$C$23,3,FALSE())," = ",VLOOKUP($A205,Default!$B$3:$H$251,7,FALSE()),CHAR(10),"    }",CHAR(10),"}"),""),"")</f>
        <v/>
      </c>
      <c r="J205" s="4" t="str">
        <f>IF($A205&lt;&gt;"",IF(OR(Original!$L206=J$1,Original!$M206=J$1,Original!$N206=J$1,Original!$O206=J$1)=TRUE(),_xlfn.CONCAT("@PART[*]:HAS[~scienceDifficulty[stock],@MODULE[",J$1,"]:HAS[#",VLOOKUP(J$1,ModuleTypes!$A$2:$C$23,2,FALSE()),"[",IF(J$1="HullCamera","photo-",$A205),"]]]:NEEDS[!FeatureScience]:FOR[zKiwiTechTree]",CHAR(10),"{",CHAR(10),"    @MODULE[",J$1,"]:HAS[#",VLOOKUP(J$1,ModuleTypes!$A$2:$C$23,2,FALSE()),"[",IF(J$1="HullCamera","photo-",$A205),"]]",CHAR(10),"    {",CHAR(10),"        @",VLOOKUP(J$1,ModuleTypes!$A$2:$C$23,3,FALSE())," = ",VLOOKUP($A205,Default!$B$3:$H$251,7,FALSE()),CHAR(10),"    }",CHAR(10),"}"),""),"")</f>
        <v/>
      </c>
      <c r="K205" s="4" t="str">
        <f>IF($A205&lt;&gt;"",IF(OR(Original!$L206=K$1,Original!$M206=K$1,Original!$N206=K$1,Original!$O206=K$1)=TRUE(),_xlfn.CONCAT("@PART[*]:HAS[~scienceDifficulty[stock],@MODULE[",K$1,"]:HAS[#",VLOOKUP(K$1,ModuleTypes!$A$2:$C$23,2,FALSE()),"[",IF(K$1="HullCamera","photo-",$A205),"]]]:NEEDS[!FeatureScience]:FOR[zKiwiTechTree]",CHAR(10),"{",CHAR(10),"    @MODULE[",K$1,"]:HAS[#",VLOOKUP(K$1,ModuleTypes!$A$2:$C$23,2,FALSE()),"[",IF(K$1="HullCamera","photo-",$A205),"]]",CHAR(10),"    {",CHAR(10),"        @",VLOOKUP(K$1,ModuleTypes!$A$2:$C$23,3,FALSE())," = ",VLOOKUP($A205,Default!$B$3:$H$251,7,FALSE()),CHAR(10),"    }",CHAR(10),"}"),""),"")</f>
        <v/>
      </c>
      <c r="L205" s="4" t="str">
        <f>IF($A205&lt;&gt;"",IF(OR(Original!$L206=L$1,Original!$M206=L$1,Original!$N206=L$1,Original!$O206=L$1)=TRUE(),_xlfn.CONCAT("@PART[*]:HAS[~scienceDifficulty[stock],@MODULE[",L$1,"]:HAS[#",VLOOKUP(L$1,ModuleTypes!$A$2:$C$23,2,FALSE()),"[",IF(L$1="HullCamera","photo-",$A205),"]]]:NEEDS[!FeatureScience]:FOR[zKiwiTechTree]",CHAR(10),"{",CHAR(10),"    @MODULE[",L$1,"]:HAS[#",VLOOKUP(L$1,ModuleTypes!$A$2:$C$23,2,FALSE()),"[",IF(L$1="HullCamera","photo-",$A205),"]]",CHAR(10),"    {",CHAR(10),"        @",VLOOKUP(L$1,ModuleTypes!$A$2:$C$23,3,FALSE())," = ",VLOOKUP($A205,Default!$B$3:$H$251,7,FALSE()),CHAR(10),"    }",CHAR(10),"}"),""),"")</f>
        <v/>
      </c>
      <c r="M205" s="4" t="str">
        <f>IF($A205&lt;&gt;"",IF(OR(Original!$L206=M$1,Original!$M206=M$1,Original!$N206=M$1,Original!$O206=M$1)=TRUE(),_xlfn.CONCAT("@PART[*]:HAS[~scienceDifficulty[stock],@MODULE[",M$1,"]:HAS[#",VLOOKUP(M$1,ModuleTypes!$A$2:$C$23,2,FALSE()),"[",IF(M$1="HullCamera","photo-",$A205),"]]]:NEEDS[!FeatureScience]:FOR[zKiwiTechTree]",CHAR(10),"{",CHAR(10),"    @MODULE[",M$1,"]:HAS[#",VLOOKUP(M$1,ModuleTypes!$A$2:$C$23,2,FALSE()),"[",IF(M$1="HullCamera","photo-",$A205),"]]",CHAR(10),"    {",CHAR(10),"        @",VLOOKUP(M$1,ModuleTypes!$A$2:$C$23,3,FALSE())," = ",VLOOKUP($A205,Default!$B$3:$H$251,7,FALSE()),CHAR(10),"    }",CHAR(10),"}"),""),"")</f>
        <v/>
      </c>
      <c r="N205" s="4" t="str">
        <f>IF($A205&lt;&gt;"",IF(OR(Original!$L206=N$1,Original!$M206=N$1,Original!$N206=N$1,Original!$O206=N$1)=TRUE(),_xlfn.CONCAT("@PART[*]:HAS[~scienceDifficulty[stock],@MODULE[",N$1,"]:HAS[#",VLOOKUP(N$1,ModuleTypes!$A$2:$C$23,2,FALSE()),"[",IF(N$1="HullCamera","photo-",$A205),"]]]:NEEDS[!FeatureScience]:FOR[zKiwiTechTree]",CHAR(10),"{",CHAR(10),"    @MODULE[",N$1,"]:HAS[#",VLOOKUP(N$1,ModuleTypes!$A$2:$C$23,2,FALSE()),"[",IF(N$1="HullCamera","photo-",$A205),"]]",CHAR(10),"    {",CHAR(10),"        @",VLOOKUP(N$1,ModuleTypes!$A$2:$C$23,3,FALSE())," = ",VLOOKUP($A205,Default!$B$3:$H$251,7,FALSE()),CHAR(10),"    }",CHAR(10),"}"),""),"")</f>
        <v/>
      </c>
      <c r="O205" s="4" t="str">
        <f>IF($A205&lt;&gt;"",IF(OR(Original!$L206=O$1,Original!$M206=O$1,Original!$N206=O$1,Original!$O206=O$1)=TRUE(),_xlfn.CONCAT("@PART[*]:HAS[~scienceDifficulty[stock],@MODULE[",O$1,"]:HAS[#",VLOOKUP(O$1,ModuleTypes!$A$2:$C$23,2,FALSE()),"[",IF(O$1="HullCamera","photo-",$A205),"]]]:NEEDS[!FeatureScience]:FOR[zKiwiTechTree]",CHAR(10),"{",CHAR(10),"    @MODULE[",O$1,"]:HAS[#",VLOOKUP(O$1,ModuleTypes!$A$2:$C$23,2,FALSE()),"[",IF(O$1="HullCamera","photo-",$A205),"]]",CHAR(10),"    {",CHAR(10),"        @",VLOOKUP(O$1,ModuleTypes!$A$2:$C$23,3,FALSE())," = ",VLOOKUP($A205,Default!$B$3:$H$251,7,FALSE()),CHAR(10),"    }",CHAR(10),"}"),""),"")</f>
        <v/>
      </c>
      <c r="P205" s="4" t="str">
        <f>IF($A205&lt;&gt;"",IF(OR(Original!$L206=P$1,Original!$M206=P$1,Original!$N206=P$1,Original!$O206=P$1)=TRUE(),_xlfn.CONCAT("@PART[*]:HAS[~scienceDifficulty[stock],@MODULE[",P$1,"]:HAS[#",VLOOKUP(P$1,ModuleTypes!$A$2:$C$23,2,FALSE()),"[",IF(P$1="HullCamera","photo-",$A205),"]]]:NEEDS[!FeatureScience]:FOR[zKiwiTechTree]",CHAR(10),"{",CHAR(10),"    @MODULE[",P$1,"]:HAS[#",VLOOKUP(P$1,ModuleTypes!$A$2:$C$23,2,FALSE()),"[",IF(P$1="HullCamera","photo-",$A205),"]]",CHAR(10),"    {",CHAR(10),"        @",VLOOKUP(P$1,ModuleTypes!$A$2:$C$23,3,FALSE())," = ",VLOOKUP($A205,Default!$B$3:$H$251,7,FALSE()),CHAR(10),"    }",CHAR(10),"}"),""),"")</f>
        <v/>
      </c>
      <c r="Q205" s="4" t="str">
        <f>IF($A205&lt;&gt;"",IF(OR(Original!$L206=Q$1,Original!$M206=Q$1,Original!$N206=Q$1,Original!$O206=Q$1)=TRUE(),_xlfn.CONCAT("@PART[*]:HAS[~scienceDifficulty[stock],@MODULE[",Q$1,"]:HAS[#",VLOOKUP(Q$1,ModuleTypes!$A$2:$C$23,2,FALSE()),"[",IF(Q$1="HullCamera","photo-",$A205),"]]]:NEEDS[!FeatureScience]:FOR[zKiwiTechTree]",CHAR(10),"{",CHAR(10),"    @MODULE[",Q$1,"]:HAS[#",VLOOKUP(Q$1,ModuleTypes!$A$2:$C$23,2,FALSE()),"[",IF(Q$1="HullCamera","photo-",$A205),"]]",CHAR(10),"    {",CHAR(10),"        @",VLOOKUP(Q$1,ModuleTypes!$A$2:$C$23,3,FALSE())," = ",VLOOKUP($A205,Default!$B$3:$H$251,7,FALSE()),CHAR(10),"    }",CHAR(10),"}"),""),"")</f>
        <v/>
      </c>
      <c r="R205" s="4" t="str">
        <f>IF($A205&lt;&gt;"",IF(OR(Original!$L206=R$1,Original!$M206=R$1,Original!$N206=R$1,Original!$O206=R$1)=TRUE(),_xlfn.CONCAT("@PART[*]:HAS[~scienceDifficulty[stock],@MODULE[",R$1,"]:HAS[#",VLOOKUP(R$1,ModuleTypes!$A$2:$C$23,2,FALSE()),"[",IF(R$1="HullCamera","photo-",$A205),"]]]:NEEDS[!FeatureScience]:FOR[zKiwiTechTree]",CHAR(10),"{",CHAR(10),"    @MODULE[",R$1,"]:HAS[#",VLOOKUP(R$1,ModuleTypes!$A$2:$C$23,2,FALSE()),"[",IF(R$1="HullCamera","photo-",$A205),"]]",CHAR(10),"    {",CHAR(10),"        @",VLOOKUP(R$1,ModuleTypes!$A$2:$C$23,3,FALSE())," = ",VLOOKUP($A205,Default!$B$3:$H$251,7,FALSE()),CHAR(10),"    }",CHAR(10),"}"),""),"")</f>
        <v/>
      </c>
      <c r="S205" s="4" t="str">
        <f>IF($A205&lt;&gt;"",IF(OR(Original!$L206=S$1,Original!$M206=S$1,Original!$N206=S$1,Original!$O206=S$1)=TRUE(),_xlfn.CONCAT("@PART[*]:HAS[~scienceDifficulty[stock],@MODULE[",S$1,"]:HAS[#",VLOOKUP(S$1,ModuleTypes!$A$2:$C$23,2,FALSE()),"[",IF(S$1="HullCamera","photo-",$A205),"]]]:NEEDS[!FeatureScience]:FOR[zKiwiTechTree]",CHAR(10),"{",CHAR(10),"    @MODULE[",S$1,"]:HAS[#",VLOOKUP(S$1,ModuleTypes!$A$2:$C$23,2,FALSE()),"[",IF(S$1="HullCamera","photo-",$A205),"]]",CHAR(10),"    {",CHAR(10),"        @",VLOOKUP(S$1,ModuleTypes!$A$2:$C$23,3,FALSE())," = ",VLOOKUP($A205,Default!$B$3:$H$251,7,FALSE()),CHAR(10),"    }",CHAR(10),"}"),""),"")</f>
        <v/>
      </c>
      <c r="T205" s="4" t="str">
        <f>IF($A205&lt;&gt;"",IF(OR(Original!$L206=T$1,Original!$M206=T$1,Original!$N206=T$1,Original!$O206=T$1)=TRUE(),_xlfn.CONCAT("@PART[*]:HAS[~scienceDifficulty[stock],@MODULE[",T$1,"]:HAS[#",VLOOKUP(T$1,ModuleTypes!$A$2:$C$23,2,FALSE()),"[",IF(T$1="HullCamera","photo-",$A205),"]]]:NEEDS[!FeatureScience]:FOR[zKiwiTechTree]",CHAR(10),"{",CHAR(10),"    @MODULE[",T$1,"]:HAS[#",VLOOKUP(T$1,ModuleTypes!$A$2:$C$23,2,FALSE()),"[",IF(T$1="HullCamera","photo-",$A205),"]]",CHAR(10),"    {",CHAR(10),"        @",VLOOKUP(T$1,ModuleTypes!$A$2:$C$23,3,FALSE())," = ",VLOOKUP($A205,Default!$B$3:$H$251,7,FALSE()),CHAR(10),"    }",CHAR(10),"}"),""),"")</f>
        <v/>
      </c>
      <c r="U205" s="4" t="str">
        <f>IF($A205&lt;&gt;"",IF(OR(Original!$L206=U$1,Original!$M206=U$1,Original!$N206=U$1,Original!$O206=U$1)=TRUE(),_xlfn.CONCAT("@PART[*]:HAS[~scienceDifficulty[stock],@MODULE[",U$1,"]:HAS[#",VLOOKUP(U$1,ModuleTypes!$A$2:$C$23,2,FALSE()),"[",IF(U$1="HullCamera","photo-",$A205),"]]]:NEEDS[!FeatureScience]:FOR[zKiwiTechTree]",CHAR(10),"{",CHAR(10),"    @MODULE[",U$1,"]:HAS[#",VLOOKUP(U$1,ModuleTypes!$A$2:$C$23,2,FALSE()),"[",IF(U$1="HullCamera","photo-",$A205),"]]",CHAR(10),"    {",CHAR(10),"        @",VLOOKUP(U$1,ModuleTypes!$A$2:$C$23,3,FALSE())," = ",VLOOKUP($A205,Default!$B$3:$H$251,7,FALSE()),CHAR(10),"    }",CHAR(10),"}"),""),"")</f>
        <v/>
      </c>
      <c r="V205" s="4" t="str">
        <f>IF($A205&lt;&gt;"",IF(OR(Original!$L206=V$1,Original!$M206=V$1,Original!$N206=V$1,Original!$O206=V$1)=TRUE(),_xlfn.CONCAT("@PART[*]:HAS[~scienceDifficulty[stock],@MODULE[",V$1,"]:HAS[#",VLOOKUP(V$1,ModuleTypes!$A$2:$C$23,2,FALSE()),"[",IF(V$1="HullCamera","photo-",$A205),"]]]:NEEDS[!FeatureScience]:FOR[zKiwiTechTree]",CHAR(10),"{",CHAR(10),"    @MODULE[",V$1,"]:HAS[#",VLOOKUP(V$1,ModuleTypes!$A$2:$C$23,2,FALSE()),"[",IF(V$1="HullCamera","photo-",$A205),"]]",CHAR(10),"    {",CHAR(10),"        @",VLOOKUP(V$1,ModuleTypes!$A$2:$C$23,3,FALSE())," = ",VLOOKUP($A205,Default!$B$3:$H$251,7,FALSE()),CHAR(10),"    }",CHAR(10),"}"),""),"")</f>
        <v/>
      </c>
      <c r="W205" s="4" t="str">
        <f>IF($A205&lt;&gt;"",IF(OR(Original!$L206=W$1,Original!$M206=W$1,Original!$N206=W$1,Original!$O206=W$1)=TRUE(),_xlfn.CONCAT("@PART[*]:HAS[~scienceDifficulty[stock],@MODULE[",W$1,"]:HAS[#",VLOOKUP(W$1,ModuleTypes!$A$2:$C$23,2,FALSE()),"[",IF(W$1="HullCamera","photo-",$A205),"]]]:NEEDS[!FeatureScience]:FOR[zKiwiTechTree]",CHAR(10),"{",CHAR(10),"    @MODULE[",W$1,"]:HAS[#",VLOOKUP(W$1,ModuleTypes!$A$2:$C$23,2,FALSE()),"[",IF(W$1="HullCamera","photo-",$A205),"]]",CHAR(10),"    {",CHAR(10),"        @",VLOOKUP(W$1,ModuleTypes!$A$2:$C$23,3,FALSE())," = ",VLOOKUP($A205,Default!$B$3:$H$251,7,FALSE()),CHAR(10),"    }",CHAR(10),"}"),""),"")</f>
        <v/>
      </c>
    </row>
    <row r="206" spans="1:23" x14ac:dyDescent="0.35">
      <c r="A206" t="str">
        <f>IF(Original!A207&lt;&gt;"",Original!A207,"")</f>
        <v/>
      </c>
      <c r="B206" s="4" t="str">
        <f>IF($A206&lt;&gt;"",IF(OR(Original!$L207=B$1,Original!$M207=B$1,Original!$N207=B$1,Original!$O207=B$1)=TRUE(),_xlfn.CONCAT("@PART[*]:HAS[~scienceDifficulty[stock],@MODULE[",B$1,"]:HAS[#",VLOOKUP(B$1,ModuleTypes!$A$2:$C$23,2,FALSE()),"[",IF(B$1="HullCamera","photo-",$A206),"]]]:NEEDS[!FeatureScience]:FOR[zKiwiTechTree]",CHAR(10),"{",CHAR(10),"    @MODULE[",B$1,"]:HAS[#",VLOOKUP(B$1,ModuleTypes!$A$2:$C$23,2,FALSE()),"[",IF(B$1="HullCamera","photo-",$A206),"]]",CHAR(10),"    {",CHAR(10),"        @",VLOOKUP(B$1,ModuleTypes!$A$2:$C$23,3,FALSE())," = ",VLOOKUP($A206,Default!$B$3:$H$251,7,FALSE()),CHAR(10),"    }",CHAR(10),"}"),""),"")</f>
        <v/>
      </c>
      <c r="C206" s="4" t="str">
        <f>IF($A206&lt;&gt;"",IF(OR(Original!$L207=C$1,Original!$M207=C$1,Original!$N207=C$1,Original!$O207=C$1)=TRUE(),_xlfn.CONCAT("@PART[*]:HAS[~scienceDifficulty[stock],@MODULE[",C$1,"]:HAS[#",VLOOKUP(C$1,ModuleTypes!$A$2:$C$23,2,FALSE()),"[",IF(C$1="HullCamera","photo-",$A206),"]]]:NEEDS[!FeatureScience]:FOR[zKiwiTechTree]",CHAR(10),"{",CHAR(10),"    @MODULE[",C$1,"]:HAS[#",VLOOKUP(C$1,ModuleTypes!$A$2:$C$23,2,FALSE()),"[",IF(C$1="HullCamera","photo-",$A206),"]]",CHAR(10),"    {",CHAR(10),"        @",VLOOKUP(C$1,ModuleTypes!$A$2:$C$23,3,FALSE())," = ",VLOOKUP($A206,Default!$B$3:$H$251,7,FALSE()),CHAR(10),"    }",CHAR(10),"}"),""),"")</f>
        <v/>
      </c>
      <c r="D206" s="4" t="str">
        <f>IF($A206&lt;&gt;"",IF(OR(Original!$L207=D$1,Original!$M207=D$1,Original!$N207=D$1,Original!$O207=D$1)=TRUE(),_xlfn.CONCAT("@PART[*]:HAS[~scienceDifficulty[stock],@MODULE[",D$1,"]:HAS[#",VLOOKUP(D$1,ModuleTypes!$A$2:$C$23,2,FALSE()),"[",IF(D$1="HullCamera","photo-",$A206),"]]]:NEEDS[!FeatureScience]:FOR[zKiwiTechTree]",CHAR(10),"{",CHAR(10),"    @MODULE[",D$1,"]:HAS[#",VLOOKUP(D$1,ModuleTypes!$A$2:$C$23,2,FALSE()),"[",IF(D$1="HullCamera","photo-",$A206),"]]",CHAR(10),"    {",CHAR(10),"        @",VLOOKUP(D$1,ModuleTypes!$A$2:$C$23,3,FALSE())," = ",VLOOKUP($A206,Default!$B$3:$H$251,7,FALSE()),CHAR(10),"    }",CHAR(10),"}"),""),"")</f>
        <v/>
      </c>
      <c r="E206" s="4" t="str">
        <f>IF($A206&lt;&gt;"",IF(OR(Original!$L207=E$1,Original!$M207=E$1,Original!$N207=E$1,Original!$O207=E$1)=TRUE(),_xlfn.CONCAT("@PART[*]:HAS[~scienceDifficulty[stock],@MODULE[",E$1,"]:HAS[#",VLOOKUP(E$1,ModuleTypes!$A$2:$C$23,2,FALSE()),"[",IF(E$1="HullCamera","photo-",$A206),"]]]:NEEDS[!FeatureScience]:FOR[zKiwiTechTree]",CHAR(10),"{",CHAR(10),"    @MODULE[",E$1,"]:HAS[#",VLOOKUP(E$1,ModuleTypes!$A$2:$C$23,2,FALSE()),"[",IF(E$1="HullCamera","photo-",$A206),"]]",CHAR(10),"    {",CHAR(10),"        @",VLOOKUP(E$1,ModuleTypes!$A$2:$C$23,3,FALSE())," = ",VLOOKUP($A206,Default!$B$3:$H$251,7,FALSE()),CHAR(10),"    }",CHAR(10),"}"),""),"")</f>
        <v/>
      </c>
      <c r="F206" s="4" t="str">
        <f>IF($A206&lt;&gt;"",IF(OR(Original!$L207=F$1,Original!$M207=F$1,Original!$N207=F$1,Original!$O207=F$1)=TRUE(),_xlfn.CONCAT("@PART[*]:HAS[~scienceDifficulty[stock],@MODULE[",F$1,"]:HAS[#",VLOOKUP(F$1,ModuleTypes!$A$2:$C$23,2,FALSE()),"[",IF(F$1="HullCamera","photo-",$A206),"]]]:NEEDS[!FeatureScience]:FOR[zKiwiTechTree]",CHAR(10),"{",CHAR(10),"    @MODULE[",F$1,"]:HAS[#",VLOOKUP(F$1,ModuleTypes!$A$2:$C$23,2,FALSE()),"[",IF(F$1="HullCamera","photo-",$A206),"]]",CHAR(10),"    {",CHAR(10),"        @",VLOOKUP(F$1,ModuleTypes!$A$2:$C$23,3,FALSE())," = ",VLOOKUP($A206,Default!$B$3:$H$251,7,FALSE()),CHAR(10),"    }",CHAR(10),"}"),""),"")</f>
        <v/>
      </c>
      <c r="G206" s="4" t="str">
        <f>IF($A206&lt;&gt;"",IF(OR(Original!$L207=G$1,Original!$M207=G$1,Original!$N207=G$1,Original!$O207=G$1)=TRUE(),_xlfn.CONCAT("@PART[*]:HAS[~scienceDifficulty[stock],@MODULE[",G$1,"]:HAS[#",VLOOKUP(G$1,ModuleTypes!$A$2:$C$23,2,FALSE()),"[",IF(G$1="HullCamera","photo-",$A206),"]]]:NEEDS[!FeatureScience]:FOR[zKiwiTechTree]",CHAR(10),"{",CHAR(10),"    @MODULE[",G$1,"]:HAS[#",VLOOKUP(G$1,ModuleTypes!$A$2:$C$23,2,FALSE()),"[",IF(G$1="HullCamera","photo-",$A206),"]]",CHAR(10),"    {",CHAR(10),"        @",VLOOKUP(G$1,ModuleTypes!$A$2:$C$23,3,FALSE())," = ",VLOOKUP($A206,Default!$B$3:$H$251,7,FALSE()),CHAR(10),"    }",CHAR(10),"}"),""),"")</f>
        <v/>
      </c>
      <c r="H206" s="4" t="str">
        <f>IF($A206&lt;&gt;"",IF(OR(Original!$L207=H$1,Original!$M207=H$1,Original!$N207=H$1,Original!$O207=H$1)=TRUE(),_xlfn.CONCAT("@PART[*]:HAS[~scienceDifficulty[stock],@MODULE[",H$1,"]:HAS[#",VLOOKUP(H$1,ModuleTypes!$A$2:$C$23,2,FALSE()),"[",IF(H$1="HullCamera","photo-",$A206),"]]]:NEEDS[!FeatureScience]:FOR[zKiwiTechTree]",CHAR(10),"{",CHAR(10),"    @MODULE[",H$1,"]:HAS[#",VLOOKUP(H$1,ModuleTypes!$A$2:$C$23,2,FALSE()),"[",IF(H$1="HullCamera","photo-",$A206),"]]",CHAR(10),"    {",CHAR(10),"        @",VLOOKUP(H$1,ModuleTypes!$A$2:$C$23,3,FALSE())," = ",VLOOKUP($A206,Default!$B$3:$H$251,7,FALSE()),CHAR(10),"    }",CHAR(10),"}"),""),"")</f>
        <v/>
      </c>
      <c r="I206" s="4" t="str">
        <f>IF($A206&lt;&gt;"",IF(OR(Original!$L207=I$1,Original!$M207=I$1,Original!$N207=I$1,Original!$O207=I$1)=TRUE(),_xlfn.CONCAT("@PART[*]:HAS[~scienceDifficulty[stock],@MODULE[",I$1,"]:HAS[#",VLOOKUP(I$1,ModuleTypes!$A$2:$C$23,2,FALSE()),"[",IF(I$1="HullCamera","photo-",$A206),"]]]:NEEDS[!FeatureScience]:FOR[zKiwiTechTree]",CHAR(10),"{",CHAR(10),"    @MODULE[",I$1,"]:HAS[#",VLOOKUP(I$1,ModuleTypes!$A$2:$C$23,2,FALSE()),"[",IF(I$1="HullCamera","photo-",$A206),"]]",CHAR(10),"    {",CHAR(10),"        @",VLOOKUP(I$1,ModuleTypes!$A$2:$C$23,3,FALSE())," = ",VLOOKUP($A206,Default!$B$3:$H$251,7,FALSE()),CHAR(10),"    }",CHAR(10),"}"),""),"")</f>
        <v/>
      </c>
      <c r="J206" s="4" t="str">
        <f>IF($A206&lt;&gt;"",IF(OR(Original!$L207=J$1,Original!$M207=J$1,Original!$N207=J$1,Original!$O207=J$1)=TRUE(),_xlfn.CONCAT("@PART[*]:HAS[~scienceDifficulty[stock],@MODULE[",J$1,"]:HAS[#",VLOOKUP(J$1,ModuleTypes!$A$2:$C$23,2,FALSE()),"[",IF(J$1="HullCamera","photo-",$A206),"]]]:NEEDS[!FeatureScience]:FOR[zKiwiTechTree]",CHAR(10),"{",CHAR(10),"    @MODULE[",J$1,"]:HAS[#",VLOOKUP(J$1,ModuleTypes!$A$2:$C$23,2,FALSE()),"[",IF(J$1="HullCamera","photo-",$A206),"]]",CHAR(10),"    {",CHAR(10),"        @",VLOOKUP(J$1,ModuleTypes!$A$2:$C$23,3,FALSE())," = ",VLOOKUP($A206,Default!$B$3:$H$251,7,FALSE()),CHAR(10),"    }",CHAR(10),"}"),""),"")</f>
        <v/>
      </c>
      <c r="K206" s="4" t="str">
        <f>IF($A206&lt;&gt;"",IF(OR(Original!$L207=K$1,Original!$M207=K$1,Original!$N207=K$1,Original!$O207=K$1)=TRUE(),_xlfn.CONCAT("@PART[*]:HAS[~scienceDifficulty[stock],@MODULE[",K$1,"]:HAS[#",VLOOKUP(K$1,ModuleTypes!$A$2:$C$23,2,FALSE()),"[",IF(K$1="HullCamera","photo-",$A206),"]]]:NEEDS[!FeatureScience]:FOR[zKiwiTechTree]",CHAR(10),"{",CHAR(10),"    @MODULE[",K$1,"]:HAS[#",VLOOKUP(K$1,ModuleTypes!$A$2:$C$23,2,FALSE()),"[",IF(K$1="HullCamera","photo-",$A206),"]]",CHAR(10),"    {",CHAR(10),"        @",VLOOKUP(K$1,ModuleTypes!$A$2:$C$23,3,FALSE())," = ",VLOOKUP($A206,Default!$B$3:$H$251,7,FALSE()),CHAR(10),"    }",CHAR(10),"}"),""),"")</f>
        <v/>
      </c>
      <c r="L206" s="4" t="str">
        <f>IF($A206&lt;&gt;"",IF(OR(Original!$L207=L$1,Original!$M207=L$1,Original!$N207=L$1,Original!$O207=L$1)=TRUE(),_xlfn.CONCAT("@PART[*]:HAS[~scienceDifficulty[stock],@MODULE[",L$1,"]:HAS[#",VLOOKUP(L$1,ModuleTypes!$A$2:$C$23,2,FALSE()),"[",IF(L$1="HullCamera","photo-",$A206),"]]]:NEEDS[!FeatureScience]:FOR[zKiwiTechTree]",CHAR(10),"{",CHAR(10),"    @MODULE[",L$1,"]:HAS[#",VLOOKUP(L$1,ModuleTypes!$A$2:$C$23,2,FALSE()),"[",IF(L$1="HullCamera","photo-",$A206),"]]",CHAR(10),"    {",CHAR(10),"        @",VLOOKUP(L$1,ModuleTypes!$A$2:$C$23,3,FALSE())," = ",VLOOKUP($A206,Default!$B$3:$H$251,7,FALSE()),CHAR(10),"    }",CHAR(10),"}"),""),"")</f>
        <v/>
      </c>
      <c r="M206" s="4" t="str">
        <f>IF($A206&lt;&gt;"",IF(OR(Original!$L207=M$1,Original!$M207=M$1,Original!$N207=M$1,Original!$O207=M$1)=TRUE(),_xlfn.CONCAT("@PART[*]:HAS[~scienceDifficulty[stock],@MODULE[",M$1,"]:HAS[#",VLOOKUP(M$1,ModuleTypes!$A$2:$C$23,2,FALSE()),"[",IF(M$1="HullCamera","photo-",$A206),"]]]:NEEDS[!FeatureScience]:FOR[zKiwiTechTree]",CHAR(10),"{",CHAR(10),"    @MODULE[",M$1,"]:HAS[#",VLOOKUP(M$1,ModuleTypes!$A$2:$C$23,2,FALSE()),"[",IF(M$1="HullCamera","photo-",$A206),"]]",CHAR(10),"    {",CHAR(10),"        @",VLOOKUP(M$1,ModuleTypes!$A$2:$C$23,3,FALSE())," = ",VLOOKUP($A206,Default!$B$3:$H$251,7,FALSE()),CHAR(10),"    }",CHAR(10),"}"),""),"")</f>
        <v/>
      </c>
      <c r="N206" s="4" t="str">
        <f>IF($A206&lt;&gt;"",IF(OR(Original!$L207=N$1,Original!$M207=N$1,Original!$N207=N$1,Original!$O207=N$1)=TRUE(),_xlfn.CONCAT("@PART[*]:HAS[~scienceDifficulty[stock],@MODULE[",N$1,"]:HAS[#",VLOOKUP(N$1,ModuleTypes!$A$2:$C$23,2,FALSE()),"[",IF(N$1="HullCamera","photo-",$A206),"]]]:NEEDS[!FeatureScience]:FOR[zKiwiTechTree]",CHAR(10),"{",CHAR(10),"    @MODULE[",N$1,"]:HAS[#",VLOOKUP(N$1,ModuleTypes!$A$2:$C$23,2,FALSE()),"[",IF(N$1="HullCamera","photo-",$A206),"]]",CHAR(10),"    {",CHAR(10),"        @",VLOOKUP(N$1,ModuleTypes!$A$2:$C$23,3,FALSE())," = ",VLOOKUP($A206,Default!$B$3:$H$251,7,FALSE()),CHAR(10),"    }",CHAR(10),"}"),""),"")</f>
        <v/>
      </c>
      <c r="O206" s="4" t="str">
        <f>IF($A206&lt;&gt;"",IF(OR(Original!$L207=O$1,Original!$M207=O$1,Original!$N207=O$1,Original!$O207=O$1)=TRUE(),_xlfn.CONCAT("@PART[*]:HAS[~scienceDifficulty[stock],@MODULE[",O$1,"]:HAS[#",VLOOKUP(O$1,ModuleTypes!$A$2:$C$23,2,FALSE()),"[",IF(O$1="HullCamera","photo-",$A206),"]]]:NEEDS[!FeatureScience]:FOR[zKiwiTechTree]",CHAR(10),"{",CHAR(10),"    @MODULE[",O$1,"]:HAS[#",VLOOKUP(O$1,ModuleTypes!$A$2:$C$23,2,FALSE()),"[",IF(O$1="HullCamera","photo-",$A206),"]]",CHAR(10),"    {",CHAR(10),"        @",VLOOKUP(O$1,ModuleTypes!$A$2:$C$23,3,FALSE())," = ",VLOOKUP($A206,Default!$B$3:$H$251,7,FALSE()),CHAR(10),"    }",CHAR(10),"}"),""),"")</f>
        <v/>
      </c>
      <c r="P206" s="4" t="str">
        <f>IF($A206&lt;&gt;"",IF(OR(Original!$L207=P$1,Original!$M207=P$1,Original!$N207=P$1,Original!$O207=P$1)=TRUE(),_xlfn.CONCAT("@PART[*]:HAS[~scienceDifficulty[stock],@MODULE[",P$1,"]:HAS[#",VLOOKUP(P$1,ModuleTypes!$A$2:$C$23,2,FALSE()),"[",IF(P$1="HullCamera","photo-",$A206),"]]]:NEEDS[!FeatureScience]:FOR[zKiwiTechTree]",CHAR(10),"{",CHAR(10),"    @MODULE[",P$1,"]:HAS[#",VLOOKUP(P$1,ModuleTypes!$A$2:$C$23,2,FALSE()),"[",IF(P$1="HullCamera","photo-",$A206),"]]",CHAR(10),"    {",CHAR(10),"        @",VLOOKUP(P$1,ModuleTypes!$A$2:$C$23,3,FALSE())," = ",VLOOKUP($A206,Default!$B$3:$H$251,7,FALSE()),CHAR(10),"    }",CHAR(10),"}"),""),"")</f>
        <v/>
      </c>
      <c r="Q206" s="4" t="str">
        <f>IF($A206&lt;&gt;"",IF(OR(Original!$L207=Q$1,Original!$M207=Q$1,Original!$N207=Q$1,Original!$O207=Q$1)=TRUE(),_xlfn.CONCAT("@PART[*]:HAS[~scienceDifficulty[stock],@MODULE[",Q$1,"]:HAS[#",VLOOKUP(Q$1,ModuleTypes!$A$2:$C$23,2,FALSE()),"[",IF(Q$1="HullCamera","photo-",$A206),"]]]:NEEDS[!FeatureScience]:FOR[zKiwiTechTree]",CHAR(10),"{",CHAR(10),"    @MODULE[",Q$1,"]:HAS[#",VLOOKUP(Q$1,ModuleTypes!$A$2:$C$23,2,FALSE()),"[",IF(Q$1="HullCamera","photo-",$A206),"]]",CHAR(10),"    {",CHAR(10),"        @",VLOOKUP(Q$1,ModuleTypes!$A$2:$C$23,3,FALSE())," = ",VLOOKUP($A206,Default!$B$3:$H$251,7,FALSE()),CHAR(10),"    }",CHAR(10),"}"),""),"")</f>
        <v/>
      </c>
      <c r="R206" s="4" t="str">
        <f>IF($A206&lt;&gt;"",IF(OR(Original!$L207=R$1,Original!$M207=R$1,Original!$N207=R$1,Original!$O207=R$1)=TRUE(),_xlfn.CONCAT("@PART[*]:HAS[~scienceDifficulty[stock],@MODULE[",R$1,"]:HAS[#",VLOOKUP(R$1,ModuleTypes!$A$2:$C$23,2,FALSE()),"[",IF(R$1="HullCamera","photo-",$A206),"]]]:NEEDS[!FeatureScience]:FOR[zKiwiTechTree]",CHAR(10),"{",CHAR(10),"    @MODULE[",R$1,"]:HAS[#",VLOOKUP(R$1,ModuleTypes!$A$2:$C$23,2,FALSE()),"[",IF(R$1="HullCamera","photo-",$A206),"]]",CHAR(10),"    {",CHAR(10),"        @",VLOOKUP(R$1,ModuleTypes!$A$2:$C$23,3,FALSE())," = ",VLOOKUP($A206,Default!$B$3:$H$251,7,FALSE()),CHAR(10),"    }",CHAR(10),"}"),""),"")</f>
        <v/>
      </c>
      <c r="S206" s="4" t="str">
        <f>IF($A206&lt;&gt;"",IF(OR(Original!$L207=S$1,Original!$M207=S$1,Original!$N207=S$1,Original!$O207=S$1)=TRUE(),_xlfn.CONCAT("@PART[*]:HAS[~scienceDifficulty[stock],@MODULE[",S$1,"]:HAS[#",VLOOKUP(S$1,ModuleTypes!$A$2:$C$23,2,FALSE()),"[",IF(S$1="HullCamera","photo-",$A206),"]]]:NEEDS[!FeatureScience]:FOR[zKiwiTechTree]",CHAR(10),"{",CHAR(10),"    @MODULE[",S$1,"]:HAS[#",VLOOKUP(S$1,ModuleTypes!$A$2:$C$23,2,FALSE()),"[",IF(S$1="HullCamera","photo-",$A206),"]]",CHAR(10),"    {",CHAR(10),"        @",VLOOKUP(S$1,ModuleTypes!$A$2:$C$23,3,FALSE())," = ",VLOOKUP($A206,Default!$B$3:$H$251,7,FALSE()),CHAR(10),"    }",CHAR(10),"}"),""),"")</f>
        <v/>
      </c>
      <c r="T206" s="4" t="str">
        <f>IF($A206&lt;&gt;"",IF(OR(Original!$L207=T$1,Original!$M207=T$1,Original!$N207=T$1,Original!$O207=T$1)=TRUE(),_xlfn.CONCAT("@PART[*]:HAS[~scienceDifficulty[stock],@MODULE[",T$1,"]:HAS[#",VLOOKUP(T$1,ModuleTypes!$A$2:$C$23,2,FALSE()),"[",IF(T$1="HullCamera","photo-",$A206),"]]]:NEEDS[!FeatureScience]:FOR[zKiwiTechTree]",CHAR(10),"{",CHAR(10),"    @MODULE[",T$1,"]:HAS[#",VLOOKUP(T$1,ModuleTypes!$A$2:$C$23,2,FALSE()),"[",IF(T$1="HullCamera","photo-",$A206),"]]",CHAR(10),"    {",CHAR(10),"        @",VLOOKUP(T$1,ModuleTypes!$A$2:$C$23,3,FALSE())," = ",VLOOKUP($A206,Default!$B$3:$H$251,7,FALSE()),CHAR(10),"    }",CHAR(10),"}"),""),"")</f>
        <v/>
      </c>
      <c r="U206" s="4" t="str">
        <f>IF($A206&lt;&gt;"",IF(OR(Original!$L207=U$1,Original!$M207=U$1,Original!$N207=U$1,Original!$O207=U$1)=TRUE(),_xlfn.CONCAT("@PART[*]:HAS[~scienceDifficulty[stock],@MODULE[",U$1,"]:HAS[#",VLOOKUP(U$1,ModuleTypes!$A$2:$C$23,2,FALSE()),"[",IF(U$1="HullCamera","photo-",$A206),"]]]:NEEDS[!FeatureScience]:FOR[zKiwiTechTree]",CHAR(10),"{",CHAR(10),"    @MODULE[",U$1,"]:HAS[#",VLOOKUP(U$1,ModuleTypes!$A$2:$C$23,2,FALSE()),"[",IF(U$1="HullCamera","photo-",$A206),"]]",CHAR(10),"    {",CHAR(10),"        @",VLOOKUP(U$1,ModuleTypes!$A$2:$C$23,3,FALSE())," = ",VLOOKUP($A206,Default!$B$3:$H$251,7,FALSE()),CHAR(10),"    }",CHAR(10),"}"),""),"")</f>
        <v/>
      </c>
      <c r="V206" s="4" t="str">
        <f>IF($A206&lt;&gt;"",IF(OR(Original!$L207=V$1,Original!$M207=V$1,Original!$N207=V$1,Original!$O207=V$1)=TRUE(),_xlfn.CONCAT("@PART[*]:HAS[~scienceDifficulty[stock],@MODULE[",V$1,"]:HAS[#",VLOOKUP(V$1,ModuleTypes!$A$2:$C$23,2,FALSE()),"[",IF(V$1="HullCamera","photo-",$A206),"]]]:NEEDS[!FeatureScience]:FOR[zKiwiTechTree]",CHAR(10),"{",CHAR(10),"    @MODULE[",V$1,"]:HAS[#",VLOOKUP(V$1,ModuleTypes!$A$2:$C$23,2,FALSE()),"[",IF(V$1="HullCamera","photo-",$A206),"]]",CHAR(10),"    {",CHAR(10),"        @",VLOOKUP(V$1,ModuleTypes!$A$2:$C$23,3,FALSE())," = ",VLOOKUP($A206,Default!$B$3:$H$251,7,FALSE()),CHAR(10),"    }",CHAR(10),"}"),""),"")</f>
        <v/>
      </c>
      <c r="W206" s="4" t="str">
        <f>IF($A206&lt;&gt;"",IF(OR(Original!$L207=W$1,Original!$M207=W$1,Original!$N207=W$1,Original!$O207=W$1)=TRUE(),_xlfn.CONCAT("@PART[*]:HAS[~scienceDifficulty[stock],@MODULE[",W$1,"]:HAS[#",VLOOKUP(W$1,ModuleTypes!$A$2:$C$23,2,FALSE()),"[",IF(W$1="HullCamera","photo-",$A206),"]]]:NEEDS[!FeatureScience]:FOR[zKiwiTechTree]",CHAR(10),"{",CHAR(10),"    @MODULE[",W$1,"]:HAS[#",VLOOKUP(W$1,ModuleTypes!$A$2:$C$23,2,FALSE()),"[",IF(W$1="HullCamera","photo-",$A206),"]]",CHAR(10),"    {",CHAR(10),"        @",VLOOKUP(W$1,ModuleTypes!$A$2:$C$23,3,FALSE())," = ",VLOOKUP($A206,Default!$B$3:$H$251,7,FALSE()),CHAR(10),"    }",CHAR(10),"}"),""),"")</f>
        <v/>
      </c>
    </row>
    <row r="207" spans="1:23" x14ac:dyDescent="0.35">
      <c r="A207" t="str">
        <f>IF(Original!A208&lt;&gt;"",Original!A208,"")</f>
        <v/>
      </c>
      <c r="B207" s="4" t="str">
        <f>IF($A207&lt;&gt;"",IF(OR(Original!$L208=B$1,Original!$M208=B$1,Original!$N208=B$1,Original!$O208=B$1)=TRUE(),_xlfn.CONCAT("@PART[*]:HAS[~scienceDifficulty[stock],@MODULE[",B$1,"]:HAS[#",VLOOKUP(B$1,ModuleTypes!$A$2:$C$23,2,FALSE()),"[",IF(B$1="HullCamera","photo-",$A207),"]]]:NEEDS[!FeatureScience]:FOR[zKiwiTechTree]",CHAR(10),"{",CHAR(10),"    @MODULE[",B$1,"]:HAS[#",VLOOKUP(B$1,ModuleTypes!$A$2:$C$23,2,FALSE()),"[",IF(B$1="HullCamera","photo-",$A207),"]]",CHAR(10),"    {",CHAR(10),"        @",VLOOKUP(B$1,ModuleTypes!$A$2:$C$23,3,FALSE())," = ",VLOOKUP($A207,Default!$B$3:$H$251,7,FALSE()),CHAR(10),"    }",CHAR(10),"}"),""),"")</f>
        <v/>
      </c>
      <c r="C207" s="4" t="str">
        <f>IF($A207&lt;&gt;"",IF(OR(Original!$L208=C$1,Original!$M208=C$1,Original!$N208=C$1,Original!$O208=C$1)=TRUE(),_xlfn.CONCAT("@PART[*]:HAS[~scienceDifficulty[stock],@MODULE[",C$1,"]:HAS[#",VLOOKUP(C$1,ModuleTypes!$A$2:$C$23,2,FALSE()),"[",IF(C$1="HullCamera","photo-",$A207),"]]]:NEEDS[!FeatureScience]:FOR[zKiwiTechTree]",CHAR(10),"{",CHAR(10),"    @MODULE[",C$1,"]:HAS[#",VLOOKUP(C$1,ModuleTypes!$A$2:$C$23,2,FALSE()),"[",IF(C$1="HullCamera","photo-",$A207),"]]",CHAR(10),"    {",CHAR(10),"        @",VLOOKUP(C$1,ModuleTypes!$A$2:$C$23,3,FALSE())," = ",VLOOKUP($A207,Default!$B$3:$H$251,7,FALSE()),CHAR(10),"    }",CHAR(10),"}"),""),"")</f>
        <v/>
      </c>
      <c r="D207" s="4" t="str">
        <f>IF($A207&lt;&gt;"",IF(OR(Original!$L208=D$1,Original!$M208=D$1,Original!$N208=D$1,Original!$O208=D$1)=TRUE(),_xlfn.CONCAT("@PART[*]:HAS[~scienceDifficulty[stock],@MODULE[",D$1,"]:HAS[#",VLOOKUP(D$1,ModuleTypes!$A$2:$C$23,2,FALSE()),"[",IF(D$1="HullCamera","photo-",$A207),"]]]:NEEDS[!FeatureScience]:FOR[zKiwiTechTree]",CHAR(10),"{",CHAR(10),"    @MODULE[",D$1,"]:HAS[#",VLOOKUP(D$1,ModuleTypes!$A$2:$C$23,2,FALSE()),"[",IF(D$1="HullCamera","photo-",$A207),"]]",CHAR(10),"    {",CHAR(10),"        @",VLOOKUP(D$1,ModuleTypes!$A$2:$C$23,3,FALSE())," = ",VLOOKUP($A207,Default!$B$3:$H$251,7,FALSE()),CHAR(10),"    }",CHAR(10),"}"),""),"")</f>
        <v/>
      </c>
      <c r="E207" s="4" t="str">
        <f>IF($A207&lt;&gt;"",IF(OR(Original!$L208=E$1,Original!$M208=E$1,Original!$N208=E$1,Original!$O208=E$1)=TRUE(),_xlfn.CONCAT("@PART[*]:HAS[~scienceDifficulty[stock],@MODULE[",E$1,"]:HAS[#",VLOOKUP(E$1,ModuleTypes!$A$2:$C$23,2,FALSE()),"[",IF(E$1="HullCamera","photo-",$A207),"]]]:NEEDS[!FeatureScience]:FOR[zKiwiTechTree]",CHAR(10),"{",CHAR(10),"    @MODULE[",E$1,"]:HAS[#",VLOOKUP(E$1,ModuleTypes!$A$2:$C$23,2,FALSE()),"[",IF(E$1="HullCamera","photo-",$A207),"]]",CHAR(10),"    {",CHAR(10),"        @",VLOOKUP(E$1,ModuleTypes!$A$2:$C$23,3,FALSE())," = ",VLOOKUP($A207,Default!$B$3:$H$251,7,FALSE()),CHAR(10),"    }",CHAR(10),"}"),""),"")</f>
        <v/>
      </c>
      <c r="F207" s="4" t="str">
        <f>IF($A207&lt;&gt;"",IF(OR(Original!$L208=F$1,Original!$M208=F$1,Original!$N208=F$1,Original!$O208=F$1)=TRUE(),_xlfn.CONCAT("@PART[*]:HAS[~scienceDifficulty[stock],@MODULE[",F$1,"]:HAS[#",VLOOKUP(F$1,ModuleTypes!$A$2:$C$23,2,FALSE()),"[",IF(F$1="HullCamera","photo-",$A207),"]]]:NEEDS[!FeatureScience]:FOR[zKiwiTechTree]",CHAR(10),"{",CHAR(10),"    @MODULE[",F$1,"]:HAS[#",VLOOKUP(F$1,ModuleTypes!$A$2:$C$23,2,FALSE()),"[",IF(F$1="HullCamera","photo-",$A207),"]]",CHAR(10),"    {",CHAR(10),"        @",VLOOKUP(F$1,ModuleTypes!$A$2:$C$23,3,FALSE())," = ",VLOOKUP($A207,Default!$B$3:$H$251,7,FALSE()),CHAR(10),"    }",CHAR(10),"}"),""),"")</f>
        <v/>
      </c>
      <c r="G207" s="4" t="str">
        <f>IF($A207&lt;&gt;"",IF(OR(Original!$L208=G$1,Original!$M208=G$1,Original!$N208=G$1,Original!$O208=G$1)=TRUE(),_xlfn.CONCAT("@PART[*]:HAS[~scienceDifficulty[stock],@MODULE[",G$1,"]:HAS[#",VLOOKUP(G$1,ModuleTypes!$A$2:$C$23,2,FALSE()),"[",IF(G$1="HullCamera","photo-",$A207),"]]]:NEEDS[!FeatureScience]:FOR[zKiwiTechTree]",CHAR(10),"{",CHAR(10),"    @MODULE[",G$1,"]:HAS[#",VLOOKUP(G$1,ModuleTypes!$A$2:$C$23,2,FALSE()),"[",IF(G$1="HullCamera","photo-",$A207),"]]",CHAR(10),"    {",CHAR(10),"        @",VLOOKUP(G$1,ModuleTypes!$A$2:$C$23,3,FALSE())," = ",VLOOKUP($A207,Default!$B$3:$H$251,7,FALSE()),CHAR(10),"    }",CHAR(10),"}"),""),"")</f>
        <v/>
      </c>
      <c r="H207" s="4" t="str">
        <f>IF($A207&lt;&gt;"",IF(OR(Original!$L208=H$1,Original!$M208=H$1,Original!$N208=H$1,Original!$O208=H$1)=TRUE(),_xlfn.CONCAT("@PART[*]:HAS[~scienceDifficulty[stock],@MODULE[",H$1,"]:HAS[#",VLOOKUP(H$1,ModuleTypes!$A$2:$C$23,2,FALSE()),"[",IF(H$1="HullCamera","photo-",$A207),"]]]:NEEDS[!FeatureScience]:FOR[zKiwiTechTree]",CHAR(10),"{",CHAR(10),"    @MODULE[",H$1,"]:HAS[#",VLOOKUP(H$1,ModuleTypes!$A$2:$C$23,2,FALSE()),"[",IF(H$1="HullCamera","photo-",$A207),"]]",CHAR(10),"    {",CHAR(10),"        @",VLOOKUP(H$1,ModuleTypes!$A$2:$C$23,3,FALSE())," = ",VLOOKUP($A207,Default!$B$3:$H$251,7,FALSE()),CHAR(10),"    }",CHAR(10),"}"),""),"")</f>
        <v/>
      </c>
      <c r="I207" s="4" t="str">
        <f>IF($A207&lt;&gt;"",IF(OR(Original!$L208=I$1,Original!$M208=I$1,Original!$N208=I$1,Original!$O208=I$1)=TRUE(),_xlfn.CONCAT("@PART[*]:HAS[~scienceDifficulty[stock],@MODULE[",I$1,"]:HAS[#",VLOOKUP(I$1,ModuleTypes!$A$2:$C$23,2,FALSE()),"[",IF(I$1="HullCamera","photo-",$A207),"]]]:NEEDS[!FeatureScience]:FOR[zKiwiTechTree]",CHAR(10),"{",CHAR(10),"    @MODULE[",I$1,"]:HAS[#",VLOOKUP(I$1,ModuleTypes!$A$2:$C$23,2,FALSE()),"[",IF(I$1="HullCamera","photo-",$A207),"]]",CHAR(10),"    {",CHAR(10),"        @",VLOOKUP(I$1,ModuleTypes!$A$2:$C$23,3,FALSE())," = ",VLOOKUP($A207,Default!$B$3:$H$251,7,FALSE()),CHAR(10),"    }",CHAR(10),"}"),""),"")</f>
        <v/>
      </c>
      <c r="J207" s="4" t="str">
        <f>IF($A207&lt;&gt;"",IF(OR(Original!$L208=J$1,Original!$M208=J$1,Original!$N208=J$1,Original!$O208=J$1)=TRUE(),_xlfn.CONCAT("@PART[*]:HAS[~scienceDifficulty[stock],@MODULE[",J$1,"]:HAS[#",VLOOKUP(J$1,ModuleTypes!$A$2:$C$23,2,FALSE()),"[",IF(J$1="HullCamera","photo-",$A207),"]]]:NEEDS[!FeatureScience]:FOR[zKiwiTechTree]",CHAR(10),"{",CHAR(10),"    @MODULE[",J$1,"]:HAS[#",VLOOKUP(J$1,ModuleTypes!$A$2:$C$23,2,FALSE()),"[",IF(J$1="HullCamera","photo-",$A207),"]]",CHAR(10),"    {",CHAR(10),"        @",VLOOKUP(J$1,ModuleTypes!$A$2:$C$23,3,FALSE())," = ",VLOOKUP($A207,Default!$B$3:$H$251,7,FALSE()),CHAR(10),"    }",CHAR(10),"}"),""),"")</f>
        <v/>
      </c>
      <c r="K207" s="4" t="str">
        <f>IF($A207&lt;&gt;"",IF(OR(Original!$L208=K$1,Original!$M208=K$1,Original!$N208=K$1,Original!$O208=K$1)=TRUE(),_xlfn.CONCAT("@PART[*]:HAS[~scienceDifficulty[stock],@MODULE[",K$1,"]:HAS[#",VLOOKUP(K$1,ModuleTypes!$A$2:$C$23,2,FALSE()),"[",IF(K$1="HullCamera","photo-",$A207),"]]]:NEEDS[!FeatureScience]:FOR[zKiwiTechTree]",CHAR(10),"{",CHAR(10),"    @MODULE[",K$1,"]:HAS[#",VLOOKUP(K$1,ModuleTypes!$A$2:$C$23,2,FALSE()),"[",IF(K$1="HullCamera","photo-",$A207),"]]",CHAR(10),"    {",CHAR(10),"        @",VLOOKUP(K$1,ModuleTypes!$A$2:$C$23,3,FALSE())," = ",VLOOKUP($A207,Default!$B$3:$H$251,7,FALSE()),CHAR(10),"    }",CHAR(10),"}"),""),"")</f>
        <v/>
      </c>
      <c r="L207" s="4" t="str">
        <f>IF($A207&lt;&gt;"",IF(OR(Original!$L208=L$1,Original!$M208=L$1,Original!$N208=L$1,Original!$O208=L$1)=TRUE(),_xlfn.CONCAT("@PART[*]:HAS[~scienceDifficulty[stock],@MODULE[",L$1,"]:HAS[#",VLOOKUP(L$1,ModuleTypes!$A$2:$C$23,2,FALSE()),"[",IF(L$1="HullCamera","photo-",$A207),"]]]:NEEDS[!FeatureScience]:FOR[zKiwiTechTree]",CHAR(10),"{",CHAR(10),"    @MODULE[",L$1,"]:HAS[#",VLOOKUP(L$1,ModuleTypes!$A$2:$C$23,2,FALSE()),"[",IF(L$1="HullCamera","photo-",$A207),"]]",CHAR(10),"    {",CHAR(10),"        @",VLOOKUP(L$1,ModuleTypes!$A$2:$C$23,3,FALSE())," = ",VLOOKUP($A207,Default!$B$3:$H$251,7,FALSE()),CHAR(10),"    }",CHAR(10),"}"),""),"")</f>
        <v/>
      </c>
      <c r="M207" s="4" t="str">
        <f>IF($A207&lt;&gt;"",IF(OR(Original!$L208=M$1,Original!$M208=M$1,Original!$N208=M$1,Original!$O208=M$1)=TRUE(),_xlfn.CONCAT("@PART[*]:HAS[~scienceDifficulty[stock],@MODULE[",M$1,"]:HAS[#",VLOOKUP(M$1,ModuleTypes!$A$2:$C$23,2,FALSE()),"[",IF(M$1="HullCamera","photo-",$A207),"]]]:NEEDS[!FeatureScience]:FOR[zKiwiTechTree]",CHAR(10),"{",CHAR(10),"    @MODULE[",M$1,"]:HAS[#",VLOOKUP(M$1,ModuleTypes!$A$2:$C$23,2,FALSE()),"[",IF(M$1="HullCamera","photo-",$A207),"]]",CHAR(10),"    {",CHAR(10),"        @",VLOOKUP(M$1,ModuleTypes!$A$2:$C$23,3,FALSE())," = ",VLOOKUP($A207,Default!$B$3:$H$251,7,FALSE()),CHAR(10),"    }",CHAR(10),"}"),""),"")</f>
        <v/>
      </c>
      <c r="N207" s="4" t="str">
        <f>IF($A207&lt;&gt;"",IF(OR(Original!$L208=N$1,Original!$M208=N$1,Original!$N208=N$1,Original!$O208=N$1)=TRUE(),_xlfn.CONCAT("@PART[*]:HAS[~scienceDifficulty[stock],@MODULE[",N$1,"]:HAS[#",VLOOKUP(N$1,ModuleTypes!$A$2:$C$23,2,FALSE()),"[",IF(N$1="HullCamera","photo-",$A207),"]]]:NEEDS[!FeatureScience]:FOR[zKiwiTechTree]",CHAR(10),"{",CHAR(10),"    @MODULE[",N$1,"]:HAS[#",VLOOKUP(N$1,ModuleTypes!$A$2:$C$23,2,FALSE()),"[",IF(N$1="HullCamera","photo-",$A207),"]]",CHAR(10),"    {",CHAR(10),"        @",VLOOKUP(N$1,ModuleTypes!$A$2:$C$23,3,FALSE())," = ",VLOOKUP($A207,Default!$B$3:$H$251,7,FALSE()),CHAR(10),"    }",CHAR(10),"}"),""),"")</f>
        <v/>
      </c>
      <c r="O207" s="4" t="str">
        <f>IF($A207&lt;&gt;"",IF(OR(Original!$L208=O$1,Original!$M208=O$1,Original!$N208=O$1,Original!$O208=O$1)=TRUE(),_xlfn.CONCAT("@PART[*]:HAS[~scienceDifficulty[stock],@MODULE[",O$1,"]:HAS[#",VLOOKUP(O$1,ModuleTypes!$A$2:$C$23,2,FALSE()),"[",IF(O$1="HullCamera","photo-",$A207),"]]]:NEEDS[!FeatureScience]:FOR[zKiwiTechTree]",CHAR(10),"{",CHAR(10),"    @MODULE[",O$1,"]:HAS[#",VLOOKUP(O$1,ModuleTypes!$A$2:$C$23,2,FALSE()),"[",IF(O$1="HullCamera","photo-",$A207),"]]",CHAR(10),"    {",CHAR(10),"        @",VLOOKUP(O$1,ModuleTypes!$A$2:$C$23,3,FALSE())," = ",VLOOKUP($A207,Default!$B$3:$H$251,7,FALSE()),CHAR(10),"    }",CHAR(10),"}"),""),"")</f>
        <v/>
      </c>
      <c r="P207" s="4" t="str">
        <f>IF($A207&lt;&gt;"",IF(OR(Original!$L208=P$1,Original!$M208=P$1,Original!$N208=P$1,Original!$O208=P$1)=TRUE(),_xlfn.CONCAT("@PART[*]:HAS[~scienceDifficulty[stock],@MODULE[",P$1,"]:HAS[#",VLOOKUP(P$1,ModuleTypes!$A$2:$C$23,2,FALSE()),"[",IF(P$1="HullCamera","photo-",$A207),"]]]:NEEDS[!FeatureScience]:FOR[zKiwiTechTree]",CHAR(10),"{",CHAR(10),"    @MODULE[",P$1,"]:HAS[#",VLOOKUP(P$1,ModuleTypes!$A$2:$C$23,2,FALSE()),"[",IF(P$1="HullCamera","photo-",$A207),"]]",CHAR(10),"    {",CHAR(10),"        @",VLOOKUP(P$1,ModuleTypes!$A$2:$C$23,3,FALSE())," = ",VLOOKUP($A207,Default!$B$3:$H$251,7,FALSE()),CHAR(10),"    }",CHAR(10),"}"),""),"")</f>
        <v/>
      </c>
      <c r="Q207" s="4" t="str">
        <f>IF($A207&lt;&gt;"",IF(OR(Original!$L208=Q$1,Original!$M208=Q$1,Original!$N208=Q$1,Original!$O208=Q$1)=TRUE(),_xlfn.CONCAT("@PART[*]:HAS[~scienceDifficulty[stock],@MODULE[",Q$1,"]:HAS[#",VLOOKUP(Q$1,ModuleTypes!$A$2:$C$23,2,FALSE()),"[",IF(Q$1="HullCamera","photo-",$A207),"]]]:NEEDS[!FeatureScience]:FOR[zKiwiTechTree]",CHAR(10),"{",CHAR(10),"    @MODULE[",Q$1,"]:HAS[#",VLOOKUP(Q$1,ModuleTypes!$A$2:$C$23,2,FALSE()),"[",IF(Q$1="HullCamera","photo-",$A207),"]]",CHAR(10),"    {",CHAR(10),"        @",VLOOKUP(Q$1,ModuleTypes!$A$2:$C$23,3,FALSE())," = ",VLOOKUP($A207,Default!$B$3:$H$251,7,FALSE()),CHAR(10),"    }",CHAR(10),"}"),""),"")</f>
        <v/>
      </c>
      <c r="R207" s="4" t="str">
        <f>IF($A207&lt;&gt;"",IF(OR(Original!$L208=R$1,Original!$M208=R$1,Original!$N208=R$1,Original!$O208=R$1)=TRUE(),_xlfn.CONCAT("@PART[*]:HAS[~scienceDifficulty[stock],@MODULE[",R$1,"]:HAS[#",VLOOKUP(R$1,ModuleTypes!$A$2:$C$23,2,FALSE()),"[",IF(R$1="HullCamera","photo-",$A207),"]]]:NEEDS[!FeatureScience]:FOR[zKiwiTechTree]",CHAR(10),"{",CHAR(10),"    @MODULE[",R$1,"]:HAS[#",VLOOKUP(R$1,ModuleTypes!$A$2:$C$23,2,FALSE()),"[",IF(R$1="HullCamera","photo-",$A207),"]]",CHAR(10),"    {",CHAR(10),"        @",VLOOKUP(R$1,ModuleTypes!$A$2:$C$23,3,FALSE())," = ",VLOOKUP($A207,Default!$B$3:$H$251,7,FALSE()),CHAR(10),"    }",CHAR(10),"}"),""),"")</f>
        <v/>
      </c>
      <c r="S207" s="4" t="str">
        <f>IF($A207&lt;&gt;"",IF(OR(Original!$L208=S$1,Original!$M208=S$1,Original!$N208=S$1,Original!$O208=S$1)=TRUE(),_xlfn.CONCAT("@PART[*]:HAS[~scienceDifficulty[stock],@MODULE[",S$1,"]:HAS[#",VLOOKUP(S$1,ModuleTypes!$A$2:$C$23,2,FALSE()),"[",IF(S$1="HullCamera","photo-",$A207),"]]]:NEEDS[!FeatureScience]:FOR[zKiwiTechTree]",CHAR(10),"{",CHAR(10),"    @MODULE[",S$1,"]:HAS[#",VLOOKUP(S$1,ModuleTypes!$A$2:$C$23,2,FALSE()),"[",IF(S$1="HullCamera","photo-",$A207),"]]",CHAR(10),"    {",CHAR(10),"        @",VLOOKUP(S$1,ModuleTypes!$A$2:$C$23,3,FALSE())," = ",VLOOKUP($A207,Default!$B$3:$H$251,7,FALSE()),CHAR(10),"    }",CHAR(10),"}"),""),"")</f>
        <v/>
      </c>
      <c r="T207" s="4" t="str">
        <f>IF($A207&lt;&gt;"",IF(OR(Original!$L208=T$1,Original!$M208=T$1,Original!$N208=T$1,Original!$O208=T$1)=TRUE(),_xlfn.CONCAT("@PART[*]:HAS[~scienceDifficulty[stock],@MODULE[",T$1,"]:HAS[#",VLOOKUP(T$1,ModuleTypes!$A$2:$C$23,2,FALSE()),"[",IF(T$1="HullCamera","photo-",$A207),"]]]:NEEDS[!FeatureScience]:FOR[zKiwiTechTree]",CHAR(10),"{",CHAR(10),"    @MODULE[",T$1,"]:HAS[#",VLOOKUP(T$1,ModuleTypes!$A$2:$C$23,2,FALSE()),"[",IF(T$1="HullCamera","photo-",$A207),"]]",CHAR(10),"    {",CHAR(10),"        @",VLOOKUP(T$1,ModuleTypes!$A$2:$C$23,3,FALSE())," = ",VLOOKUP($A207,Default!$B$3:$H$251,7,FALSE()),CHAR(10),"    }",CHAR(10),"}"),""),"")</f>
        <v/>
      </c>
      <c r="U207" s="4" t="str">
        <f>IF($A207&lt;&gt;"",IF(OR(Original!$L208=U$1,Original!$M208=U$1,Original!$N208=U$1,Original!$O208=U$1)=TRUE(),_xlfn.CONCAT("@PART[*]:HAS[~scienceDifficulty[stock],@MODULE[",U$1,"]:HAS[#",VLOOKUP(U$1,ModuleTypes!$A$2:$C$23,2,FALSE()),"[",IF(U$1="HullCamera","photo-",$A207),"]]]:NEEDS[!FeatureScience]:FOR[zKiwiTechTree]",CHAR(10),"{",CHAR(10),"    @MODULE[",U$1,"]:HAS[#",VLOOKUP(U$1,ModuleTypes!$A$2:$C$23,2,FALSE()),"[",IF(U$1="HullCamera","photo-",$A207),"]]",CHAR(10),"    {",CHAR(10),"        @",VLOOKUP(U$1,ModuleTypes!$A$2:$C$23,3,FALSE())," = ",VLOOKUP($A207,Default!$B$3:$H$251,7,FALSE()),CHAR(10),"    }",CHAR(10),"}"),""),"")</f>
        <v/>
      </c>
      <c r="V207" s="4" t="str">
        <f>IF($A207&lt;&gt;"",IF(OR(Original!$L208=V$1,Original!$M208=V$1,Original!$N208=V$1,Original!$O208=V$1)=TRUE(),_xlfn.CONCAT("@PART[*]:HAS[~scienceDifficulty[stock],@MODULE[",V$1,"]:HAS[#",VLOOKUP(V$1,ModuleTypes!$A$2:$C$23,2,FALSE()),"[",IF(V$1="HullCamera","photo-",$A207),"]]]:NEEDS[!FeatureScience]:FOR[zKiwiTechTree]",CHAR(10),"{",CHAR(10),"    @MODULE[",V$1,"]:HAS[#",VLOOKUP(V$1,ModuleTypes!$A$2:$C$23,2,FALSE()),"[",IF(V$1="HullCamera","photo-",$A207),"]]",CHAR(10),"    {",CHAR(10),"        @",VLOOKUP(V$1,ModuleTypes!$A$2:$C$23,3,FALSE())," = ",VLOOKUP($A207,Default!$B$3:$H$251,7,FALSE()),CHAR(10),"    }",CHAR(10),"}"),""),"")</f>
        <v/>
      </c>
      <c r="W207" s="4" t="str">
        <f>IF($A207&lt;&gt;"",IF(OR(Original!$L208=W$1,Original!$M208=W$1,Original!$N208=W$1,Original!$O208=W$1)=TRUE(),_xlfn.CONCAT("@PART[*]:HAS[~scienceDifficulty[stock],@MODULE[",W$1,"]:HAS[#",VLOOKUP(W$1,ModuleTypes!$A$2:$C$23,2,FALSE()),"[",IF(W$1="HullCamera","photo-",$A207),"]]]:NEEDS[!FeatureScience]:FOR[zKiwiTechTree]",CHAR(10),"{",CHAR(10),"    @MODULE[",W$1,"]:HAS[#",VLOOKUP(W$1,ModuleTypes!$A$2:$C$23,2,FALSE()),"[",IF(W$1="HullCamera","photo-",$A207),"]]",CHAR(10),"    {",CHAR(10),"        @",VLOOKUP(W$1,ModuleTypes!$A$2:$C$23,3,FALSE())," = ",VLOOKUP($A207,Default!$B$3:$H$251,7,FALSE()),CHAR(10),"    }",CHAR(10),"}"),""),"")</f>
        <v/>
      </c>
    </row>
    <row r="208" spans="1:23" x14ac:dyDescent="0.35">
      <c r="A208" t="str">
        <f>IF(Original!A209&lt;&gt;"",Original!A209,"")</f>
        <v/>
      </c>
      <c r="B208" s="4" t="str">
        <f>IF($A208&lt;&gt;"",IF(OR(Original!$L209=B$1,Original!$M209=B$1,Original!$N209=B$1,Original!$O209=B$1)=TRUE(),_xlfn.CONCAT("@PART[*]:HAS[~scienceDifficulty[stock],@MODULE[",B$1,"]:HAS[#",VLOOKUP(B$1,ModuleTypes!$A$2:$C$23,2,FALSE()),"[",IF(B$1="HullCamera","photo-",$A208),"]]]:NEEDS[!FeatureScience]:FOR[zKiwiTechTree]",CHAR(10),"{",CHAR(10),"    @MODULE[",B$1,"]:HAS[#",VLOOKUP(B$1,ModuleTypes!$A$2:$C$23,2,FALSE()),"[",IF(B$1="HullCamera","photo-",$A208),"]]",CHAR(10),"    {",CHAR(10),"        @",VLOOKUP(B$1,ModuleTypes!$A$2:$C$23,3,FALSE())," = ",VLOOKUP($A208,Default!$B$3:$H$251,7,FALSE()),CHAR(10),"    }",CHAR(10),"}"),""),"")</f>
        <v/>
      </c>
      <c r="C208" s="4" t="str">
        <f>IF($A208&lt;&gt;"",IF(OR(Original!$L209=C$1,Original!$M209=C$1,Original!$N209=C$1,Original!$O209=C$1)=TRUE(),_xlfn.CONCAT("@PART[*]:HAS[~scienceDifficulty[stock],@MODULE[",C$1,"]:HAS[#",VLOOKUP(C$1,ModuleTypes!$A$2:$C$23,2,FALSE()),"[",IF(C$1="HullCamera","photo-",$A208),"]]]:NEEDS[!FeatureScience]:FOR[zKiwiTechTree]",CHAR(10),"{",CHAR(10),"    @MODULE[",C$1,"]:HAS[#",VLOOKUP(C$1,ModuleTypes!$A$2:$C$23,2,FALSE()),"[",IF(C$1="HullCamera","photo-",$A208),"]]",CHAR(10),"    {",CHAR(10),"        @",VLOOKUP(C$1,ModuleTypes!$A$2:$C$23,3,FALSE())," = ",VLOOKUP($A208,Default!$B$3:$H$251,7,FALSE()),CHAR(10),"    }",CHAR(10),"}"),""),"")</f>
        <v/>
      </c>
      <c r="D208" s="4" t="str">
        <f>IF($A208&lt;&gt;"",IF(OR(Original!$L209=D$1,Original!$M209=D$1,Original!$N209=D$1,Original!$O209=D$1)=TRUE(),_xlfn.CONCAT("@PART[*]:HAS[~scienceDifficulty[stock],@MODULE[",D$1,"]:HAS[#",VLOOKUP(D$1,ModuleTypes!$A$2:$C$23,2,FALSE()),"[",IF(D$1="HullCamera","photo-",$A208),"]]]:NEEDS[!FeatureScience]:FOR[zKiwiTechTree]",CHAR(10),"{",CHAR(10),"    @MODULE[",D$1,"]:HAS[#",VLOOKUP(D$1,ModuleTypes!$A$2:$C$23,2,FALSE()),"[",IF(D$1="HullCamera","photo-",$A208),"]]",CHAR(10),"    {",CHAR(10),"        @",VLOOKUP(D$1,ModuleTypes!$A$2:$C$23,3,FALSE())," = ",VLOOKUP($A208,Default!$B$3:$H$251,7,FALSE()),CHAR(10),"    }",CHAR(10),"}"),""),"")</f>
        <v/>
      </c>
      <c r="E208" s="4" t="str">
        <f>IF($A208&lt;&gt;"",IF(OR(Original!$L209=E$1,Original!$M209=E$1,Original!$N209=E$1,Original!$O209=E$1)=TRUE(),_xlfn.CONCAT("@PART[*]:HAS[~scienceDifficulty[stock],@MODULE[",E$1,"]:HAS[#",VLOOKUP(E$1,ModuleTypes!$A$2:$C$23,2,FALSE()),"[",IF(E$1="HullCamera","photo-",$A208),"]]]:NEEDS[!FeatureScience]:FOR[zKiwiTechTree]",CHAR(10),"{",CHAR(10),"    @MODULE[",E$1,"]:HAS[#",VLOOKUP(E$1,ModuleTypes!$A$2:$C$23,2,FALSE()),"[",IF(E$1="HullCamera","photo-",$A208),"]]",CHAR(10),"    {",CHAR(10),"        @",VLOOKUP(E$1,ModuleTypes!$A$2:$C$23,3,FALSE())," = ",VLOOKUP($A208,Default!$B$3:$H$251,7,FALSE()),CHAR(10),"    }",CHAR(10),"}"),""),"")</f>
        <v/>
      </c>
      <c r="F208" s="4" t="str">
        <f>IF($A208&lt;&gt;"",IF(OR(Original!$L209=F$1,Original!$M209=F$1,Original!$N209=F$1,Original!$O209=F$1)=TRUE(),_xlfn.CONCAT("@PART[*]:HAS[~scienceDifficulty[stock],@MODULE[",F$1,"]:HAS[#",VLOOKUP(F$1,ModuleTypes!$A$2:$C$23,2,FALSE()),"[",IF(F$1="HullCamera","photo-",$A208),"]]]:NEEDS[!FeatureScience]:FOR[zKiwiTechTree]",CHAR(10),"{",CHAR(10),"    @MODULE[",F$1,"]:HAS[#",VLOOKUP(F$1,ModuleTypes!$A$2:$C$23,2,FALSE()),"[",IF(F$1="HullCamera","photo-",$A208),"]]",CHAR(10),"    {",CHAR(10),"        @",VLOOKUP(F$1,ModuleTypes!$A$2:$C$23,3,FALSE())," = ",VLOOKUP($A208,Default!$B$3:$H$251,7,FALSE()),CHAR(10),"    }",CHAR(10),"}"),""),"")</f>
        <v/>
      </c>
      <c r="G208" s="4" t="str">
        <f>IF($A208&lt;&gt;"",IF(OR(Original!$L209=G$1,Original!$M209=G$1,Original!$N209=G$1,Original!$O209=G$1)=TRUE(),_xlfn.CONCAT("@PART[*]:HAS[~scienceDifficulty[stock],@MODULE[",G$1,"]:HAS[#",VLOOKUP(G$1,ModuleTypes!$A$2:$C$23,2,FALSE()),"[",IF(G$1="HullCamera","photo-",$A208),"]]]:NEEDS[!FeatureScience]:FOR[zKiwiTechTree]",CHAR(10),"{",CHAR(10),"    @MODULE[",G$1,"]:HAS[#",VLOOKUP(G$1,ModuleTypes!$A$2:$C$23,2,FALSE()),"[",IF(G$1="HullCamera","photo-",$A208),"]]",CHAR(10),"    {",CHAR(10),"        @",VLOOKUP(G$1,ModuleTypes!$A$2:$C$23,3,FALSE())," = ",VLOOKUP($A208,Default!$B$3:$H$251,7,FALSE()),CHAR(10),"    }",CHAR(10),"}"),""),"")</f>
        <v/>
      </c>
      <c r="H208" s="4" t="str">
        <f>IF($A208&lt;&gt;"",IF(OR(Original!$L209=H$1,Original!$M209=H$1,Original!$N209=H$1,Original!$O209=H$1)=TRUE(),_xlfn.CONCAT("@PART[*]:HAS[~scienceDifficulty[stock],@MODULE[",H$1,"]:HAS[#",VLOOKUP(H$1,ModuleTypes!$A$2:$C$23,2,FALSE()),"[",IF(H$1="HullCamera","photo-",$A208),"]]]:NEEDS[!FeatureScience]:FOR[zKiwiTechTree]",CHAR(10),"{",CHAR(10),"    @MODULE[",H$1,"]:HAS[#",VLOOKUP(H$1,ModuleTypes!$A$2:$C$23,2,FALSE()),"[",IF(H$1="HullCamera","photo-",$A208),"]]",CHAR(10),"    {",CHAR(10),"        @",VLOOKUP(H$1,ModuleTypes!$A$2:$C$23,3,FALSE())," = ",VLOOKUP($A208,Default!$B$3:$H$251,7,FALSE()),CHAR(10),"    }",CHAR(10),"}"),""),"")</f>
        <v/>
      </c>
      <c r="I208" s="4" t="str">
        <f>IF($A208&lt;&gt;"",IF(OR(Original!$L209=I$1,Original!$M209=I$1,Original!$N209=I$1,Original!$O209=I$1)=TRUE(),_xlfn.CONCAT("@PART[*]:HAS[~scienceDifficulty[stock],@MODULE[",I$1,"]:HAS[#",VLOOKUP(I$1,ModuleTypes!$A$2:$C$23,2,FALSE()),"[",IF(I$1="HullCamera","photo-",$A208),"]]]:NEEDS[!FeatureScience]:FOR[zKiwiTechTree]",CHAR(10),"{",CHAR(10),"    @MODULE[",I$1,"]:HAS[#",VLOOKUP(I$1,ModuleTypes!$A$2:$C$23,2,FALSE()),"[",IF(I$1="HullCamera","photo-",$A208),"]]",CHAR(10),"    {",CHAR(10),"        @",VLOOKUP(I$1,ModuleTypes!$A$2:$C$23,3,FALSE())," = ",VLOOKUP($A208,Default!$B$3:$H$251,7,FALSE()),CHAR(10),"    }",CHAR(10),"}"),""),"")</f>
        <v/>
      </c>
      <c r="J208" s="4" t="str">
        <f>IF($A208&lt;&gt;"",IF(OR(Original!$L209=J$1,Original!$M209=J$1,Original!$N209=J$1,Original!$O209=J$1)=TRUE(),_xlfn.CONCAT("@PART[*]:HAS[~scienceDifficulty[stock],@MODULE[",J$1,"]:HAS[#",VLOOKUP(J$1,ModuleTypes!$A$2:$C$23,2,FALSE()),"[",IF(J$1="HullCamera","photo-",$A208),"]]]:NEEDS[!FeatureScience]:FOR[zKiwiTechTree]",CHAR(10),"{",CHAR(10),"    @MODULE[",J$1,"]:HAS[#",VLOOKUP(J$1,ModuleTypes!$A$2:$C$23,2,FALSE()),"[",IF(J$1="HullCamera","photo-",$A208),"]]",CHAR(10),"    {",CHAR(10),"        @",VLOOKUP(J$1,ModuleTypes!$A$2:$C$23,3,FALSE())," = ",VLOOKUP($A208,Default!$B$3:$H$251,7,FALSE()),CHAR(10),"    }",CHAR(10),"}"),""),"")</f>
        <v/>
      </c>
      <c r="K208" s="4" t="str">
        <f>IF($A208&lt;&gt;"",IF(OR(Original!$L209=K$1,Original!$M209=K$1,Original!$N209=K$1,Original!$O209=K$1)=TRUE(),_xlfn.CONCAT("@PART[*]:HAS[~scienceDifficulty[stock],@MODULE[",K$1,"]:HAS[#",VLOOKUP(K$1,ModuleTypes!$A$2:$C$23,2,FALSE()),"[",IF(K$1="HullCamera","photo-",$A208),"]]]:NEEDS[!FeatureScience]:FOR[zKiwiTechTree]",CHAR(10),"{",CHAR(10),"    @MODULE[",K$1,"]:HAS[#",VLOOKUP(K$1,ModuleTypes!$A$2:$C$23,2,FALSE()),"[",IF(K$1="HullCamera","photo-",$A208),"]]",CHAR(10),"    {",CHAR(10),"        @",VLOOKUP(K$1,ModuleTypes!$A$2:$C$23,3,FALSE())," = ",VLOOKUP($A208,Default!$B$3:$H$251,7,FALSE()),CHAR(10),"    }",CHAR(10),"}"),""),"")</f>
        <v/>
      </c>
      <c r="L208" s="4" t="str">
        <f>IF($A208&lt;&gt;"",IF(OR(Original!$L209=L$1,Original!$M209=L$1,Original!$N209=L$1,Original!$O209=L$1)=TRUE(),_xlfn.CONCAT("@PART[*]:HAS[~scienceDifficulty[stock],@MODULE[",L$1,"]:HAS[#",VLOOKUP(L$1,ModuleTypes!$A$2:$C$23,2,FALSE()),"[",IF(L$1="HullCamera","photo-",$A208),"]]]:NEEDS[!FeatureScience]:FOR[zKiwiTechTree]",CHAR(10),"{",CHAR(10),"    @MODULE[",L$1,"]:HAS[#",VLOOKUP(L$1,ModuleTypes!$A$2:$C$23,2,FALSE()),"[",IF(L$1="HullCamera","photo-",$A208),"]]",CHAR(10),"    {",CHAR(10),"        @",VLOOKUP(L$1,ModuleTypes!$A$2:$C$23,3,FALSE())," = ",VLOOKUP($A208,Default!$B$3:$H$251,7,FALSE()),CHAR(10),"    }",CHAR(10),"}"),""),"")</f>
        <v/>
      </c>
      <c r="M208" s="4" t="str">
        <f>IF($A208&lt;&gt;"",IF(OR(Original!$L209=M$1,Original!$M209=M$1,Original!$N209=M$1,Original!$O209=M$1)=TRUE(),_xlfn.CONCAT("@PART[*]:HAS[~scienceDifficulty[stock],@MODULE[",M$1,"]:HAS[#",VLOOKUP(M$1,ModuleTypes!$A$2:$C$23,2,FALSE()),"[",IF(M$1="HullCamera","photo-",$A208),"]]]:NEEDS[!FeatureScience]:FOR[zKiwiTechTree]",CHAR(10),"{",CHAR(10),"    @MODULE[",M$1,"]:HAS[#",VLOOKUP(M$1,ModuleTypes!$A$2:$C$23,2,FALSE()),"[",IF(M$1="HullCamera","photo-",$A208),"]]",CHAR(10),"    {",CHAR(10),"        @",VLOOKUP(M$1,ModuleTypes!$A$2:$C$23,3,FALSE())," = ",VLOOKUP($A208,Default!$B$3:$H$251,7,FALSE()),CHAR(10),"    }",CHAR(10),"}"),""),"")</f>
        <v/>
      </c>
      <c r="N208" s="4" t="str">
        <f>IF($A208&lt;&gt;"",IF(OR(Original!$L209=N$1,Original!$M209=N$1,Original!$N209=N$1,Original!$O209=N$1)=TRUE(),_xlfn.CONCAT("@PART[*]:HAS[~scienceDifficulty[stock],@MODULE[",N$1,"]:HAS[#",VLOOKUP(N$1,ModuleTypes!$A$2:$C$23,2,FALSE()),"[",IF(N$1="HullCamera","photo-",$A208),"]]]:NEEDS[!FeatureScience]:FOR[zKiwiTechTree]",CHAR(10),"{",CHAR(10),"    @MODULE[",N$1,"]:HAS[#",VLOOKUP(N$1,ModuleTypes!$A$2:$C$23,2,FALSE()),"[",IF(N$1="HullCamera","photo-",$A208),"]]",CHAR(10),"    {",CHAR(10),"        @",VLOOKUP(N$1,ModuleTypes!$A$2:$C$23,3,FALSE())," = ",VLOOKUP($A208,Default!$B$3:$H$251,7,FALSE()),CHAR(10),"    }",CHAR(10),"}"),""),"")</f>
        <v/>
      </c>
      <c r="O208" s="4" t="str">
        <f>IF($A208&lt;&gt;"",IF(OR(Original!$L209=O$1,Original!$M209=O$1,Original!$N209=O$1,Original!$O209=O$1)=TRUE(),_xlfn.CONCAT("@PART[*]:HAS[~scienceDifficulty[stock],@MODULE[",O$1,"]:HAS[#",VLOOKUP(O$1,ModuleTypes!$A$2:$C$23,2,FALSE()),"[",IF(O$1="HullCamera","photo-",$A208),"]]]:NEEDS[!FeatureScience]:FOR[zKiwiTechTree]",CHAR(10),"{",CHAR(10),"    @MODULE[",O$1,"]:HAS[#",VLOOKUP(O$1,ModuleTypes!$A$2:$C$23,2,FALSE()),"[",IF(O$1="HullCamera","photo-",$A208),"]]",CHAR(10),"    {",CHAR(10),"        @",VLOOKUP(O$1,ModuleTypes!$A$2:$C$23,3,FALSE())," = ",VLOOKUP($A208,Default!$B$3:$H$251,7,FALSE()),CHAR(10),"    }",CHAR(10),"}"),""),"")</f>
        <v/>
      </c>
      <c r="P208" s="4" t="str">
        <f>IF($A208&lt;&gt;"",IF(OR(Original!$L209=P$1,Original!$M209=P$1,Original!$N209=P$1,Original!$O209=P$1)=TRUE(),_xlfn.CONCAT("@PART[*]:HAS[~scienceDifficulty[stock],@MODULE[",P$1,"]:HAS[#",VLOOKUP(P$1,ModuleTypes!$A$2:$C$23,2,FALSE()),"[",IF(P$1="HullCamera","photo-",$A208),"]]]:NEEDS[!FeatureScience]:FOR[zKiwiTechTree]",CHAR(10),"{",CHAR(10),"    @MODULE[",P$1,"]:HAS[#",VLOOKUP(P$1,ModuleTypes!$A$2:$C$23,2,FALSE()),"[",IF(P$1="HullCamera","photo-",$A208),"]]",CHAR(10),"    {",CHAR(10),"        @",VLOOKUP(P$1,ModuleTypes!$A$2:$C$23,3,FALSE())," = ",VLOOKUP($A208,Default!$B$3:$H$251,7,FALSE()),CHAR(10),"    }",CHAR(10),"}"),""),"")</f>
        <v/>
      </c>
      <c r="Q208" s="4" t="str">
        <f>IF($A208&lt;&gt;"",IF(OR(Original!$L209=Q$1,Original!$M209=Q$1,Original!$N209=Q$1,Original!$O209=Q$1)=TRUE(),_xlfn.CONCAT("@PART[*]:HAS[~scienceDifficulty[stock],@MODULE[",Q$1,"]:HAS[#",VLOOKUP(Q$1,ModuleTypes!$A$2:$C$23,2,FALSE()),"[",IF(Q$1="HullCamera","photo-",$A208),"]]]:NEEDS[!FeatureScience]:FOR[zKiwiTechTree]",CHAR(10),"{",CHAR(10),"    @MODULE[",Q$1,"]:HAS[#",VLOOKUP(Q$1,ModuleTypes!$A$2:$C$23,2,FALSE()),"[",IF(Q$1="HullCamera","photo-",$A208),"]]",CHAR(10),"    {",CHAR(10),"        @",VLOOKUP(Q$1,ModuleTypes!$A$2:$C$23,3,FALSE())," = ",VLOOKUP($A208,Default!$B$3:$H$251,7,FALSE()),CHAR(10),"    }",CHAR(10),"}"),""),"")</f>
        <v/>
      </c>
      <c r="R208" s="4" t="str">
        <f>IF($A208&lt;&gt;"",IF(OR(Original!$L209=R$1,Original!$M209=R$1,Original!$N209=R$1,Original!$O209=R$1)=TRUE(),_xlfn.CONCAT("@PART[*]:HAS[~scienceDifficulty[stock],@MODULE[",R$1,"]:HAS[#",VLOOKUP(R$1,ModuleTypes!$A$2:$C$23,2,FALSE()),"[",IF(R$1="HullCamera","photo-",$A208),"]]]:NEEDS[!FeatureScience]:FOR[zKiwiTechTree]",CHAR(10),"{",CHAR(10),"    @MODULE[",R$1,"]:HAS[#",VLOOKUP(R$1,ModuleTypes!$A$2:$C$23,2,FALSE()),"[",IF(R$1="HullCamera","photo-",$A208),"]]",CHAR(10),"    {",CHAR(10),"        @",VLOOKUP(R$1,ModuleTypes!$A$2:$C$23,3,FALSE())," = ",VLOOKUP($A208,Default!$B$3:$H$251,7,FALSE()),CHAR(10),"    }",CHAR(10),"}"),""),"")</f>
        <v/>
      </c>
      <c r="S208" s="4" t="str">
        <f>IF($A208&lt;&gt;"",IF(OR(Original!$L209=S$1,Original!$M209=S$1,Original!$N209=S$1,Original!$O209=S$1)=TRUE(),_xlfn.CONCAT("@PART[*]:HAS[~scienceDifficulty[stock],@MODULE[",S$1,"]:HAS[#",VLOOKUP(S$1,ModuleTypes!$A$2:$C$23,2,FALSE()),"[",IF(S$1="HullCamera","photo-",$A208),"]]]:NEEDS[!FeatureScience]:FOR[zKiwiTechTree]",CHAR(10),"{",CHAR(10),"    @MODULE[",S$1,"]:HAS[#",VLOOKUP(S$1,ModuleTypes!$A$2:$C$23,2,FALSE()),"[",IF(S$1="HullCamera","photo-",$A208),"]]",CHAR(10),"    {",CHAR(10),"        @",VLOOKUP(S$1,ModuleTypes!$A$2:$C$23,3,FALSE())," = ",VLOOKUP($A208,Default!$B$3:$H$251,7,FALSE()),CHAR(10),"    }",CHAR(10),"}"),""),"")</f>
        <v/>
      </c>
      <c r="T208" s="4" t="str">
        <f>IF($A208&lt;&gt;"",IF(OR(Original!$L209=T$1,Original!$M209=T$1,Original!$N209=T$1,Original!$O209=T$1)=TRUE(),_xlfn.CONCAT("@PART[*]:HAS[~scienceDifficulty[stock],@MODULE[",T$1,"]:HAS[#",VLOOKUP(T$1,ModuleTypes!$A$2:$C$23,2,FALSE()),"[",IF(T$1="HullCamera","photo-",$A208),"]]]:NEEDS[!FeatureScience]:FOR[zKiwiTechTree]",CHAR(10),"{",CHAR(10),"    @MODULE[",T$1,"]:HAS[#",VLOOKUP(T$1,ModuleTypes!$A$2:$C$23,2,FALSE()),"[",IF(T$1="HullCamera","photo-",$A208),"]]",CHAR(10),"    {",CHAR(10),"        @",VLOOKUP(T$1,ModuleTypes!$A$2:$C$23,3,FALSE())," = ",VLOOKUP($A208,Default!$B$3:$H$251,7,FALSE()),CHAR(10),"    }",CHAR(10),"}"),""),"")</f>
        <v/>
      </c>
      <c r="U208" s="4" t="str">
        <f>IF($A208&lt;&gt;"",IF(OR(Original!$L209=U$1,Original!$M209=U$1,Original!$N209=U$1,Original!$O209=U$1)=TRUE(),_xlfn.CONCAT("@PART[*]:HAS[~scienceDifficulty[stock],@MODULE[",U$1,"]:HAS[#",VLOOKUP(U$1,ModuleTypes!$A$2:$C$23,2,FALSE()),"[",IF(U$1="HullCamera","photo-",$A208),"]]]:NEEDS[!FeatureScience]:FOR[zKiwiTechTree]",CHAR(10),"{",CHAR(10),"    @MODULE[",U$1,"]:HAS[#",VLOOKUP(U$1,ModuleTypes!$A$2:$C$23,2,FALSE()),"[",IF(U$1="HullCamera","photo-",$A208),"]]",CHAR(10),"    {",CHAR(10),"        @",VLOOKUP(U$1,ModuleTypes!$A$2:$C$23,3,FALSE())," = ",VLOOKUP($A208,Default!$B$3:$H$251,7,FALSE()),CHAR(10),"    }",CHAR(10),"}"),""),"")</f>
        <v/>
      </c>
      <c r="V208" s="4" t="str">
        <f>IF($A208&lt;&gt;"",IF(OR(Original!$L209=V$1,Original!$M209=V$1,Original!$N209=V$1,Original!$O209=V$1)=TRUE(),_xlfn.CONCAT("@PART[*]:HAS[~scienceDifficulty[stock],@MODULE[",V$1,"]:HAS[#",VLOOKUP(V$1,ModuleTypes!$A$2:$C$23,2,FALSE()),"[",IF(V$1="HullCamera","photo-",$A208),"]]]:NEEDS[!FeatureScience]:FOR[zKiwiTechTree]",CHAR(10),"{",CHAR(10),"    @MODULE[",V$1,"]:HAS[#",VLOOKUP(V$1,ModuleTypes!$A$2:$C$23,2,FALSE()),"[",IF(V$1="HullCamera","photo-",$A208),"]]",CHAR(10),"    {",CHAR(10),"        @",VLOOKUP(V$1,ModuleTypes!$A$2:$C$23,3,FALSE())," = ",VLOOKUP($A208,Default!$B$3:$H$251,7,FALSE()),CHAR(10),"    }",CHAR(10),"}"),""),"")</f>
        <v/>
      </c>
      <c r="W208" s="4" t="str">
        <f>IF($A208&lt;&gt;"",IF(OR(Original!$L209=W$1,Original!$M209=W$1,Original!$N209=W$1,Original!$O209=W$1)=TRUE(),_xlfn.CONCAT("@PART[*]:HAS[~scienceDifficulty[stock],@MODULE[",W$1,"]:HAS[#",VLOOKUP(W$1,ModuleTypes!$A$2:$C$23,2,FALSE()),"[",IF(W$1="HullCamera","photo-",$A208),"]]]:NEEDS[!FeatureScience]:FOR[zKiwiTechTree]",CHAR(10),"{",CHAR(10),"    @MODULE[",W$1,"]:HAS[#",VLOOKUP(W$1,ModuleTypes!$A$2:$C$23,2,FALSE()),"[",IF(W$1="HullCamera","photo-",$A208),"]]",CHAR(10),"    {",CHAR(10),"        @",VLOOKUP(W$1,ModuleTypes!$A$2:$C$23,3,FALSE())," = ",VLOOKUP($A208,Default!$B$3:$H$251,7,FALSE()),CHAR(10),"    }",CHAR(10),"}"),""),"")</f>
        <v/>
      </c>
    </row>
    <row r="209" spans="1:23" x14ac:dyDescent="0.35">
      <c r="A209" t="str">
        <f>IF(Original!A210&lt;&gt;"",Original!A210,"")</f>
        <v/>
      </c>
      <c r="B209" s="4" t="str">
        <f>IF($A209&lt;&gt;"",IF(OR(Original!$L210=B$1,Original!$M210=B$1,Original!$N210=B$1,Original!$O210=B$1)=TRUE(),_xlfn.CONCAT("@PART[*]:HAS[~scienceDifficulty[stock],@MODULE[",B$1,"]:HAS[#",VLOOKUP(B$1,ModuleTypes!$A$2:$C$23,2,FALSE()),"[",IF(B$1="HullCamera","photo-",$A209),"]]]:NEEDS[!FeatureScience]:FOR[zKiwiTechTree]",CHAR(10),"{",CHAR(10),"    @MODULE[",B$1,"]:HAS[#",VLOOKUP(B$1,ModuleTypes!$A$2:$C$23,2,FALSE()),"[",IF(B$1="HullCamera","photo-",$A209),"]]",CHAR(10),"    {",CHAR(10),"        @",VLOOKUP(B$1,ModuleTypes!$A$2:$C$23,3,FALSE())," = ",VLOOKUP($A209,Default!$B$3:$H$251,7,FALSE()),CHAR(10),"    }",CHAR(10),"}"),""),"")</f>
        <v/>
      </c>
      <c r="C209" s="4" t="str">
        <f>IF($A209&lt;&gt;"",IF(OR(Original!$L210=C$1,Original!$M210=C$1,Original!$N210=C$1,Original!$O210=C$1)=TRUE(),_xlfn.CONCAT("@PART[*]:HAS[~scienceDifficulty[stock],@MODULE[",C$1,"]:HAS[#",VLOOKUP(C$1,ModuleTypes!$A$2:$C$23,2,FALSE()),"[",IF(C$1="HullCamera","photo-",$A209),"]]]:NEEDS[!FeatureScience]:FOR[zKiwiTechTree]",CHAR(10),"{",CHAR(10),"    @MODULE[",C$1,"]:HAS[#",VLOOKUP(C$1,ModuleTypes!$A$2:$C$23,2,FALSE()),"[",IF(C$1="HullCamera","photo-",$A209),"]]",CHAR(10),"    {",CHAR(10),"        @",VLOOKUP(C$1,ModuleTypes!$A$2:$C$23,3,FALSE())," = ",VLOOKUP($A209,Default!$B$3:$H$251,7,FALSE()),CHAR(10),"    }",CHAR(10),"}"),""),"")</f>
        <v/>
      </c>
      <c r="D209" s="4" t="str">
        <f>IF($A209&lt;&gt;"",IF(OR(Original!$L210=D$1,Original!$M210=D$1,Original!$N210=D$1,Original!$O210=D$1)=TRUE(),_xlfn.CONCAT("@PART[*]:HAS[~scienceDifficulty[stock],@MODULE[",D$1,"]:HAS[#",VLOOKUP(D$1,ModuleTypes!$A$2:$C$23,2,FALSE()),"[",IF(D$1="HullCamera","photo-",$A209),"]]]:NEEDS[!FeatureScience]:FOR[zKiwiTechTree]",CHAR(10),"{",CHAR(10),"    @MODULE[",D$1,"]:HAS[#",VLOOKUP(D$1,ModuleTypes!$A$2:$C$23,2,FALSE()),"[",IF(D$1="HullCamera","photo-",$A209),"]]",CHAR(10),"    {",CHAR(10),"        @",VLOOKUP(D$1,ModuleTypes!$A$2:$C$23,3,FALSE())," = ",VLOOKUP($A209,Default!$B$3:$H$251,7,FALSE()),CHAR(10),"    }",CHAR(10),"}"),""),"")</f>
        <v/>
      </c>
      <c r="E209" s="4" t="str">
        <f>IF($A209&lt;&gt;"",IF(OR(Original!$L210=E$1,Original!$M210=E$1,Original!$N210=E$1,Original!$O210=E$1)=TRUE(),_xlfn.CONCAT("@PART[*]:HAS[~scienceDifficulty[stock],@MODULE[",E$1,"]:HAS[#",VLOOKUP(E$1,ModuleTypes!$A$2:$C$23,2,FALSE()),"[",IF(E$1="HullCamera","photo-",$A209),"]]]:NEEDS[!FeatureScience]:FOR[zKiwiTechTree]",CHAR(10),"{",CHAR(10),"    @MODULE[",E$1,"]:HAS[#",VLOOKUP(E$1,ModuleTypes!$A$2:$C$23,2,FALSE()),"[",IF(E$1="HullCamera","photo-",$A209),"]]",CHAR(10),"    {",CHAR(10),"        @",VLOOKUP(E$1,ModuleTypes!$A$2:$C$23,3,FALSE())," = ",VLOOKUP($A209,Default!$B$3:$H$251,7,FALSE()),CHAR(10),"    }",CHAR(10),"}"),""),"")</f>
        <v/>
      </c>
      <c r="F209" s="4" t="str">
        <f>IF($A209&lt;&gt;"",IF(OR(Original!$L210=F$1,Original!$M210=F$1,Original!$N210=F$1,Original!$O210=F$1)=TRUE(),_xlfn.CONCAT("@PART[*]:HAS[~scienceDifficulty[stock],@MODULE[",F$1,"]:HAS[#",VLOOKUP(F$1,ModuleTypes!$A$2:$C$23,2,FALSE()),"[",IF(F$1="HullCamera","photo-",$A209),"]]]:NEEDS[!FeatureScience]:FOR[zKiwiTechTree]",CHAR(10),"{",CHAR(10),"    @MODULE[",F$1,"]:HAS[#",VLOOKUP(F$1,ModuleTypes!$A$2:$C$23,2,FALSE()),"[",IF(F$1="HullCamera","photo-",$A209),"]]",CHAR(10),"    {",CHAR(10),"        @",VLOOKUP(F$1,ModuleTypes!$A$2:$C$23,3,FALSE())," = ",VLOOKUP($A209,Default!$B$3:$H$251,7,FALSE()),CHAR(10),"    }",CHAR(10),"}"),""),"")</f>
        <v/>
      </c>
      <c r="G209" s="4" t="str">
        <f>IF($A209&lt;&gt;"",IF(OR(Original!$L210=G$1,Original!$M210=G$1,Original!$N210=G$1,Original!$O210=G$1)=TRUE(),_xlfn.CONCAT("@PART[*]:HAS[~scienceDifficulty[stock],@MODULE[",G$1,"]:HAS[#",VLOOKUP(G$1,ModuleTypes!$A$2:$C$23,2,FALSE()),"[",IF(G$1="HullCamera","photo-",$A209),"]]]:NEEDS[!FeatureScience]:FOR[zKiwiTechTree]",CHAR(10),"{",CHAR(10),"    @MODULE[",G$1,"]:HAS[#",VLOOKUP(G$1,ModuleTypes!$A$2:$C$23,2,FALSE()),"[",IF(G$1="HullCamera","photo-",$A209),"]]",CHAR(10),"    {",CHAR(10),"        @",VLOOKUP(G$1,ModuleTypes!$A$2:$C$23,3,FALSE())," = ",VLOOKUP($A209,Default!$B$3:$H$251,7,FALSE()),CHAR(10),"    }",CHAR(10),"}"),""),"")</f>
        <v/>
      </c>
      <c r="H209" s="4" t="str">
        <f>IF($A209&lt;&gt;"",IF(OR(Original!$L210=H$1,Original!$M210=H$1,Original!$N210=H$1,Original!$O210=H$1)=TRUE(),_xlfn.CONCAT("@PART[*]:HAS[~scienceDifficulty[stock],@MODULE[",H$1,"]:HAS[#",VLOOKUP(H$1,ModuleTypes!$A$2:$C$23,2,FALSE()),"[",IF(H$1="HullCamera","photo-",$A209),"]]]:NEEDS[!FeatureScience]:FOR[zKiwiTechTree]",CHAR(10),"{",CHAR(10),"    @MODULE[",H$1,"]:HAS[#",VLOOKUP(H$1,ModuleTypes!$A$2:$C$23,2,FALSE()),"[",IF(H$1="HullCamera","photo-",$A209),"]]",CHAR(10),"    {",CHAR(10),"        @",VLOOKUP(H$1,ModuleTypes!$A$2:$C$23,3,FALSE())," = ",VLOOKUP($A209,Default!$B$3:$H$251,7,FALSE()),CHAR(10),"    }",CHAR(10),"}"),""),"")</f>
        <v/>
      </c>
      <c r="I209" s="4" t="str">
        <f>IF($A209&lt;&gt;"",IF(OR(Original!$L210=I$1,Original!$M210=I$1,Original!$N210=I$1,Original!$O210=I$1)=TRUE(),_xlfn.CONCAT("@PART[*]:HAS[~scienceDifficulty[stock],@MODULE[",I$1,"]:HAS[#",VLOOKUP(I$1,ModuleTypes!$A$2:$C$23,2,FALSE()),"[",IF(I$1="HullCamera","photo-",$A209),"]]]:NEEDS[!FeatureScience]:FOR[zKiwiTechTree]",CHAR(10),"{",CHAR(10),"    @MODULE[",I$1,"]:HAS[#",VLOOKUP(I$1,ModuleTypes!$A$2:$C$23,2,FALSE()),"[",IF(I$1="HullCamera","photo-",$A209),"]]",CHAR(10),"    {",CHAR(10),"        @",VLOOKUP(I$1,ModuleTypes!$A$2:$C$23,3,FALSE())," = ",VLOOKUP($A209,Default!$B$3:$H$251,7,FALSE()),CHAR(10),"    }",CHAR(10),"}"),""),"")</f>
        <v/>
      </c>
      <c r="J209" s="4" t="str">
        <f>IF($A209&lt;&gt;"",IF(OR(Original!$L210=J$1,Original!$M210=J$1,Original!$N210=J$1,Original!$O210=J$1)=TRUE(),_xlfn.CONCAT("@PART[*]:HAS[~scienceDifficulty[stock],@MODULE[",J$1,"]:HAS[#",VLOOKUP(J$1,ModuleTypes!$A$2:$C$23,2,FALSE()),"[",IF(J$1="HullCamera","photo-",$A209),"]]]:NEEDS[!FeatureScience]:FOR[zKiwiTechTree]",CHAR(10),"{",CHAR(10),"    @MODULE[",J$1,"]:HAS[#",VLOOKUP(J$1,ModuleTypes!$A$2:$C$23,2,FALSE()),"[",IF(J$1="HullCamera","photo-",$A209),"]]",CHAR(10),"    {",CHAR(10),"        @",VLOOKUP(J$1,ModuleTypes!$A$2:$C$23,3,FALSE())," = ",VLOOKUP($A209,Default!$B$3:$H$251,7,FALSE()),CHAR(10),"    }",CHAR(10),"}"),""),"")</f>
        <v/>
      </c>
      <c r="K209" s="4" t="str">
        <f>IF($A209&lt;&gt;"",IF(OR(Original!$L210=K$1,Original!$M210=K$1,Original!$N210=K$1,Original!$O210=K$1)=TRUE(),_xlfn.CONCAT("@PART[*]:HAS[~scienceDifficulty[stock],@MODULE[",K$1,"]:HAS[#",VLOOKUP(K$1,ModuleTypes!$A$2:$C$23,2,FALSE()),"[",IF(K$1="HullCamera","photo-",$A209),"]]]:NEEDS[!FeatureScience]:FOR[zKiwiTechTree]",CHAR(10),"{",CHAR(10),"    @MODULE[",K$1,"]:HAS[#",VLOOKUP(K$1,ModuleTypes!$A$2:$C$23,2,FALSE()),"[",IF(K$1="HullCamera","photo-",$A209),"]]",CHAR(10),"    {",CHAR(10),"        @",VLOOKUP(K$1,ModuleTypes!$A$2:$C$23,3,FALSE())," = ",VLOOKUP($A209,Default!$B$3:$H$251,7,FALSE()),CHAR(10),"    }",CHAR(10),"}"),""),"")</f>
        <v/>
      </c>
      <c r="L209" s="4" t="str">
        <f>IF($A209&lt;&gt;"",IF(OR(Original!$L210=L$1,Original!$M210=L$1,Original!$N210=L$1,Original!$O210=L$1)=TRUE(),_xlfn.CONCAT("@PART[*]:HAS[~scienceDifficulty[stock],@MODULE[",L$1,"]:HAS[#",VLOOKUP(L$1,ModuleTypes!$A$2:$C$23,2,FALSE()),"[",IF(L$1="HullCamera","photo-",$A209),"]]]:NEEDS[!FeatureScience]:FOR[zKiwiTechTree]",CHAR(10),"{",CHAR(10),"    @MODULE[",L$1,"]:HAS[#",VLOOKUP(L$1,ModuleTypes!$A$2:$C$23,2,FALSE()),"[",IF(L$1="HullCamera","photo-",$A209),"]]",CHAR(10),"    {",CHAR(10),"        @",VLOOKUP(L$1,ModuleTypes!$A$2:$C$23,3,FALSE())," = ",VLOOKUP($A209,Default!$B$3:$H$251,7,FALSE()),CHAR(10),"    }",CHAR(10),"}"),""),"")</f>
        <v/>
      </c>
      <c r="M209" s="4" t="str">
        <f>IF($A209&lt;&gt;"",IF(OR(Original!$L210=M$1,Original!$M210=M$1,Original!$N210=M$1,Original!$O210=M$1)=TRUE(),_xlfn.CONCAT("@PART[*]:HAS[~scienceDifficulty[stock],@MODULE[",M$1,"]:HAS[#",VLOOKUP(M$1,ModuleTypes!$A$2:$C$23,2,FALSE()),"[",IF(M$1="HullCamera","photo-",$A209),"]]]:NEEDS[!FeatureScience]:FOR[zKiwiTechTree]",CHAR(10),"{",CHAR(10),"    @MODULE[",M$1,"]:HAS[#",VLOOKUP(M$1,ModuleTypes!$A$2:$C$23,2,FALSE()),"[",IF(M$1="HullCamera","photo-",$A209),"]]",CHAR(10),"    {",CHAR(10),"        @",VLOOKUP(M$1,ModuleTypes!$A$2:$C$23,3,FALSE())," = ",VLOOKUP($A209,Default!$B$3:$H$251,7,FALSE()),CHAR(10),"    }",CHAR(10),"}"),""),"")</f>
        <v/>
      </c>
      <c r="N209" s="4" t="str">
        <f>IF($A209&lt;&gt;"",IF(OR(Original!$L210=N$1,Original!$M210=N$1,Original!$N210=N$1,Original!$O210=N$1)=TRUE(),_xlfn.CONCAT("@PART[*]:HAS[~scienceDifficulty[stock],@MODULE[",N$1,"]:HAS[#",VLOOKUP(N$1,ModuleTypes!$A$2:$C$23,2,FALSE()),"[",IF(N$1="HullCamera","photo-",$A209),"]]]:NEEDS[!FeatureScience]:FOR[zKiwiTechTree]",CHAR(10),"{",CHAR(10),"    @MODULE[",N$1,"]:HAS[#",VLOOKUP(N$1,ModuleTypes!$A$2:$C$23,2,FALSE()),"[",IF(N$1="HullCamera","photo-",$A209),"]]",CHAR(10),"    {",CHAR(10),"        @",VLOOKUP(N$1,ModuleTypes!$A$2:$C$23,3,FALSE())," = ",VLOOKUP($A209,Default!$B$3:$H$251,7,FALSE()),CHAR(10),"    }",CHAR(10),"}"),""),"")</f>
        <v/>
      </c>
      <c r="O209" s="4" t="str">
        <f>IF($A209&lt;&gt;"",IF(OR(Original!$L210=O$1,Original!$M210=O$1,Original!$N210=O$1,Original!$O210=O$1)=TRUE(),_xlfn.CONCAT("@PART[*]:HAS[~scienceDifficulty[stock],@MODULE[",O$1,"]:HAS[#",VLOOKUP(O$1,ModuleTypes!$A$2:$C$23,2,FALSE()),"[",IF(O$1="HullCamera","photo-",$A209),"]]]:NEEDS[!FeatureScience]:FOR[zKiwiTechTree]",CHAR(10),"{",CHAR(10),"    @MODULE[",O$1,"]:HAS[#",VLOOKUP(O$1,ModuleTypes!$A$2:$C$23,2,FALSE()),"[",IF(O$1="HullCamera","photo-",$A209),"]]",CHAR(10),"    {",CHAR(10),"        @",VLOOKUP(O$1,ModuleTypes!$A$2:$C$23,3,FALSE())," = ",VLOOKUP($A209,Default!$B$3:$H$251,7,FALSE()),CHAR(10),"    }",CHAR(10),"}"),""),"")</f>
        <v/>
      </c>
      <c r="P209" s="4" t="str">
        <f>IF($A209&lt;&gt;"",IF(OR(Original!$L210=P$1,Original!$M210=P$1,Original!$N210=P$1,Original!$O210=P$1)=TRUE(),_xlfn.CONCAT("@PART[*]:HAS[~scienceDifficulty[stock],@MODULE[",P$1,"]:HAS[#",VLOOKUP(P$1,ModuleTypes!$A$2:$C$23,2,FALSE()),"[",IF(P$1="HullCamera","photo-",$A209),"]]]:NEEDS[!FeatureScience]:FOR[zKiwiTechTree]",CHAR(10),"{",CHAR(10),"    @MODULE[",P$1,"]:HAS[#",VLOOKUP(P$1,ModuleTypes!$A$2:$C$23,2,FALSE()),"[",IF(P$1="HullCamera","photo-",$A209),"]]",CHAR(10),"    {",CHAR(10),"        @",VLOOKUP(P$1,ModuleTypes!$A$2:$C$23,3,FALSE())," = ",VLOOKUP($A209,Default!$B$3:$H$251,7,FALSE()),CHAR(10),"    }",CHAR(10),"}"),""),"")</f>
        <v/>
      </c>
      <c r="Q209" s="4" t="str">
        <f>IF($A209&lt;&gt;"",IF(OR(Original!$L210=Q$1,Original!$M210=Q$1,Original!$N210=Q$1,Original!$O210=Q$1)=TRUE(),_xlfn.CONCAT("@PART[*]:HAS[~scienceDifficulty[stock],@MODULE[",Q$1,"]:HAS[#",VLOOKUP(Q$1,ModuleTypes!$A$2:$C$23,2,FALSE()),"[",IF(Q$1="HullCamera","photo-",$A209),"]]]:NEEDS[!FeatureScience]:FOR[zKiwiTechTree]",CHAR(10),"{",CHAR(10),"    @MODULE[",Q$1,"]:HAS[#",VLOOKUP(Q$1,ModuleTypes!$A$2:$C$23,2,FALSE()),"[",IF(Q$1="HullCamera","photo-",$A209),"]]",CHAR(10),"    {",CHAR(10),"        @",VLOOKUP(Q$1,ModuleTypes!$A$2:$C$23,3,FALSE())," = ",VLOOKUP($A209,Default!$B$3:$H$251,7,FALSE()),CHAR(10),"    }",CHAR(10),"}"),""),"")</f>
        <v/>
      </c>
      <c r="R209" s="4" t="str">
        <f>IF($A209&lt;&gt;"",IF(OR(Original!$L210=R$1,Original!$M210=R$1,Original!$N210=R$1,Original!$O210=R$1)=TRUE(),_xlfn.CONCAT("@PART[*]:HAS[~scienceDifficulty[stock],@MODULE[",R$1,"]:HAS[#",VLOOKUP(R$1,ModuleTypes!$A$2:$C$23,2,FALSE()),"[",IF(R$1="HullCamera","photo-",$A209),"]]]:NEEDS[!FeatureScience]:FOR[zKiwiTechTree]",CHAR(10),"{",CHAR(10),"    @MODULE[",R$1,"]:HAS[#",VLOOKUP(R$1,ModuleTypes!$A$2:$C$23,2,FALSE()),"[",IF(R$1="HullCamera","photo-",$A209),"]]",CHAR(10),"    {",CHAR(10),"        @",VLOOKUP(R$1,ModuleTypes!$A$2:$C$23,3,FALSE())," = ",VLOOKUP($A209,Default!$B$3:$H$251,7,FALSE()),CHAR(10),"    }",CHAR(10),"}"),""),"")</f>
        <v/>
      </c>
      <c r="S209" s="4" t="str">
        <f>IF($A209&lt;&gt;"",IF(OR(Original!$L210=S$1,Original!$M210=S$1,Original!$N210=S$1,Original!$O210=S$1)=TRUE(),_xlfn.CONCAT("@PART[*]:HAS[~scienceDifficulty[stock],@MODULE[",S$1,"]:HAS[#",VLOOKUP(S$1,ModuleTypes!$A$2:$C$23,2,FALSE()),"[",IF(S$1="HullCamera","photo-",$A209),"]]]:NEEDS[!FeatureScience]:FOR[zKiwiTechTree]",CHAR(10),"{",CHAR(10),"    @MODULE[",S$1,"]:HAS[#",VLOOKUP(S$1,ModuleTypes!$A$2:$C$23,2,FALSE()),"[",IF(S$1="HullCamera","photo-",$A209),"]]",CHAR(10),"    {",CHAR(10),"        @",VLOOKUP(S$1,ModuleTypes!$A$2:$C$23,3,FALSE())," = ",VLOOKUP($A209,Default!$B$3:$H$251,7,FALSE()),CHAR(10),"    }",CHAR(10),"}"),""),"")</f>
        <v/>
      </c>
      <c r="T209" s="4" t="str">
        <f>IF($A209&lt;&gt;"",IF(OR(Original!$L210=T$1,Original!$M210=T$1,Original!$N210=T$1,Original!$O210=T$1)=TRUE(),_xlfn.CONCAT("@PART[*]:HAS[~scienceDifficulty[stock],@MODULE[",T$1,"]:HAS[#",VLOOKUP(T$1,ModuleTypes!$A$2:$C$23,2,FALSE()),"[",IF(T$1="HullCamera","photo-",$A209),"]]]:NEEDS[!FeatureScience]:FOR[zKiwiTechTree]",CHAR(10),"{",CHAR(10),"    @MODULE[",T$1,"]:HAS[#",VLOOKUP(T$1,ModuleTypes!$A$2:$C$23,2,FALSE()),"[",IF(T$1="HullCamera","photo-",$A209),"]]",CHAR(10),"    {",CHAR(10),"        @",VLOOKUP(T$1,ModuleTypes!$A$2:$C$23,3,FALSE())," = ",VLOOKUP($A209,Default!$B$3:$H$251,7,FALSE()),CHAR(10),"    }",CHAR(10),"}"),""),"")</f>
        <v/>
      </c>
      <c r="U209" s="4" t="str">
        <f>IF($A209&lt;&gt;"",IF(OR(Original!$L210=U$1,Original!$M210=U$1,Original!$N210=U$1,Original!$O210=U$1)=TRUE(),_xlfn.CONCAT("@PART[*]:HAS[~scienceDifficulty[stock],@MODULE[",U$1,"]:HAS[#",VLOOKUP(U$1,ModuleTypes!$A$2:$C$23,2,FALSE()),"[",IF(U$1="HullCamera","photo-",$A209),"]]]:NEEDS[!FeatureScience]:FOR[zKiwiTechTree]",CHAR(10),"{",CHAR(10),"    @MODULE[",U$1,"]:HAS[#",VLOOKUP(U$1,ModuleTypes!$A$2:$C$23,2,FALSE()),"[",IF(U$1="HullCamera","photo-",$A209),"]]",CHAR(10),"    {",CHAR(10),"        @",VLOOKUP(U$1,ModuleTypes!$A$2:$C$23,3,FALSE())," = ",VLOOKUP($A209,Default!$B$3:$H$251,7,FALSE()),CHAR(10),"    }",CHAR(10),"}"),""),"")</f>
        <v/>
      </c>
      <c r="V209" s="4" t="str">
        <f>IF($A209&lt;&gt;"",IF(OR(Original!$L210=V$1,Original!$M210=V$1,Original!$N210=V$1,Original!$O210=V$1)=TRUE(),_xlfn.CONCAT("@PART[*]:HAS[~scienceDifficulty[stock],@MODULE[",V$1,"]:HAS[#",VLOOKUP(V$1,ModuleTypes!$A$2:$C$23,2,FALSE()),"[",IF(V$1="HullCamera","photo-",$A209),"]]]:NEEDS[!FeatureScience]:FOR[zKiwiTechTree]",CHAR(10),"{",CHAR(10),"    @MODULE[",V$1,"]:HAS[#",VLOOKUP(V$1,ModuleTypes!$A$2:$C$23,2,FALSE()),"[",IF(V$1="HullCamera","photo-",$A209),"]]",CHAR(10),"    {",CHAR(10),"        @",VLOOKUP(V$1,ModuleTypes!$A$2:$C$23,3,FALSE())," = ",VLOOKUP($A209,Default!$B$3:$H$251,7,FALSE()),CHAR(10),"    }",CHAR(10),"}"),""),"")</f>
        <v/>
      </c>
      <c r="W209" s="4" t="str">
        <f>IF($A209&lt;&gt;"",IF(OR(Original!$L210=W$1,Original!$M210=W$1,Original!$N210=W$1,Original!$O210=W$1)=TRUE(),_xlfn.CONCAT("@PART[*]:HAS[~scienceDifficulty[stock],@MODULE[",W$1,"]:HAS[#",VLOOKUP(W$1,ModuleTypes!$A$2:$C$23,2,FALSE()),"[",IF(W$1="HullCamera","photo-",$A209),"]]]:NEEDS[!FeatureScience]:FOR[zKiwiTechTree]",CHAR(10),"{",CHAR(10),"    @MODULE[",W$1,"]:HAS[#",VLOOKUP(W$1,ModuleTypes!$A$2:$C$23,2,FALSE()),"[",IF(W$1="HullCamera","photo-",$A209),"]]",CHAR(10),"    {",CHAR(10),"        @",VLOOKUP(W$1,ModuleTypes!$A$2:$C$23,3,FALSE())," = ",VLOOKUP($A209,Default!$B$3:$H$251,7,FALSE()),CHAR(10),"    }",CHAR(10),"}"),""),"")</f>
        <v/>
      </c>
    </row>
    <row r="210" spans="1:23" x14ac:dyDescent="0.35">
      <c r="A210" t="str">
        <f>IF(Original!A211&lt;&gt;"",Original!A211,"")</f>
        <v/>
      </c>
      <c r="B210" s="4" t="str">
        <f>IF($A210&lt;&gt;"",IF(OR(Original!$L211=B$1,Original!$M211=B$1,Original!$N211=B$1,Original!$O211=B$1)=TRUE(),_xlfn.CONCAT("@PART[*]:HAS[~scienceDifficulty[stock],@MODULE[",B$1,"]:HAS[#",VLOOKUP(B$1,ModuleTypes!$A$2:$C$23,2,FALSE()),"[",IF(B$1="HullCamera","photo-",$A210),"]]]:NEEDS[!FeatureScience]:FOR[zKiwiTechTree]",CHAR(10),"{",CHAR(10),"    @MODULE[",B$1,"]:HAS[#",VLOOKUP(B$1,ModuleTypes!$A$2:$C$23,2,FALSE()),"[",IF(B$1="HullCamera","photo-",$A210),"]]",CHAR(10),"    {",CHAR(10),"        @",VLOOKUP(B$1,ModuleTypes!$A$2:$C$23,3,FALSE())," = ",VLOOKUP($A210,Default!$B$3:$H$251,7,FALSE()),CHAR(10),"    }",CHAR(10),"}"),""),"")</f>
        <v/>
      </c>
      <c r="C210" s="4" t="str">
        <f>IF($A210&lt;&gt;"",IF(OR(Original!$L211=C$1,Original!$M211=C$1,Original!$N211=C$1,Original!$O211=C$1)=TRUE(),_xlfn.CONCAT("@PART[*]:HAS[~scienceDifficulty[stock],@MODULE[",C$1,"]:HAS[#",VLOOKUP(C$1,ModuleTypes!$A$2:$C$23,2,FALSE()),"[",IF(C$1="HullCamera","photo-",$A210),"]]]:NEEDS[!FeatureScience]:FOR[zKiwiTechTree]",CHAR(10),"{",CHAR(10),"    @MODULE[",C$1,"]:HAS[#",VLOOKUP(C$1,ModuleTypes!$A$2:$C$23,2,FALSE()),"[",IF(C$1="HullCamera","photo-",$A210),"]]",CHAR(10),"    {",CHAR(10),"        @",VLOOKUP(C$1,ModuleTypes!$A$2:$C$23,3,FALSE())," = ",VLOOKUP($A210,Default!$B$3:$H$251,7,FALSE()),CHAR(10),"    }",CHAR(10),"}"),""),"")</f>
        <v/>
      </c>
      <c r="D210" s="4" t="str">
        <f>IF($A210&lt;&gt;"",IF(OR(Original!$L211=D$1,Original!$M211=D$1,Original!$N211=D$1,Original!$O211=D$1)=TRUE(),_xlfn.CONCAT("@PART[*]:HAS[~scienceDifficulty[stock],@MODULE[",D$1,"]:HAS[#",VLOOKUP(D$1,ModuleTypes!$A$2:$C$23,2,FALSE()),"[",IF(D$1="HullCamera","photo-",$A210),"]]]:NEEDS[!FeatureScience]:FOR[zKiwiTechTree]",CHAR(10),"{",CHAR(10),"    @MODULE[",D$1,"]:HAS[#",VLOOKUP(D$1,ModuleTypes!$A$2:$C$23,2,FALSE()),"[",IF(D$1="HullCamera","photo-",$A210),"]]",CHAR(10),"    {",CHAR(10),"        @",VLOOKUP(D$1,ModuleTypes!$A$2:$C$23,3,FALSE())," = ",VLOOKUP($A210,Default!$B$3:$H$251,7,FALSE()),CHAR(10),"    }",CHAR(10),"}"),""),"")</f>
        <v/>
      </c>
      <c r="E210" s="4" t="str">
        <f>IF($A210&lt;&gt;"",IF(OR(Original!$L211=E$1,Original!$M211=E$1,Original!$N211=E$1,Original!$O211=E$1)=TRUE(),_xlfn.CONCAT("@PART[*]:HAS[~scienceDifficulty[stock],@MODULE[",E$1,"]:HAS[#",VLOOKUP(E$1,ModuleTypes!$A$2:$C$23,2,FALSE()),"[",IF(E$1="HullCamera","photo-",$A210),"]]]:NEEDS[!FeatureScience]:FOR[zKiwiTechTree]",CHAR(10),"{",CHAR(10),"    @MODULE[",E$1,"]:HAS[#",VLOOKUP(E$1,ModuleTypes!$A$2:$C$23,2,FALSE()),"[",IF(E$1="HullCamera","photo-",$A210),"]]",CHAR(10),"    {",CHAR(10),"        @",VLOOKUP(E$1,ModuleTypes!$A$2:$C$23,3,FALSE())," = ",VLOOKUP($A210,Default!$B$3:$H$251,7,FALSE()),CHAR(10),"    }",CHAR(10),"}"),""),"")</f>
        <v/>
      </c>
      <c r="F210" s="4" t="str">
        <f>IF($A210&lt;&gt;"",IF(OR(Original!$L211=F$1,Original!$M211=F$1,Original!$N211=F$1,Original!$O211=F$1)=TRUE(),_xlfn.CONCAT("@PART[*]:HAS[~scienceDifficulty[stock],@MODULE[",F$1,"]:HAS[#",VLOOKUP(F$1,ModuleTypes!$A$2:$C$23,2,FALSE()),"[",IF(F$1="HullCamera","photo-",$A210),"]]]:NEEDS[!FeatureScience]:FOR[zKiwiTechTree]",CHAR(10),"{",CHAR(10),"    @MODULE[",F$1,"]:HAS[#",VLOOKUP(F$1,ModuleTypes!$A$2:$C$23,2,FALSE()),"[",IF(F$1="HullCamera","photo-",$A210),"]]",CHAR(10),"    {",CHAR(10),"        @",VLOOKUP(F$1,ModuleTypes!$A$2:$C$23,3,FALSE())," = ",VLOOKUP($A210,Default!$B$3:$H$251,7,FALSE()),CHAR(10),"    }",CHAR(10),"}"),""),"")</f>
        <v/>
      </c>
      <c r="G210" s="4" t="str">
        <f>IF($A210&lt;&gt;"",IF(OR(Original!$L211=G$1,Original!$M211=G$1,Original!$N211=G$1,Original!$O211=G$1)=TRUE(),_xlfn.CONCAT("@PART[*]:HAS[~scienceDifficulty[stock],@MODULE[",G$1,"]:HAS[#",VLOOKUP(G$1,ModuleTypes!$A$2:$C$23,2,FALSE()),"[",IF(G$1="HullCamera","photo-",$A210),"]]]:NEEDS[!FeatureScience]:FOR[zKiwiTechTree]",CHAR(10),"{",CHAR(10),"    @MODULE[",G$1,"]:HAS[#",VLOOKUP(G$1,ModuleTypes!$A$2:$C$23,2,FALSE()),"[",IF(G$1="HullCamera","photo-",$A210),"]]",CHAR(10),"    {",CHAR(10),"        @",VLOOKUP(G$1,ModuleTypes!$A$2:$C$23,3,FALSE())," = ",VLOOKUP($A210,Default!$B$3:$H$251,7,FALSE()),CHAR(10),"    }",CHAR(10),"}"),""),"")</f>
        <v/>
      </c>
      <c r="H210" s="4" t="str">
        <f>IF($A210&lt;&gt;"",IF(OR(Original!$L211=H$1,Original!$M211=H$1,Original!$N211=H$1,Original!$O211=H$1)=TRUE(),_xlfn.CONCAT("@PART[*]:HAS[~scienceDifficulty[stock],@MODULE[",H$1,"]:HAS[#",VLOOKUP(H$1,ModuleTypes!$A$2:$C$23,2,FALSE()),"[",IF(H$1="HullCamera","photo-",$A210),"]]]:NEEDS[!FeatureScience]:FOR[zKiwiTechTree]",CHAR(10),"{",CHAR(10),"    @MODULE[",H$1,"]:HAS[#",VLOOKUP(H$1,ModuleTypes!$A$2:$C$23,2,FALSE()),"[",IF(H$1="HullCamera","photo-",$A210),"]]",CHAR(10),"    {",CHAR(10),"        @",VLOOKUP(H$1,ModuleTypes!$A$2:$C$23,3,FALSE())," = ",VLOOKUP($A210,Default!$B$3:$H$251,7,FALSE()),CHAR(10),"    }",CHAR(10),"}"),""),"")</f>
        <v/>
      </c>
      <c r="I210" s="4" t="str">
        <f>IF($A210&lt;&gt;"",IF(OR(Original!$L211=I$1,Original!$M211=I$1,Original!$N211=I$1,Original!$O211=I$1)=TRUE(),_xlfn.CONCAT("@PART[*]:HAS[~scienceDifficulty[stock],@MODULE[",I$1,"]:HAS[#",VLOOKUP(I$1,ModuleTypes!$A$2:$C$23,2,FALSE()),"[",IF(I$1="HullCamera","photo-",$A210),"]]]:NEEDS[!FeatureScience]:FOR[zKiwiTechTree]",CHAR(10),"{",CHAR(10),"    @MODULE[",I$1,"]:HAS[#",VLOOKUP(I$1,ModuleTypes!$A$2:$C$23,2,FALSE()),"[",IF(I$1="HullCamera","photo-",$A210),"]]",CHAR(10),"    {",CHAR(10),"        @",VLOOKUP(I$1,ModuleTypes!$A$2:$C$23,3,FALSE())," = ",VLOOKUP($A210,Default!$B$3:$H$251,7,FALSE()),CHAR(10),"    }",CHAR(10),"}"),""),"")</f>
        <v/>
      </c>
      <c r="J210" s="4" t="str">
        <f>IF($A210&lt;&gt;"",IF(OR(Original!$L211=J$1,Original!$M211=J$1,Original!$N211=J$1,Original!$O211=J$1)=TRUE(),_xlfn.CONCAT("@PART[*]:HAS[~scienceDifficulty[stock],@MODULE[",J$1,"]:HAS[#",VLOOKUP(J$1,ModuleTypes!$A$2:$C$23,2,FALSE()),"[",IF(J$1="HullCamera","photo-",$A210),"]]]:NEEDS[!FeatureScience]:FOR[zKiwiTechTree]",CHAR(10),"{",CHAR(10),"    @MODULE[",J$1,"]:HAS[#",VLOOKUP(J$1,ModuleTypes!$A$2:$C$23,2,FALSE()),"[",IF(J$1="HullCamera","photo-",$A210),"]]",CHAR(10),"    {",CHAR(10),"        @",VLOOKUP(J$1,ModuleTypes!$A$2:$C$23,3,FALSE())," = ",VLOOKUP($A210,Default!$B$3:$H$251,7,FALSE()),CHAR(10),"    }",CHAR(10),"}"),""),"")</f>
        <v/>
      </c>
      <c r="K210" s="4" t="str">
        <f>IF($A210&lt;&gt;"",IF(OR(Original!$L211=K$1,Original!$M211=K$1,Original!$N211=K$1,Original!$O211=K$1)=TRUE(),_xlfn.CONCAT("@PART[*]:HAS[~scienceDifficulty[stock],@MODULE[",K$1,"]:HAS[#",VLOOKUP(K$1,ModuleTypes!$A$2:$C$23,2,FALSE()),"[",IF(K$1="HullCamera","photo-",$A210),"]]]:NEEDS[!FeatureScience]:FOR[zKiwiTechTree]",CHAR(10),"{",CHAR(10),"    @MODULE[",K$1,"]:HAS[#",VLOOKUP(K$1,ModuleTypes!$A$2:$C$23,2,FALSE()),"[",IF(K$1="HullCamera","photo-",$A210),"]]",CHAR(10),"    {",CHAR(10),"        @",VLOOKUP(K$1,ModuleTypes!$A$2:$C$23,3,FALSE())," = ",VLOOKUP($A210,Default!$B$3:$H$251,7,FALSE()),CHAR(10),"    }",CHAR(10),"}"),""),"")</f>
        <v/>
      </c>
      <c r="L210" s="4" t="str">
        <f>IF($A210&lt;&gt;"",IF(OR(Original!$L211=L$1,Original!$M211=L$1,Original!$N211=L$1,Original!$O211=L$1)=TRUE(),_xlfn.CONCAT("@PART[*]:HAS[~scienceDifficulty[stock],@MODULE[",L$1,"]:HAS[#",VLOOKUP(L$1,ModuleTypes!$A$2:$C$23,2,FALSE()),"[",IF(L$1="HullCamera","photo-",$A210),"]]]:NEEDS[!FeatureScience]:FOR[zKiwiTechTree]",CHAR(10),"{",CHAR(10),"    @MODULE[",L$1,"]:HAS[#",VLOOKUP(L$1,ModuleTypes!$A$2:$C$23,2,FALSE()),"[",IF(L$1="HullCamera","photo-",$A210),"]]",CHAR(10),"    {",CHAR(10),"        @",VLOOKUP(L$1,ModuleTypes!$A$2:$C$23,3,FALSE())," = ",VLOOKUP($A210,Default!$B$3:$H$251,7,FALSE()),CHAR(10),"    }",CHAR(10),"}"),""),"")</f>
        <v/>
      </c>
      <c r="M210" s="4" t="str">
        <f>IF($A210&lt;&gt;"",IF(OR(Original!$L211=M$1,Original!$M211=M$1,Original!$N211=M$1,Original!$O211=M$1)=TRUE(),_xlfn.CONCAT("@PART[*]:HAS[~scienceDifficulty[stock],@MODULE[",M$1,"]:HAS[#",VLOOKUP(M$1,ModuleTypes!$A$2:$C$23,2,FALSE()),"[",IF(M$1="HullCamera","photo-",$A210),"]]]:NEEDS[!FeatureScience]:FOR[zKiwiTechTree]",CHAR(10),"{",CHAR(10),"    @MODULE[",M$1,"]:HAS[#",VLOOKUP(M$1,ModuleTypes!$A$2:$C$23,2,FALSE()),"[",IF(M$1="HullCamera","photo-",$A210),"]]",CHAR(10),"    {",CHAR(10),"        @",VLOOKUP(M$1,ModuleTypes!$A$2:$C$23,3,FALSE())," = ",VLOOKUP($A210,Default!$B$3:$H$251,7,FALSE()),CHAR(10),"    }",CHAR(10),"}"),""),"")</f>
        <v/>
      </c>
      <c r="N210" s="4" t="str">
        <f>IF($A210&lt;&gt;"",IF(OR(Original!$L211=N$1,Original!$M211=N$1,Original!$N211=N$1,Original!$O211=N$1)=TRUE(),_xlfn.CONCAT("@PART[*]:HAS[~scienceDifficulty[stock],@MODULE[",N$1,"]:HAS[#",VLOOKUP(N$1,ModuleTypes!$A$2:$C$23,2,FALSE()),"[",IF(N$1="HullCamera","photo-",$A210),"]]]:NEEDS[!FeatureScience]:FOR[zKiwiTechTree]",CHAR(10),"{",CHAR(10),"    @MODULE[",N$1,"]:HAS[#",VLOOKUP(N$1,ModuleTypes!$A$2:$C$23,2,FALSE()),"[",IF(N$1="HullCamera","photo-",$A210),"]]",CHAR(10),"    {",CHAR(10),"        @",VLOOKUP(N$1,ModuleTypes!$A$2:$C$23,3,FALSE())," = ",VLOOKUP($A210,Default!$B$3:$H$251,7,FALSE()),CHAR(10),"    }",CHAR(10),"}"),""),"")</f>
        <v/>
      </c>
      <c r="O210" s="4" t="str">
        <f>IF($A210&lt;&gt;"",IF(OR(Original!$L211=O$1,Original!$M211=O$1,Original!$N211=O$1,Original!$O211=O$1)=TRUE(),_xlfn.CONCAT("@PART[*]:HAS[~scienceDifficulty[stock],@MODULE[",O$1,"]:HAS[#",VLOOKUP(O$1,ModuleTypes!$A$2:$C$23,2,FALSE()),"[",IF(O$1="HullCamera","photo-",$A210),"]]]:NEEDS[!FeatureScience]:FOR[zKiwiTechTree]",CHAR(10),"{",CHAR(10),"    @MODULE[",O$1,"]:HAS[#",VLOOKUP(O$1,ModuleTypes!$A$2:$C$23,2,FALSE()),"[",IF(O$1="HullCamera","photo-",$A210),"]]",CHAR(10),"    {",CHAR(10),"        @",VLOOKUP(O$1,ModuleTypes!$A$2:$C$23,3,FALSE())," = ",VLOOKUP($A210,Default!$B$3:$H$251,7,FALSE()),CHAR(10),"    }",CHAR(10),"}"),""),"")</f>
        <v/>
      </c>
      <c r="P210" s="4" t="str">
        <f>IF($A210&lt;&gt;"",IF(OR(Original!$L211=P$1,Original!$M211=P$1,Original!$N211=P$1,Original!$O211=P$1)=TRUE(),_xlfn.CONCAT("@PART[*]:HAS[~scienceDifficulty[stock],@MODULE[",P$1,"]:HAS[#",VLOOKUP(P$1,ModuleTypes!$A$2:$C$23,2,FALSE()),"[",IF(P$1="HullCamera","photo-",$A210),"]]]:NEEDS[!FeatureScience]:FOR[zKiwiTechTree]",CHAR(10),"{",CHAR(10),"    @MODULE[",P$1,"]:HAS[#",VLOOKUP(P$1,ModuleTypes!$A$2:$C$23,2,FALSE()),"[",IF(P$1="HullCamera","photo-",$A210),"]]",CHAR(10),"    {",CHAR(10),"        @",VLOOKUP(P$1,ModuleTypes!$A$2:$C$23,3,FALSE())," = ",VLOOKUP($A210,Default!$B$3:$H$251,7,FALSE()),CHAR(10),"    }",CHAR(10),"}"),""),"")</f>
        <v/>
      </c>
      <c r="Q210" s="4" t="str">
        <f>IF($A210&lt;&gt;"",IF(OR(Original!$L211=Q$1,Original!$M211=Q$1,Original!$N211=Q$1,Original!$O211=Q$1)=TRUE(),_xlfn.CONCAT("@PART[*]:HAS[~scienceDifficulty[stock],@MODULE[",Q$1,"]:HAS[#",VLOOKUP(Q$1,ModuleTypes!$A$2:$C$23,2,FALSE()),"[",IF(Q$1="HullCamera","photo-",$A210),"]]]:NEEDS[!FeatureScience]:FOR[zKiwiTechTree]",CHAR(10),"{",CHAR(10),"    @MODULE[",Q$1,"]:HAS[#",VLOOKUP(Q$1,ModuleTypes!$A$2:$C$23,2,FALSE()),"[",IF(Q$1="HullCamera","photo-",$A210),"]]",CHAR(10),"    {",CHAR(10),"        @",VLOOKUP(Q$1,ModuleTypes!$A$2:$C$23,3,FALSE())," = ",VLOOKUP($A210,Default!$B$3:$H$251,7,FALSE()),CHAR(10),"    }",CHAR(10),"}"),""),"")</f>
        <v/>
      </c>
      <c r="R210" s="4" t="str">
        <f>IF($A210&lt;&gt;"",IF(OR(Original!$L211=R$1,Original!$M211=R$1,Original!$N211=R$1,Original!$O211=R$1)=TRUE(),_xlfn.CONCAT("@PART[*]:HAS[~scienceDifficulty[stock],@MODULE[",R$1,"]:HAS[#",VLOOKUP(R$1,ModuleTypes!$A$2:$C$23,2,FALSE()),"[",IF(R$1="HullCamera","photo-",$A210),"]]]:NEEDS[!FeatureScience]:FOR[zKiwiTechTree]",CHAR(10),"{",CHAR(10),"    @MODULE[",R$1,"]:HAS[#",VLOOKUP(R$1,ModuleTypes!$A$2:$C$23,2,FALSE()),"[",IF(R$1="HullCamera","photo-",$A210),"]]",CHAR(10),"    {",CHAR(10),"        @",VLOOKUP(R$1,ModuleTypes!$A$2:$C$23,3,FALSE())," = ",VLOOKUP($A210,Default!$B$3:$H$251,7,FALSE()),CHAR(10),"    }",CHAR(10),"}"),""),"")</f>
        <v/>
      </c>
      <c r="S210" s="4" t="str">
        <f>IF($A210&lt;&gt;"",IF(OR(Original!$L211=S$1,Original!$M211=S$1,Original!$N211=S$1,Original!$O211=S$1)=TRUE(),_xlfn.CONCAT("@PART[*]:HAS[~scienceDifficulty[stock],@MODULE[",S$1,"]:HAS[#",VLOOKUP(S$1,ModuleTypes!$A$2:$C$23,2,FALSE()),"[",IF(S$1="HullCamera","photo-",$A210),"]]]:NEEDS[!FeatureScience]:FOR[zKiwiTechTree]",CHAR(10),"{",CHAR(10),"    @MODULE[",S$1,"]:HAS[#",VLOOKUP(S$1,ModuleTypes!$A$2:$C$23,2,FALSE()),"[",IF(S$1="HullCamera","photo-",$A210),"]]",CHAR(10),"    {",CHAR(10),"        @",VLOOKUP(S$1,ModuleTypes!$A$2:$C$23,3,FALSE())," = ",VLOOKUP($A210,Default!$B$3:$H$251,7,FALSE()),CHAR(10),"    }",CHAR(10),"}"),""),"")</f>
        <v/>
      </c>
      <c r="T210" s="4" t="str">
        <f>IF($A210&lt;&gt;"",IF(OR(Original!$L211=T$1,Original!$M211=T$1,Original!$N211=T$1,Original!$O211=T$1)=TRUE(),_xlfn.CONCAT("@PART[*]:HAS[~scienceDifficulty[stock],@MODULE[",T$1,"]:HAS[#",VLOOKUP(T$1,ModuleTypes!$A$2:$C$23,2,FALSE()),"[",IF(T$1="HullCamera","photo-",$A210),"]]]:NEEDS[!FeatureScience]:FOR[zKiwiTechTree]",CHAR(10),"{",CHAR(10),"    @MODULE[",T$1,"]:HAS[#",VLOOKUP(T$1,ModuleTypes!$A$2:$C$23,2,FALSE()),"[",IF(T$1="HullCamera","photo-",$A210),"]]",CHAR(10),"    {",CHAR(10),"        @",VLOOKUP(T$1,ModuleTypes!$A$2:$C$23,3,FALSE())," = ",VLOOKUP($A210,Default!$B$3:$H$251,7,FALSE()),CHAR(10),"    }",CHAR(10),"}"),""),"")</f>
        <v/>
      </c>
      <c r="U210" s="4" t="str">
        <f>IF($A210&lt;&gt;"",IF(OR(Original!$L211=U$1,Original!$M211=U$1,Original!$N211=U$1,Original!$O211=U$1)=TRUE(),_xlfn.CONCAT("@PART[*]:HAS[~scienceDifficulty[stock],@MODULE[",U$1,"]:HAS[#",VLOOKUP(U$1,ModuleTypes!$A$2:$C$23,2,FALSE()),"[",IF(U$1="HullCamera","photo-",$A210),"]]]:NEEDS[!FeatureScience]:FOR[zKiwiTechTree]",CHAR(10),"{",CHAR(10),"    @MODULE[",U$1,"]:HAS[#",VLOOKUP(U$1,ModuleTypes!$A$2:$C$23,2,FALSE()),"[",IF(U$1="HullCamera","photo-",$A210),"]]",CHAR(10),"    {",CHAR(10),"        @",VLOOKUP(U$1,ModuleTypes!$A$2:$C$23,3,FALSE())," = ",VLOOKUP($A210,Default!$B$3:$H$251,7,FALSE()),CHAR(10),"    }",CHAR(10),"}"),""),"")</f>
        <v/>
      </c>
      <c r="V210" s="4" t="str">
        <f>IF($A210&lt;&gt;"",IF(OR(Original!$L211=V$1,Original!$M211=V$1,Original!$N211=V$1,Original!$O211=V$1)=TRUE(),_xlfn.CONCAT("@PART[*]:HAS[~scienceDifficulty[stock],@MODULE[",V$1,"]:HAS[#",VLOOKUP(V$1,ModuleTypes!$A$2:$C$23,2,FALSE()),"[",IF(V$1="HullCamera","photo-",$A210),"]]]:NEEDS[!FeatureScience]:FOR[zKiwiTechTree]",CHAR(10),"{",CHAR(10),"    @MODULE[",V$1,"]:HAS[#",VLOOKUP(V$1,ModuleTypes!$A$2:$C$23,2,FALSE()),"[",IF(V$1="HullCamera","photo-",$A210),"]]",CHAR(10),"    {",CHAR(10),"        @",VLOOKUP(V$1,ModuleTypes!$A$2:$C$23,3,FALSE())," = ",VLOOKUP($A210,Default!$B$3:$H$251,7,FALSE()),CHAR(10),"    }",CHAR(10),"}"),""),"")</f>
        <v/>
      </c>
      <c r="W210" s="4" t="str">
        <f>IF($A210&lt;&gt;"",IF(OR(Original!$L211=W$1,Original!$M211=W$1,Original!$N211=W$1,Original!$O211=W$1)=TRUE(),_xlfn.CONCAT("@PART[*]:HAS[~scienceDifficulty[stock],@MODULE[",W$1,"]:HAS[#",VLOOKUP(W$1,ModuleTypes!$A$2:$C$23,2,FALSE()),"[",IF(W$1="HullCamera","photo-",$A210),"]]]:NEEDS[!FeatureScience]:FOR[zKiwiTechTree]",CHAR(10),"{",CHAR(10),"    @MODULE[",W$1,"]:HAS[#",VLOOKUP(W$1,ModuleTypes!$A$2:$C$23,2,FALSE()),"[",IF(W$1="HullCamera","photo-",$A210),"]]",CHAR(10),"    {",CHAR(10),"        @",VLOOKUP(W$1,ModuleTypes!$A$2:$C$23,3,FALSE())," = ",VLOOKUP($A210,Default!$B$3:$H$251,7,FALSE()),CHAR(10),"    }",CHAR(10),"}"),""),"")</f>
        <v/>
      </c>
    </row>
    <row r="211" spans="1:23" x14ac:dyDescent="0.35">
      <c r="A211" t="str">
        <f>IF(Original!A212&lt;&gt;"",Original!A212,"")</f>
        <v/>
      </c>
      <c r="B211" s="4" t="str">
        <f>IF($A211&lt;&gt;"",IF(OR(Original!$L212=B$1,Original!$M212=B$1,Original!$N212=B$1,Original!$O212=B$1)=TRUE(),_xlfn.CONCAT("@PART[*]:HAS[~scienceDifficulty[stock],@MODULE[",B$1,"]:HAS[#",VLOOKUP(B$1,ModuleTypes!$A$2:$C$23,2,FALSE()),"[",IF(B$1="HullCamera","photo-",$A211),"]]]:NEEDS[!FeatureScience]:FOR[zKiwiTechTree]",CHAR(10),"{",CHAR(10),"    @MODULE[",B$1,"]:HAS[#",VLOOKUP(B$1,ModuleTypes!$A$2:$C$23,2,FALSE()),"[",IF(B$1="HullCamera","photo-",$A211),"]]",CHAR(10),"    {",CHAR(10),"        @",VLOOKUP(B$1,ModuleTypes!$A$2:$C$23,3,FALSE())," = ",VLOOKUP($A211,Default!$B$3:$H$251,7,FALSE()),CHAR(10),"    }",CHAR(10),"}"),""),"")</f>
        <v/>
      </c>
      <c r="C211" s="4" t="str">
        <f>IF($A211&lt;&gt;"",IF(OR(Original!$L212=C$1,Original!$M212=C$1,Original!$N212=C$1,Original!$O212=C$1)=TRUE(),_xlfn.CONCAT("@PART[*]:HAS[~scienceDifficulty[stock],@MODULE[",C$1,"]:HAS[#",VLOOKUP(C$1,ModuleTypes!$A$2:$C$23,2,FALSE()),"[",IF(C$1="HullCamera","photo-",$A211),"]]]:NEEDS[!FeatureScience]:FOR[zKiwiTechTree]",CHAR(10),"{",CHAR(10),"    @MODULE[",C$1,"]:HAS[#",VLOOKUP(C$1,ModuleTypes!$A$2:$C$23,2,FALSE()),"[",IF(C$1="HullCamera","photo-",$A211),"]]",CHAR(10),"    {",CHAR(10),"        @",VLOOKUP(C$1,ModuleTypes!$A$2:$C$23,3,FALSE())," = ",VLOOKUP($A211,Default!$B$3:$H$251,7,FALSE()),CHAR(10),"    }",CHAR(10),"}"),""),"")</f>
        <v/>
      </c>
      <c r="D211" s="4" t="str">
        <f>IF($A211&lt;&gt;"",IF(OR(Original!$L212=D$1,Original!$M212=D$1,Original!$N212=D$1,Original!$O212=D$1)=TRUE(),_xlfn.CONCAT("@PART[*]:HAS[~scienceDifficulty[stock],@MODULE[",D$1,"]:HAS[#",VLOOKUP(D$1,ModuleTypes!$A$2:$C$23,2,FALSE()),"[",IF(D$1="HullCamera","photo-",$A211),"]]]:NEEDS[!FeatureScience]:FOR[zKiwiTechTree]",CHAR(10),"{",CHAR(10),"    @MODULE[",D$1,"]:HAS[#",VLOOKUP(D$1,ModuleTypes!$A$2:$C$23,2,FALSE()),"[",IF(D$1="HullCamera","photo-",$A211),"]]",CHAR(10),"    {",CHAR(10),"        @",VLOOKUP(D$1,ModuleTypes!$A$2:$C$23,3,FALSE())," = ",VLOOKUP($A211,Default!$B$3:$H$251,7,FALSE()),CHAR(10),"    }",CHAR(10),"}"),""),"")</f>
        <v/>
      </c>
      <c r="E211" s="4" t="str">
        <f>IF($A211&lt;&gt;"",IF(OR(Original!$L212=E$1,Original!$M212=E$1,Original!$N212=E$1,Original!$O212=E$1)=TRUE(),_xlfn.CONCAT("@PART[*]:HAS[~scienceDifficulty[stock],@MODULE[",E$1,"]:HAS[#",VLOOKUP(E$1,ModuleTypes!$A$2:$C$23,2,FALSE()),"[",IF(E$1="HullCamera","photo-",$A211),"]]]:NEEDS[!FeatureScience]:FOR[zKiwiTechTree]",CHAR(10),"{",CHAR(10),"    @MODULE[",E$1,"]:HAS[#",VLOOKUP(E$1,ModuleTypes!$A$2:$C$23,2,FALSE()),"[",IF(E$1="HullCamera","photo-",$A211),"]]",CHAR(10),"    {",CHAR(10),"        @",VLOOKUP(E$1,ModuleTypes!$A$2:$C$23,3,FALSE())," = ",VLOOKUP($A211,Default!$B$3:$H$251,7,FALSE()),CHAR(10),"    }",CHAR(10),"}"),""),"")</f>
        <v/>
      </c>
      <c r="F211" s="4" t="str">
        <f>IF($A211&lt;&gt;"",IF(OR(Original!$L212=F$1,Original!$M212=F$1,Original!$N212=F$1,Original!$O212=F$1)=TRUE(),_xlfn.CONCAT("@PART[*]:HAS[~scienceDifficulty[stock],@MODULE[",F$1,"]:HAS[#",VLOOKUP(F$1,ModuleTypes!$A$2:$C$23,2,FALSE()),"[",IF(F$1="HullCamera","photo-",$A211),"]]]:NEEDS[!FeatureScience]:FOR[zKiwiTechTree]",CHAR(10),"{",CHAR(10),"    @MODULE[",F$1,"]:HAS[#",VLOOKUP(F$1,ModuleTypes!$A$2:$C$23,2,FALSE()),"[",IF(F$1="HullCamera","photo-",$A211),"]]",CHAR(10),"    {",CHAR(10),"        @",VLOOKUP(F$1,ModuleTypes!$A$2:$C$23,3,FALSE())," = ",VLOOKUP($A211,Default!$B$3:$H$251,7,FALSE()),CHAR(10),"    }",CHAR(10),"}"),""),"")</f>
        <v/>
      </c>
      <c r="G211" s="4" t="str">
        <f>IF($A211&lt;&gt;"",IF(OR(Original!$L212=G$1,Original!$M212=G$1,Original!$N212=G$1,Original!$O212=G$1)=TRUE(),_xlfn.CONCAT("@PART[*]:HAS[~scienceDifficulty[stock],@MODULE[",G$1,"]:HAS[#",VLOOKUP(G$1,ModuleTypes!$A$2:$C$23,2,FALSE()),"[",IF(G$1="HullCamera","photo-",$A211),"]]]:NEEDS[!FeatureScience]:FOR[zKiwiTechTree]",CHAR(10),"{",CHAR(10),"    @MODULE[",G$1,"]:HAS[#",VLOOKUP(G$1,ModuleTypes!$A$2:$C$23,2,FALSE()),"[",IF(G$1="HullCamera","photo-",$A211),"]]",CHAR(10),"    {",CHAR(10),"        @",VLOOKUP(G$1,ModuleTypes!$A$2:$C$23,3,FALSE())," = ",VLOOKUP($A211,Default!$B$3:$H$251,7,FALSE()),CHAR(10),"    }",CHAR(10),"}"),""),"")</f>
        <v/>
      </c>
      <c r="H211" s="4" t="str">
        <f>IF($A211&lt;&gt;"",IF(OR(Original!$L212=H$1,Original!$M212=H$1,Original!$N212=H$1,Original!$O212=H$1)=TRUE(),_xlfn.CONCAT("@PART[*]:HAS[~scienceDifficulty[stock],@MODULE[",H$1,"]:HAS[#",VLOOKUP(H$1,ModuleTypes!$A$2:$C$23,2,FALSE()),"[",IF(H$1="HullCamera","photo-",$A211),"]]]:NEEDS[!FeatureScience]:FOR[zKiwiTechTree]",CHAR(10),"{",CHAR(10),"    @MODULE[",H$1,"]:HAS[#",VLOOKUP(H$1,ModuleTypes!$A$2:$C$23,2,FALSE()),"[",IF(H$1="HullCamera","photo-",$A211),"]]",CHAR(10),"    {",CHAR(10),"        @",VLOOKUP(H$1,ModuleTypes!$A$2:$C$23,3,FALSE())," = ",VLOOKUP($A211,Default!$B$3:$H$251,7,FALSE()),CHAR(10),"    }",CHAR(10),"}"),""),"")</f>
        <v/>
      </c>
      <c r="I211" s="4" t="str">
        <f>IF($A211&lt;&gt;"",IF(OR(Original!$L212=I$1,Original!$M212=I$1,Original!$N212=I$1,Original!$O212=I$1)=TRUE(),_xlfn.CONCAT("@PART[*]:HAS[~scienceDifficulty[stock],@MODULE[",I$1,"]:HAS[#",VLOOKUP(I$1,ModuleTypes!$A$2:$C$23,2,FALSE()),"[",IF(I$1="HullCamera","photo-",$A211),"]]]:NEEDS[!FeatureScience]:FOR[zKiwiTechTree]",CHAR(10),"{",CHAR(10),"    @MODULE[",I$1,"]:HAS[#",VLOOKUP(I$1,ModuleTypes!$A$2:$C$23,2,FALSE()),"[",IF(I$1="HullCamera","photo-",$A211),"]]",CHAR(10),"    {",CHAR(10),"        @",VLOOKUP(I$1,ModuleTypes!$A$2:$C$23,3,FALSE())," = ",VLOOKUP($A211,Default!$B$3:$H$251,7,FALSE()),CHAR(10),"    }",CHAR(10),"}"),""),"")</f>
        <v/>
      </c>
      <c r="J211" s="4" t="str">
        <f>IF($A211&lt;&gt;"",IF(OR(Original!$L212=J$1,Original!$M212=J$1,Original!$N212=J$1,Original!$O212=J$1)=TRUE(),_xlfn.CONCAT("@PART[*]:HAS[~scienceDifficulty[stock],@MODULE[",J$1,"]:HAS[#",VLOOKUP(J$1,ModuleTypes!$A$2:$C$23,2,FALSE()),"[",IF(J$1="HullCamera","photo-",$A211),"]]]:NEEDS[!FeatureScience]:FOR[zKiwiTechTree]",CHAR(10),"{",CHAR(10),"    @MODULE[",J$1,"]:HAS[#",VLOOKUP(J$1,ModuleTypes!$A$2:$C$23,2,FALSE()),"[",IF(J$1="HullCamera","photo-",$A211),"]]",CHAR(10),"    {",CHAR(10),"        @",VLOOKUP(J$1,ModuleTypes!$A$2:$C$23,3,FALSE())," = ",VLOOKUP($A211,Default!$B$3:$H$251,7,FALSE()),CHAR(10),"    }",CHAR(10),"}"),""),"")</f>
        <v/>
      </c>
      <c r="K211" s="4" t="str">
        <f>IF($A211&lt;&gt;"",IF(OR(Original!$L212=K$1,Original!$M212=K$1,Original!$N212=K$1,Original!$O212=K$1)=TRUE(),_xlfn.CONCAT("@PART[*]:HAS[~scienceDifficulty[stock],@MODULE[",K$1,"]:HAS[#",VLOOKUP(K$1,ModuleTypes!$A$2:$C$23,2,FALSE()),"[",IF(K$1="HullCamera","photo-",$A211),"]]]:NEEDS[!FeatureScience]:FOR[zKiwiTechTree]",CHAR(10),"{",CHAR(10),"    @MODULE[",K$1,"]:HAS[#",VLOOKUP(K$1,ModuleTypes!$A$2:$C$23,2,FALSE()),"[",IF(K$1="HullCamera","photo-",$A211),"]]",CHAR(10),"    {",CHAR(10),"        @",VLOOKUP(K$1,ModuleTypes!$A$2:$C$23,3,FALSE())," = ",VLOOKUP($A211,Default!$B$3:$H$251,7,FALSE()),CHAR(10),"    }",CHAR(10),"}"),""),"")</f>
        <v/>
      </c>
      <c r="L211" s="4" t="str">
        <f>IF($A211&lt;&gt;"",IF(OR(Original!$L212=L$1,Original!$M212=L$1,Original!$N212=L$1,Original!$O212=L$1)=TRUE(),_xlfn.CONCAT("@PART[*]:HAS[~scienceDifficulty[stock],@MODULE[",L$1,"]:HAS[#",VLOOKUP(L$1,ModuleTypes!$A$2:$C$23,2,FALSE()),"[",IF(L$1="HullCamera","photo-",$A211),"]]]:NEEDS[!FeatureScience]:FOR[zKiwiTechTree]",CHAR(10),"{",CHAR(10),"    @MODULE[",L$1,"]:HAS[#",VLOOKUP(L$1,ModuleTypes!$A$2:$C$23,2,FALSE()),"[",IF(L$1="HullCamera","photo-",$A211),"]]",CHAR(10),"    {",CHAR(10),"        @",VLOOKUP(L$1,ModuleTypes!$A$2:$C$23,3,FALSE())," = ",VLOOKUP($A211,Default!$B$3:$H$251,7,FALSE()),CHAR(10),"    }",CHAR(10),"}"),""),"")</f>
        <v/>
      </c>
      <c r="M211" s="4" t="str">
        <f>IF($A211&lt;&gt;"",IF(OR(Original!$L212=M$1,Original!$M212=M$1,Original!$N212=M$1,Original!$O212=M$1)=TRUE(),_xlfn.CONCAT("@PART[*]:HAS[~scienceDifficulty[stock],@MODULE[",M$1,"]:HAS[#",VLOOKUP(M$1,ModuleTypes!$A$2:$C$23,2,FALSE()),"[",IF(M$1="HullCamera","photo-",$A211),"]]]:NEEDS[!FeatureScience]:FOR[zKiwiTechTree]",CHAR(10),"{",CHAR(10),"    @MODULE[",M$1,"]:HAS[#",VLOOKUP(M$1,ModuleTypes!$A$2:$C$23,2,FALSE()),"[",IF(M$1="HullCamera","photo-",$A211),"]]",CHAR(10),"    {",CHAR(10),"        @",VLOOKUP(M$1,ModuleTypes!$A$2:$C$23,3,FALSE())," = ",VLOOKUP($A211,Default!$B$3:$H$251,7,FALSE()),CHAR(10),"    }",CHAR(10),"}"),""),"")</f>
        <v/>
      </c>
      <c r="N211" s="4" t="str">
        <f>IF($A211&lt;&gt;"",IF(OR(Original!$L212=N$1,Original!$M212=N$1,Original!$N212=N$1,Original!$O212=N$1)=TRUE(),_xlfn.CONCAT("@PART[*]:HAS[~scienceDifficulty[stock],@MODULE[",N$1,"]:HAS[#",VLOOKUP(N$1,ModuleTypes!$A$2:$C$23,2,FALSE()),"[",IF(N$1="HullCamera","photo-",$A211),"]]]:NEEDS[!FeatureScience]:FOR[zKiwiTechTree]",CHAR(10),"{",CHAR(10),"    @MODULE[",N$1,"]:HAS[#",VLOOKUP(N$1,ModuleTypes!$A$2:$C$23,2,FALSE()),"[",IF(N$1="HullCamera","photo-",$A211),"]]",CHAR(10),"    {",CHAR(10),"        @",VLOOKUP(N$1,ModuleTypes!$A$2:$C$23,3,FALSE())," = ",VLOOKUP($A211,Default!$B$3:$H$251,7,FALSE()),CHAR(10),"    }",CHAR(10),"}"),""),"")</f>
        <v/>
      </c>
      <c r="O211" s="4" t="str">
        <f>IF($A211&lt;&gt;"",IF(OR(Original!$L212=O$1,Original!$M212=O$1,Original!$N212=O$1,Original!$O212=O$1)=TRUE(),_xlfn.CONCAT("@PART[*]:HAS[~scienceDifficulty[stock],@MODULE[",O$1,"]:HAS[#",VLOOKUP(O$1,ModuleTypes!$A$2:$C$23,2,FALSE()),"[",IF(O$1="HullCamera","photo-",$A211),"]]]:NEEDS[!FeatureScience]:FOR[zKiwiTechTree]",CHAR(10),"{",CHAR(10),"    @MODULE[",O$1,"]:HAS[#",VLOOKUP(O$1,ModuleTypes!$A$2:$C$23,2,FALSE()),"[",IF(O$1="HullCamera","photo-",$A211),"]]",CHAR(10),"    {",CHAR(10),"        @",VLOOKUP(O$1,ModuleTypes!$A$2:$C$23,3,FALSE())," = ",VLOOKUP($A211,Default!$B$3:$H$251,7,FALSE()),CHAR(10),"    }",CHAR(10),"}"),""),"")</f>
        <v/>
      </c>
      <c r="P211" s="4" t="str">
        <f>IF($A211&lt;&gt;"",IF(OR(Original!$L212=P$1,Original!$M212=P$1,Original!$N212=P$1,Original!$O212=P$1)=TRUE(),_xlfn.CONCAT("@PART[*]:HAS[~scienceDifficulty[stock],@MODULE[",P$1,"]:HAS[#",VLOOKUP(P$1,ModuleTypes!$A$2:$C$23,2,FALSE()),"[",IF(P$1="HullCamera","photo-",$A211),"]]]:NEEDS[!FeatureScience]:FOR[zKiwiTechTree]",CHAR(10),"{",CHAR(10),"    @MODULE[",P$1,"]:HAS[#",VLOOKUP(P$1,ModuleTypes!$A$2:$C$23,2,FALSE()),"[",IF(P$1="HullCamera","photo-",$A211),"]]",CHAR(10),"    {",CHAR(10),"        @",VLOOKUP(P$1,ModuleTypes!$A$2:$C$23,3,FALSE())," = ",VLOOKUP($A211,Default!$B$3:$H$251,7,FALSE()),CHAR(10),"    }",CHAR(10),"}"),""),"")</f>
        <v/>
      </c>
      <c r="Q211" s="4" t="str">
        <f>IF($A211&lt;&gt;"",IF(OR(Original!$L212=Q$1,Original!$M212=Q$1,Original!$N212=Q$1,Original!$O212=Q$1)=TRUE(),_xlfn.CONCAT("@PART[*]:HAS[~scienceDifficulty[stock],@MODULE[",Q$1,"]:HAS[#",VLOOKUP(Q$1,ModuleTypes!$A$2:$C$23,2,FALSE()),"[",IF(Q$1="HullCamera","photo-",$A211),"]]]:NEEDS[!FeatureScience]:FOR[zKiwiTechTree]",CHAR(10),"{",CHAR(10),"    @MODULE[",Q$1,"]:HAS[#",VLOOKUP(Q$1,ModuleTypes!$A$2:$C$23,2,FALSE()),"[",IF(Q$1="HullCamera","photo-",$A211),"]]",CHAR(10),"    {",CHAR(10),"        @",VLOOKUP(Q$1,ModuleTypes!$A$2:$C$23,3,FALSE())," = ",VLOOKUP($A211,Default!$B$3:$H$251,7,FALSE()),CHAR(10),"    }",CHAR(10),"}"),""),"")</f>
        <v/>
      </c>
      <c r="R211" s="4" t="str">
        <f>IF($A211&lt;&gt;"",IF(OR(Original!$L212=R$1,Original!$M212=R$1,Original!$N212=R$1,Original!$O212=R$1)=TRUE(),_xlfn.CONCAT("@PART[*]:HAS[~scienceDifficulty[stock],@MODULE[",R$1,"]:HAS[#",VLOOKUP(R$1,ModuleTypes!$A$2:$C$23,2,FALSE()),"[",IF(R$1="HullCamera","photo-",$A211),"]]]:NEEDS[!FeatureScience]:FOR[zKiwiTechTree]",CHAR(10),"{",CHAR(10),"    @MODULE[",R$1,"]:HAS[#",VLOOKUP(R$1,ModuleTypes!$A$2:$C$23,2,FALSE()),"[",IF(R$1="HullCamera","photo-",$A211),"]]",CHAR(10),"    {",CHAR(10),"        @",VLOOKUP(R$1,ModuleTypes!$A$2:$C$23,3,FALSE())," = ",VLOOKUP($A211,Default!$B$3:$H$251,7,FALSE()),CHAR(10),"    }",CHAR(10),"}"),""),"")</f>
        <v/>
      </c>
      <c r="S211" s="4" t="str">
        <f>IF($A211&lt;&gt;"",IF(OR(Original!$L212=S$1,Original!$M212=S$1,Original!$N212=S$1,Original!$O212=S$1)=TRUE(),_xlfn.CONCAT("@PART[*]:HAS[~scienceDifficulty[stock],@MODULE[",S$1,"]:HAS[#",VLOOKUP(S$1,ModuleTypes!$A$2:$C$23,2,FALSE()),"[",IF(S$1="HullCamera","photo-",$A211),"]]]:NEEDS[!FeatureScience]:FOR[zKiwiTechTree]",CHAR(10),"{",CHAR(10),"    @MODULE[",S$1,"]:HAS[#",VLOOKUP(S$1,ModuleTypes!$A$2:$C$23,2,FALSE()),"[",IF(S$1="HullCamera","photo-",$A211),"]]",CHAR(10),"    {",CHAR(10),"        @",VLOOKUP(S$1,ModuleTypes!$A$2:$C$23,3,FALSE())," = ",VLOOKUP($A211,Default!$B$3:$H$251,7,FALSE()),CHAR(10),"    }",CHAR(10),"}"),""),"")</f>
        <v/>
      </c>
      <c r="T211" s="4" t="str">
        <f>IF($A211&lt;&gt;"",IF(OR(Original!$L212=T$1,Original!$M212=T$1,Original!$N212=T$1,Original!$O212=T$1)=TRUE(),_xlfn.CONCAT("@PART[*]:HAS[~scienceDifficulty[stock],@MODULE[",T$1,"]:HAS[#",VLOOKUP(T$1,ModuleTypes!$A$2:$C$23,2,FALSE()),"[",IF(T$1="HullCamera","photo-",$A211),"]]]:NEEDS[!FeatureScience]:FOR[zKiwiTechTree]",CHAR(10),"{",CHAR(10),"    @MODULE[",T$1,"]:HAS[#",VLOOKUP(T$1,ModuleTypes!$A$2:$C$23,2,FALSE()),"[",IF(T$1="HullCamera","photo-",$A211),"]]",CHAR(10),"    {",CHAR(10),"        @",VLOOKUP(T$1,ModuleTypes!$A$2:$C$23,3,FALSE())," = ",VLOOKUP($A211,Default!$B$3:$H$251,7,FALSE()),CHAR(10),"    }",CHAR(10),"}"),""),"")</f>
        <v/>
      </c>
      <c r="U211" s="4" t="str">
        <f>IF($A211&lt;&gt;"",IF(OR(Original!$L212=U$1,Original!$M212=U$1,Original!$N212=U$1,Original!$O212=U$1)=TRUE(),_xlfn.CONCAT("@PART[*]:HAS[~scienceDifficulty[stock],@MODULE[",U$1,"]:HAS[#",VLOOKUP(U$1,ModuleTypes!$A$2:$C$23,2,FALSE()),"[",IF(U$1="HullCamera","photo-",$A211),"]]]:NEEDS[!FeatureScience]:FOR[zKiwiTechTree]",CHAR(10),"{",CHAR(10),"    @MODULE[",U$1,"]:HAS[#",VLOOKUP(U$1,ModuleTypes!$A$2:$C$23,2,FALSE()),"[",IF(U$1="HullCamera","photo-",$A211),"]]",CHAR(10),"    {",CHAR(10),"        @",VLOOKUP(U$1,ModuleTypes!$A$2:$C$23,3,FALSE())," = ",VLOOKUP($A211,Default!$B$3:$H$251,7,FALSE()),CHAR(10),"    }",CHAR(10),"}"),""),"")</f>
        <v/>
      </c>
      <c r="V211" s="4" t="str">
        <f>IF($A211&lt;&gt;"",IF(OR(Original!$L212=V$1,Original!$M212=V$1,Original!$N212=V$1,Original!$O212=V$1)=TRUE(),_xlfn.CONCAT("@PART[*]:HAS[~scienceDifficulty[stock],@MODULE[",V$1,"]:HAS[#",VLOOKUP(V$1,ModuleTypes!$A$2:$C$23,2,FALSE()),"[",IF(V$1="HullCamera","photo-",$A211),"]]]:NEEDS[!FeatureScience]:FOR[zKiwiTechTree]",CHAR(10),"{",CHAR(10),"    @MODULE[",V$1,"]:HAS[#",VLOOKUP(V$1,ModuleTypes!$A$2:$C$23,2,FALSE()),"[",IF(V$1="HullCamera","photo-",$A211),"]]",CHAR(10),"    {",CHAR(10),"        @",VLOOKUP(V$1,ModuleTypes!$A$2:$C$23,3,FALSE())," = ",VLOOKUP($A211,Default!$B$3:$H$251,7,FALSE()),CHAR(10),"    }",CHAR(10),"}"),""),"")</f>
        <v/>
      </c>
      <c r="W211" s="4" t="str">
        <f>IF($A211&lt;&gt;"",IF(OR(Original!$L212=W$1,Original!$M212=W$1,Original!$N212=W$1,Original!$O212=W$1)=TRUE(),_xlfn.CONCAT("@PART[*]:HAS[~scienceDifficulty[stock],@MODULE[",W$1,"]:HAS[#",VLOOKUP(W$1,ModuleTypes!$A$2:$C$23,2,FALSE()),"[",IF(W$1="HullCamera","photo-",$A211),"]]]:NEEDS[!FeatureScience]:FOR[zKiwiTechTree]",CHAR(10),"{",CHAR(10),"    @MODULE[",W$1,"]:HAS[#",VLOOKUP(W$1,ModuleTypes!$A$2:$C$23,2,FALSE()),"[",IF(W$1="HullCamera","photo-",$A211),"]]",CHAR(10),"    {",CHAR(10),"        @",VLOOKUP(W$1,ModuleTypes!$A$2:$C$23,3,FALSE())," = ",VLOOKUP($A211,Default!$B$3:$H$251,7,FALSE()),CHAR(10),"    }",CHAR(10),"}"),""),"")</f>
        <v/>
      </c>
    </row>
    <row r="212" spans="1:23" x14ac:dyDescent="0.35">
      <c r="A212" t="str">
        <f>IF(Original!A213&lt;&gt;"",Original!A213,"")</f>
        <v/>
      </c>
      <c r="B212" s="4" t="str">
        <f>IF($A212&lt;&gt;"",IF(OR(Original!$L213=B$1,Original!$M213=B$1,Original!$N213=B$1,Original!$O213=B$1)=TRUE(),_xlfn.CONCAT("@PART[*]:HAS[~scienceDifficulty[stock],@MODULE[",B$1,"]:HAS[#",VLOOKUP(B$1,ModuleTypes!$A$2:$C$23,2,FALSE()),"[",IF(B$1="HullCamera","photo-",$A212),"]]]:NEEDS[!FeatureScience]:FOR[zKiwiTechTree]",CHAR(10),"{",CHAR(10),"    @MODULE[",B$1,"]:HAS[#",VLOOKUP(B$1,ModuleTypes!$A$2:$C$23,2,FALSE()),"[",IF(B$1="HullCamera","photo-",$A212),"]]",CHAR(10),"    {",CHAR(10),"        @",VLOOKUP(B$1,ModuleTypes!$A$2:$C$23,3,FALSE())," = ",VLOOKUP($A212,Default!$B$3:$H$251,7,FALSE()),CHAR(10),"    }",CHAR(10),"}"),""),"")</f>
        <v/>
      </c>
      <c r="C212" s="4" t="str">
        <f>IF($A212&lt;&gt;"",IF(OR(Original!$L213=C$1,Original!$M213=C$1,Original!$N213=C$1,Original!$O213=C$1)=TRUE(),_xlfn.CONCAT("@PART[*]:HAS[~scienceDifficulty[stock],@MODULE[",C$1,"]:HAS[#",VLOOKUP(C$1,ModuleTypes!$A$2:$C$23,2,FALSE()),"[",IF(C$1="HullCamera","photo-",$A212),"]]]:NEEDS[!FeatureScience]:FOR[zKiwiTechTree]",CHAR(10),"{",CHAR(10),"    @MODULE[",C$1,"]:HAS[#",VLOOKUP(C$1,ModuleTypes!$A$2:$C$23,2,FALSE()),"[",IF(C$1="HullCamera","photo-",$A212),"]]",CHAR(10),"    {",CHAR(10),"        @",VLOOKUP(C$1,ModuleTypes!$A$2:$C$23,3,FALSE())," = ",VLOOKUP($A212,Default!$B$3:$H$251,7,FALSE()),CHAR(10),"    }",CHAR(10),"}"),""),"")</f>
        <v/>
      </c>
      <c r="D212" s="4" t="str">
        <f>IF($A212&lt;&gt;"",IF(OR(Original!$L213=D$1,Original!$M213=D$1,Original!$N213=D$1,Original!$O213=D$1)=TRUE(),_xlfn.CONCAT("@PART[*]:HAS[~scienceDifficulty[stock],@MODULE[",D$1,"]:HAS[#",VLOOKUP(D$1,ModuleTypes!$A$2:$C$23,2,FALSE()),"[",IF(D$1="HullCamera","photo-",$A212),"]]]:NEEDS[!FeatureScience]:FOR[zKiwiTechTree]",CHAR(10),"{",CHAR(10),"    @MODULE[",D$1,"]:HAS[#",VLOOKUP(D$1,ModuleTypes!$A$2:$C$23,2,FALSE()),"[",IF(D$1="HullCamera","photo-",$A212),"]]",CHAR(10),"    {",CHAR(10),"        @",VLOOKUP(D$1,ModuleTypes!$A$2:$C$23,3,FALSE())," = ",VLOOKUP($A212,Default!$B$3:$H$251,7,FALSE()),CHAR(10),"    }",CHAR(10),"}"),""),"")</f>
        <v/>
      </c>
      <c r="E212" s="4" t="str">
        <f>IF($A212&lt;&gt;"",IF(OR(Original!$L213=E$1,Original!$M213=E$1,Original!$N213=E$1,Original!$O213=E$1)=TRUE(),_xlfn.CONCAT("@PART[*]:HAS[~scienceDifficulty[stock],@MODULE[",E$1,"]:HAS[#",VLOOKUP(E$1,ModuleTypes!$A$2:$C$23,2,FALSE()),"[",IF(E$1="HullCamera","photo-",$A212),"]]]:NEEDS[!FeatureScience]:FOR[zKiwiTechTree]",CHAR(10),"{",CHAR(10),"    @MODULE[",E$1,"]:HAS[#",VLOOKUP(E$1,ModuleTypes!$A$2:$C$23,2,FALSE()),"[",IF(E$1="HullCamera","photo-",$A212),"]]",CHAR(10),"    {",CHAR(10),"        @",VLOOKUP(E$1,ModuleTypes!$A$2:$C$23,3,FALSE())," = ",VLOOKUP($A212,Default!$B$3:$H$251,7,FALSE()),CHAR(10),"    }",CHAR(10),"}"),""),"")</f>
        <v/>
      </c>
      <c r="F212" s="4" t="str">
        <f>IF($A212&lt;&gt;"",IF(OR(Original!$L213=F$1,Original!$M213=F$1,Original!$N213=F$1,Original!$O213=F$1)=TRUE(),_xlfn.CONCAT("@PART[*]:HAS[~scienceDifficulty[stock],@MODULE[",F$1,"]:HAS[#",VLOOKUP(F$1,ModuleTypes!$A$2:$C$23,2,FALSE()),"[",IF(F$1="HullCamera","photo-",$A212),"]]]:NEEDS[!FeatureScience]:FOR[zKiwiTechTree]",CHAR(10),"{",CHAR(10),"    @MODULE[",F$1,"]:HAS[#",VLOOKUP(F$1,ModuleTypes!$A$2:$C$23,2,FALSE()),"[",IF(F$1="HullCamera","photo-",$A212),"]]",CHAR(10),"    {",CHAR(10),"        @",VLOOKUP(F$1,ModuleTypes!$A$2:$C$23,3,FALSE())," = ",VLOOKUP($A212,Default!$B$3:$H$251,7,FALSE()),CHAR(10),"    }",CHAR(10),"}"),""),"")</f>
        <v/>
      </c>
      <c r="G212" s="4" t="str">
        <f>IF($A212&lt;&gt;"",IF(OR(Original!$L213=G$1,Original!$M213=G$1,Original!$N213=G$1,Original!$O213=G$1)=TRUE(),_xlfn.CONCAT("@PART[*]:HAS[~scienceDifficulty[stock],@MODULE[",G$1,"]:HAS[#",VLOOKUP(G$1,ModuleTypes!$A$2:$C$23,2,FALSE()),"[",IF(G$1="HullCamera","photo-",$A212),"]]]:NEEDS[!FeatureScience]:FOR[zKiwiTechTree]",CHAR(10),"{",CHAR(10),"    @MODULE[",G$1,"]:HAS[#",VLOOKUP(G$1,ModuleTypes!$A$2:$C$23,2,FALSE()),"[",IF(G$1="HullCamera","photo-",$A212),"]]",CHAR(10),"    {",CHAR(10),"        @",VLOOKUP(G$1,ModuleTypes!$A$2:$C$23,3,FALSE())," = ",VLOOKUP($A212,Default!$B$3:$H$251,7,FALSE()),CHAR(10),"    }",CHAR(10),"}"),""),"")</f>
        <v/>
      </c>
      <c r="H212" s="4" t="str">
        <f>IF($A212&lt;&gt;"",IF(OR(Original!$L213=H$1,Original!$M213=H$1,Original!$N213=H$1,Original!$O213=H$1)=TRUE(),_xlfn.CONCAT("@PART[*]:HAS[~scienceDifficulty[stock],@MODULE[",H$1,"]:HAS[#",VLOOKUP(H$1,ModuleTypes!$A$2:$C$23,2,FALSE()),"[",IF(H$1="HullCamera","photo-",$A212),"]]]:NEEDS[!FeatureScience]:FOR[zKiwiTechTree]",CHAR(10),"{",CHAR(10),"    @MODULE[",H$1,"]:HAS[#",VLOOKUP(H$1,ModuleTypes!$A$2:$C$23,2,FALSE()),"[",IF(H$1="HullCamera","photo-",$A212),"]]",CHAR(10),"    {",CHAR(10),"        @",VLOOKUP(H$1,ModuleTypes!$A$2:$C$23,3,FALSE())," = ",VLOOKUP($A212,Default!$B$3:$H$251,7,FALSE()),CHAR(10),"    }",CHAR(10),"}"),""),"")</f>
        <v/>
      </c>
      <c r="I212" s="4" t="str">
        <f>IF($A212&lt;&gt;"",IF(OR(Original!$L213=I$1,Original!$M213=I$1,Original!$N213=I$1,Original!$O213=I$1)=TRUE(),_xlfn.CONCAT("@PART[*]:HAS[~scienceDifficulty[stock],@MODULE[",I$1,"]:HAS[#",VLOOKUP(I$1,ModuleTypes!$A$2:$C$23,2,FALSE()),"[",IF(I$1="HullCamera","photo-",$A212),"]]]:NEEDS[!FeatureScience]:FOR[zKiwiTechTree]",CHAR(10),"{",CHAR(10),"    @MODULE[",I$1,"]:HAS[#",VLOOKUP(I$1,ModuleTypes!$A$2:$C$23,2,FALSE()),"[",IF(I$1="HullCamera","photo-",$A212),"]]",CHAR(10),"    {",CHAR(10),"        @",VLOOKUP(I$1,ModuleTypes!$A$2:$C$23,3,FALSE())," = ",VLOOKUP($A212,Default!$B$3:$H$251,7,FALSE()),CHAR(10),"    }",CHAR(10),"}"),""),"")</f>
        <v/>
      </c>
      <c r="J212" s="4" t="str">
        <f>IF($A212&lt;&gt;"",IF(OR(Original!$L213=J$1,Original!$M213=J$1,Original!$N213=J$1,Original!$O213=J$1)=TRUE(),_xlfn.CONCAT("@PART[*]:HAS[~scienceDifficulty[stock],@MODULE[",J$1,"]:HAS[#",VLOOKUP(J$1,ModuleTypes!$A$2:$C$23,2,FALSE()),"[",IF(J$1="HullCamera","photo-",$A212),"]]]:NEEDS[!FeatureScience]:FOR[zKiwiTechTree]",CHAR(10),"{",CHAR(10),"    @MODULE[",J$1,"]:HAS[#",VLOOKUP(J$1,ModuleTypes!$A$2:$C$23,2,FALSE()),"[",IF(J$1="HullCamera","photo-",$A212),"]]",CHAR(10),"    {",CHAR(10),"        @",VLOOKUP(J$1,ModuleTypes!$A$2:$C$23,3,FALSE())," = ",VLOOKUP($A212,Default!$B$3:$H$251,7,FALSE()),CHAR(10),"    }",CHAR(10),"}"),""),"")</f>
        <v/>
      </c>
      <c r="K212" s="4" t="str">
        <f>IF($A212&lt;&gt;"",IF(OR(Original!$L213=K$1,Original!$M213=K$1,Original!$N213=K$1,Original!$O213=K$1)=TRUE(),_xlfn.CONCAT("@PART[*]:HAS[~scienceDifficulty[stock],@MODULE[",K$1,"]:HAS[#",VLOOKUP(K$1,ModuleTypes!$A$2:$C$23,2,FALSE()),"[",IF(K$1="HullCamera","photo-",$A212),"]]]:NEEDS[!FeatureScience]:FOR[zKiwiTechTree]",CHAR(10),"{",CHAR(10),"    @MODULE[",K$1,"]:HAS[#",VLOOKUP(K$1,ModuleTypes!$A$2:$C$23,2,FALSE()),"[",IF(K$1="HullCamera","photo-",$A212),"]]",CHAR(10),"    {",CHAR(10),"        @",VLOOKUP(K$1,ModuleTypes!$A$2:$C$23,3,FALSE())," = ",VLOOKUP($A212,Default!$B$3:$H$251,7,FALSE()),CHAR(10),"    }",CHAR(10),"}"),""),"")</f>
        <v/>
      </c>
      <c r="L212" s="4" t="str">
        <f>IF($A212&lt;&gt;"",IF(OR(Original!$L213=L$1,Original!$M213=L$1,Original!$N213=L$1,Original!$O213=L$1)=TRUE(),_xlfn.CONCAT("@PART[*]:HAS[~scienceDifficulty[stock],@MODULE[",L$1,"]:HAS[#",VLOOKUP(L$1,ModuleTypes!$A$2:$C$23,2,FALSE()),"[",IF(L$1="HullCamera","photo-",$A212),"]]]:NEEDS[!FeatureScience]:FOR[zKiwiTechTree]",CHAR(10),"{",CHAR(10),"    @MODULE[",L$1,"]:HAS[#",VLOOKUP(L$1,ModuleTypes!$A$2:$C$23,2,FALSE()),"[",IF(L$1="HullCamera","photo-",$A212),"]]",CHAR(10),"    {",CHAR(10),"        @",VLOOKUP(L$1,ModuleTypes!$A$2:$C$23,3,FALSE())," = ",VLOOKUP($A212,Default!$B$3:$H$251,7,FALSE()),CHAR(10),"    }",CHAR(10),"}"),""),"")</f>
        <v/>
      </c>
      <c r="M212" s="4" t="str">
        <f>IF($A212&lt;&gt;"",IF(OR(Original!$L213=M$1,Original!$M213=M$1,Original!$N213=M$1,Original!$O213=M$1)=TRUE(),_xlfn.CONCAT("@PART[*]:HAS[~scienceDifficulty[stock],@MODULE[",M$1,"]:HAS[#",VLOOKUP(M$1,ModuleTypes!$A$2:$C$23,2,FALSE()),"[",IF(M$1="HullCamera","photo-",$A212),"]]]:NEEDS[!FeatureScience]:FOR[zKiwiTechTree]",CHAR(10),"{",CHAR(10),"    @MODULE[",M$1,"]:HAS[#",VLOOKUP(M$1,ModuleTypes!$A$2:$C$23,2,FALSE()),"[",IF(M$1="HullCamera","photo-",$A212),"]]",CHAR(10),"    {",CHAR(10),"        @",VLOOKUP(M$1,ModuleTypes!$A$2:$C$23,3,FALSE())," = ",VLOOKUP($A212,Default!$B$3:$H$251,7,FALSE()),CHAR(10),"    }",CHAR(10),"}"),""),"")</f>
        <v/>
      </c>
      <c r="N212" s="4" t="str">
        <f>IF($A212&lt;&gt;"",IF(OR(Original!$L213=N$1,Original!$M213=N$1,Original!$N213=N$1,Original!$O213=N$1)=TRUE(),_xlfn.CONCAT("@PART[*]:HAS[~scienceDifficulty[stock],@MODULE[",N$1,"]:HAS[#",VLOOKUP(N$1,ModuleTypes!$A$2:$C$23,2,FALSE()),"[",IF(N$1="HullCamera","photo-",$A212),"]]]:NEEDS[!FeatureScience]:FOR[zKiwiTechTree]",CHAR(10),"{",CHAR(10),"    @MODULE[",N$1,"]:HAS[#",VLOOKUP(N$1,ModuleTypes!$A$2:$C$23,2,FALSE()),"[",IF(N$1="HullCamera","photo-",$A212),"]]",CHAR(10),"    {",CHAR(10),"        @",VLOOKUP(N$1,ModuleTypes!$A$2:$C$23,3,FALSE())," = ",VLOOKUP($A212,Default!$B$3:$H$251,7,FALSE()),CHAR(10),"    }",CHAR(10),"}"),""),"")</f>
        <v/>
      </c>
      <c r="O212" s="4" t="str">
        <f>IF($A212&lt;&gt;"",IF(OR(Original!$L213=O$1,Original!$M213=O$1,Original!$N213=O$1,Original!$O213=O$1)=TRUE(),_xlfn.CONCAT("@PART[*]:HAS[~scienceDifficulty[stock],@MODULE[",O$1,"]:HAS[#",VLOOKUP(O$1,ModuleTypes!$A$2:$C$23,2,FALSE()),"[",IF(O$1="HullCamera","photo-",$A212),"]]]:NEEDS[!FeatureScience]:FOR[zKiwiTechTree]",CHAR(10),"{",CHAR(10),"    @MODULE[",O$1,"]:HAS[#",VLOOKUP(O$1,ModuleTypes!$A$2:$C$23,2,FALSE()),"[",IF(O$1="HullCamera","photo-",$A212),"]]",CHAR(10),"    {",CHAR(10),"        @",VLOOKUP(O$1,ModuleTypes!$A$2:$C$23,3,FALSE())," = ",VLOOKUP($A212,Default!$B$3:$H$251,7,FALSE()),CHAR(10),"    }",CHAR(10),"}"),""),"")</f>
        <v/>
      </c>
      <c r="P212" s="4" t="str">
        <f>IF($A212&lt;&gt;"",IF(OR(Original!$L213=P$1,Original!$M213=P$1,Original!$N213=P$1,Original!$O213=P$1)=TRUE(),_xlfn.CONCAT("@PART[*]:HAS[~scienceDifficulty[stock],@MODULE[",P$1,"]:HAS[#",VLOOKUP(P$1,ModuleTypes!$A$2:$C$23,2,FALSE()),"[",IF(P$1="HullCamera","photo-",$A212),"]]]:NEEDS[!FeatureScience]:FOR[zKiwiTechTree]",CHAR(10),"{",CHAR(10),"    @MODULE[",P$1,"]:HAS[#",VLOOKUP(P$1,ModuleTypes!$A$2:$C$23,2,FALSE()),"[",IF(P$1="HullCamera","photo-",$A212),"]]",CHAR(10),"    {",CHAR(10),"        @",VLOOKUP(P$1,ModuleTypes!$A$2:$C$23,3,FALSE())," = ",VLOOKUP($A212,Default!$B$3:$H$251,7,FALSE()),CHAR(10),"    }",CHAR(10),"}"),""),"")</f>
        <v/>
      </c>
      <c r="Q212" s="4" t="str">
        <f>IF($A212&lt;&gt;"",IF(OR(Original!$L213=Q$1,Original!$M213=Q$1,Original!$N213=Q$1,Original!$O213=Q$1)=TRUE(),_xlfn.CONCAT("@PART[*]:HAS[~scienceDifficulty[stock],@MODULE[",Q$1,"]:HAS[#",VLOOKUP(Q$1,ModuleTypes!$A$2:$C$23,2,FALSE()),"[",IF(Q$1="HullCamera","photo-",$A212),"]]]:NEEDS[!FeatureScience]:FOR[zKiwiTechTree]",CHAR(10),"{",CHAR(10),"    @MODULE[",Q$1,"]:HAS[#",VLOOKUP(Q$1,ModuleTypes!$A$2:$C$23,2,FALSE()),"[",IF(Q$1="HullCamera","photo-",$A212),"]]",CHAR(10),"    {",CHAR(10),"        @",VLOOKUP(Q$1,ModuleTypes!$A$2:$C$23,3,FALSE())," = ",VLOOKUP($A212,Default!$B$3:$H$251,7,FALSE()),CHAR(10),"    }",CHAR(10),"}"),""),"")</f>
        <v/>
      </c>
      <c r="R212" s="4" t="str">
        <f>IF($A212&lt;&gt;"",IF(OR(Original!$L213=R$1,Original!$M213=R$1,Original!$N213=R$1,Original!$O213=R$1)=TRUE(),_xlfn.CONCAT("@PART[*]:HAS[~scienceDifficulty[stock],@MODULE[",R$1,"]:HAS[#",VLOOKUP(R$1,ModuleTypes!$A$2:$C$23,2,FALSE()),"[",IF(R$1="HullCamera","photo-",$A212),"]]]:NEEDS[!FeatureScience]:FOR[zKiwiTechTree]",CHAR(10),"{",CHAR(10),"    @MODULE[",R$1,"]:HAS[#",VLOOKUP(R$1,ModuleTypes!$A$2:$C$23,2,FALSE()),"[",IF(R$1="HullCamera","photo-",$A212),"]]",CHAR(10),"    {",CHAR(10),"        @",VLOOKUP(R$1,ModuleTypes!$A$2:$C$23,3,FALSE())," = ",VLOOKUP($A212,Default!$B$3:$H$251,7,FALSE()),CHAR(10),"    }",CHAR(10),"}"),""),"")</f>
        <v/>
      </c>
      <c r="S212" s="4" t="str">
        <f>IF($A212&lt;&gt;"",IF(OR(Original!$L213=S$1,Original!$M213=S$1,Original!$N213=S$1,Original!$O213=S$1)=TRUE(),_xlfn.CONCAT("@PART[*]:HAS[~scienceDifficulty[stock],@MODULE[",S$1,"]:HAS[#",VLOOKUP(S$1,ModuleTypes!$A$2:$C$23,2,FALSE()),"[",IF(S$1="HullCamera","photo-",$A212),"]]]:NEEDS[!FeatureScience]:FOR[zKiwiTechTree]",CHAR(10),"{",CHAR(10),"    @MODULE[",S$1,"]:HAS[#",VLOOKUP(S$1,ModuleTypes!$A$2:$C$23,2,FALSE()),"[",IF(S$1="HullCamera","photo-",$A212),"]]",CHAR(10),"    {",CHAR(10),"        @",VLOOKUP(S$1,ModuleTypes!$A$2:$C$23,3,FALSE())," = ",VLOOKUP($A212,Default!$B$3:$H$251,7,FALSE()),CHAR(10),"    }",CHAR(10),"}"),""),"")</f>
        <v/>
      </c>
      <c r="T212" s="4" t="str">
        <f>IF($A212&lt;&gt;"",IF(OR(Original!$L213=T$1,Original!$M213=T$1,Original!$N213=T$1,Original!$O213=T$1)=TRUE(),_xlfn.CONCAT("@PART[*]:HAS[~scienceDifficulty[stock],@MODULE[",T$1,"]:HAS[#",VLOOKUP(T$1,ModuleTypes!$A$2:$C$23,2,FALSE()),"[",IF(T$1="HullCamera","photo-",$A212),"]]]:NEEDS[!FeatureScience]:FOR[zKiwiTechTree]",CHAR(10),"{",CHAR(10),"    @MODULE[",T$1,"]:HAS[#",VLOOKUP(T$1,ModuleTypes!$A$2:$C$23,2,FALSE()),"[",IF(T$1="HullCamera","photo-",$A212),"]]",CHAR(10),"    {",CHAR(10),"        @",VLOOKUP(T$1,ModuleTypes!$A$2:$C$23,3,FALSE())," = ",VLOOKUP($A212,Default!$B$3:$H$251,7,FALSE()),CHAR(10),"    }",CHAR(10),"}"),""),"")</f>
        <v/>
      </c>
      <c r="U212" s="4" t="str">
        <f>IF($A212&lt;&gt;"",IF(OR(Original!$L213=U$1,Original!$M213=U$1,Original!$N213=U$1,Original!$O213=U$1)=TRUE(),_xlfn.CONCAT("@PART[*]:HAS[~scienceDifficulty[stock],@MODULE[",U$1,"]:HAS[#",VLOOKUP(U$1,ModuleTypes!$A$2:$C$23,2,FALSE()),"[",IF(U$1="HullCamera","photo-",$A212),"]]]:NEEDS[!FeatureScience]:FOR[zKiwiTechTree]",CHAR(10),"{",CHAR(10),"    @MODULE[",U$1,"]:HAS[#",VLOOKUP(U$1,ModuleTypes!$A$2:$C$23,2,FALSE()),"[",IF(U$1="HullCamera","photo-",$A212),"]]",CHAR(10),"    {",CHAR(10),"        @",VLOOKUP(U$1,ModuleTypes!$A$2:$C$23,3,FALSE())," = ",VLOOKUP($A212,Default!$B$3:$H$251,7,FALSE()),CHAR(10),"    }",CHAR(10),"}"),""),"")</f>
        <v/>
      </c>
      <c r="V212" s="4" t="str">
        <f>IF($A212&lt;&gt;"",IF(OR(Original!$L213=V$1,Original!$M213=V$1,Original!$N213=V$1,Original!$O213=V$1)=TRUE(),_xlfn.CONCAT("@PART[*]:HAS[~scienceDifficulty[stock],@MODULE[",V$1,"]:HAS[#",VLOOKUP(V$1,ModuleTypes!$A$2:$C$23,2,FALSE()),"[",IF(V$1="HullCamera","photo-",$A212),"]]]:NEEDS[!FeatureScience]:FOR[zKiwiTechTree]",CHAR(10),"{",CHAR(10),"    @MODULE[",V$1,"]:HAS[#",VLOOKUP(V$1,ModuleTypes!$A$2:$C$23,2,FALSE()),"[",IF(V$1="HullCamera","photo-",$A212),"]]",CHAR(10),"    {",CHAR(10),"        @",VLOOKUP(V$1,ModuleTypes!$A$2:$C$23,3,FALSE())," = ",VLOOKUP($A212,Default!$B$3:$H$251,7,FALSE()),CHAR(10),"    }",CHAR(10),"}"),""),"")</f>
        <v/>
      </c>
      <c r="W212" s="4" t="str">
        <f>IF($A212&lt;&gt;"",IF(OR(Original!$L213=W$1,Original!$M213=W$1,Original!$N213=W$1,Original!$O213=W$1)=TRUE(),_xlfn.CONCAT("@PART[*]:HAS[~scienceDifficulty[stock],@MODULE[",W$1,"]:HAS[#",VLOOKUP(W$1,ModuleTypes!$A$2:$C$23,2,FALSE()),"[",IF(W$1="HullCamera","photo-",$A212),"]]]:NEEDS[!FeatureScience]:FOR[zKiwiTechTree]",CHAR(10),"{",CHAR(10),"    @MODULE[",W$1,"]:HAS[#",VLOOKUP(W$1,ModuleTypes!$A$2:$C$23,2,FALSE()),"[",IF(W$1="HullCamera","photo-",$A212),"]]",CHAR(10),"    {",CHAR(10),"        @",VLOOKUP(W$1,ModuleTypes!$A$2:$C$23,3,FALSE())," = ",VLOOKUP($A212,Default!$B$3:$H$251,7,FALSE()),CHAR(10),"    }",CHAR(10),"}"),""),"")</f>
        <v/>
      </c>
    </row>
    <row r="213" spans="1:23" x14ac:dyDescent="0.35">
      <c r="A213" t="str">
        <f>IF(Original!A214&lt;&gt;"",Original!A214,"")</f>
        <v/>
      </c>
      <c r="B213" s="4" t="str">
        <f>IF($A213&lt;&gt;"",IF(OR(Original!$L214=B$1,Original!$M214=B$1,Original!$N214=B$1,Original!$O214=B$1)=TRUE(),_xlfn.CONCAT("@PART[*]:HAS[~scienceDifficulty[stock],@MODULE[",B$1,"]:HAS[#",VLOOKUP(B$1,ModuleTypes!$A$2:$C$23,2,FALSE()),"[",IF(B$1="HullCamera","photo-",$A213),"]]]:NEEDS[!FeatureScience]:FOR[zKiwiTechTree]",CHAR(10),"{",CHAR(10),"    @MODULE[",B$1,"]:HAS[#",VLOOKUP(B$1,ModuleTypes!$A$2:$C$23,2,FALSE()),"[",IF(B$1="HullCamera","photo-",$A213),"]]",CHAR(10),"    {",CHAR(10),"        @",VLOOKUP(B$1,ModuleTypes!$A$2:$C$23,3,FALSE())," = ",VLOOKUP($A213,Default!$B$3:$H$251,7,FALSE()),CHAR(10),"    }",CHAR(10),"}"),""),"")</f>
        <v/>
      </c>
      <c r="C213" s="4" t="str">
        <f>IF($A213&lt;&gt;"",IF(OR(Original!$L214=C$1,Original!$M214=C$1,Original!$N214=C$1,Original!$O214=C$1)=TRUE(),_xlfn.CONCAT("@PART[*]:HAS[~scienceDifficulty[stock],@MODULE[",C$1,"]:HAS[#",VLOOKUP(C$1,ModuleTypes!$A$2:$C$23,2,FALSE()),"[",IF(C$1="HullCamera","photo-",$A213),"]]]:NEEDS[!FeatureScience]:FOR[zKiwiTechTree]",CHAR(10),"{",CHAR(10),"    @MODULE[",C$1,"]:HAS[#",VLOOKUP(C$1,ModuleTypes!$A$2:$C$23,2,FALSE()),"[",IF(C$1="HullCamera","photo-",$A213),"]]",CHAR(10),"    {",CHAR(10),"        @",VLOOKUP(C$1,ModuleTypes!$A$2:$C$23,3,FALSE())," = ",VLOOKUP($A213,Default!$B$3:$H$251,7,FALSE()),CHAR(10),"    }",CHAR(10),"}"),""),"")</f>
        <v/>
      </c>
      <c r="D213" s="4" t="str">
        <f>IF($A213&lt;&gt;"",IF(OR(Original!$L214=D$1,Original!$M214=D$1,Original!$N214=D$1,Original!$O214=D$1)=TRUE(),_xlfn.CONCAT("@PART[*]:HAS[~scienceDifficulty[stock],@MODULE[",D$1,"]:HAS[#",VLOOKUP(D$1,ModuleTypes!$A$2:$C$23,2,FALSE()),"[",IF(D$1="HullCamera","photo-",$A213),"]]]:NEEDS[!FeatureScience]:FOR[zKiwiTechTree]",CHAR(10),"{",CHAR(10),"    @MODULE[",D$1,"]:HAS[#",VLOOKUP(D$1,ModuleTypes!$A$2:$C$23,2,FALSE()),"[",IF(D$1="HullCamera","photo-",$A213),"]]",CHAR(10),"    {",CHAR(10),"        @",VLOOKUP(D$1,ModuleTypes!$A$2:$C$23,3,FALSE())," = ",VLOOKUP($A213,Default!$B$3:$H$251,7,FALSE()),CHAR(10),"    }",CHAR(10),"}"),""),"")</f>
        <v/>
      </c>
      <c r="E213" s="4" t="str">
        <f>IF($A213&lt;&gt;"",IF(OR(Original!$L214=E$1,Original!$M214=E$1,Original!$N214=E$1,Original!$O214=E$1)=TRUE(),_xlfn.CONCAT("@PART[*]:HAS[~scienceDifficulty[stock],@MODULE[",E$1,"]:HAS[#",VLOOKUP(E$1,ModuleTypes!$A$2:$C$23,2,FALSE()),"[",IF(E$1="HullCamera","photo-",$A213),"]]]:NEEDS[!FeatureScience]:FOR[zKiwiTechTree]",CHAR(10),"{",CHAR(10),"    @MODULE[",E$1,"]:HAS[#",VLOOKUP(E$1,ModuleTypes!$A$2:$C$23,2,FALSE()),"[",IF(E$1="HullCamera","photo-",$A213),"]]",CHAR(10),"    {",CHAR(10),"        @",VLOOKUP(E$1,ModuleTypes!$A$2:$C$23,3,FALSE())," = ",VLOOKUP($A213,Default!$B$3:$H$251,7,FALSE()),CHAR(10),"    }",CHAR(10),"}"),""),"")</f>
        <v/>
      </c>
      <c r="F213" s="4" t="str">
        <f>IF($A213&lt;&gt;"",IF(OR(Original!$L214=F$1,Original!$M214=F$1,Original!$N214=F$1,Original!$O214=F$1)=TRUE(),_xlfn.CONCAT("@PART[*]:HAS[~scienceDifficulty[stock],@MODULE[",F$1,"]:HAS[#",VLOOKUP(F$1,ModuleTypes!$A$2:$C$23,2,FALSE()),"[",IF(F$1="HullCamera","photo-",$A213),"]]]:NEEDS[!FeatureScience]:FOR[zKiwiTechTree]",CHAR(10),"{",CHAR(10),"    @MODULE[",F$1,"]:HAS[#",VLOOKUP(F$1,ModuleTypes!$A$2:$C$23,2,FALSE()),"[",IF(F$1="HullCamera","photo-",$A213),"]]",CHAR(10),"    {",CHAR(10),"        @",VLOOKUP(F$1,ModuleTypes!$A$2:$C$23,3,FALSE())," = ",VLOOKUP($A213,Default!$B$3:$H$251,7,FALSE()),CHAR(10),"    }",CHAR(10),"}"),""),"")</f>
        <v/>
      </c>
      <c r="G213" s="4" t="str">
        <f>IF($A213&lt;&gt;"",IF(OR(Original!$L214=G$1,Original!$M214=G$1,Original!$N214=G$1,Original!$O214=G$1)=TRUE(),_xlfn.CONCAT("@PART[*]:HAS[~scienceDifficulty[stock],@MODULE[",G$1,"]:HAS[#",VLOOKUP(G$1,ModuleTypes!$A$2:$C$23,2,FALSE()),"[",IF(G$1="HullCamera","photo-",$A213),"]]]:NEEDS[!FeatureScience]:FOR[zKiwiTechTree]",CHAR(10),"{",CHAR(10),"    @MODULE[",G$1,"]:HAS[#",VLOOKUP(G$1,ModuleTypes!$A$2:$C$23,2,FALSE()),"[",IF(G$1="HullCamera","photo-",$A213),"]]",CHAR(10),"    {",CHAR(10),"        @",VLOOKUP(G$1,ModuleTypes!$A$2:$C$23,3,FALSE())," = ",VLOOKUP($A213,Default!$B$3:$H$251,7,FALSE()),CHAR(10),"    }",CHAR(10),"}"),""),"")</f>
        <v/>
      </c>
      <c r="H213" s="4" t="str">
        <f>IF($A213&lt;&gt;"",IF(OR(Original!$L214=H$1,Original!$M214=H$1,Original!$N214=H$1,Original!$O214=H$1)=TRUE(),_xlfn.CONCAT("@PART[*]:HAS[~scienceDifficulty[stock],@MODULE[",H$1,"]:HAS[#",VLOOKUP(H$1,ModuleTypes!$A$2:$C$23,2,FALSE()),"[",IF(H$1="HullCamera","photo-",$A213),"]]]:NEEDS[!FeatureScience]:FOR[zKiwiTechTree]",CHAR(10),"{",CHAR(10),"    @MODULE[",H$1,"]:HAS[#",VLOOKUP(H$1,ModuleTypes!$A$2:$C$23,2,FALSE()),"[",IF(H$1="HullCamera","photo-",$A213),"]]",CHAR(10),"    {",CHAR(10),"        @",VLOOKUP(H$1,ModuleTypes!$A$2:$C$23,3,FALSE())," = ",VLOOKUP($A213,Default!$B$3:$H$251,7,FALSE()),CHAR(10),"    }",CHAR(10),"}"),""),"")</f>
        <v/>
      </c>
      <c r="I213" s="4" t="str">
        <f>IF($A213&lt;&gt;"",IF(OR(Original!$L214=I$1,Original!$M214=I$1,Original!$N214=I$1,Original!$O214=I$1)=TRUE(),_xlfn.CONCAT("@PART[*]:HAS[~scienceDifficulty[stock],@MODULE[",I$1,"]:HAS[#",VLOOKUP(I$1,ModuleTypes!$A$2:$C$23,2,FALSE()),"[",IF(I$1="HullCamera","photo-",$A213),"]]]:NEEDS[!FeatureScience]:FOR[zKiwiTechTree]",CHAR(10),"{",CHAR(10),"    @MODULE[",I$1,"]:HAS[#",VLOOKUP(I$1,ModuleTypes!$A$2:$C$23,2,FALSE()),"[",IF(I$1="HullCamera","photo-",$A213),"]]",CHAR(10),"    {",CHAR(10),"        @",VLOOKUP(I$1,ModuleTypes!$A$2:$C$23,3,FALSE())," = ",VLOOKUP($A213,Default!$B$3:$H$251,7,FALSE()),CHAR(10),"    }",CHAR(10),"}"),""),"")</f>
        <v/>
      </c>
      <c r="J213" s="4" t="str">
        <f>IF($A213&lt;&gt;"",IF(OR(Original!$L214=J$1,Original!$M214=J$1,Original!$N214=J$1,Original!$O214=J$1)=TRUE(),_xlfn.CONCAT("@PART[*]:HAS[~scienceDifficulty[stock],@MODULE[",J$1,"]:HAS[#",VLOOKUP(J$1,ModuleTypes!$A$2:$C$23,2,FALSE()),"[",IF(J$1="HullCamera","photo-",$A213),"]]]:NEEDS[!FeatureScience]:FOR[zKiwiTechTree]",CHAR(10),"{",CHAR(10),"    @MODULE[",J$1,"]:HAS[#",VLOOKUP(J$1,ModuleTypes!$A$2:$C$23,2,FALSE()),"[",IF(J$1="HullCamera","photo-",$A213),"]]",CHAR(10),"    {",CHAR(10),"        @",VLOOKUP(J$1,ModuleTypes!$A$2:$C$23,3,FALSE())," = ",VLOOKUP($A213,Default!$B$3:$H$251,7,FALSE()),CHAR(10),"    }",CHAR(10),"}"),""),"")</f>
        <v/>
      </c>
      <c r="K213" s="4" t="str">
        <f>IF($A213&lt;&gt;"",IF(OR(Original!$L214=K$1,Original!$M214=K$1,Original!$N214=K$1,Original!$O214=K$1)=TRUE(),_xlfn.CONCAT("@PART[*]:HAS[~scienceDifficulty[stock],@MODULE[",K$1,"]:HAS[#",VLOOKUP(K$1,ModuleTypes!$A$2:$C$23,2,FALSE()),"[",IF(K$1="HullCamera","photo-",$A213),"]]]:NEEDS[!FeatureScience]:FOR[zKiwiTechTree]",CHAR(10),"{",CHAR(10),"    @MODULE[",K$1,"]:HAS[#",VLOOKUP(K$1,ModuleTypes!$A$2:$C$23,2,FALSE()),"[",IF(K$1="HullCamera","photo-",$A213),"]]",CHAR(10),"    {",CHAR(10),"        @",VLOOKUP(K$1,ModuleTypes!$A$2:$C$23,3,FALSE())," = ",VLOOKUP($A213,Default!$B$3:$H$251,7,FALSE()),CHAR(10),"    }",CHAR(10),"}"),""),"")</f>
        <v/>
      </c>
      <c r="L213" s="4" t="str">
        <f>IF($A213&lt;&gt;"",IF(OR(Original!$L214=L$1,Original!$M214=L$1,Original!$N214=L$1,Original!$O214=L$1)=TRUE(),_xlfn.CONCAT("@PART[*]:HAS[~scienceDifficulty[stock],@MODULE[",L$1,"]:HAS[#",VLOOKUP(L$1,ModuleTypes!$A$2:$C$23,2,FALSE()),"[",IF(L$1="HullCamera","photo-",$A213),"]]]:NEEDS[!FeatureScience]:FOR[zKiwiTechTree]",CHAR(10),"{",CHAR(10),"    @MODULE[",L$1,"]:HAS[#",VLOOKUP(L$1,ModuleTypes!$A$2:$C$23,2,FALSE()),"[",IF(L$1="HullCamera","photo-",$A213),"]]",CHAR(10),"    {",CHAR(10),"        @",VLOOKUP(L$1,ModuleTypes!$A$2:$C$23,3,FALSE())," = ",VLOOKUP($A213,Default!$B$3:$H$251,7,FALSE()),CHAR(10),"    }",CHAR(10),"}"),""),"")</f>
        <v/>
      </c>
      <c r="M213" s="4" t="str">
        <f>IF($A213&lt;&gt;"",IF(OR(Original!$L214=M$1,Original!$M214=M$1,Original!$N214=M$1,Original!$O214=M$1)=TRUE(),_xlfn.CONCAT("@PART[*]:HAS[~scienceDifficulty[stock],@MODULE[",M$1,"]:HAS[#",VLOOKUP(M$1,ModuleTypes!$A$2:$C$23,2,FALSE()),"[",IF(M$1="HullCamera","photo-",$A213),"]]]:NEEDS[!FeatureScience]:FOR[zKiwiTechTree]",CHAR(10),"{",CHAR(10),"    @MODULE[",M$1,"]:HAS[#",VLOOKUP(M$1,ModuleTypes!$A$2:$C$23,2,FALSE()),"[",IF(M$1="HullCamera","photo-",$A213),"]]",CHAR(10),"    {",CHAR(10),"        @",VLOOKUP(M$1,ModuleTypes!$A$2:$C$23,3,FALSE())," = ",VLOOKUP($A213,Default!$B$3:$H$251,7,FALSE()),CHAR(10),"    }",CHAR(10),"}"),""),"")</f>
        <v/>
      </c>
      <c r="N213" s="4" t="str">
        <f>IF($A213&lt;&gt;"",IF(OR(Original!$L214=N$1,Original!$M214=N$1,Original!$N214=N$1,Original!$O214=N$1)=TRUE(),_xlfn.CONCAT("@PART[*]:HAS[~scienceDifficulty[stock],@MODULE[",N$1,"]:HAS[#",VLOOKUP(N$1,ModuleTypes!$A$2:$C$23,2,FALSE()),"[",IF(N$1="HullCamera","photo-",$A213),"]]]:NEEDS[!FeatureScience]:FOR[zKiwiTechTree]",CHAR(10),"{",CHAR(10),"    @MODULE[",N$1,"]:HAS[#",VLOOKUP(N$1,ModuleTypes!$A$2:$C$23,2,FALSE()),"[",IF(N$1="HullCamera","photo-",$A213),"]]",CHAR(10),"    {",CHAR(10),"        @",VLOOKUP(N$1,ModuleTypes!$A$2:$C$23,3,FALSE())," = ",VLOOKUP($A213,Default!$B$3:$H$251,7,FALSE()),CHAR(10),"    }",CHAR(10),"}"),""),"")</f>
        <v/>
      </c>
      <c r="O213" s="4" t="str">
        <f>IF($A213&lt;&gt;"",IF(OR(Original!$L214=O$1,Original!$M214=O$1,Original!$N214=O$1,Original!$O214=O$1)=TRUE(),_xlfn.CONCAT("@PART[*]:HAS[~scienceDifficulty[stock],@MODULE[",O$1,"]:HAS[#",VLOOKUP(O$1,ModuleTypes!$A$2:$C$23,2,FALSE()),"[",IF(O$1="HullCamera","photo-",$A213),"]]]:NEEDS[!FeatureScience]:FOR[zKiwiTechTree]",CHAR(10),"{",CHAR(10),"    @MODULE[",O$1,"]:HAS[#",VLOOKUP(O$1,ModuleTypes!$A$2:$C$23,2,FALSE()),"[",IF(O$1="HullCamera","photo-",$A213),"]]",CHAR(10),"    {",CHAR(10),"        @",VLOOKUP(O$1,ModuleTypes!$A$2:$C$23,3,FALSE())," = ",VLOOKUP($A213,Default!$B$3:$H$251,7,FALSE()),CHAR(10),"    }",CHAR(10),"}"),""),"")</f>
        <v/>
      </c>
      <c r="P213" s="4" t="str">
        <f>IF($A213&lt;&gt;"",IF(OR(Original!$L214=P$1,Original!$M214=P$1,Original!$N214=P$1,Original!$O214=P$1)=TRUE(),_xlfn.CONCAT("@PART[*]:HAS[~scienceDifficulty[stock],@MODULE[",P$1,"]:HAS[#",VLOOKUP(P$1,ModuleTypes!$A$2:$C$23,2,FALSE()),"[",IF(P$1="HullCamera","photo-",$A213),"]]]:NEEDS[!FeatureScience]:FOR[zKiwiTechTree]",CHAR(10),"{",CHAR(10),"    @MODULE[",P$1,"]:HAS[#",VLOOKUP(P$1,ModuleTypes!$A$2:$C$23,2,FALSE()),"[",IF(P$1="HullCamera","photo-",$A213),"]]",CHAR(10),"    {",CHAR(10),"        @",VLOOKUP(P$1,ModuleTypes!$A$2:$C$23,3,FALSE())," = ",VLOOKUP($A213,Default!$B$3:$H$251,7,FALSE()),CHAR(10),"    }",CHAR(10),"}"),""),"")</f>
        <v/>
      </c>
      <c r="Q213" s="4" t="str">
        <f>IF($A213&lt;&gt;"",IF(OR(Original!$L214=Q$1,Original!$M214=Q$1,Original!$N214=Q$1,Original!$O214=Q$1)=TRUE(),_xlfn.CONCAT("@PART[*]:HAS[~scienceDifficulty[stock],@MODULE[",Q$1,"]:HAS[#",VLOOKUP(Q$1,ModuleTypes!$A$2:$C$23,2,FALSE()),"[",IF(Q$1="HullCamera","photo-",$A213),"]]]:NEEDS[!FeatureScience]:FOR[zKiwiTechTree]",CHAR(10),"{",CHAR(10),"    @MODULE[",Q$1,"]:HAS[#",VLOOKUP(Q$1,ModuleTypes!$A$2:$C$23,2,FALSE()),"[",IF(Q$1="HullCamera","photo-",$A213),"]]",CHAR(10),"    {",CHAR(10),"        @",VLOOKUP(Q$1,ModuleTypes!$A$2:$C$23,3,FALSE())," = ",VLOOKUP($A213,Default!$B$3:$H$251,7,FALSE()),CHAR(10),"    }",CHAR(10),"}"),""),"")</f>
        <v/>
      </c>
      <c r="R213" s="4" t="str">
        <f>IF($A213&lt;&gt;"",IF(OR(Original!$L214=R$1,Original!$M214=R$1,Original!$N214=R$1,Original!$O214=R$1)=TRUE(),_xlfn.CONCAT("@PART[*]:HAS[~scienceDifficulty[stock],@MODULE[",R$1,"]:HAS[#",VLOOKUP(R$1,ModuleTypes!$A$2:$C$23,2,FALSE()),"[",IF(R$1="HullCamera","photo-",$A213),"]]]:NEEDS[!FeatureScience]:FOR[zKiwiTechTree]",CHAR(10),"{",CHAR(10),"    @MODULE[",R$1,"]:HAS[#",VLOOKUP(R$1,ModuleTypes!$A$2:$C$23,2,FALSE()),"[",IF(R$1="HullCamera","photo-",$A213),"]]",CHAR(10),"    {",CHAR(10),"        @",VLOOKUP(R$1,ModuleTypes!$A$2:$C$23,3,FALSE())," = ",VLOOKUP($A213,Default!$B$3:$H$251,7,FALSE()),CHAR(10),"    }",CHAR(10),"}"),""),"")</f>
        <v/>
      </c>
      <c r="S213" s="4" t="str">
        <f>IF($A213&lt;&gt;"",IF(OR(Original!$L214=S$1,Original!$M214=S$1,Original!$N214=S$1,Original!$O214=S$1)=TRUE(),_xlfn.CONCAT("@PART[*]:HAS[~scienceDifficulty[stock],@MODULE[",S$1,"]:HAS[#",VLOOKUP(S$1,ModuleTypes!$A$2:$C$23,2,FALSE()),"[",IF(S$1="HullCamera","photo-",$A213),"]]]:NEEDS[!FeatureScience]:FOR[zKiwiTechTree]",CHAR(10),"{",CHAR(10),"    @MODULE[",S$1,"]:HAS[#",VLOOKUP(S$1,ModuleTypes!$A$2:$C$23,2,FALSE()),"[",IF(S$1="HullCamera","photo-",$A213),"]]",CHAR(10),"    {",CHAR(10),"        @",VLOOKUP(S$1,ModuleTypes!$A$2:$C$23,3,FALSE())," = ",VLOOKUP($A213,Default!$B$3:$H$251,7,FALSE()),CHAR(10),"    }",CHAR(10),"}"),""),"")</f>
        <v/>
      </c>
      <c r="T213" s="4" t="str">
        <f>IF($A213&lt;&gt;"",IF(OR(Original!$L214=T$1,Original!$M214=T$1,Original!$N214=T$1,Original!$O214=T$1)=TRUE(),_xlfn.CONCAT("@PART[*]:HAS[~scienceDifficulty[stock],@MODULE[",T$1,"]:HAS[#",VLOOKUP(T$1,ModuleTypes!$A$2:$C$23,2,FALSE()),"[",IF(T$1="HullCamera","photo-",$A213),"]]]:NEEDS[!FeatureScience]:FOR[zKiwiTechTree]",CHAR(10),"{",CHAR(10),"    @MODULE[",T$1,"]:HAS[#",VLOOKUP(T$1,ModuleTypes!$A$2:$C$23,2,FALSE()),"[",IF(T$1="HullCamera","photo-",$A213),"]]",CHAR(10),"    {",CHAR(10),"        @",VLOOKUP(T$1,ModuleTypes!$A$2:$C$23,3,FALSE())," = ",VLOOKUP($A213,Default!$B$3:$H$251,7,FALSE()),CHAR(10),"    }",CHAR(10),"}"),""),"")</f>
        <v/>
      </c>
      <c r="U213" s="4" t="str">
        <f>IF($A213&lt;&gt;"",IF(OR(Original!$L214=U$1,Original!$M214=U$1,Original!$N214=U$1,Original!$O214=U$1)=TRUE(),_xlfn.CONCAT("@PART[*]:HAS[~scienceDifficulty[stock],@MODULE[",U$1,"]:HAS[#",VLOOKUP(U$1,ModuleTypes!$A$2:$C$23,2,FALSE()),"[",IF(U$1="HullCamera","photo-",$A213),"]]]:NEEDS[!FeatureScience]:FOR[zKiwiTechTree]",CHAR(10),"{",CHAR(10),"    @MODULE[",U$1,"]:HAS[#",VLOOKUP(U$1,ModuleTypes!$A$2:$C$23,2,FALSE()),"[",IF(U$1="HullCamera","photo-",$A213),"]]",CHAR(10),"    {",CHAR(10),"        @",VLOOKUP(U$1,ModuleTypes!$A$2:$C$23,3,FALSE())," = ",VLOOKUP($A213,Default!$B$3:$H$251,7,FALSE()),CHAR(10),"    }",CHAR(10),"}"),""),"")</f>
        <v/>
      </c>
      <c r="V213" s="4" t="str">
        <f>IF($A213&lt;&gt;"",IF(OR(Original!$L214=V$1,Original!$M214=V$1,Original!$N214=V$1,Original!$O214=V$1)=TRUE(),_xlfn.CONCAT("@PART[*]:HAS[~scienceDifficulty[stock],@MODULE[",V$1,"]:HAS[#",VLOOKUP(V$1,ModuleTypes!$A$2:$C$23,2,FALSE()),"[",IF(V$1="HullCamera","photo-",$A213),"]]]:NEEDS[!FeatureScience]:FOR[zKiwiTechTree]",CHAR(10),"{",CHAR(10),"    @MODULE[",V$1,"]:HAS[#",VLOOKUP(V$1,ModuleTypes!$A$2:$C$23,2,FALSE()),"[",IF(V$1="HullCamera","photo-",$A213),"]]",CHAR(10),"    {",CHAR(10),"        @",VLOOKUP(V$1,ModuleTypes!$A$2:$C$23,3,FALSE())," = ",VLOOKUP($A213,Default!$B$3:$H$251,7,FALSE()),CHAR(10),"    }",CHAR(10),"}"),""),"")</f>
        <v/>
      </c>
      <c r="W213" s="4" t="str">
        <f>IF($A213&lt;&gt;"",IF(OR(Original!$L214=W$1,Original!$M214=W$1,Original!$N214=W$1,Original!$O214=W$1)=TRUE(),_xlfn.CONCAT("@PART[*]:HAS[~scienceDifficulty[stock],@MODULE[",W$1,"]:HAS[#",VLOOKUP(W$1,ModuleTypes!$A$2:$C$23,2,FALSE()),"[",IF(W$1="HullCamera","photo-",$A213),"]]]:NEEDS[!FeatureScience]:FOR[zKiwiTechTree]",CHAR(10),"{",CHAR(10),"    @MODULE[",W$1,"]:HAS[#",VLOOKUP(W$1,ModuleTypes!$A$2:$C$23,2,FALSE()),"[",IF(W$1="HullCamera","photo-",$A213),"]]",CHAR(10),"    {",CHAR(10),"        @",VLOOKUP(W$1,ModuleTypes!$A$2:$C$23,3,FALSE())," = ",VLOOKUP($A213,Default!$B$3:$H$251,7,FALSE()),CHAR(10),"    }",CHAR(10),"}"),""),"")</f>
        <v/>
      </c>
    </row>
    <row r="214" spans="1:23" x14ac:dyDescent="0.35">
      <c r="A214" t="str">
        <f>IF(Original!A215&lt;&gt;"",Original!A215,"")</f>
        <v/>
      </c>
      <c r="B214" s="4" t="str">
        <f>IF($A214&lt;&gt;"",IF(OR(Original!$L215=B$1,Original!$M215=B$1,Original!$N215=B$1,Original!$O215=B$1)=TRUE(),_xlfn.CONCAT("@PART[*]:HAS[~scienceDifficulty[stock],@MODULE[",B$1,"]:HAS[#",VLOOKUP(B$1,ModuleTypes!$A$2:$C$23,2,FALSE()),"[",IF(B$1="HullCamera","photo-",$A214),"]]]:NEEDS[!FeatureScience]:FOR[zKiwiTechTree]",CHAR(10),"{",CHAR(10),"    @MODULE[",B$1,"]:HAS[#",VLOOKUP(B$1,ModuleTypes!$A$2:$C$23,2,FALSE()),"[",IF(B$1="HullCamera","photo-",$A214),"]]",CHAR(10),"    {",CHAR(10),"        @",VLOOKUP(B$1,ModuleTypes!$A$2:$C$23,3,FALSE())," = ",VLOOKUP($A214,Default!$B$3:$H$251,7,FALSE()),CHAR(10),"    }",CHAR(10),"}"),""),"")</f>
        <v/>
      </c>
      <c r="C214" s="4" t="str">
        <f>IF($A214&lt;&gt;"",IF(OR(Original!$L215=C$1,Original!$M215=C$1,Original!$N215=C$1,Original!$O215=C$1)=TRUE(),_xlfn.CONCAT("@PART[*]:HAS[~scienceDifficulty[stock],@MODULE[",C$1,"]:HAS[#",VLOOKUP(C$1,ModuleTypes!$A$2:$C$23,2,FALSE()),"[",IF(C$1="HullCamera","photo-",$A214),"]]]:NEEDS[!FeatureScience]:FOR[zKiwiTechTree]",CHAR(10),"{",CHAR(10),"    @MODULE[",C$1,"]:HAS[#",VLOOKUP(C$1,ModuleTypes!$A$2:$C$23,2,FALSE()),"[",IF(C$1="HullCamera","photo-",$A214),"]]",CHAR(10),"    {",CHAR(10),"        @",VLOOKUP(C$1,ModuleTypes!$A$2:$C$23,3,FALSE())," = ",VLOOKUP($A214,Default!$B$3:$H$251,7,FALSE()),CHAR(10),"    }",CHAR(10),"}"),""),"")</f>
        <v/>
      </c>
      <c r="D214" s="4" t="str">
        <f>IF($A214&lt;&gt;"",IF(OR(Original!$L215=D$1,Original!$M215=D$1,Original!$N215=D$1,Original!$O215=D$1)=TRUE(),_xlfn.CONCAT("@PART[*]:HAS[~scienceDifficulty[stock],@MODULE[",D$1,"]:HAS[#",VLOOKUP(D$1,ModuleTypes!$A$2:$C$23,2,FALSE()),"[",IF(D$1="HullCamera","photo-",$A214),"]]]:NEEDS[!FeatureScience]:FOR[zKiwiTechTree]",CHAR(10),"{",CHAR(10),"    @MODULE[",D$1,"]:HAS[#",VLOOKUP(D$1,ModuleTypes!$A$2:$C$23,2,FALSE()),"[",IF(D$1="HullCamera","photo-",$A214),"]]",CHAR(10),"    {",CHAR(10),"        @",VLOOKUP(D$1,ModuleTypes!$A$2:$C$23,3,FALSE())," = ",VLOOKUP($A214,Default!$B$3:$H$251,7,FALSE()),CHAR(10),"    }",CHAR(10),"}"),""),"")</f>
        <v/>
      </c>
      <c r="E214" s="4" t="str">
        <f>IF($A214&lt;&gt;"",IF(OR(Original!$L215=E$1,Original!$M215=E$1,Original!$N215=E$1,Original!$O215=E$1)=TRUE(),_xlfn.CONCAT("@PART[*]:HAS[~scienceDifficulty[stock],@MODULE[",E$1,"]:HAS[#",VLOOKUP(E$1,ModuleTypes!$A$2:$C$23,2,FALSE()),"[",IF(E$1="HullCamera","photo-",$A214),"]]]:NEEDS[!FeatureScience]:FOR[zKiwiTechTree]",CHAR(10),"{",CHAR(10),"    @MODULE[",E$1,"]:HAS[#",VLOOKUP(E$1,ModuleTypes!$A$2:$C$23,2,FALSE()),"[",IF(E$1="HullCamera","photo-",$A214),"]]",CHAR(10),"    {",CHAR(10),"        @",VLOOKUP(E$1,ModuleTypes!$A$2:$C$23,3,FALSE())," = ",VLOOKUP($A214,Default!$B$3:$H$251,7,FALSE()),CHAR(10),"    }",CHAR(10),"}"),""),"")</f>
        <v/>
      </c>
      <c r="F214" s="4" t="str">
        <f>IF($A214&lt;&gt;"",IF(OR(Original!$L215=F$1,Original!$M215=F$1,Original!$N215=F$1,Original!$O215=F$1)=TRUE(),_xlfn.CONCAT("@PART[*]:HAS[~scienceDifficulty[stock],@MODULE[",F$1,"]:HAS[#",VLOOKUP(F$1,ModuleTypes!$A$2:$C$23,2,FALSE()),"[",IF(F$1="HullCamera","photo-",$A214),"]]]:NEEDS[!FeatureScience]:FOR[zKiwiTechTree]",CHAR(10),"{",CHAR(10),"    @MODULE[",F$1,"]:HAS[#",VLOOKUP(F$1,ModuleTypes!$A$2:$C$23,2,FALSE()),"[",IF(F$1="HullCamera","photo-",$A214),"]]",CHAR(10),"    {",CHAR(10),"        @",VLOOKUP(F$1,ModuleTypes!$A$2:$C$23,3,FALSE())," = ",VLOOKUP($A214,Default!$B$3:$H$251,7,FALSE()),CHAR(10),"    }",CHAR(10),"}"),""),"")</f>
        <v/>
      </c>
      <c r="G214" s="4" t="str">
        <f>IF($A214&lt;&gt;"",IF(OR(Original!$L215=G$1,Original!$M215=G$1,Original!$N215=G$1,Original!$O215=G$1)=TRUE(),_xlfn.CONCAT("@PART[*]:HAS[~scienceDifficulty[stock],@MODULE[",G$1,"]:HAS[#",VLOOKUP(G$1,ModuleTypes!$A$2:$C$23,2,FALSE()),"[",IF(G$1="HullCamera","photo-",$A214),"]]]:NEEDS[!FeatureScience]:FOR[zKiwiTechTree]",CHAR(10),"{",CHAR(10),"    @MODULE[",G$1,"]:HAS[#",VLOOKUP(G$1,ModuleTypes!$A$2:$C$23,2,FALSE()),"[",IF(G$1="HullCamera","photo-",$A214),"]]",CHAR(10),"    {",CHAR(10),"        @",VLOOKUP(G$1,ModuleTypes!$A$2:$C$23,3,FALSE())," = ",VLOOKUP($A214,Default!$B$3:$H$251,7,FALSE()),CHAR(10),"    }",CHAR(10),"}"),""),"")</f>
        <v/>
      </c>
      <c r="H214" s="4" t="str">
        <f>IF($A214&lt;&gt;"",IF(OR(Original!$L215=H$1,Original!$M215=H$1,Original!$N215=H$1,Original!$O215=H$1)=TRUE(),_xlfn.CONCAT("@PART[*]:HAS[~scienceDifficulty[stock],@MODULE[",H$1,"]:HAS[#",VLOOKUP(H$1,ModuleTypes!$A$2:$C$23,2,FALSE()),"[",IF(H$1="HullCamera","photo-",$A214),"]]]:NEEDS[!FeatureScience]:FOR[zKiwiTechTree]",CHAR(10),"{",CHAR(10),"    @MODULE[",H$1,"]:HAS[#",VLOOKUP(H$1,ModuleTypes!$A$2:$C$23,2,FALSE()),"[",IF(H$1="HullCamera","photo-",$A214),"]]",CHAR(10),"    {",CHAR(10),"        @",VLOOKUP(H$1,ModuleTypes!$A$2:$C$23,3,FALSE())," = ",VLOOKUP($A214,Default!$B$3:$H$251,7,FALSE()),CHAR(10),"    }",CHAR(10),"}"),""),"")</f>
        <v/>
      </c>
      <c r="I214" s="4" t="str">
        <f>IF($A214&lt;&gt;"",IF(OR(Original!$L215=I$1,Original!$M215=I$1,Original!$N215=I$1,Original!$O215=I$1)=TRUE(),_xlfn.CONCAT("@PART[*]:HAS[~scienceDifficulty[stock],@MODULE[",I$1,"]:HAS[#",VLOOKUP(I$1,ModuleTypes!$A$2:$C$23,2,FALSE()),"[",IF(I$1="HullCamera","photo-",$A214),"]]]:NEEDS[!FeatureScience]:FOR[zKiwiTechTree]",CHAR(10),"{",CHAR(10),"    @MODULE[",I$1,"]:HAS[#",VLOOKUP(I$1,ModuleTypes!$A$2:$C$23,2,FALSE()),"[",IF(I$1="HullCamera","photo-",$A214),"]]",CHAR(10),"    {",CHAR(10),"        @",VLOOKUP(I$1,ModuleTypes!$A$2:$C$23,3,FALSE())," = ",VLOOKUP($A214,Default!$B$3:$H$251,7,FALSE()),CHAR(10),"    }",CHAR(10),"}"),""),"")</f>
        <v/>
      </c>
      <c r="J214" s="4" t="str">
        <f>IF($A214&lt;&gt;"",IF(OR(Original!$L215=J$1,Original!$M215=J$1,Original!$N215=J$1,Original!$O215=J$1)=TRUE(),_xlfn.CONCAT("@PART[*]:HAS[~scienceDifficulty[stock],@MODULE[",J$1,"]:HAS[#",VLOOKUP(J$1,ModuleTypes!$A$2:$C$23,2,FALSE()),"[",IF(J$1="HullCamera","photo-",$A214),"]]]:NEEDS[!FeatureScience]:FOR[zKiwiTechTree]",CHAR(10),"{",CHAR(10),"    @MODULE[",J$1,"]:HAS[#",VLOOKUP(J$1,ModuleTypes!$A$2:$C$23,2,FALSE()),"[",IF(J$1="HullCamera","photo-",$A214),"]]",CHAR(10),"    {",CHAR(10),"        @",VLOOKUP(J$1,ModuleTypes!$A$2:$C$23,3,FALSE())," = ",VLOOKUP($A214,Default!$B$3:$H$251,7,FALSE()),CHAR(10),"    }",CHAR(10),"}"),""),"")</f>
        <v/>
      </c>
      <c r="K214" s="4" t="str">
        <f>IF($A214&lt;&gt;"",IF(OR(Original!$L215=K$1,Original!$M215=K$1,Original!$N215=K$1,Original!$O215=K$1)=TRUE(),_xlfn.CONCAT("@PART[*]:HAS[~scienceDifficulty[stock],@MODULE[",K$1,"]:HAS[#",VLOOKUP(K$1,ModuleTypes!$A$2:$C$23,2,FALSE()),"[",IF(K$1="HullCamera","photo-",$A214),"]]]:NEEDS[!FeatureScience]:FOR[zKiwiTechTree]",CHAR(10),"{",CHAR(10),"    @MODULE[",K$1,"]:HAS[#",VLOOKUP(K$1,ModuleTypes!$A$2:$C$23,2,FALSE()),"[",IF(K$1="HullCamera","photo-",$A214),"]]",CHAR(10),"    {",CHAR(10),"        @",VLOOKUP(K$1,ModuleTypes!$A$2:$C$23,3,FALSE())," = ",VLOOKUP($A214,Default!$B$3:$H$251,7,FALSE()),CHAR(10),"    }",CHAR(10),"}"),""),"")</f>
        <v/>
      </c>
      <c r="L214" s="4" t="str">
        <f>IF($A214&lt;&gt;"",IF(OR(Original!$L215=L$1,Original!$M215=L$1,Original!$N215=L$1,Original!$O215=L$1)=TRUE(),_xlfn.CONCAT("@PART[*]:HAS[~scienceDifficulty[stock],@MODULE[",L$1,"]:HAS[#",VLOOKUP(L$1,ModuleTypes!$A$2:$C$23,2,FALSE()),"[",IF(L$1="HullCamera","photo-",$A214),"]]]:NEEDS[!FeatureScience]:FOR[zKiwiTechTree]",CHAR(10),"{",CHAR(10),"    @MODULE[",L$1,"]:HAS[#",VLOOKUP(L$1,ModuleTypes!$A$2:$C$23,2,FALSE()),"[",IF(L$1="HullCamera","photo-",$A214),"]]",CHAR(10),"    {",CHAR(10),"        @",VLOOKUP(L$1,ModuleTypes!$A$2:$C$23,3,FALSE())," = ",VLOOKUP($A214,Default!$B$3:$H$251,7,FALSE()),CHAR(10),"    }",CHAR(10),"}"),""),"")</f>
        <v/>
      </c>
      <c r="M214" s="4" t="str">
        <f>IF($A214&lt;&gt;"",IF(OR(Original!$L215=M$1,Original!$M215=M$1,Original!$N215=M$1,Original!$O215=M$1)=TRUE(),_xlfn.CONCAT("@PART[*]:HAS[~scienceDifficulty[stock],@MODULE[",M$1,"]:HAS[#",VLOOKUP(M$1,ModuleTypes!$A$2:$C$23,2,FALSE()),"[",IF(M$1="HullCamera","photo-",$A214),"]]]:NEEDS[!FeatureScience]:FOR[zKiwiTechTree]",CHAR(10),"{",CHAR(10),"    @MODULE[",M$1,"]:HAS[#",VLOOKUP(M$1,ModuleTypes!$A$2:$C$23,2,FALSE()),"[",IF(M$1="HullCamera","photo-",$A214),"]]",CHAR(10),"    {",CHAR(10),"        @",VLOOKUP(M$1,ModuleTypes!$A$2:$C$23,3,FALSE())," = ",VLOOKUP($A214,Default!$B$3:$H$251,7,FALSE()),CHAR(10),"    }",CHAR(10),"}"),""),"")</f>
        <v/>
      </c>
      <c r="N214" s="4" t="str">
        <f>IF($A214&lt;&gt;"",IF(OR(Original!$L215=N$1,Original!$M215=N$1,Original!$N215=N$1,Original!$O215=N$1)=TRUE(),_xlfn.CONCAT("@PART[*]:HAS[~scienceDifficulty[stock],@MODULE[",N$1,"]:HAS[#",VLOOKUP(N$1,ModuleTypes!$A$2:$C$23,2,FALSE()),"[",IF(N$1="HullCamera","photo-",$A214),"]]]:NEEDS[!FeatureScience]:FOR[zKiwiTechTree]",CHAR(10),"{",CHAR(10),"    @MODULE[",N$1,"]:HAS[#",VLOOKUP(N$1,ModuleTypes!$A$2:$C$23,2,FALSE()),"[",IF(N$1="HullCamera","photo-",$A214),"]]",CHAR(10),"    {",CHAR(10),"        @",VLOOKUP(N$1,ModuleTypes!$A$2:$C$23,3,FALSE())," = ",VLOOKUP($A214,Default!$B$3:$H$251,7,FALSE()),CHAR(10),"    }",CHAR(10),"}"),""),"")</f>
        <v/>
      </c>
      <c r="O214" s="4" t="str">
        <f>IF($A214&lt;&gt;"",IF(OR(Original!$L215=O$1,Original!$M215=O$1,Original!$N215=O$1,Original!$O215=O$1)=TRUE(),_xlfn.CONCAT("@PART[*]:HAS[~scienceDifficulty[stock],@MODULE[",O$1,"]:HAS[#",VLOOKUP(O$1,ModuleTypes!$A$2:$C$23,2,FALSE()),"[",IF(O$1="HullCamera","photo-",$A214),"]]]:NEEDS[!FeatureScience]:FOR[zKiwiTechTree]",CHAR(10),"{",CHAR(10),"    @MODULE[",O$1,"]:HAS[#",VLOOKUP(O$1,ModuleTypes!$A$2:$C$23,2,FALSE()),"[",IF(O$1="HullCamera","photo-",$A214),"]]",CHAR(10),"    {",CHAR(10),"        @",VLOOKUP(O$1,ModuleTypes!$A$2:$C$23,3,FALSE())," = ",VLOOKUP($A214,Default!$B$3:$H$251,7,FALSE()),CHAR(10),"    }",CHAR(10),"}"),""),"")</f>
        <v/>
      </c>
      <c r="P214" s="4" t="str">
        <f>IF($A214&lt;&gt;"",IF(OR(Original!$L215=P$1,Original!$M215=P$1,Original!$N215=P$1,Original!$O215=P$1)=TRUE(),_xlfn.CONCAT("@PART[*]:HAS[~scienceDifficulty[stock],@MODULE[",P$1,"]:HAS[#",VLOOKUP(P$1,ModuleTypes!$A$2:$C$23,2,FALSE()),"[",IF(P$1="HullCamera","photo-",$A214),"]]]:NEEDS[!FeatureScience]:FOR[zKiwiTechTree]",CHAR(10),"{",CHAR(10),"    @MODULE[",P$1,"]:HAS[#",VLOOKUP(P$1,ModuleTypes!$A$2:$C$23,2,FALSE()),"[",IF(P$1="HullCamera","photo-",$A214),"]]",CHAR(10),"    {",CHAR(10),"        @",VLOOKUP(P$1,ModuleTypes!$A$2:$C$23,3,FALSE())," = ",VLOOKUP($A214,Default!$B$3:$H$251,7,FALSE()),CHAR(10),"    }",CHAR(10),"}"),""),"")</f>
        <v/>
      </c>
      <c r="Q214" s="4" t="str">
        <f>IF($A214&lt;&gt;"",IF(OR(Original!$L215=Q$1,Original!$M215=Q$1,Original!$N215=Q$1,Original!$O215=Q$1)=TRUE(),_xlfn.CONCAT("@PART[*]:HAS[~scienceDifficulty[stock],@MODULE[",Q$1,"]:HAS[#",VLOOKUP(Q$1,ModuleTypes!$A$2:$C$23,2,FALSE()),"[",IF(Q$1="HullCamera","photo-",$A214),"]]]:NEEDS[!FeatureScience]:FOR[zKiwiTechTree]",CHAR(10),"{",CHAR(10),"    @MODULE[",Q$1,"]:HAS[#",VLOOKUP(Q$1,ModuleTypes!$A$2:$C$23,2,FALSE()),"[",IF(Q$1="HullCamera","photo-",$A214),"]]",CHAR(10),"    {",CHAR(10),"        @",VLOOKUP(Q$1,ModuleTypes!$A$2:$C$23,3,FALSE())," = ",VLOOKUP($A214,Default!$B$3:$H$251,7,FALSE()),CHAR(10),"    }",CHAR(10),"}"),""),"")</f>
        <v/>
      </c>
      <c r="R214" s="4" t="str">
        <f>IF($A214&lt;&gt;"",IF(OR(Original!$L215=R$1,Original!$M215=R$1,Original!$N215=R$1,Original!$O215=R$1)=TRUE(),_xlfn.CONCAT("@PART[*]:HAS[~scienceDifficulty[stock],@MODULE[",R$1,"]:HAS[#",VLOOKUP(R$1,ModuleTypes!$A$2:$C$23,2,FALSE()),"[",IF(R$1="HullCamera","photo-",$A214),"]]]:NEEDS[!FeatureScience]:FOR[zKiwiTechTree]",CHAR(10),"{",CHAR(10),"    @MODULE[",R$1,"]:HAS[#",VLOOKUP(R$1,ModuleTypes!$A$2:$C$23,2,FALSE()),"[",IF(R$1="HullCamera","photo-",$A214),"]]",CHAR(10),"    {",CHAR(10),"        @",VLOOKUP(R$1,ModuleTypes!$A$2:$C$23,3,FALSE())," = ",VLOOKUP($A214,Default!$B$3:$H$251,7,FALSE()),CHAR(10),"    }",CHAR(10),"}"),""),"")</f>
        <v/>
      </c>
      <c r="S214" s="4" t="str">
        <f>IF($A214&lt;&gt;"",IF(OR(Original!$L215=S$1,Original!$M215=S$1,Original!$N215=S$1,Original!$O215=S$1)=TRUE(),_xlfn.CONCAT("@PART[*]:HAS[~scienceDifficulty[stock],@MODULE[",S$1,"]:HAS[#",VLOOKUP(S$1,ModuleTypes!$A$2:$C$23,2,FALSE()),"[",IF(S$1="HullCamera","photo-",$A214),"]]]:NEEDS[!FeatureScience]:FOR[zKiwiTechTree]",CHAR(10),"{",CHAR(10),"    @MODULE[",S$1,"]:HAS[#",VLOOKUP(S$1,ModuleTypes!$A$2:$C$23,2,FALSE()),"[",IF(S$1="HullCamera","photo-",$A214),"]]",CHAR(10),"    {",CHAR(10),"        @",VLOOKUP(S$1,ModuleTypes!$A$2:$C$23,3,FALSE())," = ",VLOOKUP($A214,Default!$B$3:$H$251,7,FALSE()),CHAR(10),"    }",CHAR(10),"}"),""),"")</f>
        <v/>
      </c>
      <c r="T214" s="4" t="str">
        <f>IF($A214&lt;&gt;"",IF(OR(Original!$L215=T$1,Original!$M215=T$1,Original!$N215=T$1,Original!$O215=T$1)=TRUE(),_xlfn.CONCAT("@PART[*]:HAS[~scienceDifficulty[stock],@MODULE[",T$1,"]:HAS[#",VLOOKUP(T$1,ModuleTypes!$A$2:$C$23,2,FALSE()),"[",IF(T$1="HullCamera","photo-",$A214),"]]]:NEEDS[!FeatureScience]:FOR[zKiwiTechTree]",CHAR(10),"{",CHAR(10),"    @MODULE[",T$1,"]:HAS[#",VLOOKUP(T$1,ModuleTypes!$A$2:$C$23,2,FALSE()),"[",IF(T$1="HullCamera","photo-",$A214),"]]",CHAR(10),"    {",CHAR(10),"        @",VLOOKUP(T$1,ModuleTypes!$A$2:$C$23,3,FALSE())," = ",VLOOKUP($A214,Default!$B$3:$H$251,7,FALSE()),CHAR(10),"    }",CHAR(10),"}"),""),"")</f>
        <v/>
      </c>
      <c r="U214" s="4" t="str">
        <f>IF($A214&lt;&gt;"",IF(OR(Original!$L215=U$1,Original!$M215=U$1,Original!$N215=U$1,Original!$O215=U$1)=TRUE(),_xlfn.CONCAT("@PART[*]:HAS[~scienceDifficulty[stock],@MODULE[",U$1,"]:HAS[#",VLOOKUP(U$1,ModuleTypes!$A$2:$C$23,2,FALSE()),"[",IF(U$1="HullCamera","photo-",$A214),"]]]:NEEDS[!FeatureScience]:FOR[zKiwiTechTree]",CHAR(10),"{",CHAR(10),"    @MODULE[",U$1,"]:HAS[#",VLOOKUP(U$1,ModuleTypes!$A$2:$C$23,2,FALSE()),"[",IF(U$1="HullCamera","photo-",$A214),"]]",CHAR(10),"    {",CHAR(10),"        @",VLOOKUP(U$1,ModuleTypes!$A$2:$C$23,3,FALSE())," = ",VLOOKUP($A214,Default!$B$3:$H$251,7,FALSE()),CHAR(10),"    }",CHAR(10),"}"),""),"")</f>
        <v/>
      </c>
      <c r="V214" s="4" t="str">
        <f>IF($A214&lt;&gt;"",IF(OR(Original!$L215=V$1,Original!$M215=V$1,Original!$N215=V$1,Original!$O215=V$1)=TRUE(),_xlfn.CONCAT("@PART[*]:HAS[~scienceDifficulty[stock],@MODULE[",V$1,"]:HAS[#",VLOOKUP(V$1,ModuleTypes!$A$2:$C$23,2,FALSE()),"[",IF(V$1="HullCamera","photo-",$A214),"]]]:NEEDS[!FeatureScience]:FOR[zKiwiTechTree]",CHAR(10),"{",CHAR(10),"    @MODULE[",V$1,"]:HAS[#",VLOOKUP(V$1,ModuleTypes!$A$2:$C$23,2,FALSE()),"[",IF(V$1="HullCamera","photo-",$A214),"]]",CHAR(10),"    {",CHAR(10),"        @",VLOOKUP(V$1,ModuleTypes!$A$2:$C$23,3,FALSE())," = ",VLOOKUP($A214,Default!$B$3:$H$251,7,FALSE()),CHAR(10),"    }",CHAR(10),"}"),""),"")</f>
        <v/>
      </c>
      <c r="W214" s="4" t="str">
        <f>IF($A214&lt;&gt;"",IF(OR(Original!$L215=W$1,Original!$M215=W$1,Original!$N215=W$1,Original!$O215=W$1)=TRUE(),_xlfn.CONCAT("@PART[*]:HAS[~scienceDifficulty[stock],@MODULE[",W$1,"]:HAS[#",VLOOKUP(W$1,ModuleTypes!$A$2:$C$23,2,FALSE()),"[",IF(W$1="HullCamera","photo-",$A214),"]]]:NEEDS[!FeatureScience]:FOR[zKiwiTechTree]",CHAR(10),"{",CHAR(10),"    @MODULE[",W$1,"]:HAS[#",VLOOKUP(W$1,ModuleTypes!$A$2:$C$23,2,FALSE()),"[",IF(W$1="HullCamera","photo-",$A214),"]]",CHAR(10),"    {",CHAR(10),"        @",VLOOKUP(W$1,ModuleTypes!$A$2:$C$23,3,FALSE())," = ",VLOOKUP($A214,Default!$B$3:$H$251,7,FALSE()),CHAR(10),"    }",CHAR(10),"}"),""),"")</f>
        <v/>
      </c>
    </row>
    <row r="215" spans="1:23" x14ac:dyDescent="0.35">
      <c r="A215" t="str">
        <f>IF(Original!A216&lt;&gt;"",Original!A216,"")</f>
        <v/>
      </c>
      <c r="B215" s="4" t="str">
        <f>IF($A215&lt;&gt;"",IF(OR(Original!$L216=B$1,Original!$M216=B$1,Original!$N216=B$1,Original!$O216=B$1)=TRUE(),_xlfn.CONCAT("@PART[*]:HAS[~scienceDifficulty[stock],@MODULE[",B$1,"]:HAS[#",VLOOKUP(B$1,ModuleTypes!$A$2:$C$23,2,FALSE()),"[",IF(B$1="HullCamera","photo-",$A215),"]]]:NEEDS[!FeatureScience]:FOR[zKiwiTechTree]",CHAR(10),"{",CHAR(10),"    @MODULE[",B$1,"]:HAS[#",VLOOKUP(B$1,ModuleTypes!$A$2:$C$23,2,FALSE()),"[",IF(B$1="HullCamera","photo-",$A215),"]]",CHAR(10),"    {",CHAR(10),"        @",VLOOKUP(B$1,ModuleTypes!$A$2:$C$23,3,FALSE())," = ",VLOOKUP($A215,Default!$B$3:$H$251,7,FALSE()),CHAR(10),"    }",CHAR(10),"}"),""),"")</f>
        <v/>
      </c>
      <c r="C215" s="4" t="str">
        <f>IF($A215&lt;&gt;"",IF(OR(Original!$L216=C$1,Original!$M216=C$1,Original!$N216=C$1,Original!$O216=C$1)=TRUE(),_xlfn.CONCAT("@PART[*]:HAS[~scienceDifficulty[stock],@MODULE[",C$1,"]:HAS[#",VLOOKUP(C$1,ModuleTypes!$A$2:$C$23,2,FALSE()),"[",IF(C$1="HullCamera","photo-",$A215),"]]]:NEEDS[!FeatureScience]:FOR[zKiwiTechTree]",CHAR(10),"{",CHAR(10),"    @MODULE[",C$1,"]:HAS[#",VLOOKUP(C$1,ModuleTypes!$A$2:$C$23,2,FALSE()),"[",IF(C$1="HullCamera","photo-",$A215),"]]",CHAR(10),"    {",CHAR(10),"        @",VLOOKUP(C$1,ModuleTypes!$A$2:$C$23,3,FALSE())," = ",VLOOKUP($A215,Default!$B$3:$H$251,7,FALSE()),CHAR(10),"    }",CHAR(10),"}"),""),"")</f>
        <v/>
      </c>
      <c r="D215" s="4" t="str">
        <f>IF($A215&lt;&gt;"",IF(OR(Original!$L216=D$1,Original!$M216=D$1,Original!$N216=D$1,Original!$O216=D$1)=TRUE(),_xlfn.CONCAT("@PART[*]:HAS[~scienceDifficulty[stock],@MODULE[",D$1,"]:HAS[#",VLOOKUP(D$1,ModuleTypes!$A$2:$C$23,2,FALSE()),"[",IF(D$1="HullCamera","photo-",$A215),"]]]:NEEDS[!FeatureScience]:FOR[zKiwiTechTree]",CHAR(10),"{",CHAR(10),"    @MODULE[",D$1,"]:HAS[#",VLOOKUP(D$1,ModuleTypes!$A$2:$C$23,2,FALSE()),"[",IF(D$1="HullCamera","photo-",$A215),"]]",CHAR(10),"    {",CHAR(10),"        @",VLOOKUP(D$1,ModuleTypes!$A$2:$C$23,3,FALSE())," = ",VLOOKUP($A215,Default!$B$3:$H$251,7,FALSE()),CHAR(10),"    }",CHAR(10),"}"),""),"")</f>
        <v/>
      </c>
      <c r="E215" s="4" t="str">
        <f>IF($A215&lt;&gt;"",IF(OR(Original!$L216=E$1,Original!$M216=E$1,Original!$N216=E$1,Original!$O216=E$1)=TRUE(),_xlfn.CONCAT("@PART[*]:HAS[~scienceDifficulty[stock],@MODULE[",E$1,"]:HAS[#",VLOOKUP(E$1,ModuleTypes!$A$2:$C$23,2,FALSE()),"[",IF(E$1="HullCamera","photo-",$A215),"]]]:NEEDS[!FeatureScience]:FOR[zKiwiTechTree]",CHAR(10),"{",CHAR(10),"    @MODULE[",E$1,"]:HAS[#",VLOOKUP(E$1,ModuleTypes!$A$2:$C$23,2,FALSE()),"[",IF(E$1="HullCamera","photo-",$A215),"]]",CHAR(10),"    {",CHAR(10),"        @",VLOOKUP(E$1,ModuleTypes!$A$2:$C$23,3,FALSE())," = ",VLOOKUP($A215,Default!$B$3:$H$251,7,FALSE()),CHAR(10),"    }",CHAR(10),"}"),""),"")</f>
        <v/>
      </c>
      <c r="F215" s="4" t="str">
        <f>IF($A215&lt;&gt;"",IF(OR(Original!$L216=F$1,Original!$M216=F$1,Original!$N216=F$1,Original!$O216=F$1)=TRUE(),_xlfn.CONCAT("@PART[*]:HAS[~scienceDifficulty[stock],@MODULE[",F$1,"]:HAS[#",VLOOKUP(F$1,ModuleTypes!$A$2:$C$23,2,FALSE()),"[",IF(F$1="HullCamera","photo-",$A215),"]]]:NEEDS[!FeatureScience]:FOR[zKiwiTechTree]",CHAR(10),"{",CHAR(10),"    @MODULE[",F$1,"]:HAS[#",VLOOKUP(F$1,ModuleTypes!$A$2:$C$23,2,FALSE()),"[",IF(F$1="HullCamera","photo-",$A215),"]]",CHAR(10),"    {",CHAR(10),"        @",VLOOKUP(F$1,ModuleTypes!$A$2:$C$23,3,FALSE())," = ",VLOOKUP($A215,Default!$B$3:$H$251,7,FALSE()),CHAR(10),"    }",CHAR(10),"}"),""),"")</f>
        <v/>
      </c>
      <c r="G215" s="4" t="str">
        <f>IF($A215&lt;&gt;"",IF(OR(Original!$L216=G$1,Original!$M216=G$1,Original!$N216=G$1,Original!$O216=G$1)=TRUE(),_xlfn.CONCAT("@PART[*]:HAS[~scienceDifficulty[stock],@MODULE[",G$1,"]:HAS[#",VLOOKUP(G$1,ModuleTypes!$A$2:$C$23,2,FALSE()),"[",IF(G$1="HullCamera","photo-",$A215),"]]]:NEEDS[!FeatureScience]:FOR[zKiwiTechTree]",CHAR(10),"{",CHAR(10),"    @MODULE[",G$1,"]:HAS[#",VLOOKUP(G$1,ModuleTypes!$A$2:$C$23,2,FALSE()),"[",IF(G$1="HullCamera","photo-",$A215),"]]",CHAR(10),"    {",CHAR(10),"        @",VLOOKUP(G$1,ModuleTypes!$A$2:$C$23,3,FALSE())," = ",VLOOKUP($A215,Default!$B$3:$H$251,7,FALSE()),CHAR(10),"    }",CHAR(10),"}"),""),"")</f>
        <v/>
      </c>
      <c r="H215" s="4" t="str">
        <f>IF($A215&lt;&gt;"",IF(OR(Original!$L216=H$1,Original!$M216=H$1,Original!$N216=H$1,Original!$O216=H$1)=TRUE(),_xlfn.CONCAT("@PART[*]:HAS[~scienceDifficulty[stock],@MODULE[",H$1,"]:HAS[#",VLOOKUP(H$1,ModuleTypes!$A$2:$C$23,2,FALSE()),"[",IF(H$1="HullCamera","photo-",$A215),"]]]:NEEDS[!FeatureScience]:FOR[zKiwiTechTree]",CHAR(10),"{",CHAR(10),"    @MODULE[",H$1,"]:HAS[#",VLOOKUP(H$1,ModuleTypes!$A$2:$C$23,2,FALSE()),"[",IF(H$1="HullCamera","photo-",$A215),"]]",CHAR(10),"    {",CHAR(10),"        @",VLOOKUP(H$1,ModuleTypes!$A$2:$C$23,3,FALSE())," = ",VLOOKUP($A215,Default!$B$3:$H$251,7,FALSE()),CHAR(10),"    }",CHAR(10),"}"),""),"")</f>
        <v/>
      </c>
      <c r="I215" s="4" t="str">
        <f>IF($A215&lt;&gt;"",IF(OR(Original!$L216=I$1,Original!$M216=I$1,Original!$N216=I$1,Original!$O216=I$1)=TRUE(),_xlfn.CONCAT("@PART[*]:HAS[~scienceDifficulty[stock],@MODULE[",I$1,"]:HAS[#",VLOOKUP(I$1,ModuleTypes!$A$2:$C$23,2,FALSE()),"[",IF(I$1="HullCamera","photo-",$A215),"]]]:NEEDS[!FeatureScience]:FOR[zKiwiTechTree]",CHAR(10),"{",CHAR(10),"    @MODULE[",I$1,"]:HAS[#",VLOOKUP(I$1,ModuleTypes!$A$2:$C$23,2,FALSE()),"[",IF(I$1="HullCamera","photo-",$A215),"]]",CHAR(10),"    {",CHAR(10),"        @",VLOOKUP(I$1,ModuleTypes!$A$2:$C$23,3,FALSE())," = ",VLOOKUP($A215,Default!$B$3:$H$251,7,FALSE()),CHAR(10),"    }",CHAR(10),"}"),""),"")</f>
        <v/>
      </c>
      <c r="J215" s="4" t="str">
        <f>IF($A215&lt;&gt;"",IF(OR(Original!$L216=J$1,Original!$M216=J$1,Original!$N216=J$1,Original!$O216=J$1)=TRUE(),_xlfn.CONCAT("@PART[*]:HAS[~scienceDifficulty[stock],@MODULE[",J$1,"]:HAS[#",VLOOKUP(J$1,ModuleTypes!$A$2:$C$23,2,FALSE()),"[",IF(J$1="HullCamera","photo-",$A215),"]]]:NEEDS[!FeatureScience]:FOR[zKiwiTechTree]",CHAR(10),"{",CHAR(10),"    @MODULE[",J$1,"]:HAS[#",VLOOKUP(J$1,ModuleTypes!$A$2:$C$23,2,FALSE()),"[",IF(J$1="HullCamera","photo-",$A215),"]]",CHAR(10),"    {",CHAR(10),"        @",VLOOKUP(J$1,ModuleTypes!$A$2:$C$23,3,FALSE())," = ",VLOOKUP($A215,Default!$B$3:$H$251,7,FALSE()),CHAR(10),"    }",CHAR(10),"}"),""),"")</f>
        <v/>
      </c>
      <c r="K215" s="4" t="str">
        <f>IF($A215&lt;&gt;"",IF(OR(Original!$L216=K$1,Original!$M216=K$1,Original!$N216=K$1,Original!$O216=K$1)=TRUE(),_xlfn.CONCAT("@PART[*]:HAS[~scienceDifficulty[stock],@MODULE[",K$1,"]:HAS[#",VLOOKUP(K$1,ModuleTypes!$A$2:$C$23,2,FALSE()),"[",IF(K$1="HullCamera","photo-",$A215),"]]]:NEEDS[!FeatureScience]:FOR[zKiwiTechTree]",CHAR(10),"{",CHAR(10),"    @MODULE[",K$1,"]:HAS[#",VLOOKUP(K$1,ModuleTypes!$A$2:$C$23,2,FALSE()),"[",IF(K$1="HullCamera","photo-",$A215),"]]",CHAR(10),"    {",CHAR(10),"        @",VLOOKUP(K$1,ModuleTypes!$A$2:$C$23,3,FALSE())," = ",VLOOKUP($A215,Default!$B$3:$H$251,7,FALSE()),CHAR(10),"    }",CHAR(10),"}"),""),"")</f>
        <v/>
      </c>
      <c r="L215" s="4" t="str">
        <f>IF($A215&lt;&gt;"",IF(OR(Original!$L216=L$1,Original!$M216=L$1,Original!$N216=L$1,Original!$O216=L$1)=TRUE(),_xlfn.CONCAT("@PART[*]:HAS[~scienceDifficulty[stock],@MODULE[",L$1,"]:HAS[#",VLOOKUP(L$1,ModuleTypes!$A$2:$C$23,2,FALSE()),"[",IF(L$1="HullCamera","photo-",$A215),"]]]:NEEDS[!FeatureScience]:FOR[zKiwiTechTree]",CHAR(10),"{",CHAR(10),"    @MODULE[",L$1,"]:HAS[#",VLOOKUP(L$1,ModuleTypes!$A$2:$C$23,2,FALSE()),"[",IF(L$1="HullCamera","photo-",$A215),"]]",CHAR(10),"    {",CHAR(10),"        @",VLOOKUP(L$1,ModuleTypes!$A$2:$C$23,3,FALSE())," = ",VLOOKUP($A215,Default!$B$3:$H$251,7,FALSE()),CHAR(10),"    }",CHAR(10),"}"),""),"")</f>
        <v/>
      </c>
      <c r="M215" s="4" t="str">
        <f>IF($A215&lt;&gt;"",IF(OR(Original!$L216=M$1,Original!$M216=M$1,Original!$N216=M$1,Original!$O216=M$1)=TRUE(),_xlfn.CONCAT("@PART[*]:HAS[~scienceDifficulty[stock],@MODULE[",M$1,"]:HAS[#",VLOOKUP(M$1,ModuleTypes!$A$2:$C$23,2,FALSE()),"[",IF(M$1="HullCamera","photo-",$A215),"]]]:NEEDS[!FeatureScience]:FOR[zKiwiTechTree]",CHAR(10),"{",CHAR(10),"    @MODULE[",M$1,"]:HAS[#",VLOOKUP(M$1,ModuleTypes!$A$2:$C$23,2,FALSE()),"[",IF(M$1="HullCamera","photo-",$A215),"]]",CHAR(10),"    {",CHAR(10),"        @",VLOOKUP(M$1,ModuleTypes!$A$2:$C$23,3,FALSE())," = ",VLOOKUP($A215,Default!$B$3:$H$251,7,FALSE()),CHAR(10),"    }",CHAR(10),"}"),""),"")</f>
        <v/>
      </c>
      <c r="N215" s="4" t="str">
        <f>IF($A215&lt;&gt;"",IF(OR(Original!$L216=N$1,Original!$M216=N$1,Original!$N216=N$1,Original!$O216=N$1)=TRUE(),_xlfn.CONCAT("@PART[*]:HAS[~scienceDifficulty[stock],@MODULE[",N$1,"]:HAS[#",VLOOKUP(N$1,ModuleTypes!$A$2:$C$23,2,FALSE()),"[",IF(N$1="HullCamera","photo-",$A215),"]]]:NEEDS[!FeatureScience]:FOR[zKiwiTechTree]",CHAR(10),"{",CHAR(10),"    @MODULE[",N$1,"]:HAS[#",VLOOKUP(N$1,ModuleTypes!$A$2:$C$23,2,FALSE()),"[",IF(N$1="HullCamera","photo-",$A215),"]]",CHAR(10),"    {",CHAR(10),"        @",VLOOKUP(N$1,ModuleTypes!$A$2:$C$23,3,FALSE())," = ",VLOOKUP($A215,Default!$B$3:$H$251,7,FALSE()),CHAR(10),"    }",CHAR(10),"}"),""),"")</f>
        <v/>
      </c>
      <c r="O215" s="4" t="str">
        <f>IF($A215&lt;&gt;"",IF(OR(Original!$L216=O$1,Original!$M216=O$1,Original!$N216=O$1,Original!$O216=O$1)=TRUE(),_xlfn.CONCAT("@PART[*]:HAS[~scienceDifficulty[stock],@MODULE[",O$1,"]:HAS[#",VLOOKUP(O$1,ModuleTypes!$A$2:$C$23,2,FALSE()),"[",IF(O$1="HullCamera","photo-",$A215),"]]]:NEEDS[!FeatureScience]:FOR[zKiwiTechTree]",CHAR(10),"{",CHAR(10),"    @MODULE[",O$1,"]:HAS[#",VLOOKUP(O$1,ModuleTypes!$A$2:$C$23,2,FALSE()),"[",IF(O$1="HullCamera","photo-",$A215),"]]",CHAR(10),"    {",CHAR(10),"        @",VLOOKUP(O$1,ModuleTypes!$A$2:$C$23,3,FALSE())," = ",VLOOKUP($A215,Default!$B$3:$H$251,7,FALSE()),CHAR(10),"    }",CHAR(10),"}"),""),"")</f>
        <v/>
      </c>
      <c r="P215" s="4" t="str">
        <f>IF($A215&lt;&gt;"",IF(OR(Original!$L216=P$1,Original!$M216=P$1,Original!$N216=P$1,Original!$O216=P$1)=TRUE(),_xlfn.CONCAT("@PART[*]:HAS[~scienceDifficulty[stock],@MODULE[",P$1,"]:HAS[#",VLOOKUP(P$1,ModuleTypes!$A$2:$C$23,2,FALSE()),"[",IF(P$1="HullCamera","photo-",$A215),"]]]:NEEDS[!FeatureScience]:FOR[zKiwiTechTree]",CHAR(10),"{",CHAR(10),"    @MODULE[",P$1,"]:HAS[#",VLOOKUP(P$1,ModuleTypes!$A$2:$C$23,2,FALSE()),"[",IF(P$1="HullCamera","photo-",$A215),"]]",CHAR(10),"    {",CHAR(10),"        @",VLOOKUP(P$1,ModuleTypes!$A$2:$C$23,3,FALSE())," = ",VLOOKUP($A215,Default!$B$3:$H$251,7,FALSE()),CHAR(10),"    }",CHAR(10),"}"),""),"")</f>
        <v/>
      </c>
      <c r="Q215" s="4" t="str">
        <f>IF($A215&lt;&gt;"",IF(OR(Original!$L216=Q$1,Original!$M216=Q$1,Original!$N216=Q$1,Original!$O216=Q$1)=TRUE(),_xlfn.CONCAT("@PART[*]:HAS[~scienceDifficulty[stock],@MODULE[",Q$1,"]:HAS[#",VLOOKUP(Q$1,ModuleTypes!$A$2:$C$23,2,FALSE()),"[",IF(Q$1="HullCamera","photo-",$A215),"]]]:NEEDS[!FeatureScience]:FOR[zKiwiTechTree]",CHAR(10),"{",CHAR(10),"    @MODULE[",Q$1,"]:HAS[#",VLOOKUP(Q$1,ModuleTypes!$A$2:$C$23,2,FALSE()),"[",IF(Q$1="HullCamera","photo-",$A215),"]]",CHAR(10),"    {",CHAR(10),"        @",VLOOKUP(Q$1,ModuleTypes!$A$2:$C$23,3,FALSE())," = ",VLOOKUP($A215,Default!$B$3:$H$251,7,FALSE()),CHAR(10),"    }",CHAR(10),"}"),""),"")</f>
        <v/>
      </c>
      <c r="R215" s="4" t="str">
        <f>IF($A215&lt;&gt;"",IF(OR(Original!$L216=R$1,Original!$M216=R$1,Original!$N216=R$1,Original!$O216=R$1)=TRUE(),_xlfn.CONCAT("@PART[*]:HAS[~scienceDifficulty[stock],@MODULE[",R$1,"]:HAS[#",VLOOKUP(R$1,ModuleTypes!$A$2:$C$23,2,FALSE()),"[",IF(R$1="HullCamera","photo-",$A215),"]]]:NEEDS[!FeatureScience]:FOR[zKiwiTechTree]",CHAR(10),"{",CHAR(10),"    @MODULE[",R$1,"]:HAS[#",VLOOKUP(R$1,ModuleTypes!$A$2:$C$23,2,FALSE()),"[",IF(R$1="HullCamera","photo-",$A215),"]]",CHAR(10),"    {",CHAR(10),"        @",VLOOKUP(R$1,ModuleTypes!$A$2:$C$23,3,FALSE())," = ",VLOOKUP($A215,Default!$B$3:$H$251,7,FALSE()),CHAR(10),"    }",CHAR(10),"}"),""),"")</f>
        <v/>
      </c>
      <c r="S215" s="4" t="str">
        <f>IF($A215&lt;&gt;"",IF(OR(Original!$L216=S$1,Original!$M216=S$1,Original!$N216=S$1,Original!$O216=S$1)=TRUE(),_xlfn.CONCAT("@PART[*]:HAS[~scienceDifficulty[stock],@MODULE[",S$1,"]:HAS[#",VLOOKUP(S$1,ModuleTypes!$A$2:$C$23,2,FALSE()),"[",IF(S$1="HullCamera","photo-",$A215),"]]]:NEEDS[!FeatureScience]:FOR[zKiwiTechTree]",CHAR(10),"{",CHAR(10),"    @MODULE[",S$1,"]:HAS[#",VLOOKUP(S$1,ModuleTypes!$A$2:$C$23,2,FALSE()),"[",IF(S$1="HullCamera","photo-",$A215),"]]",CHAR(10),"    {",CHAR(10),"        @",VLOOKUP(S$1,ModuleTypes!$A$2:$C$23,3,FALSE())," = ",VLOOKUP($A215,Default!$B$3:$H$251,7,FALSE()),CHAR(10),"    }",CHAR(10),"}"),""),"")</f>
        <v/>
      </c>
      <c r="T215" s="4" t="str">
        <f>IF($A215&lt;&gt;"",IF(OR(Original!$L216=T$1,Original!$M216=T$1,Original!$N216=T$1,Original!$O216=T$1)=TRUE(),_xlfn.CONCAT("@PART[*]:HAS[~scienceDifficulty[stock],@MODULE[",T$1,"]:HAS[#",VLOOKUP(T$1,ModuleTypes!$A$2:$C$23,2,FALSE()),"[",IF(T$1="HullCamera","photo-",$A215),"]]]:NEEDS[!FeatureScience]:FOR[zKiwiTechTree]",CHAR(10),"{",CHAR(10),"    @MODULE[",T$1,"]:HAS[#",VLOOKUP(T$1,ModuleTypes!$A$2:$C$23,2,FALSE()),"[",IF(T$1="HullCamera","photo-",$A215),"]]",CHAR(10),"    {",CHAR(10),"        @",VLOOKUP(T$1,ModuleTypes!$A$2:$C$23,3,FALSE())," = ",VLOOKUP($A215,Default!$B$3:$H$251,7,FALSE()),CHAR(10),"    }",CHAR(10),"}"),""),"")</f>
        <v/>
      </c>
      <c r="U215" s="4" t="str">
        <f>IF($A215&lt;&gt;"",IF(OR(Original!$L216=U$1,Original!$M216=U$1,Original!$N216=U$1,Original!$O216=U$1)=TRUE(),_xlfn.CONCAT("@PART[*]:HAS[~scienceDifficulty[stock],@MODULE[",U$1,"]:HAS[#",VLOOKUP(U$1,ModuleTypes!$A$2:$C$23,2,FALSE()),"[",IF(U$1="HullCamera","photo-",$A215),"]]]:NEEDS[!FeatureScience]:FOR[zKiwiTechTree]",CHAR(10),"{",CHAR(10),"    @MODULE[",U$1,"]:HAS[#",VLOOKUP(U$1,ModuleTypes!$A$2:$C$23,2,FALSE()),"[",IF(U$1="HullCamera","photo-",$A215),"]]",CHAR(10),"    {",CHAR(10),"        @",VLOOKUP(U$1,ModuleTypes!$A$2:$C$23,3,FALSE())," = ",VLOOKUP($A215,Default!$B$3:$H$251,7,FALSE()),CHAR(10),"    }",CHAR(10),"}"),""),"")</f>
        <v/>
      </c>
      <c r="V215" s="4" t="str">
        <f>IF($A215&lt;&gt;"",IF(OR(Original!$L216=V$1,Original!$M216=V$1,Original!$N216=V$1,Original!$O216=V$1)=TRUE(),_xlfn.CONCAT("@PART[*]:HAS[~scienceDifficulty[stock],@MODULE[",V$1,"]:HAS[#",VLOOKUP(V$1,ModuleTypes!$A$2:$C$23,2,FALSE()),"[",IF(V$1="HullCamera","photo-",$A215),"]]]:NEEDS[!FeatureScience]:FOR[zKiwiTechTree]",CHAR(10),"{",CHAR(10),"    @MODULE[",V$1,"]:HAS[#",VLOOKUP(V$1,ModuleTypes!$A$2:$C$23,2,FALSE()),"[",IF(V$1="HullCamera","photo-",$A215),"]]",CHAR(10),"    {",CHAR(10),"        @",VLOOKUP(V$1,ModuleTypes!$A$2:$C$23,3,FALSE())," = ",VLOOKUP($A215,Default!$B$3:$H$251,7,FALSE()),CHAR(10),"    }",CHAR(10),"}"),""),"")</f>
        <v/>
      </c>
      <c r="W215" s="4" t="str">
        <f>IF($A215&lt;&gt;"",IF(OR(Original!$L216=W$1,Original!$M216=W$1,Original!$N216=W$1,Original!$O216=W$1)=TRUE(),_xlfn.CONCAT("@PART[*]:HAS[~scienceDifficulty[stock],@MODULE[",W$1,"]:HAS[#",VLOOKUP(W$1,ModuleTypes!$A$2:$C$23,2,FALSE()),"[",IF(W$1="HullCamera","photo-",$A215),"]]]:NEEDS[!FeatureScience]:FOR[zKiwiTechTree]",CHAR(10),"{",CHAR(10),"    @MODULE[",W$1,"]:HAS[#",VLOOKUP(W$1,ModuleTypes!$A$2:$C$23,2,FALSE()),"[",IF(W$1="HullCamera","photo-",$A215),"]]",CHAR(10),"    {",CHAR(10),"        @",VLOOKUP(W$1,ModuleTypes!$A$2:$C$23,3,FALSE())," = ",VLOOKUP($A215,Default!$B$3:$H$251,7,FALSE()),CHAR(10),"    }",CHAR(10),"}"),""),"")</f>
        <v/>
      </c>
    </row>
    <row r="216" spans="1:23" x14ac:dyDescent="0.35">
      <c r="A216" t="str">
        <f>IF(Original!A217&lt;&gt;"",Original!A217,"")</f>
        <v/>
      </c>
      <c r="B216" s="4" t="str">
        <f>IF($A216&lt;&gt;"",IF(OR(Original!$L217=B$1,Original!$M217=B$1,Original!$N217=B$1,Original!$O217=B$1)=TRUE(),_xlfn.CONCAT("@PART[*]:HAS[~scienceDifficulty[stock],@MODULE[",B$1,"]:HAS[#",VLOOKUP(B$1,ModuleTypes!$A$2:$C$23,2,FALSE()),"[",IF(B$1="HullCamera","photo-",$A216),"]]]:NEEDS[!FeatureScience]:FOR[zKiwiTechTree]",CHAR(10),"{",CHAR(10),"    @MODULE[",B$1,"]:HAS[#",VLOOKUP(B$1,ModuleTypes!$A$2:$C$23,2,FALSE()),"[",IF(B$1="HullCamera","photo-",$A216),"]]",CHAR(10),"    {",CHAR(10),"        @",VLOOKUP(B$1,ModuleTypes!$A$2:$C$23,3,FALSE())," = ",VLOOKUP($A216,Default!$B$3:$H$251,7,FALSE()),CHAR(10),"    }",CHAR(10),"}"),""),"")</f>
        <v/>
      </c>
      <c r="C216" s="4" t="str">
        <f>IF($A216&lt;&gt;"",IF(OR(Original!$L217=C$1,Original!$M217=C$1,Original!$N217=C$1,Original!$O217=C$1)=TRUE(),_xlfn.CONCAT("@PART[*]:HAS[~scienceDifficulty[stock],@MODULE[",C$1,"]:HAS[#",VLOOKUP(C$1,ModuleTypes!$A$2:$C$23,2,FALSE()),"[",IF(C$1="HullCamera","photo-",$A216),"]]]:NEEDS[!FeatureScience]:FOR[zKiwiTechTree]",CHAR(10),"{",CHAR(10),"    @MODULE[",C$1,"]:HAS[#",VLOOKUP(C$1,ModuleTypes!$A$2:$C$23,2,FALSE()),"[",IF(C$1="HullCamera","photo-",$A216),"]]",CHAR(10),"    {",CHAR(10),"        @",VLOOKUP(C$1,ModuleTypes!$A$2:$C$23,3,FALSE())," = ",VLOOKUP($A216,Default!$B$3:$H$251,7,FALSE()),CHAR(10),"    }",CHAR(10),"}"),""),"")</f>
        <v/>
      </c>
      <c r="D216" s="4" t="str">
        <f>IF($A216&lt;&gt;"",IF(OR(Original!$L217=D$1,Original!$M217=D$1,Original!$N217=D$1,Original!$O217=D$1)=TRUE(),_xlfn.CONCAT("@PART[*]:HAS[~scienceDifficulty[stock],@MODULE[",D$1,"]:HAS[#",VLOOKUP(D$1,ModuleTypes!$A$2:$C$23,2,FALSE()),"[",IF(D$1="HullCamera","photo-",$A216),"]]]:NEEDS[!FeatureScience]:FOR[zKiwiTechTree]",CHAR(10),"{",CHAR(10),"    @MODULE[",D$1,"]:HAS[#",VLOOKUP(D$1,ModuleTypes!$A$2:$C$23,2,FALSE()),"[",IF(D$1="HullCamera","photo-",$A216),"]]",CHAR(10),"    {",CHAR(10),"        @",VLOOKUP(D$1,ModuleTypes!$A$2:$C$23,3,FALSE())," = ",VLOOKUP($A216,Default!$B$3:$H$251,7,FALSE()),CHAR(10),"    }",CHAR(10),"}"),""),"")</f>
        <v/>
      </c>
      <c r="E216" s="4" t="str">
        <f>IF($A216&lt;&gt;"",IF(OR(Original!$L217=E$1,Original!$M217=E$1,Original!$N217=E$1,Original!$O217=E$1)=TRUE(),_xlfn.CONCAT("@PART[*]:HAS[~scienceDifficulty[stock],@MODULE[",E$1,"]:HAS[#",VLOOKUP(E$1,ModuleTypes!$A$2:$C$23,2,FALSE()),"[",IF(E$1="HullCamera","photo-",$A216),"]]]:NEEDS[!FeatureScience]:FOR[zKiwiTechTree]",CHAR(10),"{",CHAR(10),"    @MODULE[",E$1,"]:HAS[#",VLOOKUP(E$1,ModuleTypes!$A$2:$C$23,2,FALSE()),"[",IF(E$1="HullCamera","photo-",$A216),"]]",CHAR(10),"    {",CHAR(10),"        @",VLOOKUP(E$1,ModuleTypes!$A$2:$C$23,3,FALSE())," = ",VLOOKUP($A216,Default!$B$3:$H$251,7,FALSE()),CHAR(10),"    }",CHAR(10),"}"),""),"")</f>
        <v/>
      </c>
      <c r="F216" s="4" t="str">
        <f>IF($A216&lt;&gt;"",IF(OR(Original!$L217=F$1,Original!$M217=F$1,Original!$N217=F$1,Original!$O217=F$1)=TRUE(),_xlfn.CONCAT("@PART[*]:HAS[~scienceDifficulty[stock],@MODULE[",F$1,"]:HAS[#",VLOOKUP(F$1,ModuleTypes!$A$2:$C$23,2,FALSE()),"[",IF(F$1="HullCamera","photo-",$A216),"]]]:NEEDS[!FeatureScience]:FOR[zKiwiTechTree]",CHAR(10),"{",CHAR(10),"    @MODULE[",F$1,"]:HAS[#",VLOOKUP(F$1,ModuleTypes!$A$2:$C$23,2,FALSE()),"[",IF(F$1="HullCamera","photo-",$A216),"]]",CHAR(10),"    {",CHAR(10),"        @",VLOOKUP(F$1,ModuleTypes!$A$2:$C$23,3,FALSE())," = ",VLOOKUP($A216,Default!$B$3:$H$251,7,FALSE()),CHAR(10),"    }",CHAR(10),"}"),""),"")</f>
        <v/>
      </c>
      <c r="G216" s="4" t="str">
        <f>IF($A216&lt;&gt;"",IF(OR(Original!$L217=G$1,Original!$M217=G$1,Original!$N217=G$1,Original!$O217=G$1)=TRUE(),_xlfn.CONCAT("@PART[*]:HAS[~scienceDifficulty[stock],@MODULE[",G$1,"]:HAS[#",VLOOKUP(G$1,ModuleTypes!$A$2:$C$23,2,FALSE()),"[",IF(G$1="HullCamera","photo-",$A216),"]]]:NEEDS[!FeatureScience]:FOR[zKiwiTechTree]",CHAR(10),"{",CHAR(10),"    @MODULE[",G$1,"]:HAS[#",VLOOKUP(G$1,ModuleTypes!$A$2:$C$23,2,FALSE()),"[",IF(G$1="HullCamera","photo-",$A216),"]]",CHAR(10),"    {",CHAR(10),"        @",VLOOKUP(G$1,ModuleTypes!$A$2:$C$23,3,FALSE())," = ",VLOOKUP($A216,Default!$B$3:$H$251,7,FALSE()),CHAR(10),"    }",CHAR(10),"}"),""),"")</f>
        <v/>
      </c>
      <c r="H216" s="4" t="str">
        <f>IF($A216&lt;&gt;"",IF(OR(Original!$L217=H$1,Original!$M217=H$1,Original!$N217=H$1,Original!$O217=H$1)=TRUE(),_xlfn.CONCAT("@PART[*]:HAS[~scienceDifficulty[stock],@MODULE[",H$1,"]:HAS[#",VLOOKUP(H$1,ModuleTypes!$A$2:$C$23,2,FALSE()),"[",IF(H$1="HullCamera","photo-",$A216),"]]]:NEEDS[!FeatureScience]:FOR[zKiwiTechTree]",CHAR(10),"{",CHAR(10),"    @MODULE[",H$1,"]:HAS[#",VLOOKUP(H$1,ModuleTypes!$A$2:$C$23,2,FALSE()),"[",IF(H$1="HullCamera","photo-",$A216),"]]",CHAR(10),"    {",CHAR(10),"        @",VLOOKUP(H$1,ModuleTypes!$A$2:$C$23,3,FALSE())," = ",VLOOKUP($A216,Default!$B$3:$H$251,7,FALSE()),CHAR(10),"    }",CHAR(10),"}"),""),"")</f>
        <v/>
      </c>
      <c r="I216" s="4" t="str">
        <f>IF($A216&lt;&gt;"",IF(OR(Original!$L217=I$1,Original!$M217=I$1,Original!$N217=I$1,Original!$O217=I$1)=TRUE(),_xlfn.CONCAT("@PART[*]:HAS[~scienceDifficulty[stock],@MODULE[",I$1,"]:HAS[#",VLOOKUP(I$1,ModuleTypes!$A$2:$C$23,2,FALSE()),"[",IF(I$1="HullCamera","photo-",$A216),"]]]:NEEDS[!FeatureScience]:FOR[zKiwiTechTree]",CHAR(10),"{",CHAR(10),"    @MODULE[",I$1,"]:HAS[#",VLOOKUP(I$1,ModuleTypes!$A$2:$C$23,2,FALSE()),"[",IF(I$1="HullCamera","photo-",$A216),"]]",CHAR(10),"    {",CHAR(10),"        @",VLOOKUP(I$1,ModuleTypes!$A$2:$C$23,3,FALSE())," = ",VLOOKUP($A216,Default!$B$3:$H$251,7,FALSE()),CHAR(10),"    }",CHAR(10),"}"),""),"")</f>
        <v/>
      </c>
      <c r="J216" s="4" t="str">
        <f>IF($A216&lt;&gt;"",IF(OR(Original!$L217=J$1,Original!$M217=J$1,Original!$N217=J$1,Original!$O217=J$1)=TRUE(),_xlfn.CONCAT("@PART[*]:HAS[~scienceDifficulty[stock],@MODULE[",J$1,"]:HAS[#",VLOOKUP(J$1,ModuleTypes!$A$2:$C$23,2,FALSE()),"[",IF(J$1="HullCamera","photo-",$A216),"]]]:NEEDS[!FeatureScience]:FOR[zKiwiTechTree]",CHAR(10),"{",CHAR(10),"    @MODULE[",J$1,"]:HAS[#",VLOOKUP(J$1,ModuleTypes!$A$2:$C$23,2,FALSE()),"[",IF(J$1="HullCamera","photo-",$A216),"]]",CHAR(10),"    {",CHAR(10),"        @",VLOOKUP(J$1,ModuleTypes!$A$2:$C$23,3,FALSE())," = ",VLOOKUP($A216,Default!$B$3:$H$251,7,FALSE()),CHAR(10),"    }",CHAR(10),"}"),""),"")</f>
        <v/>
      </c>
      <c r="K216" s="4" t="str">
        <f>IF($A216&lt;&gt;"",IF(OR(Original!$L217=K$1,Original!$M217=K$1,Original!$N217=K$1,Original!$O217=K$1)=TRUE(),_xlfn.CONCAT("@PART[*]:HAS[~scienceDifficulty[stock],@MODULE[",K$1,"]:HAS[#",VLOOKUP(K$1,ModuleTypes!$A$2:$C$23,2,FALSE()),"[",IF(K$1="HullCamera","photo-",$A216),"]]]:NEEDS[!FeatureScience]:FOR[zKiwiTechTree]",CHAR(10),"{",CHAR(10),"    @MODULE[",K$1,"]:HAS[#",VLOOKUP(K$1,ModuleTypes!$A$2:$C$23,2,FALSE()),"[",IF(K$1="HullCamera","photo-",$A216),"]]",CHAR(10),"    {",CHAR(10),"        @",VLOOKUP(K$1,ModuleTypes!$A$2:$C$23,3,FALSE())," = ",VLOOKUP($A216,Default!$B$3:$H$251,7,FALSE()),CHAR(10),"    }",CHAR(10),"}"),""),"")</f>
        <v/>
      </c>
      <c r="L216" s="4" t="str">
        <f>IF($A216&lt;&gt;"",IF(OR(Original!$L217=L$1,Original!$M217=L$1,Original!$N217=L$1,Original!$O217=L$1)=TRUE(),_xlfn.CONCAT("@PART[*]:HAS[~scienceDifficulty[stock],@MODULE[",L$1,"]:HAS[#",VLOOKUP(L$1,ModuleTypes!$A$2:$C$23,2,FALSE()),"[",IF(L$1="HullCamera","photo-",$A216),"]]]:NEEDS[!FeatureScience]:FOR[zKiwiTechTree]",CHAR(10),"{",CHAR(10),"    @MODULE[",L$1,"]:HAS[#",VLOOKUP(L$1,ModuleTypes!$A$2:$C$23,2,FALSE()),"[",IF(L$1="HullCamera","photo-",$A216),"]]",CHAR(10),"    {",CHAR(10),"        @",VLOOKUP(L$1,ModuleTypes!$A$2:$C$23,3,FALSE())," = ",VLOOKUP($A216,Default!$B$3:$H$251,7,FALSE()),CHAR(10),"    }",CHAR(10),"}"),""),"")</f>
        <v/>
      </c>
      <c r="M216" s="4" t="str">
        <f>IF($A216&lt;&gt;"",IF(OR(Original!$L217=M$1,Original!$M217=M$1,Original!$N217=M$1,Original!$O217=M$1)=TRUE(),_xlfn.CONCAT("@PART[*]:HAS[~scienceDifficulty[stock],@MODULE[",M$1,"]:HAS[#",VLOOKUP(M$1,ModuleTypes!$A$2:$C$23,2,FALSE()),"[",IF(M$1="HullCamera","photo-",$A216),"]]]:NEEDS[!FeatureScience]:FOR[zKiwiTechTree]",CHAR(10),"{",CHAR(10),"    @MODULE[",M$1,"]:HAS[#",VLOOKUP(M$1,ModuleTypes!$A$2:$C$23,2,FALSE()),"[",IF(M$1="HullCamera","photo-",$A216),"]]",CHAR(10),"    {",CHAR(10),"        @",VLOOKUP(M$1,ModuleTypes!$A$2:$C$23,3,FALSE())," = ",VLOOKUP($A216,Default!$B$3:$H$251,7,FALSE()),CHAR(10),"    }",CHAR(10),"}"),""),"")</f>
        <v/>
      </c>
      <c r="N216" s="4" t="str">
        <f>IF($A216&lt;&gt;"",IF(OR(Original!$L217=N$1,Original!$M217=N$1,Original!$N217=N$1,Original!$O217=N$1)=TRUE(),_xlfn.CONCAT("@PART[*]:HAS[~scienceDifficulty[stock],@MODULE[",N$1,"]:HAS[#",VLOOKUP(N$1,ModuleTypes!$A$2:$C$23,2,FALSE()),"[",IF(N$1="HullCamera","photo-",$A216),"]]]:NEEDS[!FeatureScience]:FOR[zKiwiTechTree]",CHAR(10),"{",CHAR(10),"    @MODULE[",N$1,"]:HAS[#",VLOOKUP(N$1,ModuleTypes!$A$2:$C$23,2,FALSE()),"[",IF(N$1="HullCamera","photo-",$A216),"]]",CHAR(10),"    {",CHAR(10),"        @",VLOOKUP(N$1,ModuleTypes!$A$2:$C$23,3,FALSE())," = ",VLOOKUP($A216,Default!$B$3:$H$251,7,FALSE()),CHAR(10),"    }",CHAR(10),"}"),""),"")</f>
        <v/>
      </c>
      <c r="O216" s="4" t="str">
        <f>IF($A216&lt;&gt;"",IF(OR(Original!$L217=O$1,Original!$M217=O$1,Original!$N217=O$1,Original!$O217=O$1)=TRUE(),_xlfn.CONCAT("@PART[*]:HAS[~scienceDifficulty[stock],@MODULE[",O$1,"]:HAS[#",VLOOKUP(O$1,ModuleTypes!$A$2:$C$23,2,FALSE()),"[",IF(O$1="HullCamera","photo-",$A216),"]]]:NEEDS[!FeatureScience]:FOR[zKiwiTechTree]",CHAR(10),"{",CHAR(10),"    @MODULE[",O$1,"]:HAS[#",VLOOKUP(O$1,ModuleTypes!$A$2:$C$23,2,FALSE()),"[",IF(O$1="HullCamera","photo-",$A216),"]]",CHAR(10),"    {",CHAR(10),"        @",VLOOKUP(O$1,ModuleTypes!$A$2:$C$23,3,FALSE())," = ",VLOOKUP($A216,Default!$B$3:$H$251,7,FALSE()),CHAR(10),"    }",CHAR(10),"}"),""),"")</f>
        <v/>
      </c>
      <c r="P216" s="4" t="str">
        <f>IF($A216&lt;&gt;"",IF(OR(Original!$L217=P$1,Original!$M217=P$1,Original!$N217=P$1,Original!$O217=P$1)=TRUE(),_xlfn.CONCAT("@PART[*]:HAS[~scienceDifficulty[stock],@MODULE[",P$1,"]:HAS[#",VLOOKUP(P$1,ModuleTypes!$A$2:$C$23,2,FALSE()),"[",IF(P$1="HullCamera","photo-",$A216),"]]]:NEEDS[!FeatureScience]:FOR[zKiwiTechTree]",CHAR(10),"{",CHAR(10),"    @MODULE[",P$1,"]:HAS[#",VLOOKUP(P$1,ModuleTypes!$A$2:$C$23,2,FALSE()),"[",IF(P$1="HullCamera","photo-",$A216),"]]",CHAR(10),"    {",CHAR(10),"        @",VLOOKUP(P$1,ModuleTypes!$A$2:$C$23,3,FALSE())," = ",VLOOKUP($A216,Default!$B$3:$H$251,7,FALSE()),CHAR(10),"    }",CHAR(10),"}"),""),"")</f>
        <v/>
      </c>
      <c r="Q216" s="4" t="str">
        <f>IF($A216&lt;&gt;"",IF(OR(Original!$L217=Q$1,Original!$M217=Q$1,Original!$N217=Q$1,Original!$O217=Q$1)=TRUE(),_xlfn.CONCAT("@PART[*]:HAS[~scienceDifficulty[stock],@MODULE[",Q$1,"]:HAS[#",VLOOKUP(Q$1,ModuleTypes!$A$2:$C$23,2,FALSE()),"[",IF(Q$1="HullCamera","photo-",$A216),"]]]:NEEDS[!FeatureScience]:FOR[zKiwiTechTree]",CHAR(10),"{",CHAR(10),"    @MODULE[",Q$1,"]:HAS[#",VLOOKUP(Q$1,ModuleTypes!$A$2:$C$23,2,FALSE()),"[",IF(Q$1="HullCamera","photo-",$A216),"]]",CHAR(10),"    {",CHAR(10),"        @",VLOOKUP(Q$1,ModuleTypes!$A$2:$C$23,3,FALSE())," = ",VLOOKUP($A216,Default!$B$3:$H$251,7,FALSE()),CHAR(10),"    }",CHAR(10),"}"),""),"")</f>
        <v/>
      </c>
      <c r="R216" s="4" t="str">
        <f>IF($A216&lt;&gt;"",IF(OR(Original!$L217=R$1,Original!$M217=R$1,Original!$N217=R$1,Original!$O217=R$1)=TRUE(),_xlfn.CONCAT("@PART[*]:HAS[~scienceDifficulty[stock],@MODULE[",R$1,"]:HAS[#",VLOOKUP(R$1,ModuleTypes!$A$2:$C$23,2,FALSE()),"[",IF(R$1="HullCamera","photo-",$A216),"]]]:NEEDS[!FeatureScience]:FOR[zKiwiTechTree]",CHAR(10),"{",CHAR(10),"    @MODULE[",R$1,"]:HAS[#",VLOOKUP(R$1,ModuleTypes!$A$2:$C$23,2,FALSE()),"[",IF(R$1="HullCamera","photo-",$A216),"]]",CHAR(10),"    {",CHAR(10),"        @",VLOOKUP(R$1,ModuleTypes!$A$2:$C$23,3,FALSE())," = ",VLOOKUP($A216,Default!$B$3:$H$251,7,FALSE()),CHAR(10),"    }",CHAR(10),"}"),""),"")</f>
        <v/>
      </c>
      <c r="S216" s="4" t="str">
        <f>IF($A216&lt;&gt;"",IF(OR(Original!$L217=S$1,Original!$M217=S$1,Original!$N217=S$1,Original!$O217=S$1)=TRUE(),_xlfn.CONCAT("@PART[*]:HAS[~scienceDifficulty[stock],@MODULE[",S$1,"]:HAS[#",VLOOKUP(S$1,ModuleTypes!$A$2:$C$23,2,FALSE()),"[",IF(S$1="HullCamera","photo-",$A216),"]]]:NEEDS[!FeatureScience]:FOR[zKiwiTechTree]",CHAR(10),"{",CHAR(10),"    @MODULE[",S$1,"]:HAS[#",VLOOKUP(S$1,ModuleTypes!$A$2:$C$23,2,FALSE()),"[",IF(S$1="HullCamera","photo-",$A216),"]]",CHAR(10),"    {",CHAR(10),"        @",VLOOKUP(S$1,ModuleTypes!$A$2:$C$23,3,FALSE())," = ",VLOOKUP($A216,Default!$B$3:$H$251,7,FALSE()),CHAR(10),"    }",CHAR(10),"}"),""),"")</f>
        <v/>
      </c>
      <c r="T216" s="4" t="str">
        <f>IF($A216&lt;&gt;"",IF(OR(Original!$L217=T$1,Original!$M217=T$1,Original!$N217=T$1,Original!$O217=T$1)=TRUE(),_xlfn.CONCAT("@PART[*]:HAS[~scienceDifficulty[stock],@MODULE[",T$1,"]:HAS[#",VLOOKUP(T$1,ModuleTypes!$A$2:$C$23,2,FALSE()),"[",IF(T$1="HullCamera","photo-",$A216),"]]]:NEEDS[!FeatureScience]:FOR[zKiwiTechTree]",CHAR(10),"{",CHAR(10),"    @MODULE[",T$1,"]:HAS[#",VLOOKUP(T$1,ModuleTypes!$A$2:$C$23,2,FALSE()),"[",IF(T$1="HullCamera","photo-",$A216),"]]",CHAR(10),"    {",CHAR(10),"        @",VLOOKUP(T$1,ModuleTypes!$A$2:$C$23,3,FALSE())," = ",VLOOKUP($A216,Default!$B$3:$H$251,7,FALSE()),CHAR(10),"    }",CHAR(10),"}"),""),"")</f>
        <v/>
      </c>
      <c r="U216" s="4" t="str">
        <f>IF($A216&lt;&gt;"",IF(OR(Original!$L217=U$1,Original!$M217=U$1,Original!$N217=U$1,Original!$O217=U$1)=TRUE(),_xlfn.CONCAT("@PART[*]:HAS[~scienceDifficulty[stock],@MODULE[",U$1,"]:HAS[#",VLOOKUP(U$1,ModuleTypes!$A$2:$C$23,2,FALSE()),"[",IF(U$1="HullCamera","photo-",$A216),"]]]:NEEDS[!FeatureScience]:FOR[zKiwiTechTree]",CHAR(10),"{",CHAR(10),"    @MODULE[",U$1,"]:HAS[#",VLOOKUP(U$1,ModuleTypes!$A$2:$C$23,2,FALSE()),"[",IF(U$1="HullCamera","photo-",$A216),"]]",CHAR(10),"    {",CHAR(10),"        @",VLOOKUP(U$1,ModuleTypes!$A$2:$C$23,3,FALSE())," = ",VLOOKUP($A216,Default!$B$3:$H$251,7,FALSE()),CHAR(10),"    }",CHAR(10),"}"),""),"")</f>
        <v/>
      </c>
      <c r="V216" s="4" t="str">
        <f>IF($A216&lt;&gt;"",IF(OR(Original!$L217=V$1,Original!$M217=V$1,Original!$N217=V$1,Original!$O217=V$1)=TRUE(),_xlfn.CONCAT("@PART[*]:HAS[~scienceDifficulty[stock],@MODULE[",V$1,"]:HAS[#",VLOOKUP(V$1,ModuleTypes!$A$2:$C$23,2,FALSE()),"[",IF(V$1="HullCamera","photo-",$A216),"]]]:NEEDS[!FeatureScience]:FOR[zKiwiTechTree]",CHAR(10),"{",CHAR(10),"    @MODULE[",V$1,"]:HAS[#",VLOOKUP(V$1,ModuleTypes!$A$2:$C$23,2,FALSE()),"[",IF(V$1="HullCamera","photo-",$A216),"]]",CHAR(10),"    {",CHAR(10),"        @",VLOOKUP(V$1,ModuleTypes!$A$2:$C$23,3,FALSE())," = ",VLOOKUP($A216,Default!$B$3:$H$251,7,FALSE()),CHAR(10),"    }",CHAR(10),"}"),""),"")</f>
        <v/>
      </c>
      <c r="W216" s="4" t="str">
        <f>IF($A216&lt;&gt;"",IF(OR(Original!$L217=W$1,Original!$M217=W$1,Original!$N217=W$1,Original!$O217=W$1)=TRUE(),_xlfn.CONCAT("@PART[*]:HAS[~scienceDifficulty[stock],@MODULE[",W$1,"]:HAS[#",VLOOKUP(W$1,ModuleTypes!$A$2:$C$23,2,FALSE()),"[",IF(W$1="HullCamera","photo-",$A216),"]]]:NEEDS[!FeatureScience]:FOR[zKiwiTechTree]",CHAR(10),"{",CHAR(10),"    @MODULE[",W$1,"]:HAS[#",VLOOKUP(W$1,ModuleTypes!$A$2:$C$23,2,FALSE()),"[",IF(W$1="HullCamera","photo-",$A216),"]]",CHAR(10),"    {",CHAR(10),"        @",VLOOKUP(W$1,ModuleTypes!$A$2:$C$23,3,FALSE())," = ",VLOOKUP($A216,Default!$B$3:$H$251,7,FALSE()),CHAR(10),"    }",CHAR(10),"}"),""),"")</f>
        <v/>
      </c>
    </row>
    <row r="217" spans="1:23" x14ac:dyDescent="0.35">
      <c r="A217" t="str">
        <f>IF(Original!A218&lt;&gt;"",Original!A218,"")</f>
        <v/>
      </c>
      <c r="B217" s="4" t="str">
        <f>IF($A217&lt;&gt;"",IF(OR(Original!$L218=B$1,Original!$M218=B$1,Original!$N218=B$1,Original!$O218=B$1)=TRUE(),_xlfn.CONCAT("@PART[*]:HAS[~scienceDifficulty[stock],@MODULE[",B$1,"]:HAS[#",VLOOKUP(B$1,ModuleTypes!$A$2:$C$23,2,FALSE()),"[",IF(B$1="HullCamera","photo-",$A217),"]]]:NEEDS[!FeatureScience]:FOR[zKiwiTechTree]",CHAR(10),"{",CHAR(10),"    @MODULE[",B$1,"]:HAS[#",VLOOKUP(B$1,ModuleTypes!$A$2:$C$23,2,FALSE()),"[",IF(B$1="HullCamera","photo-",$A217),"]]",CHAR(10),"    {",CHAR(10),"        @",VLOOKUP(B$1,ModuleTypes!$A$2:$C$23,3,FALSE())," = ",VLOOKUP($A217,Default!$B$3:$H$251,7,FALSE()),CHAR(10),"    }",CHAR(10),"}"),""),"")</f>
        <v/>
      </c>
      <c r="C217" s="4" t="str">
        <f>IF($A217&lt;&gt;"",IF(OR(Original!$L218=C$1,Original!$M218=C$1,Original!$N218=C$1,Original!$O218=C$1)=TRUE(),_xlfn.CONCAT("@PART[*]:HAS[~scienceDifficulty[stock],@MODULE[",C$1,"]:HAS[#",VLOOKUP(C$1,ModuleTypes!$A$2:$C$23,2,FALSE()),"[",IF(C$1="HullCamera","photo-",$A217),"]]]:NEEDS[!FeatureScience]:FOR[zKiwiTechTree]",CHAR(10),"{",CHAR(10),"    @MODULE[",C$1,"]:HAS[#",VLOOKUP(C$1,ModuleTypes!$A$2:$C$23,2,FALSE()),"[",IF(C$1="HullCamera","photo-",$A217),"]]",CHAR(10),"    {",CHAR(10),"        @",VLOOKUP(C$1,ModuleTypes!$A$2:$C$23,3,FALSE())," = ",VLOOKUP($A217,Default!$B$3:$H$251,7,FALSE()),CHAR(10),"    }",CHAR(10),"}"),""),"")</f>
        <v/>
      </c>
      <c r="D217" s="4" t="str">
        <f>IF($A217&lt;&gt;"",IF(OR(Original!$L218=D$1,Original!$M218=D$1,Original!$N218=D$1,Original!$O218=D$1)=TRUE(),_xlfn.CONCAT("@PART[*]:HAS[~scienceDifficulty[stock],@MODULE[",D$1,"]:HAS[#",VLOOKUP(D$1,ModuleTypes!$A$2:$C$23,2,FALSE()),"[",IF(D$1="HullCamera","photo-",$A217),"]]]:NEEDS[!FeatureScience]:FOR[zKiwiTechTree]",CHAR(10),"{",CHAR(10),"    @MODULE[",D$1,"]:HAS[#",VLOOKUP(D$1,ModuleTypes!$A$2:$C$23,2,FALSE()),"[",IF(D$1="HullCamera","photo-",$A217),"]]",CHAR(10),"    {",CHAR(10),"        @",VLOOKUP(D$1,ModuleTypes!$A$2:$C$23,3,FALSE())," = ",VLOOKUP($A217,Default!$B$3:$H$251,7,FALSE()),CHAR(10),"    }",CHAR(10),"}"),""),"")</f>
        <v/>
      </c>
      <c r="E217" s="4" t="str">
        <f>IF($A217&lt;&gt;"",IF(OR(Original!$L218=E$1,Original!$M218=E$1,Original!$N218=E$1,Original!$O218=E$1)=TRUE(),_xlfn.CONCAT("@PART[*]:HAS[~scienceDifficulty[stock],@MODULE[",E$1,"]:HAS[#",VLOOKUP(E$1,ModuleTypes!$A$2:$C$23,2,FALSE()),"[",IF(E$1="HullCamera","photo-",$A217),"]]]:NEEDS[!FeatureScience]:FOR[zKiwiTechTree]",CHAR(10),"{",CHAR(10),"    @MODULE[",E$1,"]:HAS[#",VLOOKUP(E$1,ModuleTypes!$A$2:$C$23,2,FALSE()),"[",IF(E$1="HullCamera","photo-",$A217),"]]",CHAR(10),"    {",CHAR(10),"        @",VLOOKUP(E$1,ModuleTypes!$A$2:$C$23,3,FALSE())," = ",VLOOKUP($A217,Default!$B$3:$H$251,7,FALSE()),CHAR(10),"    }",CHAR(10),"}"),""),"")</f>
        <v/>
      </c>
      <c r="F217" s="4" t="str">
        <f>IF($A217&lt;&gt;"",IF(OR(Original!$L218=F$1,Original!$M218=F$1,Original!$N218=F$1,Original!$O218=F$1)=TRUE(),_xlfn.CONCAT("@PART[*]:HAS[~scienceDifficulty[stock],@MODULE[",F$1,"]:HAS[#",VLOOKUP(F$1,ModuleTypes!$A$2:$C$23,2,FALSE()),"[",IF(F$1="HullCamera","photo-",$A217),"]]]:NEEDS[!FeatureScience]:FOR[zKiwiTechTree]",CHAR(10),"{",CHAR(10),"    @MODULE[",F$1,"]:HAS[#",VLOOKUP(F$1,ModuleTypes!$A$2:$C$23,2,FALSE()),"[",IF(F$1="HullCamera","photo-",$A217),"]]",CHAR(10),"    {",CHAR(10),"        @",VLOOKUP(F$1,ModuleTypes!$A$2:$C$23,3,FALSE())," = ",VLOOKUP($A217,Default!$B$3:$H$251,7,FALSE()),CHAR(10),"    }",CHAR(10),"}"),""),"")</f>
        <v/>
      </c>
      <c r="G217" s="4" t="str">
        <f>IF($A217&lt;&gt;"",IF(OR(Original!$L218=G$1,Original!$M218=G$1,Original!$N218=G$1,Original!$O218=G$1)=TRUE(),_xlfn.CONCAT("@PART[*]:HAS[~scienceDifficulty[stock],@MODULE[",G$1,"]:HAS[#",VLOOKUP(G$1,ModuleTypes!$A$2:$C$23,2,FALSE()),"[",IF(G$1="HullCamera","photo-",$A217),"]]]:NEEDS[!FeatureScience]:FOR[zKiwiTechTree]",CHAR(10),"{",CHAR(10),"    @MODULE[",G$1,"]:HAS[#",VLOOKUP(G$1,ModuleTypes!$A$2:$C$23,2,FALSE()),"[",IF(G$1="HullCamera","photo-",$A217),"]]",CHAR(10),"    {",CHAR(10),"        @",VLOOKUP(G$1,ModuleTypes!$A$2:$C$23,3,FALSE())," = ",VLOOKUP($A217,Default!$B$3:$H$251,7,FALSE()),CHAR(10),"    }",CHAR(10),"}"),""),"")</f>
        <v/>
      </c>
      <c r="H217" s="4" t="str">
        <f>IF($A217&lt;&gt;"",IF(OR(Original!$L218=H$1,Original!$M218=H$1,Original!$N218=H$1,Original!$O218=H$1)=TRUE(),_xlfn.CONCAT("@PART[*]:HAS[~scienceDifficulty[stock],@MODULE[",H$1,"]:HAS[#",VLOOKUP(H$1,ModuleTypes!$A$2:$C$23,2,FALSE()),"[",IF(H$1="HullCamera","photo-",$A217),"]]]:NEEDS[!FeatureScience]:FOR[zKiwiTechTree]",CHAR(10),"{",CHAR(10),"    @MODULE[",H$1,"]:HAS[#",VLOOKUP(H$1,ModuleTypes!$A$2:$C$23,2,FALSE()),"[",IF(H$1="HullCamera","photo-",$A217),"]]",CHAR(10),"    {",CHAR(10),"        @",VLOOKUP(H$1,ModuleTypes!$A$2:$C$23,3,FALSE())," = ",VLOOKUP($A217,Default!$B$3:$H$251,7,FALSE()),CHAR(10),"    }",CHAR(10),"}"),""),"")</f>
        <v/>
      </c>
      <c r="I217" s="4" t="str">
        <f>IF($A217&lt;&gt;"",IF(OR(Original!$L218=I$1,Original!$M218=I$1,Original!$N218=I$1,Original!$O218=I$1)=TRUE(),_xlfn.CONCAT("@PART[*]:HAS[~scienceDifficulty[stock],@MODULE[",I$1,"]:HAS[#",VLOOKUP(I$1,ModuleTypes!$A$2:$C$23,2,FALSE()),"[",IF(I$1="HullCamera","photo-",$A217),"]]]:NEEDS[!FeatureScience]:FOR[zKiwiTechTree]",CHAR(10),"{",CHAR(10),"    @MODULE[",I$1,"]:HAS[#",VLOOKUP(I$1,ModuleTypes!$A$2:$C$23,2,FALSE()),"[",IF(I$1="HullCamera","photo-",$A217),"]]",CHAR(10),"    {",CHAR(10),"        @",VLOOKUP(I$1,ModuleTypes!$A$2:$C$23,3,FALSE())," = ",VLOOKUP($A217,Default!$B$3:$H$251,7,FALSE()),CHAR(10),"    }",CHAR(10),"}"),""),"")</f>
        <v/>
      </c>
      <c r="J217" s="4" t="str">
        <f>IF($A217&lt;&gt;"",IF(OR(Original!$L218=J$1,Original!$M218=J$1,Original!$N218=J$1,Original!$O218=J$1)=TRUE(),_xlfn.CONCAT("@PART[*]:HAS[~scienceDifficulty[stock],@MODULE[",J$1,"]:HAS[#",VLOOKUP(J$1,ModuleTypes!$A$2:$C$23,2,FALSE()),"[",IF(J$1="HullCamera","photo-",$A217),"]]]:NEEDS[!FeatureScience]:FOR[zKiwiTechTree]",CHAR(10),"{",CHAR(10),"    @MODULE[",J$1,"]:HAS[#",VLOOKUP(J$1,ModuleTypes!$A$2:$C$23,2,FALSE()),"[",IF(J$1="HullCamera","photo-",$A217),"]]",CHAR(10),"    {",CHAR(10),"        @",VLOOKUP(J$1,ModuleTypes!$A$2:$C$23,3,FALSE())," = ",VLOOKUP($A217,Default!$B$3:$H$251,7,FALSE()),CHAR(10),"    }",CHAR(10),"}"),""),"")</f>
        <v/>
      </c>
      <c r="K217" s="4" t="str">
        <f>IF($A217&lt;&gt;"",IF(OR(Original!$L218=K$1,Original!$M218=K$1,Original!$N218=K$1,Original!$O218=K$1)=TRUE(),_xlfn.CONCAT("@PART[*]:HAS[~scienceDifficulty[stock],@MODULE[",K$1,"]:HAS[#",VLOOKUP(K$1,ModuleTypes!$A$2:$C$23,2,FALSE()),"[",IF(K$1="HullCamera","photo-",$A217),"]]]:NEEDS[!FeatureScience]:FOR[zKiwiTechTree]",CHAR(10),"{",CHAR(10),"    @MODULE[",K$1,"]:HAS[#",VLOOKUP(K$1,ModuleTypes!$A$2:$C$23,2,FALSE()),"[",IF(K$1="HullCamera","photo-",$A217),"]]",CHAR(10),"    {",CHAR(10),"        @",VLOOKUP(K$1,ModuleTypes!$A$2:$C$23,3,FALSE())," = ",VLOOKUP($A217,Default!$B$3:$H$251,7,FALSE()),CHAR(10),"    }",CHAR(10),"}"),""),"")</f>
        <v/>
      </c>
      <c r="L217" s="4" t="str">
        <f>IF($A217&lt;&gt;"",IF(OR(Original!$L218=L$1,Original!$M218=L$1,Original!$N218=L$1,Original!$O218=L$1)=TRUE(),_xlfn.CONCAT("@PART[*]:HAS[~scienceDifficulty[stock],@MODULE[",L$1,"]:HAS[#",VLOOKUP(L$1,ModuleTypes!$A$2:$C$23,2,FALSE()),"[",IF(L$1="HullCamera","photo-",$A217),"]]]:NEEDS[!FeatureScience]:FOR[zKiwiTechTree]",CHAR(10),"{",CHAR(10),"    @MODULE[",L$1,"]:HAS[#",VLOOKUP(L$1,ModuleTypes!$A$2:$C$23,2,FALSE()),"[",IF(L$1="HullCamera","photo-",$A217),"]]",CHAR(10),"    {",CHAR(10),"        @",VLOOKUP(L$1,ModuleTypes!$A$2:$C$23,3,FALSE())," = ",VLOOKUP($A217,Default!$B$3:$H$251,7,FALSE()),CHAR(10),"    }",CHAR(10),"}"),""),"")</f>
        <v/>
      </c>
      <c r="M217" s="4" t="str">
        <f>IF($A217&lt;&gt;"",IF(OR(Original!$L218=M$1,Original!$M218=M$1,Original!$N218=M$1,Original!$O218=M$1)=TRUE(),_xlfn.CONCAT("@PART[*]:HAS[~scienceDifficulty[stock],@MODULE[",M$1,"]:HAS[#",VLOOKUP(M$1,ModuleTypes!$A$2:$C$23,2,FALSE()),"[",IF(M$1="HullCamera","photo-",$A217),"]]]:NEEDS[!FeatureScience]:FOR[zKiwiTechTree]",CHAR(10),"{",CHAR(10),"    @MODULE[",M$1,"]:HAS[#",VLOOKUP(M$1,ModuleTypes!$A$2:$C$23,2,FALSE()),"[",IF(M$1="HullCamera","photo-",$A217),"]]",CHAR(10),"    {",CHAR(10),"        @",VLOOKUP(M$1,ModuleTypes!$A$2:$C$23,3,FALSE())," = ",VLOOKUP($A217,Default!$B$3:$H$251,7,FALSE()),CHAR(10),"    }",CHAR(10),"}"),""),"")</f>
        <v/>
      </c>
      <c r="N217" s="4" t="str">
        <f>IF($A217&lt;&gt;"",IF(OR(Original!$L218=N$1,Original!$M218=N$1,Original!$N218=N$1,Original!$O218=N$1)=TRUE(),_xlfn.CONCAT("@PART[*]:HAS[~scienceDifficulty[stock],@MODULE[",N$1,"]:HAS[#",VLOOKUP(N$1,ModuleTypes!$A$2:$C$23,2,FALSE()),"[",IF(N$1="HullCamera","photo-",$A217),"]]]:NEEDS[!FeatureScience]:FOR[zKiwiTechTree]",CHAR(10),"{",CHAR(10),"    @MODULE[",N$1,"]:HAS[#",VLOOKUP(N$1,ModuleTypes!$A$2:$C$23,2,FALSE()),"[",IF(N$1="HullCamera","photo-",$A217),"]]",CHAR(10),"    {",CHAR(10),"        @",VLOOKUP(N$1,ModuleTypes!$A$2:$C$23,3,FALSE())," = ",VLOOKUP($A217,Default!$B$3:$H$251,7,FALSE()),CHAR(10),"    }",CHAR(10),"}"),""),"")</f>
        <v/>
      </c>
      <c r="O217" s="4" t="str">
        <f>IF($A217&lt;&gt;"",IF(OR(Original!$L218=O$1,Original!$M218=O$1,Original!$N218=O$1,Original!$O218=O$1)=TRUE(),_xlfn.CONCAT("@PART[*]:HAS[~scienceDifficulty[stock],@MODULE[",O$1,"]:HAS[#",VLOOKUP(O$1,ModuleTypes!$A$2:$C$23,2,FALSE()),"[",IF(O$1="HullCamera","photo-",$A217),"]]]:NEEDS[!FeatureScience]:FOR[zKiwiTechTree]",CHAR(10),"{",CHAR(10),"    @MODULE[",O$1,"]:HAS[#",VLOOKUP(O$1,ModuleTypes!$A$2:$C$23,2,FALSE()),"[",IF(O$1="HullCamera","photo-",$A217),"]]",CHAR(10),"    {",CHAR(10),"        @",VLOOKUP(O$1,ModuleTypes!$A$2:$C$23,3,FALSE())," = ",VLOOKUP($A217,Default!$B$3:$H$251,7,FALSE()),CHAR(10),"    }",CHAR(10),"}"),""),"")</f>
        <v/>
      </c>
      <c r="P217" s="4" t="str">
        <f>IF($A217&lt;&gt;"",IF(OR(Original!$L218=P$1,Original!$M218=P$1,Original!$N218=P$1,Original!$O218=P$1)=TRUE(),_xlfn.CONCAT("@PART[*]:HAS[~scienceDifficulty[stock],@MODULE[",P$1,"]:HAS[#",VLOOKUP(P$1,ModuleTypes!$A$2:$C$23,2,FALSE()),"[",IF(P$1="HullCamera","photo-",$A217),"]]]:NEEDS[!FeatureScience]:FOR[zKiwiTechTree]",CHAR(10),"{",CHAR(10),"    @MODULE[",P$1,"]:HAS[#",VLOOKUP(P$1,ModuleTypes!$A$2:$C$23,2,FALSE()),"[",IF(P$1="HullCamera","photo-",$A217),"]]",CHAR(10),"    {",CHAR(10),"        @",VLOOKUP(P$1,ModuleTypes!$A$2:$C$23,3,FALSE())," = ",VLOOKUP($A217,Default!$B$3:$H$251,7,FALSE()),CHAR(10),"    }",CHAR(10),"}"),""),"")</f>
        <v/>
      </c>
      <c r="Q217" s="4" t="str">
        <f>IF($A217&lt;&gt;"",IF(OR(Original!$L218=Q$1,Original!$M218=Q$1,Original!$N218=Q$1,Original!$O218=Q$1)=TRUE(),_xlfn.CONCAT("@PART[*]:HAS[~scienceDifficulty[stock],@MODULE[",Q$1,"]:HAS[#",VLOOKUP(Q$1,ModuleTypes!$A$2:$C$23,2,FALSE()),"[",IF(Q$1="HullCamera","photo-",$A217),"]]]:NEEDS[!FeatureScience]:FOR[zKiwiTechTree]",CHAR(10),"{",CHAR(10),"    @MODULE[",Q$1,"]:HAS[#",VLOOKUP(Q$1,ModuleTypes!$A$2:$C$23,2,FALSE()),"[",IF(Q$1="HullCamera","photo-",$A217),"]]",CHAR(10),"    {",CHAR(10),"        @",VLOOKUP(Q$1,ModuleTypes!$A$2:$C$23,3,FALSE())," = ",VLOOKUP($A217,Default!$B$3:$H$251,7,FALSE()),CHAR(10),"    }",CHAR(10),"}"),""),"")</f>
        <v/>
      </c>
      <c r="R217" s="4" t="str">
        <f>IF($A217&lt;&gt;"",IF(OR(Original!$L218=R$1,Original!$M218=R$1,Original!$N218=R$1,Original!$O218=R$1)=TRUE(),_xlfn.CONCAT("@PART[*]:HAS[~scienceDifficulty[stock],@MODULE[",R$1,"]:HAS[#",VLOOKUP(R$1,ModuleTypes!$A$2:$C$23,2,FALSE()),"[",IF(R$1="HullCamera","photo-",$A217),"]]]:NEEDS[!FeatureScience]:FOR[zKiwiTechTree]",CHAR(10),"{",CHAR(10),"    @MODULE[",R$1,"]:HAS[#",VLOOKUP(R$1,ModuleTypes!$A$2:$C$23,2,FALSE()),"[",IF(R$1="HullCamera","photo-",$A217),"]]",CHAR(10),"    {",CHAR(10),"        @",VLOOKUP(R$1,ModuleTypes!$A$2:$C$23,3,FALSE())," = ",VLOOKUP($A217,Default!$B$3:$H$251,7,FALSE()),CHAR(10),"    }",CHAR(10),"}"),""),"")</f>
        <v/>
      </c>
      <c r="S217" s="4" t="str">
        <f>IF($A217&lt;&gt;"",IF(OR(Original!$L218=S$1,Original!$M218=S$1,Original!$N218=S$1,Original!$O218=S$1)=TRUE(),_xlfn.CONCAT("@PART[*]:HAS[~scienceDifficulty[stock],@MODULE[",S$1,"]:HAS[#",VLOOKUP(S$1,ModuleTypes!$A$2:$C$23,2,FALSE()),"[",IF(S$1="HullCamera","photo-",$A217),"]]]:NEEDS[!FeatureScience]:FOR[zKiwiTechTree]",CHAR(10),"{",CHAR(10),"    @MODULE[",S$1,"]:HAS[#",VLOOKUP(S$1,ModuleTypes!$A$2:$C$23,2,FALSE()),"[",IF(S$1="HullCamera","photo-",$A217),"]]",CHAR(10),"    {",CHAR(10),"        @",VLOOKUP(S$1,ModuleTypes!$A$2:$C$23,3,FALSE())," = ",VLOOKUP($A217,Default!$B$3:$H$251,7,FALSE()),CHAR(10),"    }",CHAR(10),"}"),""),"")</f>
        <v/>
      </c>
      <c r="T217" s="4" t="str">
        <f>IF($A217&lt;&gt;"",IF(OR(Original!$L218=T$1,Original!$M218=T$1,Original!$N218=T$1,Original!$O218=T$1)=TRUE(),_xlfn.CONCAT("@PART[*]:HAS[~scienceDifficulty[stock],@MODULE[",T$1,"]:HAS[#",VLOOKUP(T$1,ModuleTypes!$A$2:$C$23,2,FALSE()),"[",IF(T$1="HullCamera","photo-",$A217),"]]]:NEEDS[!FeatureScience]:FOR[zKiwiTechTree]",CHAR(10),"{",CHAR(10),"    @MODULE[",T$1,"]:HAS[#",VLOOKUP(T$1,ModuleTypes!$A$2:$C$23,2,FALSE()),"[",IF(T$1="HullCamera","photo-",$A217),"]]",CHAR(10),"    {",CHAR(10),"        @",VLOOKUP(T$1,ModuleTypes!$A$2:$C$23,3,FALSE())," = ",VLOOKUP($A217,Default!$B$3:$H$251,7,FALSE()),CHAR(10),"    }",CHAR(10),"}"),""),"")</f>
        <v/>
      </c>
      <c r="U217" s="4" t="str">
        <f>IF($A217&lt;&gt;"",IF(OR(Original!$L218=U$1,Original!$M218=U$1,Original!$N218=U$1,Original!$O218=U$1)=TRUE(),_xlfn.CONCAT("@PART[*]:HAS[~scienceDifficulty[stock],@MODULE[",U$1,"]:HAS[#",VLOOKUP(U$1,ModuleTypes!$A$2:$C$23,2,FALSE()),"[",IF(U$1="HullCamera","photo-",$A217),"]]]:NEEDS[!FeatureScience]:FOR[zKiwiTechTree]",CHAR(10),"{",CHAR(10),"    @MODULE[",U$1,"]:HAS[#",VLOOKUP(U$1,ModuleTypes!$A$2:$C$23,2,FALSE()),"[",IF(U$1="HullCamera","photo-",$A217),"]]",CHAR(10),"    {",CHAR(10),"        @",VLOOKUP(U$1,ModuleTypes!$A$2:$C$23,3,FALSE())," = ",VLOOKUP($A217,Default!$B$3:$H$251,7,FALSE()),CHAR(10),"    }",CHAR(10),"}"),""),"")</f>
        <v/>
      </c>
      <c r="V217" s="4" t="str">
        <f>IF($A217&lt;&gt;"",IF(OR(Original!$L218=V$1,Original!$M218=V$1,Original!$N218=V$1,Original!$O218=V$1)=TRUE(),_xlfn.CONCAT("@PART[*]:HAS[~scienceDifficulty[stock],@MODULE[",V$1,"]:HAS[#",VLOOKUP(V$1,ModuleTypes!$A$2:$C$23,2,FALSE()),"[",IF(V$1="HullCamera","photo-",$A217),"]]]:NEEDS[!FeatureScience]:FOR[zKiwiTechTree]",CHAR(10),"{",CHAR(10),"    @MODULE[",V$1,"]:HAS[#",VLOOKUP(V$1,ModuleTypes!$A$2:$C$23,2,FALSE()),"[",IF(V$1="HullCamera","photo-",$A217),"]]",CHAR(10),"    {",CHAR(10),"        @",VLOOKUP(V$1,ModuleTypes!$A$2:$C$23,3,FALSE())," = ",VLOOKUP($A217,Default!$B$3:$H$251,7,FALSE()),CHAR(10),"    }",CHAR(10),"}"),""),"")</f>
        <v/>
      </c>
      <c r="W217" s="4" t="str">
        <f>IF($A217&lt;&gt;"",IF(OR(Original!$L218=W$1,Original!$M218=W$1,Original!$N218=W$1,Original!$O218=W$1)=TRUE(),_xlfn.CONCAT("@PART[*]:HAS[~scienceDifficulty[stock],@MODULE[",W$1,"]:HAS[#",VLOOKUP(W$1,ModuleTypes!$A$2:$C$23,2,FALSE()),"[",IF(W$1="HullCamera","photo-",$A217),"]]]:NEEDS[!FeatureScience]:FOR[zKiwiTechTree]",CHAR(10),"{",CHAR(10),"    @MODULE[",W$1,"]:HAS[#",VLOOKUP(W$1,ModuleTypes!$A$2:$C$23,2,FALSE()),"[",IF(W$1="HullCamera","photo-",$A217),"]]",CHAR(10),"    {",CHAR(10),"        @",VLOOKUP(W$1,ModuleTypes!$A$2:$C$23,3,FALSE())," = ",VLOOKUP($A217,Default!$B$3:$H$251,7,FALSE()),CHAR(10),"    }",CHAR(10),"}"),""),"")</f>
        <v/>
      </c>
    </row>
    <row r="218" spans="1:23" x14ac:dyDescent="0.35">
      <c r="A218" t="str">
        <f>IF(Original!A219&lt;&gt;"",Original!A219,"")</f>
        <v/>
      </c>
      <c r="B218" s="4" t="str">
        <f>IF($A218&lt;&gt;"",IF(OR(Original!$L219=B$1,Original!$M219=B$1,Original!$N219=B$1,Original!$O219=B$1)=TRUE(),_xlfn.CONCAT("@PART[*]:HAS[~scienceDifficulty[stock],@MODULE[",B$1,"]:HAS[#",VLOOKUP(B$1,ModuleTypes!$A$2:$C$23,2,FALSE()),"[",IF(B$1="HullCamera","photo-",$A218),"]]]:NEEDS[!FeatureScience]:FOR[zKiwiTechTree]",CHAR(10),"{",CHAR(10),"    @MODULE[",B$1,"]:HAS[#",VLOOKUP(B$1,ModuleTypes!$A$2:$C$23,2,FALSE()),"[",IF(B$1="HullCamera","photo-",$A218),"]]",CHAR(10),"    {",CHAR(10),"        @",VLOOKUP(B$1,ModuleTypes!$A$2:$C$23,3,FALSE())," = ",VLOOKUP($A218,Default!$B$3:$H$251,7,FALSE()),CHAR(10),"    }",CHAR(10),"}"),""),"")</f>
        <v/>
      </c>
      <c r="C218" s="4" t="str">
        <f>IF($A218&lt;&gt;"",IF(OR(Original!$L219=C$1,Original!$M219=C$1,Original!$N219=C$1,Original!$O219=C$1)=TRUE(),_xlfn.CONCAT("@PART[*]:HAS[~scienceDifficulty[stock],@MODULE[",C$1,"]:HAS[#",VLOOKUP(C$1,ModuleTypes!$A$2:$C$23,2,FALSE()),"[",IF(C$1="HullCamera","photo-",$A218),"]]]:NEEDS[!FeatureScience]:FOR[zKiwiTechTree]",CHAR(10),"{",CHAR(10),"    @MODULE[",C$1,"]:HAS[#",VLOOKUP(C$1,ModuleTypes!$A$2:$C$23,2,FALSE()),"[",IF(C$1="HullCamera","photo-",$A218),"]]",CHAR(10),"    {",CHAR(10),"        @",VLOOKUP(C$1,ModuleTypes!$A$2:$C$23,3,FALSE())," = ",VLOOKUP($A218,Default!$B$3:$H$251,7,FALSE()),CHAR(10),"    }",CHAR(10),"}"),""),"")</f>
        <v/>
      </c>
      <c r="D218" s="4" t="str">
        <f>IF($A218&lt;&gt;"",IF(OR(Original!$L219=D$1,Original!$M219=D$1,Original!$N219=D$1,Original!$O219=D$1)=TRUE(),_xlfn.CONCAT("@PART[*]:HAS[~scienceDifficulty[stock],@MODULE[",D$1,"]:HAS[#",VLOOKUP(D$1,ModuleTypes!$A$2:$C$23,2,FALSE()),"[",IF(D$1="HullCamera","photo-",$A218),"]]]:NEEDS[!FeatureScience]:FOR[zKiwiTechTree]",CHAR(10),"{",CHAR(10),"    @MODULE[",D$1,"]:HAS[#",VLOOKUP(D$1,ModuleTypes!$A$2:$C$23,2,FALSE()),"[",IF(D$1="HullCamera","photo-",$A218),"]]",CHAR(10),"    {",CHAR(10),"        @",VLOOKUP(D$1,ModuleTypes!$A$2:$C$23,3,FALSE())," = ",VLOOKUP($A218,Default!$B$3:$H$251,7,FALSE()),CHAR(10),"    }",CHAR(10),"}"),""),"")</f>
        <v/>
      </c>
      <c r="E218" s="4" t="str">
        <f>IF($A218&lt;&gt;"",IF(OR(Original!$L219=E$1,Original!$M219=E$1,Original!$N219=E$1,Original!$O219=E$1)=TRUE(),_xlfn.CONCAT("@PART[*]:HAS[~scienceDifficulty[stock],@MODULE[",E$1,"]:HAS[#",VLOOKUP(E$1,ModuleTypes!$A$2:$C$23,2,FALSE()),"[",IF(E$1="HullCamera","photo-",$A218),"]]]:NEEDS[!FeatureScience]:FOR[zKiwiTechTree]",CHAR(10),"{",CHAR(10),"    @MODULE[",E$1,"]:HAS[#",VLOOKUP(E$1,ModuleTypes!$A$2:$C$23,2,FALSE()),"[",IF(E$1="HullCamera","photo-",$A218),"]]",CHAR(10),"    {",CHAR(10),"        @",VLOOKUP(E$1,ModuleTypes!$A$2:$C$23,3,FALSE())," = ",VLOOKUP($A218,Default!$B$3:$H$251,7,FALSE()),CHAR(10),"    }",CHAR(10),"}"),""),"")</f>
        <v/>
      </c>
      <c r="F218" s="4" t="str">
        <f>IF($A218&lt;&gt;"",IF(OR(Original!$L219=F$1,Original!$M219=F$1,Original!$N219=F$1,Original!$O219=F$1)=TRUE(),_xlfn.CONCAT("@PART[*]:HAS[~scienceDifficulty[stock],@MODULE[",F$1,"]:HAS[#",VLOOKUP(F$1,ModuleTypes!$A$2:$C$23,2,FALSE()),"[",IF(F$1="HullCamera","photo-",$A218),"]]]:NEEDS[!FeatureScience]:FOR[zKiwiTechTree]",CHAR(10),"{",CHAR(10),"    @MODULE[",F$1,"]:HAS[#",VLOOKUP(F$1,ModuleTypes!$A$2:$C$23,2,FALSE()),"[",IF(F$1="HullCamera","photo-",$A218),"]]",CHAR(10),"    {",CHAR(10),"        @",VLOOKUP(F$1,ModuleTypes!$A$2:$C$23,3,FALSE())," = ",VLOOKUP($A218,Default!$B$3:$H$251,7,FALSE()),CHAR(10),"    }",CHAR(10),"}"),""),"")</f>
        <v/>
      </c>
      <c r="G218" s="4" t="str">
        <f>IF($A218&lt;&gt;"",IF(OR(Original!$L219=G$1,Original!$M219=G$1,Original!$N219=G$1,Original!$O219=G$1)=TRUE(),_xlfn.CONCAT("@PART[*]:HAS[~scienceDifficulty[stock],@MODULE[",G$1,"]:HAS[#",VLOOKUP(G$1,ModuleTypes!$A$2:$C$23,2,FALSE()),"[",IF(G$1="HullCamera","photo-",$A218),"]]]:NEEDS[!FeatureScience]:FOR[zKiwiTechTree]",CHAR(10),"{",CHAR(10),"    @MODULE[",G$1,"]:HAS[#",VLOOKUP(G$1,ModuleTypes!$A$2:$C$23,2,FALSE()),"[",IF(G$1="HullCamera","photo-",$A218),"]]",CHAR(10),"    {",CHAR(10),"        @",VLOOKUP(G$1,ModuleTypes!$A$2:$C$23,3,FALSE())," = ",VLOOKUP($A218,Default!$B$3:$H$251,7,FALSE()),CHAR(10),"    }",CHAR(10),"}"),""),"")</f>
        <v/>
      </c>
      <c r="H218" s="4" t="str">
        <f>IF($A218&lt;&gt;"",IF(OR(Original!$L219=H$1,Original!$M219=H$1,Original!$N219=H$1,Original!$O219=H$1)=TRUE(),_xlfn.CONCAT("@PART[*]:HAS[~scienceDifficulty[stock],@MODULE[",H$1,"]:HAS[#",VLOOKUP(H$1,ModuleTypes!$A$2:$C$23,2,FALSE()),"[",IF(H$1="HullCamera","photo-",$A218),"]]]:NEEDS[!FeatureScience]:FOR[zKiwiTechTree]",CHAR(10),"{",CHAR(10),"    @MODULE[",H$1,"]:HAS[#",VLOOKUP(H$1,ModuleTypes!$A$2:$C$23,2,FALSE()),"[",IF(H$1="HullCamera","photo-",$A218),"]]",CHAR(10),"    {",CHAR(10),"        @",VLOOKUP(H$1,ModuleTypes!$A$2:$C$23,3,FALSE())," = ",VLOOKUP($A218,Default!$B$3:$H$251,7,FALSE()),CHAR(10),"    }",CHAR(10),"}"),""),"")</f>
        <v/>
      </c>
      <c r="I218" s="4" t="str">
        <f>IF($A218&lt;&gt;"",IF(OR(Original!$L219=I$1,Original!$M219=I$1,Original!$N219=I$1,Original!$O219=I$1)=TRUE(),_xlfn.CONCAT("@PART[*]:HAS[~scienceDifficulty[stock],@MODULE[",I$1,"]:HAS[#",VLOOKUP(I$1,ModuleTypes!$A$2:$C$23,2,FALSE()),"[",IF(I$1="HullCamera","photo-",$A218),"]]]:NEEDS[!FeatureScience]:FOR[zKiwiTechTree]",CHAR(10),"{",CHAR(10),"    @MODULE[",I$1,"]:HAS[#",VLOOKUP(I$1,ModuleTypes!$A$2:$C$23,2,FALSE()),"[",IF(I$1="HullCamera","photo-",$A218),"]]",CHAR(10),"    {",CHAR(10),"        @",VLOOKUP(I$1,ModuleTypes!$A$2:$C$23,3,FALSE())," = ",VLOOKUP($A218,Default!$B$3:$H$251,7,FALSE()),CHAR(10),"    }",CHAR(10),"}"),""),"")</f>
        <v/>
      </c>
      <c r="J218" s="4" t="str">
        <f>IF($A218&lt;&gt;"",IF(OR(Original!$L219=J$1,Original!$M219=J$1,Original!$N219=J$1,Original!$O219=J$1)=TRUE(),_xlfn.CONCAT("@PART[*]:HAS[~scienceDifficulty[stock],@MODULE[",J$1,"]:HAS[#",VLOOKUP(J$1,ModuleTypes!$A$2:$C$23,2,FALSE()),"[",IF(J$1="HullCamera","photo-",$A218),"]]]:NEEDS[!FeatureScience]:FOR[zKiwiTechTree]",CHAR(10),"{",CHAR(10),"    @MODULE[",J$1,"]:HAS[#",VLOOKUP(J$1,ModuleTypes!$A$2:$C$23,2,FALSE()),"[",IF(J$1="HullCamera","photo-",$A218),"]]",CHAR(10),"    {",CHAR(10),"        @",VLOOKUP(J$1,ModuleTypes!$A$2:$C$23,3,FALSE())," = ",VLOOKUP($A218,Default!$B$3:$H$251,7,FALSE()),CHAR(10),"    }",CHAR(10),"}"),""),"")</f>
        <v/>
      </c>
      <c r="K218" s="4" t="str">
        <f>IF($A218&lt;&gt;"",IF(OR(Original!$L219=K$1,Original!$M219=K$1,Original!$N219=K$1,Original!$O219=K$1)=TRUE(),_xlfn.CONCAT("@PART[*]:HAS[~scienceDifficulty[stock],@MODULE[",K$1,"]:HAS[#",VLOOKUP(K$1,ModuleTypes!$A$2:$C$23,2,FALSE()),"[",IF(K$1="HullCamera","photo-",$A218),"]]]:NEEDS[!FeatureScience]:FOR[zKiwiTechTree]",CHAR(10),"{",CHAR(10),"    @MODULE[",K$1,"]:HAS[#",VLOOKUP(K$1,ModuleTypes!$A$2:$C$23,2,FALSE()),"[",IF(K$1="HullCamera","photo-",$A218),"]]",CHAR(10),"    {",CHAR(10),"        @",VLOOKUP(K$1,ModuleTypes!$A$2:$C$23,3,FALSE())," = ",VLOOKUP($A218,Default!$B$3:$H$251,7,FALSE()),CHAR(10),"    }",CHAR(10),"}"),""),"")</f>
        <v/>
      </c>
      <c r="L218" s="4" t="str">
        <f>IF($A218&lt;&gt;"",IF(OR(Original!$L219=L$1,Original!$M219=L$1,Original!$N219=L$1,Original!$O219=L$1)=TRUE(),_xlfn.CONCAT("@PART[*]:HAS[~scienceDifficulty[stock],@MODULE[",L$1,"]:HAS[#",VLOOKUP(L$1,ModuleTypes!$A$2:$C$23,2,FALSE()),"[",IF(L$1="HullCamera","photo-",$A218),"]]]:NEEDS[!FeatureScience]:FOR[zKiwiTechTree]",CHAR(10),"{",CHAR(10),"    @MODULE[",L$1,"]:HAS[#",VLOOKUP(L$1,ModuleTypes!$A$2:$C$23,2,FALSE()),"[",IF(L$1="HullCamera","photo-",$A218),"]]",CHAR(10),"    {",CHAR(10),"        @",VLOOKUP(L$1,ModuleTypes!$A$2:$C$23,3,FALSE())," = ",VLOOKUP($A218,Default!$B$3:$H$251,7,FALSE()),CHAR(10),"    }",CHAR(10),"}"),""),"")</f>
        <v/>
      </c>
      <c r="M218" s="4" t="str">
        <f>IF($A218&lt;&gt;"",IF(OR(Original!$L219=M$1,Original!$M219=M$1,Original!$N219=M$1,Original!$O219=M$1)=TRUE(),_xlfn.CONCAT("@PART[*]:HAS[~scienceDifficulty[stock],@MODULE[",M$1,"]:HAS[#",VLOOKUP(M$1,ModuleTypes!$A$2:$C$23,2,FALSE()),"[",IF(M$1="HullCamera","photo-",$A218),"]]]:NEEDS[!FeatureScience]:FOR[zKiwiTechTree]",CHAR(10),"{",CHAR(10),"    @MODULE[",M$1,"]:HAS[#",VLOOKUP(M$1,ModuleTypes!$A$2:$C$23,2,FALSE()),"[",IF(M$1="HullCamera","photo-",$A218),"]]",CHAR(10),"    {",CHAR(10),"        @",VLOOKUP(M$1,ModuleTypes!$A$2:$C$23,3,FALSE())," = ",VLOOKUP($A218,Default!$B$3:$H$251,7,FALSE()),CHAR(10),"    }",CHAR(10),"}"),""),"")</f>
        <v/>
      </c>
      <c r="N218" s="4" t="str">
        <f>IF($A218&lt;&gt;"",IF(OR(Original!$L219=N$1,Original!$M219=N$1,Original!$N219=N$1,Original!$O219=N$1)=TRUE(),_xlfn.CONCAT("@PART[*]:HAS[~scienceDifficulty[stock],@MODULE[",N$1,"]:HAS[#",VLOOKUP(N$1,ModuleTypes!$A$2:$C$23,2,FALSE()),"[",IF(N$1="HullCamera","photo-",$A218),"]]]:NEEDS[!FeatureScience]:FOR[zKiwiTechTree]",CHAR(10),"{",CHAR(10),"    @MODULE[",N$1,"]:HAS[#",VLOOKUP(N$1,ModuleTypes!$A$2:$C$23,2,FALSE()),"[",IF(N$1="HullCamera","photo-",$A218),"]]",CHAR(10),"    {",CHAR(10),"        @",VLOOKUP(N$1,ModuleTypes!$A$2:$C$23,3,FALSE())," = ",VLOOKUP($A218,Default!$B$3:$H$251,7,FALSE()),CHAR(10),"    }",CHAR(10),"}"),""),"")</f>
        <v/>
      </c>
      <c r="O218" s="4" t="str">
        <f>IF($A218&lt;&gt;"",IF(OR(Original!$L219=O$1,Original!$M219=O$1,Original!$N219=O$1,Original!$O219=O$1)=TRUE(),_xlfn.CONCAT("@PART[*]:HAS[~scienceDifficulty[stock],@MODULE[",O$1,"]:HAS[#",VLOOKUP(O$1,ModuleTypes!$A$2:$C$23,2,FALSE()),"[",IF(O$1="HullCamera","photo-",$A218),"]]]:NEEDS[!FeatureScience]:FOR[zKiwiTechTree]",CHAR(10),"{",CHAR(10),"    @MODULE[",O$1,"]:HAS[#",VLOOKUP(O$1,ModuleTypes!$A$2:$C$23,2,FALSE()),"[",IF(O$1="HullCamera","photo-",$A218),"]]",CHAR(10),"    {",CHAR(10),"        @",VLOOKUP(O$1,ModuleTypes!$A$2:$C$23,3,FALSE())," = ",VLOOKUP($A218,Default!$B$3:$H$251,7,FALSE()),CHAR(10),"    }",CHAR(10),"}"),""),"")</f>
        <v/>
      </c>
      <c r="P218" s="4" t="str">
        <f>IF($A218&lt;&gt;"",IF(OR(Original!$L219=P$1,Original!$M219=P$1,Original!$N219=P$1,Original!$O219=P$1)=TRUE(),_xlfn.CONCAT("@PART[*]:HAS[~scienceDifficulty[stock],@MODULE[",P$1,"]:HAS[#",VLOOKUP(P$1,ModuleTypes!$A$2:$C$23,2,FALSE()),"[",IF(P$1="HullCamera","photo-",$A218),"]]]:NEEDS[!FeatureScience]:FOR[zKiwiTechTree]",CHAR(10),"{",CHAR(10),"    @MODULE[",P$1,"]:HAS[#",VLOOKUP(P$1,ModuleTypes!$A$2:$C$23,2,FALSE()),"[",IF(P$1="HullCamera","photo-",$A218),"]]",CHAR(10),"    {",CHAR(10),"        @",VLOOKUP(P$1,ModuleTypes!$A$2:$C$23,3,FALSE())," = ",VLOOKUP($A218,Default!$B$3:$H$251,7,FALSE()),CHAR(10),"    }",CHAR(10),"}"),""),"")</f>
        <v/>
      </c>
      <c r="Q218" s="4" t="str">
        <f>IF($A218&lt;&gt;"",IF(OR(Original!$L219=Q$1,Original!$M219=Q$1,Original!$N219=Q$1,Original!$O219=Q$1)=TRUE(),_xlfn.CONCAT("@PART[*]:HAS[~scienceDifficulty[stock],@MODULE[",Q$1,"]:HAS[#",VLOOKUP(Q$1,ModuleTypes!$A$2:$C$23,2,FALSE()),"[",IF(Q$1="HullCamera","photo-",$A218),"]]]:NEEDS[!FeatureScience]:FOR[zKiwiTechTree]",CHAR(10),"{",CHAR(10),"    @MODULE[",Q$1,"]:HAS[#",VLOOKUP(Q$1,ModuleTypes!$A$2:$C$23,2,FALSE()),"[",IF(Q$1="HullCamera","photo-",$A218),"]]",CHAR(10),"    {",CHAR(10),"        @",VLOOKUP(Q$1,ModuleTypes!$A$2:$C$23,3,FALSE())," = ",VLOOKUP($A218,Default!$B$3:$H$251,7,FALSE()),CHAR(10),"    }",CHAR(10),"}"),""),"")</f>
        <v/>
      </c>
      <c r="R218" s="4" t="str">
        <f>IF($A218&lt;&gt;"",IF(OR(Original!$L219=R$1,Original!$M219=R$1,Original!$N219=R$1,Original!$O219=R$1)=TRUE(),_xlfn.CONCAT("@PART[*]:HAS[~scienceDifficulty[stock],@MODULE[",R$1,"]:HAS[#",VLOOKUP(R$1,ModuleTypes!$A$2:$C$23,2,FALSE()),"[",IF(R$1="HullCamera","photo-",$A218),"]]]:NEEDS[!FeatureScience]:FOR[zKiwiTechTree]",CHAR(10),"{",CHAR(10),"    @MODULE[",R$1,"]:HAS[#",VLOOKUP(R$1,ModuleTypes!$A$2:$C$23,2,FALSE()),"[",IF(R$1="HullCamera","photo-",$A218),"]]",CHAR(10),"    {",CHAR(10),"        @",VLOOKUP(R$1,ModuleTypes!$A$2:$C$23,3,FALSE())," = ",VLOOKUP($A218,Default!$B$3:$H$251,7,FALSE()),CHAR(10),"    }",CHAR(10),"}"),""),"")</f>
        <v/>
      </c>
      <c r="S218" s="4" t="str">
        <f>IF($A218&lt;&gt;"",IF(OR(Original!$L219=S$1,Original!$M219=S$1,Original!$N219=S$1,Original!$O219=S$1)=TRUE(),_xlfn.CONCAT("@PART[*]:HAS[~scienceDifficulty[stock],@MODULE[",S$1,"]:HAS[#",VLOOKUP(S$1,ModuleTypes!$A$2:$C$23,2,FALSE()),"[",IF(S$1="HullCamera","photo-",$A218),"]]]:NEEDS[!FeatureScience]:FOR[zKiwiTechTree]",CHAR(10),"{",CHAR(10),"    @MODULE[",S$1,"]:HAS[#",VLOOKUP(S$1,ModuleTypes!$A$2:$C$23,2,FALSE()),"[",IF(S$1="HullCamera","photo-",$A218),"]]",CHAR(10),"    {",CHAR(10),"        @",VLOOKUP(S$1,ModuleTypes!$A$2:$C$23,3,FALSE())," = ",VLOOKUP($A218,Default!$B$3:$H$251,7,FALSE()),CHAR(10),"    }",CHAR(10),"}"),""),"")</f>
        <v/>
      </c>
      <c r="T218" s="4" t="str">
        <f>IF($A218&lt;&gt;"",IF(OR(Original!$L219=T$1,Original!$M219=T$1,Original!$N219=T$1,Original!$O219=T$1)=TRUE(),_xlfn.CONCAT("@PART[*]:HAS[~scienceDifficulty[stock],@MODULE[",T$1,"]:HAS[#",VLOOKUP(T$1,ModuleTypes!$A$2:$C$23,2,FALSE()),"[",IF(T$1="HullCamera","photo-",$A218),"]]]:NEEDS[!FeatureScience]:FOR[zKiwiTechTree]",CHAR(10),"{",CHAR(10),"    @MODULE[",T$1,"]:HAS[#",VLOOKUP(T$1,ModuleTypes!$A$2:$C$23,2,FALSE()),"[",IF(T$1="HullCamera","photo-",$A218),"]]",CHAR(10),"    {",CHAR(10),"        @",VLOOKUP(T$1,ModuleTypes!$A$2:$C$23,3,FALSE())," = ",VLOOKUP($A218,Default!$B$3:$H$251,7,FALSE()),CHAR(10),"    }",CHAR(10),"}"),""),"")</f>
        <v/>
      </c>
      <c r="U218" s="4" t="str">
        <f>IF($A218&lt;&gt;"",IF(OR(Original!$L219=U$1,Original!$M219=U$1,Original!$N219=U$1,Original!$O219=U$1)=TRUE(),_xlfn.CONCAT("@PART[*]:HAS[~scienceDifficulty[stock],@MODULE[",U$1,"]:HAS[#",VLOOKUP(U$1,ModuleTypes!$A$2:$C$23,2,FALSE()),"[",IF(U$1="HullCamera","photo-",$A218),"]]]:NEEDS[!FeatureScience]:FOR[zKiwiTechTree]",CHAR(10),"{",CHAR(10),"    @MODULE[",U$1,"]:HAS[#",VLOOKUP(U$1,ModuleTypes!$A$2:$C$23,2,FALSE()),"[",IF(U$1="HullCamera","photo-",$A218),"]]",CHAR(10),"    {",CHAR(10),"        @",VLOOKUP(U$1,ModuleTypes!$A$2:$C$23,3,FALSE())," = ",VLOOKUP($A218,Default!$B$3:$H$251,7,FALSE()),CHAR(10),"    }",CHAR(10),"}"),""),"")</f>
        <v/>
      </c>
      <c r="V218" s="4" t="str">
        <f>IF($A218&lt;&gt;"",IF(OR(Original!$L219=V$1,Original!$M219=V$1,Original!$N219=V$1,Original!$O219=V$1)=TRUE(),_xlfn.CONCAT("@PART[*]:HAS[~scienceDifficulty[stock],@MODULE[",V$1,"]:HAS[#",VLOOKUP(V$1,ModuleTypes!$A$2:$C$23,2,FALSE()),"[",IF(V$1="HullCamera","photo-",$A218),"]]]:NEEDS[!FeatureScience]:FOR[zKiwiTechTree]",CHAR(10),"{",CHAR(10),"    @MODULE[",V$1,"]:HAS[#",VLOOKUP(V$1,ModuleTypes!$A$2:$C$23,2,FALSE()),"[",IF(V$1="HullCamera","photo-",$A218),"]]",CHAR(10),"    {",CHAR(10),"        @",VLOOKUP(V$1,ModuleTypes!$A$2:$C$23,3,FALSE())," = ",VLOOKUP($A218,Default!$B$3:$H$251,7,FALSE()),CHAR(10),"    }",CHAR(10),"}"),""),"")</f>
        <v/>
      </c>
      <c r="W218" s="4" t="str">
        <f>IF($A218&lt;&gt;"",IF(OR(Original!$L219=W$1,Original!$M219=W$1,Original!$N219=W$1,Original!$O219=W$1)=TRUE(),_xlfn.CONCAT("@PART[*]:HAS[~scienceDifficulty[stock],@MODULE[",W$1,"]:HAS[#",VLOOKUP(W$1,ModuleTypes!$A$2:$C$23,2,FALSE()),"[",IF(W$1="HullCamera","photo-",$A218),"]]]:NEEDS[!FeatureScience]:FOR[zKiwiTechTree]",CHAR(10),"{",CHAR(10),"    @MODULE[",W$1,"]:HAS[#",VLOOKUP(W$1,ModuleTypes!$A$2:$C$23,2,FALSE()),"[",IF(W$1="HullCamera","photo-",$A218),"]]",CHAR(10),"    {",CHAR(10),"        @",VLOOKUP(W$1,ModuleTypes!$A$2:$C$23,3,FALSE())," = ",VLOOKUP($A218,Default!$B$3:$H$251,7,FALSE()),CHAR(10),"    }",CHAR(10),"}"),""),"")</f>
        <v/>
      </c>
    </row>
    <row r="219" spans="1:23" x14ac:dyDescent="0.35">
      <c r="A219" t="str">
        <f>IF(Original!A220&lt;&gt;"",Original!A220,"")</f>
        <v/>
      </c>
      <c r="B219" s="4" t="str">
        <f>IF($A219&lt;&gt;"",IF(OR(Original!$L220=B$1,Original!$M220=B$1,Original!$N220=B$1,Original!$O220=B$1)=TRUE(),_xlfn.CONCAT("@PART[*]:HAS[~scienceDifficulty[stock],@MODULE[",B$1,"]:HAS[#",VLOOKUP(B$1,ModuleTypes!$A$2:$C$23,2,FALSE()),"[",IF(B$1="HullCamera","photo-",$A219),"]]]:NEEDS[!FeatureScience]:FOR[zKiwiTechTree]",CHAR(10),"{",CHAR(10),"    @MODULE[",B$1,"]:HAS[#",VLOOKUP(B$1,ModuleTypes!$A$2:$C$23,2,FALSE()),"[",IF(B$1="HullCamera","photo-",$A219),"]]",CHAR(10),"    {",CHAR(10),"        @",VLOOKUP(B$1,ModuleTypes!$A$2:$C$23,3,FALSE())," = ",VLOOKUP($A219,Default!$B$3:$H$251,7,FALSE()),CHAR(10),"    }",CHAR(10),"}"),""),"")</f>
        <v/>
      </c>
      <c r="C219" s="4" t="str">
        <f>IF($A219&lt;&gt;"",IF(OR(Original!$L220=C$1,Original!$M220=C$1,Original!$N220=C$1,Original!$O220=C$1)=TRUE(),_xlfn.CONCAT("@PART[*]:HAS[~scienceDifficulty[stock],@MODULE[",C$1,"]:HAS[#",VLOOKUP(C$1,ModuleTypes!$A$2:$C$23,2,FALSE()),"[",IF(C$1="HullCamera","photo-",$A219),"]]]:NEEDS[!FeatureScience]:FOR[zKiwiTechTree]",CHAR(10),"{",CHAR(10),"    @MODULE[",C$1,"]:HAS[#",VLOOKUP(C$1,ModuleTypes!$A$2:$C$23,2,FALSE()),"[",IF(C$1="HullCamera","photo-",$A219),"]]",CHAR(10),"    {",CHAR(10),"        @",VLOOKUP(C$1,ModuleTypes!$A$2:$C$23,3,FALSE())," = ",VLOOKUP($A219,Default!$B$3:$H$251,7,FALSE()),CHAR(10),"    }",CHAR(10),"}"),""),"")</f>
        <v/>
      </c>
      <c r="D219" s="4" t="str">
        <f>IF($A219&lt;&gt;"",IF(OR(Original!$L220=D$1,Original!$M220=D$1,Original!$N220=D$1,Original!$O220=D$1)=TRUE(),_xlfn.CONCAT("@PART[*]:HAS[~scienceDifficulty[stock],@MODULE[",D$1,"]:HAS[#",VLOOKUP(D$1,ModuleTypes!$A$2:$C$23,2,FALSE()),"[",IF(D$1="HullCamera","photo-",$A219),"]]]:NEEDS[!FeatureScience]:FOR[zKiwiTechTree]",CHAR(10),"{",CHAR(10),"    @MODULE[",D$1,"]:HAS[#",VLOOKUP(D$1,ModuleTypes!$A$2:$C$23,2,FALSE()),"[",IF(D$1="HullCamera","photo-",$A219),"]]",CHAR(10),"    {",CHAR(10),"        @",VLOOKUP(D$1,ModuleTypes!$A$2:$C$23,3,FALSE())," = ",VLOOKUP($A219,Default!$B$3:$H$251,7,FALSE()),CHAR(10),"    }",CHAR(10),"}"),""),"")</f>
        <v/>
      </c>
      <c r="E219" s="4" t="str">
        <f>IF($A219&lt;&gt;"",IF(OR(Original!$L220=E$1,Original!$M220=E$1,Original!$N220=E$1,Original!$O220=E$1)=TRUE(),_xlfn.CONCAT("@PART[*]:HAS[~scienceDifficulty[stock],@MODULE[",E$1,"]:HAS[#",VLOOKUP(E$1,ModuleTypes!$A$2:$C$23,2,FALSE()),"[",IF(E$1="HullCamera","photo-",$A219),"]]]:NEEDS[!FeatureScience]:FOR[zKiwiTechTree]",CHAR(10),"{",CHAR(10),"    @MODULE[",E$1,"]:HAS[#",VLOOKUP(E$1,ModuleTypes!$A$2:$C$23,2,FALSE()),"[",IF(E$1="HullCamera","photo-",$A219),"]]",CHAR(10),"    {",CHAR(10),"        @",VLOOKUP(E$1,ModuleTypes!$A$2:$C$23,3,FALSE())," = ",VLOOKUP($A219,Default!$B$3:$H$251,7,FALSE()),CHAR(10),"    }",CHAR(10),"}"),""),"")</f>
        <v/>
      </c>
      <c r="F219" s="4" t="str">
        <f>IF($A219&lt;&gt;"",IF(OR(Original!$L220=F$1,Original!$M220=F$1,Original!$N220=F$1,Original!$O220=F$1)=TRUE(),_xlfn.CONCAT("@PART[*]:HAS[~scienceDifficulty[stock],@MODULE[",F$1,"]:HAS[#",VLOOKUP(F$1,ModuleTypes!$A$2:$C$23,2,FALSE()),"[",IF(F$1="HullCamera","photo-",$A219),"]]]:NEEDS[!FeatureScience]:FOR[zKiwiTechTree]",CHAR(10),"{",CHAR(10),"    @MODULE[",F$1,"]:HAS[#",VLOOKUP(F$1,ModuleTypes!$A$2:$C$23,2,FALSE()),"[",IF(F$1="HullCamera","photo-",$A219),"]]",CHAR(10),"    {",CHAR(10),"        @",VLOOKUP(F$1,ModuleTypes!$A$2:$C$23,3,FALSE())," = ",VLOOKUP($A219,Default!$B$3:$H$251,7,FALSE()),CHAR(10),"    }",CHAR(10),"}"),""),"")</f>
        <v/>
      </c>
      <c r="G219" s="4" t="str">
        <f>IF($A219&lt;&gt;"",IF(OR(Original!$L220=G$1,Original!$M220=G$1,Original!$N220=G$1,Original!$O220=G$1)=TRUE(),_xlfn.CONCAT("@PART[*]:HAS[~scienceDifficulty[stock],@MODULE[",G$1,"]:HAS[#",VLOOKUP(G$1,ModuleTypes!$A$2:$C$23,2,FALSE()),"[",IF(G$1="HullCamera","photo-",$A219),"]]]:NEEDS[!FeatureScience]:FOR[zKiwiTechTree]",CHAR(10),"{",CHAR(10),"    @MODULE[",G$1,"]:HAS[#",VLOOKUP(G$1,ModuleTypes!$A$2:$C$23,2,FALSE()),"[",IF(G$1="HullCamera","photo-",$A219),"]]",CHAR(10),"    {",CHAR(10),"        @",VLOOKUP(G$1,ModuleTypes!$A$2:$C$23,3,FALSE())," = ",VLOOKUP($A219,Default!$B$3:$H$251,7,FALSE()),CHAR(10),"    }",CHAR(10),"}"),""),"")</f>
        <v/>
      </c>
      <c r="H219" s="4" t="str">
        <f>IF($A219&lt;&gt;"",IF(OR(Original!$L220=H$1,Original!$M220=H$1,Original!$N220=H$1,Original!$O220=H$1)=TRUE(),_xlfn.CONCAT("@PART[*]:HAS[~scienceDifficulty[stock],@MODULE[",H$1,"]:HAS[#",VLOOKUP(H$1,ModuleTypes!$A$2:$C$23,2,FALSE()),"[",IF(H$1="HullCamera","photo-",$A219),"]]]:NEEDS[!FeatureScience]:FOR[zKiwiTechTree]",CHAR(10),"{",CHAR(10),"    @MODULE[",H$1,"]:HAS[#",VLOOKUP(H$1,ModuleTypes!$A$2:$C$23,2,FALSE()),"[",IF(H$1="HullCamera","photo-",$A219),"]]",CHAR(10),"    {",CHAR(10),"        @",VLOOKUP(H$1,ModuleTypes!$A$2:$C$23,3,FALSE())," = ",VLOOKUP($A219,Default!$B$3:$H$251,7,FALSE()),CHAR(10),"    }",CHAR(10),"}"),""),"")</f>
        <v/>
      </c>
      <c r="I219" s="4" t="str">
        <f>IF($A219&lt;&gt;"",IF(OR(Original!$L220=I$1,Original!$M220=I$1,Original!$N220=I$1,Original!$O220=I$1)=TRUE(),_xlfn.CONCAT("@PART[*]:HAS[~scienceDifficulty[stock],@MODULE[",I$1,"]:HAS[#",VLOOKUP(I$1,ModuleTypes!$A$2:$C$23,2,FALSE()),"[",IF(I$1="HullCamera","photo-",$A219),"]]]:NEEDS[!FeatureScience]:FOR[zKiwiTechTree]",CHAR(10),"{",CHAR(10),"    @MODULE[",I$1,"]:HAS[#",VLOOKUP(I$1,ModuleTypes!$A$2:$C$23,2,FALSE()),"[",IF(I$1="HullCamera","photo-",$A219),"]]",CHAR(10),"    {",CHAR(10),"        @",VLOOKUP(I$1,ModuleTypes!$A$2:$C$23,3,FALSE())," = ",VLOOKUP($A219,Default!$B$3:$H$251,7,FALSE()),CHAR(10),"    }",CHAR(10),"}"),""),"")</f>
        <v/>
      </c>
      <c r="J219" s="4" t="str">
        <f>IF($A219&lt;&gt;"",IF(OR(Original!$L220=J$1,Original!$M220=J$1,Original!$N220=J$1,Original!$O220=J$1)=TRUE(),_xlfn.CONCAT("@PART[*]:HAS[~scienceDifficulty[stock],@MODULE[",J$1,"]:HAS[#",VLOOKUP(J$1,ModuleTypes!$A$2:$C$23,2,FALSE()),"[",IF(J$1="HullCamera","photo-",$A219),"]]]:NEEDS[!FeatureScience]:FOR[zKiwiTechTree]",CHAR(10),"{",CHAR(10),"    @MODULE[",J$1,"]:HAS[#",VLOOKUP(J$1,ModuleTypes!$A$2:$C$23,2,FALSE()),"[",IF(J$1="HullCamera","photo-",$A219),"]]",CHAR(10),"    {",CHAR(10),"        @",VLOOKUP(J$1,ModuleTypes!$A$2:$C$23,3,FALSE())," = ",VLOOKUP($A219,Default!$B$3:$H$251,7,FALSE()),CHAR(10),"    }",CHAR(10),"}"),""),"")</f>
        <v/>
      </c>
      <c r="K219" s="4" t="str">
        <f>IF($A219&lt;&gt;"",IF(OR(Original!$L220=K$1,Original!$M220=K$1,Original!$N220=K$1,Original!$O220=K$1)=TRUE(),_xlfn.CONCAT("@PART[*]:HAS[~scienceDifficulty[stock],@MODULE[",K$1,"]:HAS[#",VLOOKUP(K$1,ModuleTypes!$A$2:$C$23,2,FALSE()),"[",IF(K$1="HullCamera","photo-",$A219),"]]]:NEEDS[!FeatureScience]:FOR[zKiwiTechTree]",CHAR(10),"{",CHAR(10),"    @MODULE[",K$1,"]:HAS[#",VLOOKUP(K$1,ModuleTypes!$A$2:$C$23,2,FALSE()),"[",IF(K$1="HullCamera","photo-",$A219),"]]",CHAR(10),"    {",CHAR(10),"        @",VLOOKUP(K$1,ModuleTypes!$A$2:$C$23,3,FALSE())," = ",VLOOKUP($A219,Default!$B$3:$H$251,7,FALSE()),CHAR(10),"    }",CHAR(10),"}"),""),"")</f>
        <v/>
      </c>
      <c r="L219" s="4" t="str">
        <f>IF($A219&lt;&gt;"",IF(OR(Original!$L220=L$1,Original!$M220=L$1,Original!$N220=L$1,Original!$O220=L$1)=TRUE(),_xlfn.CONCAT("@PART[*]:HAS[~scienceDifficulty[stock],@MODULE[",L$1,"]:HAS[#",VLOOKUP(L$1,ModuleTypes!$A$2:$C$23,2,FALSE()),"[",IF(L$1="HullCamera","photo-",$A219),"]]]:NEEDS[!FeatureScience]:FOR[zKiwiTechTree]",CHAR(10),"{",CHAR(10),"    @MODULE[",L$1,"]:HAS[#",VLOOKUP(L$1,ModuleTypes!$A$2:$C$23,2,FALSE()),"[",IF(L$1="HullCamera","photo-",$A219),"]]",CHAR(10),"    {",CHAR(10),"        @",VLOOKUP(L$1,ModuleTypes!$A$2:$C$23,3,FALSE())," = ",VLOOKUP($A219,Default!$B$3:$H$251,7,FALSE()),CHAR(10),"    }",CHAR(10),"}"),""),"")</f>
        <v/>
      </c>
      <c r="M219" s="4" t="str">
        <f>IF($A219&lt;&gt;"",IF(OR(Original!$L220=M$1,Original!$M220=M$1,Original!$N220=M$1,Original!$O220=M$1)=TRUE(),_xlfn.CONCAT("@PART[*]:HAS[~scienceDifficulty[stock],@MODULE[",M$1,"]:HAS[#",VLOOKUP(M$1,ModuleTypes!$A$2:$C$23,2,FALSE()),"[",IF(M$1="HullCamera","photo-",$A219),"]]]:NEEDS[!FeatureScience]:FOR[zKiwiTechTree]",CHAR(10),"{",CHAR(10),"    @MODULE[",M$1,"]:HAS[#",VLOOKUP(M$1,ModuleTypes!$A$2:$C$23,2,FALSE()),"[",IF(M$1="HullCamera","photo-",$A219),"]]",CHAR(10),"    {",CHAR(10),"        @",VLOOKUP(M$1,ModuleTypes!$A$2:$C$23,3,FALSE())," = ",VLOOKUP($A219,Default!$B$3:$H$251,7,FALSE()),CHAR(10),"    }",CHAR(10),"}"),""),"")</f>
        <v/>
      </c>
      <c r="N219" s="4" t="str">
        <f>IF($A219&lt;&gt;"",IF(OR(Original!$L220=N$1,Original!$M220=N$1,Original!$N220=N$1,Original!$O220=N$1)=TRUE(),_xlfn.CONCAT("@PART[*]:HAS[~scienceDifficulty[stock],@MODULE[",N$1,"]:HAS[#",VLOOKUP(N$1,ModuleTypes!$A$2:$C$23,2,FALSE()),"[",IF(N$1="HullCamera","photo-",$A219),"]]]:NEEDS[!FeatureScience]:FOR[zKiwiTechTree]",CHAR(10),"{",CHAR(10),"    @MODULE[",N$1,"]:HAS[#",VLOOKUP(N$1,ModuleTypes!$A$2:$C$23,2,FALSE()),"[",IF(N$1="HullCamera","photo-",$A219),"]]",CHAR(10),"    {",CHAR(10),"        @",VLOOKUP(N$1,ModuleTypes!$A$2:$C$23,3,FALSE())," = ",VLOOKUP($A219,Default!$B$3:$H$251,7,FALSE()),CHAR(10),"    }",CHAR(10),"}"),""),"")</f>
        <v/>
      </c>
      <c r="O219" s="4" t="str">
        <f>IF($A219&lt;&gt;"",IF(OR(Original!$L220=O$1,Original!$M220=O$1,Original!$N220=O$1,Original!$O220=O$1)=TRUE(),_xlfn.CONCAT("@PART[*]:HAS[~scienceDifficulty[stock],@MODULE[",O$1,"]:HAS[#",VLOOKUP(O$1,ModuleTypes!$A$2:$C$23,2,FALSE()),"[",IF(O$1="HullCamera","photo-",$A219),"]]]:NEEDS[!FeatureScience]:FOR[zKiwiTechTree]",CHAR(10),"{",CHAR(10),"    @MODULE[",O$1,"]:HAS[#",VLOOKUP(O$1,ModuleTypes!$A$2:$C$23,2,FALSE()),"[",IF(O$1="HullCamera","photo-",$A219),"]]",CHAR(10),"    {",CHAR(10),"        @",VLOOKUP(O$1,ModuleTypes!$A$2:$C$23,3,FALSE())," = ",VLOOKUP($A219,Default!$B$3:$H$251,7,FALSE()),CHAR(10),"    }",CHAR(10),"}"),""),"")</f>
        <v/>
      </c>
      <c r="P219" s="4" t="str">
        <f>IF($A219&lt;&gt;"",IF(OR(Original!$L220=P$1,Original!$M220=P$1,Original!$N220=P$1,Original!$O220=P$1)=TRUE(),_xlfn.CONCAT("@PART[*]:HAS[~scienceDifficulty[stock],@MODULE[",P$1,"]:HAS[#",VLOOKUP(P$1,ModuleTypes!$A$2:$C$23,2,FALSE()),"[",IF(P$1="HullCamera","photo-",$A219),"]]]:NEEDS[!FeatureScience]:FOR[zKiwiTechTree]",CHAR(10),"{",CHAR(10),"    @MODULE[",P$1,"]:HAS[#",VLOOKUP(P$1,ModuleTypes!$A$2:$C$23,2,FALSE()),"[",IF(P$1="HullCamera","photo-",$A219),"]]",CHAR(10),"    {",CHAR(10),"        @",VLOOKUP(P$1,ModuleTypes!$A$2:$C$23,3,FALSE())," = ",VLOOKUP($A219,Default!$B$3:$H$251,7,FALSE()),CHAR(10),"    }",CHAR(10),"}"),""),"")</f>
        <v/>
      </c>
      <c r="Q219" s="4" t="str">
        <f>IF($A219&lt;&gt;"",IF(OR(Original!$L220=Q$1,Original!$M220=Q$1,Original!$N220=Q$1,Original!$O220=Q$1)=TRUE(),_xlfn.CONCAT("@PART[*]:HAS[~scienceDifficulty[stock],@MODULE[",Q$1,"]:HAS[#",VLOOKUP(Q$1,ModuleTypes!$A$2:$C$23,2,FALSE()),"[",IF(Q$1="HullCamera","photo-",$A219),"]]]:NEEDS[!FeatureScience]:FOR[zKiwiTechTree]",CHAR(10),"{",CHAR(10),"    @MODULE[",Q$1,"]:HAS[#",VLOOKUP(Q$1,ModuleTypes!$A$2:$C$23,2,FALSE()),"[",IF(Q$1="HullCamera","photo-",$A219),"]]",CHAR(10),"    {",CHAR(10),"        @",VLOOKUP(Q$1,ModuleTypes!$A$2:$C$23,3,FALSE())," = ",VLOOKUP($A219,Default!$B$3:$H$251,7,FALSE()),CHAR(10),"    }",CHAR(10),"}"),""),"")</f>
        <v/>
      </c>
      <c r="R219" s="4" t="str">
        <f>IF($A219&lt;&gt;"",IF(OR(Original!$L220=R$1,Original!$M220=R$1,Original!$N220=R$1,Original!$O220=R$1)=TRUE(),_xlfn.CONCAT("@PART[*]:HAS[~scienceDifficulty[stock],@MODULE[",R$1,"]:HAS[#",VLOOKUP(R$1,ModuleTypes!$A$2:$C$23,2,FALSE()),"[",IF(R$1="HullCamera","photo-",$A219),"]]]:NEEDS[!FeatureScience]:FOR[zKiwiTechTree]",CHAR(10),"{",CHAR(10),"    @MODULE[",R$1,"]:HAS[#",VLOOKUP(R$1,ModuleTypes!$A$2:$C$23,2,FALSE()),"[",IF(R$1="HullCamera","photo-",$A219),"]]",CHAR(10),"    {",CHAR(10),"        @",VLOOKUP(R$1,ModuleTypes!$A$2:$C$23,3,FALSE())," = ",VLOOKUP($A219,Default!$B$3:$H$251,7,FALSE()),CHAR(10),"    }",CHAR(10),"}"),""),"")</f>
        <v/>
      </c>
      <c r="S219" s="4" t="str">
        <f>IF($A219&lt;&gt;"",IF(OR(Original!$L220=S$1,Original!$M220=S$1,Original!$N220=S$1,Original!$O220=S$1)=TRUE(),_xlfn.CONCAT("@PART[*]:HAS[~scienceDifficulty[stock],@MODULE[",S$1,"]:HAS[#",VLOOKUP(S$1,ModuleTypes!$A$2:$C$23,2,FALSE()),"[",IF(S$1="HullCamera","photo-",$A219),"]]]:NEEDS[!FeatureScience]:FOR[zKiwiTechTree]",CHAR(10),"{",CHAR(10),"    @MODULE[",S$1,"]:HAS[#",VLOOKUP(S$1,ModuleTypes!$A$2:$C$23,2,FALSE()),"[",IF(S$1="HullCamera","photo-",$A219),"]]",CHAR(10),"    {",CHAR(10),"        @",VLOOKUP(S$1,ModuleTypes!$A$2:$C$23,3,FALSE())," = ",VLOOKUP($A219,Default!$B$3:$H$251,7,FALSE()),CHAR(10),"    }",CHAR(10),"}"),""),"")</f>
        <v/>
      </c>
      <c r="T219" s="4" t="str">
        <f>IF($A219&lt;&gt;"",IF(OR(Original!$L220=T$1,Original!$M220=T$1,Original!$N220=T$1,Original!$O220=T$1)=TRUE(),_xlfn.CONCAT("@PART[*]:HAS[~scienceDifficulty[stock],@MODULE[",T$1,"]:HAS[#",VLOOKUP(T$1,ModuleTypes!$A$2:$C$23,2,FALSE()),"[",IF(T$1="HullCamera","photo-",$A219),"]]]:NEEDS[!FeatureScience]:FOR[zKiwiTechTree]",CHAR(10),"{",CHAR(10),"    @MODULE[",T$1,"]:HAS[#",VLOOKUP(T$1,ModuleTypes!$A$2:$C$23,2,FALSE()),"[",IF(T$1="HullCamera","photo-",$A219),"]]",CHAR(10),"    {",CHAR(10),"        @",VLOOKUP(T$1,ModuleTypes!$A$2:$C$23,3,FALSE())," = ",VLOOKUP($A219,Default!$B$3:$H$251,7,FALSE()),CHAR(10),"    }",CHAR(10),"}"),""),"")</f>
        <v/>
      </c>
      <c r="U219" s="4" t="str">
        <f>IF($A219&lt;&gt;"",IF(OR(Original!$L220=U$1,Original!$M220=U$1,Original!$N220=U$1,Original!$O220=U$1)=TRUE(),_xlfn.CONCAT("@PART[*]:HAS[~scienceDifficulty[stock],@MODULE[",U$1,"]:HAS[#",VLOOKUP(U$1,ModuleTypes!$A$2:$C$23,2,FALSE()),"[",IF(U$1="HullCamera","photo-",$A219),"]]]:NEEDS[!FeatureScience]:FOR[zKiwiTechTree]",CHAR(10),"{",CHAR(10),"    @MODULE[",U$1,"]:HAS[#",VLOOKUP(U$1,ModuleTypes!$A$2:$C$23,2,FALSE()),"[",IF(U$1="HullCamera","photo-",$A219),"]]",CHAR(10),"    {",CHAR(10),"        @",VLOOKUP(U$1,ModuleTypes!$A$2:$C$23,3,FALSE())," = ",VLOOKUP($A219,Default!$B$3:$H$251,7,FALSE()),CHAR(10),"    }",CHAR(10),"}"),""),"")</f>
        <v/>
      </c>
      <c r="V219" s="4" t="str">
        <f>IF($A219&lt;&gt;"",IF(OR(Original!$L220=V$1,Original!$M220=V$1,Original!$N220=V$1,Original!$O220=V$1)=TRUE(),_xlfn.CONCAT("@PART[*]:HAS[~scienceDifficulty[stock],@MODULE[",V$1,"]:HAS[#",VLOOKUP(V$1,ModuleTypes!$A$2:$C$23,2,FALSE()),"[",IF(V$1="HullCamera","photo-",$A219),"]]]:NEEDS[!FeatureScience]:FOR[zKiwiTechTree]",CHAR(10),"{",CHAR(10),"    @MODULE[",V$1,"]:HAS[#",VLOOKUP(V$1,ModuleTypes!$A$2:$C$23,2,FALSE()),"[",IF(V$1="HullCamera","photo-",$A219),"]]",CHAR(10),"    {",CHAR(10),"        @",VLOOKUP(V$1,ModuleTypes!$A$2:$C$23,3,FALSE())," = ",VLOOKUP($A219,Default!$B$3:$H$251,7,FALSE()),CHAR(10),"    }",CHAR(10),"}"),""),"")</f>
        <v/>
      </c>
      <c r="W219" s="4" t="str">
        <f>IF($A219&lt;&gt;"",IF(OR(Original!$L220=W$1,Original!$M220=W$1,Original!$N220=W$1,Original!$O220=W$1)=TRUE(),_xlfn.CONCAT("@PART[*]:HAS[~scienceDifficulty[stock],@MODULE[",W$1,"]:HAS[#",VLOOKUP(W$1,ModuleTypes!$A$2:$C$23,2,FALSE()),"[",IF(W$1="HullCamera","photo-",$A219),"]]]:NEEDS[!FeatureScience]:FOR[zKiwiTechTree]",CHAR(10),"{",CHAR(10),"    @MODULE[",W$1,"]:HAS[#",VLOOKUP(W$1,ModuleTypes!$A$2:$C$23,2,FALSE()),"[",IF(W$1="HullCamera","photo-",$A219),"]]",CHAR(10),"    {",CHAR(10),"        @",VLOOKUP(W$1,ModuleTypes!$A$2:$C$23,3,FALSE())," = ",VLOOKUP($A219,Default!$B$3:$H$251,7,FALSE()),CHAR(10),"    }",CHAR(10),"}"),""),"")</f>
        <v/>
      </c>
    </row>
    <row r="220" spans="1:23" x14ac:dyDescent="0.35">
      <c r="A220" t="str">
        <f>IF(Original!A221&lt;&gt;"",Original!A221,"")</f>
        <v/>
      </c>
      <c r="B220" s="4" t="str">
        <f>IF($A220&lt;&gt;"",IF(OR(Original!$L221=B$1,Original!$M221=B$1,Original!$N221=B$1,Original!$O221=B$1)=TRUE(),_xlfn.CONCAT("@PART[*]:HAS[~scienceDifficulty[stock],@MODULE[",B$1,"]:HAS[#",VLOOKUP(B$1,ModuleTypes!$A$2:$C$23,2,FALSE()),"[",IF(B$1="HullCamera","photo-",$A220),"]]]:NEEDS[!FeatureScience]:FOR[zKiwiTechTree]",CHAR(10),"{",CHAR(10),"    @MODULE[",B$1,"]:HAS[#",VLOOKUP(B$1,ModuleTypes!$A$2:$C$23,2,FALSE()),"[",IF(B$1="HullCamera","photo-",$A220),"]]",CHAR(10),"    {",CHAR(10),"        @",VLOOKUP(B$1,ModuleTypes!$A$2:$C$23,3,FALSE())," = ",VLOOKUP($A220,Default!$B$3:$H$251,7,FALSE()),CHAR(10),"    }",CHAR(10),"}"),""),"")</f>
        <v/>
      </c>
      <c r="C220" s="4" t="str">
        <f>IF($A220&lt;&gt;"",IF(OR(Original!$L221=C$1,Original!$M221=C$1,Original!$N221=C$1,Original!$O221=C$1)=TRUE(),_xlfn.CONCAT("@PART[*]:HAS[~scienceDifficulty[stock],@MODULE[",C$1,"]:HAS[#",VLOOKUP(C$1,ModuleTypes!$A$2:$C$23,2,FALSE()),"[",IF(C$1="HullCamera","photo-",$A220),"]]]:NEEDS[!FeatureScience]:FOR[zKiwiTechTree]",CHAR(10),"{",CHAR(10),"    @MODULE[",C$1,"]:HAS[#",VLOOKUP(C$1,ModuleTypes!$A$2:$C$23,2,FALSE()),"[",IF(C$1="HullCamera","photo-",$A220),"]]",CHAR(10),"    {",CHAR(10),"        @",VLOOKUP(C$1,ModuleTypes!$A$2:$C$23,3,FALSE())," = ",VLOOKUP($A220,Default!$B$3:$H$251,7,FALSE()),CHAR(10),"    }",CHAR(10),"}"),""),"")</f>
        <v/>
      </c>
      <c r="D220" s="4" t="str">
        <f>IF($A220&lt;&gt;"",IF(OR(Original!$L221=D$1,Original!$M221=D$1,Original!$N221=D$1,Original!$O221=D$1)=TRUE(),_xlfn.CONCAT("@PART[*]:HAS[~scienceDifficulty[stock],@MODULE[",D$1,"]:HAS[#",VLOOKUP(D$1,ModuleTypes!$A$2:$C$23,2,FALSE()),"[",IF(D$1="HullCamera","photo-",$A220),"]]]:NEEDS[!FeatureScience]:FOR[zKiwiTechTree]",CHAR(10),"{",CHAR(10),"    @MODULE[",D$1,"]:HAS[#",VLOOKUP(D$1,ModuleTypes!$A$2:$C$23,2,FALSE()),"[",IF(D$1="HullCamera","photo-",$A220),"]]",CHAR(10),"    {",CHAR(10),"        @",VLOOKUP(D$1,ModuleTypes!$A$2:$C$23,3,FALSE())," = ",VLOOKUP($A220,Default!$B$3:$H$251,7,FALSE()),CHAR(10),"    }",CHAR(10),"}"),""),"")</f>
        <v/>
      </c>
      <c r="E220" s="4" t="str">
        <f>IF($A220&lt;&gt;"",IF(OR(Original!$L221=E$1,Original!$M221=E$1,Original!$N221=E$1,Original!$O221=E$1)=TRUE(),_xlfn.CONCAT("@PART[*]:HAS[~scienceDifficulty[stock],@MODULE[",E$1,"]:HAS[#",VLOOKUP(E$1,ModuleTypes!$A$2:$C$23,2,FALSE()),"[",IF(E$1="HullCamera","photo-",$A220),"]]]:NEEDS[!FeatureScience]:FOR[zKiwiTechTree]",CHAR(10),"{",CHAR(10),"    @MODULE[",E$1,"]:HAS[#",VLOOKUP(E$1,ModuleTypes!$A$2:$C$23,2,FALSE()),"[",IF(E$1="HullCamera","photo-",$A220),"]]",CHAR(10),"    {",CHAR(10),"        @",VLOOKUP(E$1,ModuleTypes!$A$2:$C$23,3,FALSE())," = ",VLOOKUP($A220,Default!$B$3:$H$251,7,FALSE()),CHAR(10),"    }",CHAR(10),"}"),""),"")</f>
        <v/>
      </c>
      <c r="F220" s="4" t="str">
        <f>IF($A220&lt;&gt;"",IF(OR(Original!$L221=F$1,Original!$M221=F$1,Original!$N221=F$1,Original!$O221=F$1)=TRUE(),_xlfn.CONCAT("@PART[*]:HAS[~scienceDifficulty[stock],@MODULE[",F$1,"]:HAS[#",VLOOKUP(F$1,ModuleTypes!$A$2:$C$23,2,FALSE()),"[",IF(F$1="HullCamera","photo-",$A220),"]]]:NEEDS[!FeatureScience]:FOR[zKiwiTechTree]",CHAR(10),"{",CHAR(10),"    @MODULE[",F$1,"]:HAS[#",VLOOKUP(F$1,ModuleTypes!$A$2:$C$23,2,FALSE()),"[",IF(F$1="HullCamera","photo-",$A220),"]]",CHAR(10),"    {",CHAR(10),"        @",VLOOKUP(F$1,ModuleTypes!$A$2:$C$23,3,FALSE())," = ",VLOOKUP($A220,Default!$B$3:$H$251,7,FALSE()),CHAR(10),"    }",CHAR(10),"}"),""),"")</f>
        <v/>
      </c>
      <c r="G220" s="4" t="str">
        <f>IF($A220&lt;&gt;"",IF(OR(Original!$L221=G$1,Original!$M221=G$1,Original!$N221=G$1,Original!$O221=G$1)=TRUE(),_xlfn.CONCAT("@PART[*]:HAS[~scienceDifficulty[stock],@MODULE[",G$1,"]:HAS[#",VLOOKUP(G$1,ModuleTypes!$A$2:$C$23,2,FALSE()),"[",IF(G$1="HullCamera","photo-",$A220),"]]]:NEEDS[!FeatureScience]:FOR[zKiwiTechTree]",CHAR(10),"{",CHAR(10),"    @MODULE[",G$1,"]:HAS[#",VLOOKUP(G$1,ModuleTypes!$A$2:$C$23,2,FALSE()),"[",IF(G$1="HullCamera","photo-",$A220),"]]",CHAR(10),"    {",CHAR(10),"        @",VLOOKUP(G$1,ModuleTypes!$A$2:$C$23,3,FALSE())," = ",VLOOKUP($A220,Default!$B$3:$H$251,7,FALSE()),CHAR(10),"    }",CHAR(10),"}"),""),"")</f>
        <v/>
      </c>
      <c r="H220" s="4" t="str">
        <f>IF($A220&lt;&gt;"",IF(OR(Original!$L221=H$1,Original!$M221=H$1,Original!$N221=H$1,Original!$O221=H$1)=TRUE(),_xlfn.CONCAT("@PART[*]:HAS[~scienceDifficulty[stock],@MODULE[",H$1,"]:HAS[#",VLOOKUP(H$1,ModuleTypes!$A$2:$C$23,2,FALSE()),"[",IF(H$1="HullCamera","photo-",$A220),"]]]:NEEDS[!FeatureScience]:FOR[zKiwiTechTree]",CHAR(10),"{",CHAR(10),"    @MODULE[",H$1,"]:HAS[#",VLOOKUP(H$1,ModuleTypes!$A$2:$C$23,2,FALSE()),"[",IF(H$1="HullCamera","photo-",$A220),"]]",CHAR(10),"    {",CHAR(10),"        @",VLOOKUP(H$1,ModuleTypes!$A$2:$C$23,3,FALSE())," = ",VLOOKUP($A220,Default!$B$3:$H$251,7,FALSE()),CHAR(10),"    }",CHAR(10),"}"),""),"")</f>
        <v/>
      </c>
      <c r="I220" s="4" t="str">
        <f>IF($A220&lt;&gt;"",IF(OR(Original!$L221=I$1,Original!$M221=I$1,Original!$N221=I$1,Original!$O221=I$1)=TRUE(),_xlfn.CONCAT("@PART[*]:HAS[~scienceDifficulty[stock],@MODULE[",I$1,"]:HAS[#",VLOOKUP(I$1,ModuleTypes!$A$2:$C$23,2,FALSE()),"[",IF(I$1="HullCamera","photo-",$A220),"]]]:NEEDS[!FeatureScience]:FOR[zKiwiTechTree]",CHAR(10),"{",CHAR(10),"    @MODULE[",I$1,"]:HAS[#",VLOOKUP(I$1,ModuleTypes!$A$2:$C$23,2,FALSE()),"[",IF(I$1="HullCamera","photo-",$A220),"]]",CHAR(10),"    {",CHAR(10),"        @",VLOOKUP(I$1,ModuleTypes!$A$2:$C$23,3,FALSE())," = ",VLOOKUP($A220,Default!$B$3:$H$251,7,FALSE()),CHAR(10),"    }",CHAR(10),"}"),""),"")</f>
        <v/>
      </c>
      <c r="J220" s="4" t="str">
        <f>IF($A220&lt;&gt;"",IF(OR(Original!$L221=J$1,Original!$M221=J$1,Original!$N221=J$1,Original!$O221=J$1)=TRUE(),_xlfn.CONCAT("@PART[*]:HAS[~scienceDifficulty[stock],@MODULE[",J$1,"]:HAS[#",VLOOKUP(J$1,ModuleTypes!$A$2:$C$23,2,FALSE()),"[",IF(J$1="HullCamera","photo-",$A220),"]]]:NEEDS[!FeatureScience]:FOR[zKiwiTechTree]",CHAR(10),"{",CHAR(10),"    @MODULE[",J$1,"]:HAS[#",VLOOKUP(J$1,ModuleTypes!$A$2:$C$23,2,FALSE()),"[",IF(J$1="HullCamera","photo-",$A220),"]]",CHAR(10),"    {",CHAR(10),"        @",VLOOKUP(J$1,ModuleTypes!$A$2:$C$23,3,FALSE())," = ",VLOOKUP($A220,Default!$B$3:$H$251,7,FALSE()),CHAR(10),"    }",CHAR(10),"}"),""),"")</f>
        <v/>
      </c>
      <c r="K220" s="4" t="str">
        <f>IF($A220&lt;&gt;"",IF(OR(Original!$L221=K$1,Original!$M221=K$1,Original!$N221=K$1,Original!$O221=K$1)=TRUE(),_xlfn.CONCAT("@PART[*]:HAS[~scienceDifficulty[stock],@MODULE[",K$1,"]:HAS[#",VLOOKUP(K$1,ModuleTypes!$A$2:$C$23,2,FALSE()),"[",IF(K$1="HullCamera","photo-",$A220),"]]]:NEEDS[!FeatureScience]:FOR[zKiwiTechTree]",CHAR(10),"{",CHAR(10),"    @MODULE[",K$1,"]:HAS[#",VLOOKUP(K$1,ModuleTypes!$A$2:$C$23,2,FALSE()),"[",IF(K$1="HullCamera","photo-",$A220),"]]",CHAR(10),"    {",CHAR(10),"        @",VLOOKUP(K$1,ModuleTypes!$A$2:$C$23,3,FALSE())," = ",VLOOKUP($A220,Default!$B$3:$H$251,7,FALSE()),CHAR(10),"    }",CHAR(10),"}"),""),"")</f>
        <v/>
      </c>
      <c r="L220" s="4" t="str">
        <f>IF($A220&lt;&gt;"",IF(OR(Original!$L221=L$1,Original!$M221=L$1,Original!$N221=L$1,Original!$O221=L$1)=TRUE(),_xlfn.CONCAT("@PART[*]:HAS[~scienceDifficulty[stock],@MODULE[",L$1,"]:HAS[#",VLOOKUP(L$1,ModuleTypes!$A$2:$C$23,2,FALSE()),"[",IF(L$1="HullCamera","photo-",$A220),"]]]:NEEDS[!FeatureScience]:FOR[zKiwiTechTree]",CHAR(10),"{",CHAR(10),"    @MODULE[",L$1,"]:HAS[#",VLOOKUP(L$1,ModuleTypes!$A$2:$C$23,2,FALSE()),"[",IF(L$1="HullCamera","photo-",$A220),"]]",CHAR(10),"    {",CHAR(10),"        @",VLOOKUP(L$1,ModuleTypes!$A$2:$C$23,3,FALSE())," = ",VLOOKUP($A220,Default!$B$3:$H$251,7,FALSE()),CHAR(10),"    }",CHAR(10),"}"),""),"")</f>
        <v/>
      </c>
      <c r="M220" s="4" t="str">
        <f>IF($A220&lt;&gt;"",IF(OR(Original!$L221=M$1,Original!$M221=M$1,Original!$N221=M$1,Original!$O221=M$1)=TRUE(),_xlfn.CONCAT("@PART[*]:HAS[~scienceDifficulty[stock],@MODULE[",M$1,"]:HAS[#",VLOOKUP(M$1,ModuleTypes!$A$2:$C$23,2,FALSE()),"[",IF(M$1="HullCamera","photo-",$A220),"]]]:NEEDS[!FeatureScience]:FOR[zKiwiTechTree]",CHAR(10),"{",CHAR(10),"    @MODULE[",M$1,"]:HAS[#",VLOOKUP(M$1,ModuleTypes!$A$2:$C$23,2,FALSE()),"[",IF(M$1="HullCamera","photo-",$A220),"]]",CHAR(10),"    {",CHAR(10),"        @",VLOOKUP(M$1,ModuleTypes!$A$2:$C$23,3,FALSE())," = ",VLOOKUP($A220,Default!$B$3:$H$251,7,FALSE()),CHAR(10),"    }",CHAR(10),"}"),""),"")</f>
        <v/>
      </c>
      <c r="N220" s="4" t="str">
        <f>IF($A220&lt;&gt;"",IF(OR(Original!$L221=N$1,Original!$M221=N$1,Original!$N221=N$1,Original!$O221=N$1)=TRUE(),_xlfn.CONCAT("@PART[*]:HAS[~scienceDifficulty[stock],@MODULE[",N$1,"]:HAS[#",VLOOKUP(N$1,ModuleTypes!$A$2:$C$23,2,FALSE()),"[",IF(N$1="HullCamera","photo-",$A220),"]]]:NEEDS[!FeatureScience]:FOR[zKiwiTechTree]",CHAR(10),"{",CHAR(10),"    @MODULE[",N$1,"]:HAS[#",VLOOKUP(N$1,ModuleTypes!$A$2:$C$23,2,FALSE()),"[",IF(N$1="HullCamera","photo-",$A220),"]]",CHAR(10),"    {",CHAR(10),"        @",VLOOKUP(N$1,ModuleTypes!$A$2:$C$23,3,FALSE())," = ",VLOOKUP($A220,Default!$B$3:$H$251,7,FALSE()),CHAR(10),"    }",CHAR(10),"}"),""),"")</f>
        <v/>
      </c>
      <c r="O220" s="4" t="str">
        <f>IF($A220&lt;&gt;"",IF(OR(Original!$L221=O$1,Original!$M221=O$1,Original!$N221=O$1,Original!$O221=O$1)=TRUE(),_xlfn.CONCAT("@PART[*]:HAS[~scienceDifficulty[stock],@MODULE[",O$1,"]:HAS[#",VLOOKUP(O$1,ModuleTypes!$A$2:$C$23,2,FALSE()),"[",IF(O$1="HullCamera","photo-",$A220),"]]]:NEEDS[!FeatureScience]:FOR[zKiwiTechTree]",CHAR(10),"{",CHAR(10),"    @MODULE[",O$1,"]:HAS[#",VLOOKUP(O$1,ModuleTypes!$A$2:$C$23,2,FALSE()),"[",IF(O$1="HullCamera","photo-",$A220),"]]",CHAR(10),"    {",CHAR(10),"        @",VLOOKUP(O$1,ModuleTypes!$A$2:$C$23,3,FALSE())," = ",VLOOKUP($A220,Default!$B$3:$H$251,7,FALSE()),CHAR(10),"    }",CHAR(10),"}"),""),"")</f>
        <v/>
      </c>
      <c r="P220" s="4" t="str">
        <f>IF($A220&lt;&gt;"",IF(OR(Original!$L221=P$1,Original!$M221=P$1,Original!$N221=P$1,Original!$O221=P$1)=TRUE(),_xlfn.CONCAT("@PART[*]:HAS[~scienceDifficulty[stock],@MODULE[",P$1,"]:HAS[#",VLOOKUP(P$1,ModuleTypes!$A$2:$C$23,2,FALSE()),"[",IF(P$1="HullCamera","photo-",$A220),"]]]:NEEDS[!FeatureScience]:FOR[zKiwiTechTree]",CHAR(10),"{",CHAR(10),"    @MODULE[",P$1,"]:HAS[#",VLOOKUP(P$1,ModuleTypes!$A$2:$C$23,2,FALSE()),"[",IF(P$1="HullCamera","photo-",$A220),"]]",CHAR(10),"    {",CHAR(10),"        @",VLOOKUP(P$1,ModuleTypes!$A$2:$C$23,3,FALSE())," = ",VLOOKUP($A220,Default!$B$3:$H$251,7,FALSE()),CHAR(10),"    }",CHAR(10),"}"),""),"")</f>
        <v/>
      </c>
      <c r="Q220" s="4" t="str">
        <f>IF($A220&lt;&gt;"",IF(OR(Original!$L221=Q$1,Original!$M221=Q$1,Original!$N221=Q$1,Original!$O221=Q$1)=TRUE(),_xlfn.CONCAT("@PART[*]:HAS[~scienceDifficulty[stock],@MODULE[",Q$1,"]:HAS[#",VLOOKUP(Q$1,ModuleTypes!$A$2:$C$23,2,FALSE()),"[",IF(Q$1="HullCamera","photo-",$A220),"]]]:NEEDS[!FeatureScience]:FOR[zKiwiTechTree]",CHAR(10),"{",CHAR(10),"    @MODULE[",Q$1,"]:HAS[#",VLOOKUP(Q$1,ModuleTypes!$A$2:$C$23,2,FALSE()),"[",IF(Q$1="HullCamera","photo-",$A220),"]]",CHAR(10),"    {",CHAR(10),"        @",VLOOKUP(Q$1,ModuleTypes!$A$2:$C$23,3,FALSE())," = ",VLOOKUP($A220,Default!$B$3:$H$251,7,FALSE()),CHAR(10),"    }",CHAR(10),"}"),""),"")</f>
        <v/>
      </c>
      <c r="R220" s="4" t="str">
        <f>IF($A220&lt;&gt;"",IF(OR(Original!$L221=R$1,Original!$M221=R$1,Original!$N221=R$1,Original!$O221=R$1)=TRUE(),_xlfn.CONCAT("@PART[*]:HAS[~scienceDifficulty[stock],@MODULE[",R$1,"]:HAS[#",VLOOKUP(R$1,ModuleTypes!$A$2:$C$23,2,FALSE()),"[",IF(R$1="HullCamera","photo-",$A220),"]]]:NEEDS[!FeatureScience]:FOR[zKiwiTechTree]",CHAR(10),"{",CHAR(10),"    @MODULE[",R$1,"]:HAS[#",VLOOKUP(R$1,ModuleTypes!$A$2:$C$23,2,FALSE()),"[",IF(R$1="HullCamera","photo-",$A220),"]]",CHAR(10),"    {",CHAR(10),"        @",VLOOKUP(R$1,ModuleTypes!$A$2:$C$23,3,FALSE())," = ",VLOOKUP($A220,Default!$B$3:$H$251,7,FALSE()),CHAR(10),"    }",CHAR(10),"}"),""),"")</f>
        <v/>
      </c>
      <c r="S220" s="4" t="str">
        <f>IF($A220&lt;&gt;"",IF(OR(Original!$L221=S$1,Original!$M221=S$1,Original!$N221=S$1,Original!$O221=S$1)=TRUE(),_xlfn.CONCAT("@PART[*]:HAS[~scienceDifficulty[stock],@MODULE[",S$1,"]:HAS[#",VLOOKUP(S$1,ModuleTypes!$A$2:$C$23,2,FALSE()),"[",IF(S$1="HullCamera","photo-",$A220),"]]]:NEEDS[!FeatureScience]:FOR[zKiwiTechTree]",CHAR(10),"{",CHAR(10),"    @MODULE[",S$1,"]:HAS[#",VLOOKUP(S$1,ModuleTypes!$A$2:$C$23,2,FALSE()),"[",IF(S$1="HullCamera","photo-",$A220),"]]",CHAR(10),"    {",CHAR(10),"        @",VLOOKUP(S$1,ModuleTypes!$A$2:$C$23,3,FALSE())," = ",VLOOKUP($A220,Default!$B$3:$H$251,7,FALSE()),CHAR(10),"    }",CHAR(10),"}"),""),"")</f>
        <v/>
      </c>
      <c r="T220" s="4" t="str">
        <f>IF($A220&lt;&gt;"",IF(OR(Original!$L221=T$1,Original!$M221=T$1,Original!$N221=T$1,Original!$O221=T$1)=TRUE(),_xlfn.CONCAT("@PART[*]:HAS[~scienceDifficulty[stock],@MODULE[",T$1,"]:HAS[#",VLOOKUP(T$1,ModuleTypes!$A$2:$C$23,2,FALSE()),"[",IF(T$1="HullCamera","photo-",$A220),"]]]:NEEDS[!FeatureScience]:FOR[zKiwiTechTree]",CHAR(10),"{",CHAR(10),"    @MODULE[",T$1,"]:HAS[#",VLOOKUP(T$1,ModuleTypes!$A$2:$C$23,2,FALSE()),"[",IF(T$1="HullCamera","photo-",$A220),"]]",CHAR(10),"    {",CHAR(10),"        @",VLOOKUP(T$1,ModuleTypes!$A$2:$C$23,3,FALSE())," = ",VLOOKUP($A220,Default!$B$3:$H$251,7,FALSE()),CHAR(10),"    }",CHAR(10),"}"),""),"")</f>
        <v/>
      </c>
      <c r="U220" s="4" t="str">
        <f>IF($A220&lt;&gt;"",IF(OR(Original!$L221=U$1,Original!$M221=U$1,Original!$N221=U$1,Original!$O221=U$1)=TRUE(),_xlfn.CONCAT("@PART[*]:HAS[~scienceDifficulty[stock],@MODULE[",U$1,"]:HAS[#",VLOOKUP(U$1,ModuleTypes!$A$2:$C$23,2,FALSE()),"[",IF(U$1="HullCamera","photo-",$A220),"]]]:NEEDS[!FeatureScience]:FOR[zKiwiTechTree]",CHAR(10),"{",CHAR(10),"    @MODULE[",U$1,"]:HAS[#",VLOOKUP(U$1,ModuleTypes!$A$2:$C$23,2,FALSE()),"[",IF(U$1="HullCamera","photo-",$A220),"]]",CHAR(10),"    {",CHAR(10),"        @",VLOOKUP(U$1,ModuleTypes!$A$2:$C$23,3,FALSE())," = ",VLOOKUP($A220,Default!$B$3:$H$251,7,FALSE()),CHAR(10),"    }",CHAR(10),"}"),""),"")</f>
        <v/>
      </c>
      <c r="V220" s="4" t="str">
        <f>IF($A220&lt;&gt;"",IF(OR(Original!$L221=V$1,Original!$M221=V$1,Original!$N221=V$1,Original!$O221=V$1)=TRUE(),_xlfn.CONCAT("@PART[*]:HAS[~scienceDifficulty[stock],@MODULE[",V$1,"]:HAS[#",VLOOKUP(V$1,ModuleTypes!$A$2:$C$23,2,FALSE()),"[",IF(V$1="HullCamera","photo-",$A220),"]]]:NEEDS[!FeatureScience]:FOR[zKiwiTechTree]",CHAR(10),"{",CHAR(10),"    @MODULE[",V$1,"]:HAS[#",VLOOKUP(V$1,ModuleTypes!$A$2:$C$23,2,FALSE()),"[",IF(V$1="HullCamera","photo-",$A220),"]]",CHAR(10),"    {",CHAR(10),"        @",VLOOKUP(V$1,ModuleTypes!$A$2:$C$23,3,FALSE())," = ",VLOOKUP($A220,Default!$B$3:$H$251,7,FALSE()),CHAR(10),"    }",CHAR(10),"}"),""),"")</f>
        <v/>
      </c>
      <c r="W220" s="4" t="str">
        <f>IF($A220&lt;&gt;"",IF(OR(Original!$L221=W$1,Original!$M221=W$1,Original!$N221=W$1,Original!$O221=W$1)=TRUE(),_xlfn.CONCAT("@PART[*]:HAS[~scienceDifficulty[stock],@MODULE[",W$1,"]:HAS[#",VLOOKUP(W$1,ModuleTypes!$A$2:$C$23,2,FALSE()),"[",IF(W$1="HullCamera","photo-",$A220),"]]]:NEEDS[!FeatureScience]:FOR[zKiwiTechTree]",CHAR(10),"{",CHAR(10),"    @MODULE[",W$1,"]:HAS[#",VLOOKUP(W$1,ModuleTypes!$A$2:$C$23,2,FALSE()),"[",IF(W$1="HullCamera","photo-",$A220),"]]",CHAR(10),"    {",CHAR(10),"        @",VLOOKUP(W$1,ModuleTypes!$A$2:$C$23,3,FALSE())," = ",VLOOKUP($A220,Default!$B$3:$H$251,7,FALSE()),CHAR(10),"    }",CHAR(10),"}"),""),"")</f>
        <v/>
      </c>
    </row>
    <row r="221" spans="1:23" x14ac:dyDescent="0.35">
      <c r="A221" t="str">
        <f>IF(Original!A222&lt;&gt;"",Original!A222,"")</f>
        <v/>
      </c>
      <c r="B221" s="4" t="str">
        <f>IF($A221&lt;&gt;"",IF(OR(Original!$L222=B$1,Original!$M222=B$1,Original!$N222=B$1,Original!$O222=B$1)=TRUE(),_xlfn.CONCAT("@PART[*]:HAS[~scienceDifficulty[stock],@MODULE[",B$1,"]:HAS[#",VLOOKUP(B$1,ModuleTypes!$A$2:$C$23,2,FALSE()),"[",IF(B$1="HullCamera","photo-",$A221),"]]]:NEEDS[!FeatureScience]:FOR[zKiwiTechTree]",CHAR(10),"{",CHAR(10),"    @MODULE[",B$1,"]:HAS[#",VLOOKUP(B$1,ModuleTypes!$A$2:$C$23,2,FALSE()),"[",IF(B$1="HullCamera","photo-",$A221),"]]",CHAR(10),"    {",CHAR(10),"        @",VLOOKUP(B$1,ModuleTypes!$A$2:$C$23,3,FALSE())," = ",VLOOKUP($A221,Default!$B$3:$H$251,7,FALSE()),CHAR(10),"    }",CHAR(10),"}"),""),"")</f>
        <v/>
      </c>
      <c r="C221" s="4" t="str">
        <f>IF($A221&lt;&gt;"",IF(OR(Original!$L222=C$1,Original!$M222=C$1,Original!$N222=C$1,Original!$O222=C$1)=TRUE(),_xlfn.CONCAT("@PART[*]:HAS[~scienceDifficulty[stock],@MODULE[",C$1,"]:HAS[#",VLOOKUP(C$1,ModuleTypes!$A$2:$C$23,2,FALSE()),"[",IF(C$1="HullCamera","photo-",$A221),"]]]:NEEDS[!FeatureScience]:FOR[zKiwiTechTree]",CHAR(10),"{",CHAR(10),"    @MODULE[",C$1,"]:HAS[#",VLOOKUP(C$1,ModuleTypes!$A$2:$C$23,2,FALSE()),"[",IF(C$1="HullCamera","photo-",$A221),"]]",CHAR(10),"    {",CHAR(10),"        @",VLOOKUP(C$1,ModuleTypes!$A$2:$C$23,3,FALSE())," = ",VLOOKUP($A221,Default!$B$3:$H$251,7,FALSE()),CHAR(10),"    }",CHAR(10),"}"),""),"")</f>
        <v/>
      </c>
      <c r="D221" s="4" t="str">
        <f>IF($A221&lt;&gt;"",IF(OR(Original!$L222=D$1,Original!$M222=D$1,Original!$N222=D$1,Original!$O222=D$1)=TRUE(),_xlfn.CONCAT("@PART[*]:HAS[~scienceDifficulty[stock],@MODULE[",D$1,"]:HAS[#",VLOOKUP(D$1,ModuleTypes!$A$2:$C$23,2,FALSE()),"[",IF(D$1="HullCamera","photo-",$A221),"]]]:NEEDS[!FeatureScience]:FOR[zKiwiTechTree]",CHAR(10),"{",CHAR(10),"    @MODULE[",D$1,"]:HAS[#",VLOOKUP(D$1,ModuleTypes!$A$2:$C$23,2,FALSE()),"[",IF(D$1="HullCamera","photo-",$A221),"]]",CHAR(10),"    {",CHAR(10),"        @",VLOOKUP(D$1,ModuleTypes!$A$2:$C$23,3,FALSE())," = ",VLOOKUP($A221,Default!$B$3:$H$251,7,FALSE()),CHAR(10),"    }",CHAR(10),"}"),""),"")</f>
        <v/>
      </c>
      <c r="E221" s="4" t="str">
        <f>IF($A221&lt;&gt;"",IF(OR(Original!$L222=E$1,Original!$M222=E$1,Original!$N222=E$1,Original!$O222=E$1)=TRUE(),_xlfn.CONCAT("@PART[*]:HAS[~scienceDifficulty[stock],@MODULE[",E$1,"]:HAS[#",VLOOKUP(E$1,ModuleTypes!$A$2:$C$23,2,FALSE()),"[",IF(E$1="HullCamera","photo-",$A221),"]]]:NEEDS[!FeatureScience]:FOR[zKiwiTechTree]",CHAR(10),"{",CHAR(10),"    @MODULE[",E$1,"]:HAS[#",VLOOKUP(E$1,ModuleTypes!$A$2:$C$23,2,FALSE()),"[",IF(E$1="HullCamera","photo-",$A221),"]]",CHAR(10),"    {",CHAR(10),"        @",VLOOKUP(E$1,ModuleTypes!$A$2:$C$23,3,FALSE())," = ",VLOOKUP($A221,Default!$B$3:$H$251,7,FALSE()),CHAR(10),"    }",CHAR(10),"}"),""),"")</f>
        <v/>
      </c>
      <c r="F221" s="4" t="str">
        <f>IF($A221&lt;&gt;"",IF(OR(Original!$L222=F$1,Original!$M222=F$1,Original!$N222=F$1,Original!$O222=F$1)=TRUE(),_xlfn.CONCAT("@PART[*]:HAS[~scienceDifficulty[stock],@MODULE[",F$1,"]:HAS[#",VLOOKUP(F$1,ModuleTypes!$A$2:$C$23,2,FALSE()),"[",IF(F$1="HullCamera","photo-",$A221),"]]]:NEEDS[!FeatureScience]:FOR[zKiwiTechTree]",CHAR(10),"{",CHAR(10),"    @MODULE[",F$1,"]:HAS[#",VLOOKUP(F$1,ModuleTypes!$A$2:$C$23,2,FALSE()),"[",IF(F$1="HullCamera","photo-",$A221),"]]",CHAR(10),"    {",CHAR(10),"        @",VLOOKUP(F$1,ModuleTypes!$A$2:$C$23,3,FALSE())," = ",VLOOKUP($A221,Default!$B$3:$H$251,7,FALSE()),CHAR(10),"    }",CHAR(10),"}"),""),"")</f>
        <v/>
      </c>
      <c r="G221" s="4" t="str">
        <f>IF($A221&lt;&gt;"",IF(OR(Original!$L222=G$1,Original!$M222=G$1,Original!$N222=G$1,Original!$O222=G$1)=TRUE(),_xlfn.CONCAT("@PART[*]:HAS[~scienceDifficulty[stock],@MODULE[",G$1,"]:HAS[#",VLOOKUP(G$1,ModuleTypes!$A$2:$C$23,2,FALSE()),"[",IF(G$1="HullCamera","photo-",$A221),"]]]:NEEDS[!FeatureScience]:FOR[zKiwiTechTree]",CHAR(10),"{",CHAR(10),"    @MODULE[",G$1,"]:HAS[#",VLOOKUP(G$1,ModuleTypes!$A$2:$C$23,2,FALSE()),"[",IF(G$1="HullCamera","photo-",$A221),"]]",CHAR(10),"    {",CHAR(10),"        @",VLOOKUP(G$1,ModuleTypes!$A$2:$C$23,3,FALSE())," = ",VLOOKUP($A221,Default!$B$3:$H$251,7,FALSE()),CHAR(10),"    }",CHAR(10),"}"),""),"")</f>
        <v/>
      </c>
      <c r="H221" s="4" t="str">
        <f>IF($A221&lt;&gt;"",IF(OR(Original!$L222=H$1,Original!$M222=H$1,Original!$N222=H$1,Original!$O222=H$1)=TRUE(),_xlfn.CONCAT("@PART[*]:HAS[~scienceDifficulty[stock],@MODULE[",H$1,"]:HAS[#",VLOOKUP(H$1,ModuleTypes!$A$2:$C$23,2,FALSE()),"[",IF(H$1="HullCamera","photo-",$A221),"]]]:NEEDS[!FeatureScience]:FOR[zKiwiTechTree]",CHAR(10),"{",CHAR(10),"    @MODULE[",H$1,"]:HAS[#",VLOOKUP(H$1,ModuleTypes!$A$2:$C$23,2,FALSE()),"[",IF(H$1="HullCamera","photo-",$A221),"]]",CHAR(10),"    {",CHAR(10),"        @",VLOOKUP(H$1,ModuleTypes!$A$2:$C$23,3,FALSE())," = ",VLOOKUP($A221,Default!$B$3:$H$251,7,FALSE()),CHAR(10),"    }",CHAR(10),"}"),""),"")</f>
        <v/>
      </c>
      <c r="I221" s="4" t="str">
        <f>IF($A221&lt;&gt;"",IF(OR(Original!$L222=I$1,Original!$M222=I$1,Original!$N222=I$1,Original!$O222=I$1)=TRUE(),_xlfn.CONCAT("@PART[*]:HAS[~scienceDifficulty[stock],@MODULE[",I$1,"]:HAS[#",VLOOKUP(I$1,ModuleTypes!$A$2:$C$23,2,FALSE()),"[",IF(I$1="HullCamera","photo-",$A221),"]]]:NEEDS[!FeatureScience]:FOR[zKiwiTechTree]",CHAR(10),"{",CHAR(10),"    @MODULE[",I$1,"]:HAS[#",VLOOKUP(I$1,ModuleTypes!$A$2:$C$23,2,FALSE()),"[",IF(I$1="HullCamera","photo-",$A221),"]]",CHAR(10),"    {",CHAR(10),"        @",VLOOKUP(I$1,ModuleTypes!$A$2:$C$23,3,FALSE())," = ",VLOOKUP($A221,Default!$B$3:$H$251,7,FALSE()),CHAR(10),"    }",CHAR(10),"}"),""),"")</f>
        <v/>
      </c>
      <c r="J221" s="4" t="str">
        <f>IF($A221&lt;&gt;"",IF(OR(Original!$L222=J$1,Original!$M222=J$1,Original!$N222=J$1,Original!$O222=J$1)=TRUE(),_xlfn.CONCAT("@PART[*]:HAS[~scienceDifficulty[stock],@MODULE[",J$1,"]:HAS[#",VLOOKUP(J$1,ModuleTypes!$A$2:$C$23,2,FALSE()),"[",IF(J$1="HullCamera","photo-",$A221),"]]]:NEEDS[!FeatureScience]:FOR[zKiwiTechTree]",CHAR(10),"{",CHAR(10),"    @MODULE[",J$1,"]:HAS[#",VLOOKUP(J$1,ModuleTypes!$A$2:$C$23,2,FALSE()),"[",IF(J$1="HullCamera","photo-",$A221),"]]",CHAR(10),"    {",CHAR(10),"        @",VLOOKUP(J$1,ModuleTypes!$A$2:$C$23,3,FALSE())," = ",VLOOKUP($A221,Default!$B$3:$H$251,7,FALSE()),CHAR(10),"    }",CHAR(10),"}"),""),"")</f>
        <v/>
      </c>
      <c r="K221" s="4" t="str">
        <f>IF($A221&lt;&gt;"",IF(OR(Original!$L222=K$1,Original!$M222=K$1,Original!$N222=K$1,Original!$O222=K$1)=TRUE(),_xlfn.CONCAT("@PART[*]:HAS[~scienceDifficulty[stock],@MODULE[",K$1,"]:HAS[#",VLOOKUP(K$1,ModuleTypes!$A$2:$C$23,2,FALSE()),"[",IF(K$1="HullCamera","photo-",$A221),"]]]:NEEDS[!FeatureScience]:FOR[zKiwiTechTree]",CHAR(10),"{",CHAR(10),"    @MODULE[",K$1,"]:HAS[#",VLOOKUP(K$1,ModuleTypes!$A$2:$C$23,2,FALSE()),"[",IF(K$1="HullCamera","photo-",$A221),"]]",CHAR(10),"    {",CHAR(10),"        @",VLOOKUP(K$1,ModuleTypes!$A$2:$C$23,3,FALSE())," = ",VLOOKUP($A221,Default!$B$3:$H$251,7,FALSE()),CHAR(10),"    }",CHAR(10),"}"),""),"")</f>
        <v/>
      </c>
      <c r="L221" s="4" t="str">
        <f>IF($A221&lt;&gt;"",IF(OR(Original!$L222=L$1,Original!$M222=L$1,Original!$N222=L$1,Original!$O222=L$1)=TRUE(),_xlfn.CONCAT("@PART[*]:HAS[~scienceDifficulty[stock],@MODULE[",L$1,"]:HAS[#",VLOOKUP(L$1,ModuleTypes!$A$2:$C$23,2,FALSE()),"[",IF(L$1="HullCamera","photo-",$A221),"]]]:NEEDS[!FeatureScience]:FOR[zKiwiTechTree]",CHAR(10),"{",CHAR(10),"    @MODULE[",L$1,"]:HAS[#",VLOOKUP(L$1,ModuleTypes!$A$2:$C$23,2,FALSE()),"[",IF(L$1="HullCamera","photo-",$A221),"]]",CHAR(10),"    {",CHAR(10),"        @",VLOOKUP(L$1,ModuleTypes!$A$2:$C$23,3,FALSE())," = ",VLOOKUP($A221,Default!$B$3:$H$251,7,FALSE()),CHAR(10),"    }",CHAR(10),"}"),""),"")</f>
        <v/>
      </c>
      <c r="M221" s="4" t="str">
        <f>IF($A221&lt;&gt;"",IF(OR(Original!$L222=M$1,Original!$M222=M$1,Original!$N222=M$1,Original!$O222=M$1)=TRUE(),_xlfn.CONCAT("@PART[*]:HAS[~scienceDifficulty[stock],@MODULE[",M$1,"]:HAS[#",VLOOKUP(M$1,ModuleTypes!$A$2:$C$23,2,FALSE()),"[",IF(M$1="HullCamera","photo-",$A221),"]]]:NEEDS[!FeatureScience]:FOR[zKiwiTechTree]",CHAR(10),"{",CHAR(10),"    @MODULE[",M$1,"]:HAS[#",VLOOKUP(M$1,ModuleTypes!$A$2:$C$23,2,FALSE()),"[",IF(M$1="HullCamera","photo-",$A221),"]]",CHAR(10),"    {",CHAR(10),"        @",VLOOKUP(M$1,ModuleTypes!$A$2:$C$23,3,FALSE())," = ",VLOOKUP($A221,Default!$B$3:$H$251,7,FALSE()),CHAR(10),"    }",CHAR(10),"}"),""),"")</f>
        <v/>
      </c>
      <c r="N221" s="4" t="str">
        <f>IF($A221&lt;&gt;"",IF(OR(Original!$L222=N$1,Original!$M222=N$1,Original!$N222=N$1,Original!$O222=N$1)=TRUE(),_xlfn.CONCAT("@PART[*]:HAS[~scienceDifficulty[stock],@MODULE[",N$1,"]:HAS[#",VLOOKUP(N$1,ModuleTypes!$A$2:$C$23,2,FALSE()),"[",IF(N$1="HullCamera","photo-",$A221),"]]]:NEEDS[!FeatureScience]:FOR[zKiwiTechTree]",CHAR(10),"{",CHAR(10),"    @MODULE[",N$1,"]:HAS[#",VLOOKUP(N$1,ModuleTypes!$A$2:$C$23,2,FALSE()),"[",IF(N$1="HullCamera","photo-",$A221),"]]",CHAR(10),"    {",CHAR(10),"        @",VLOOKUP(N$1,ModuleTypes!$A$2:$C$23,3,FALSE())," = ",VLOOKUP($A221,Default!$B$3:$H$251,7,FALSE()),CHAR(10),"    }",CHAR(10),"}"),""),"")</f>
        <v/>
      </c>
      <c r="O221" s="4" t="str">
        <f>IF($A221&lt;&gt;"",IF(OR(Original!$L222=O$1,Original!$M222=O$1,Original!$N222=O$1,Original!$O222=O$1)=TRUE(),_xlfn.CONCAT("@PART[*]:HAS[~scienceDifficulty[stock],@MODULE[",O$1,"]:HAS[#",VLOOKUP(O$1,ModuleTypes!$A$2:$C$23,2,FALSE()),"[",IF(O$1="HullCamera","photo-",$A221),"]]]:NEEDS[!FeatureScience]:FOR[zKiwiTechTree]",CHAR(10),"{",CHAR(10),"    @MODULE[",O$1,"]:HAS[#",VLOOKUP(O$1,ModuleTypes!$A$2:$C$23,2,FALSE()),"[",IF(O$1="HullCamera","photo-",$A221),"]]",CHAR(10),"    {",CHAR(10),"        @",VLOOKUP(O$1,ModuleTypes!$A$2:$C$23,3,FALSE())," = ",VLOOKUP($A221,Default!$B$3:$H$251,7,FALSE()),CHAR(10),"    }",CHAR(10),"}"),""),"")</f>
        <v/>
      </c>
      <c r="P221" s="4" t="str">
        <f>IF($A221&lt;&gt;"",IF(OR(Original!$L222=P$1,Original!$M222=P$1,Original!$N222=P$1,Original!$O222=P$1)=TRUE(),_xlfn.CONCAT("@PART[*]:HAS[~scienceDifficulty[stock],@MODULE[",P$1,"]:HAS[#",VLOOKUP(P$1,ModuleTypes!$A$2:$C$23,2,FALSE()),"[",IF(P$1="HullCamera","photo-",$A221),"]]]:NEEDS[!FeatureScience]:FOR[zKiwiTechTree]",CHAR(10),"{",CHAR(10),"    @MODULE[",P$1,"]:HAS[#",VLOOKUP(P$1,ModuleTypes!$A$2:$C$23,2,FALSE()),"[",IF(P$1="HullCamera","photo-",$A221),"]]",CHAR(10),"    {",CHAR(10),"        @",VLOOKUP(P$1,ModuleTypes!$A$2:$C$23,3,FALSE())," = ",VLOOKUP($A221,Default!$B$3:$H$251,7,FALSE()),CHAR(10),"    }",CHAR(10),"}"),""),"")</f>
        <v/>
      </c>
      <c r="Q221" s="4" t="str">
        <f>IF($A221&lt;&gt;"",IF(OR(Original!$L222=Q$1,Original!$M222=Q$1,Original!$N222=Q$1,Original!$O222=Q$1)=TRUE(),_xlfn.CONCAT("@PART[*]:HAS[~scienceDifficulty[stock],@MODULE[",Q$1,"]:HAS[#",VLOOKUP(Q$1,ModuleTypes!$A$2:$C$23,2,FALSE()),"[",IF(Q$1="HullCamera","photo-",$A221),"]]]:NEEDS[!FeatureScience]:FOR[zKiwiTechTree]",CHAR(10),"{",CHAR(10),"    @MODULE[",Q$1,"]:HAS[#",VLOOKUP(Q$1,ModuleTypes!$A$2:$C$23,2,FALSE()),"[",IF(Q$1="HullCamera","photo-",$A221),"]]",CHAR(10),"    {",CHAR(10),"        @",VLOOKUP(Q$1,ModuleTypes!$A$2:$C$23,3,FALSE())," = ",VLOOKUP($A221,Default!$B$3:$H$251,7,FALSE()),CHAR(10),"    }",CHAR(10),"}"),""),"")</f>
        <v/>
      </c>
      <c r="R221" s="4" t="str">
        <f>IF($A221&lt;&gt;"",IF(OR(Original!$L222=R$1,Original!$M222=R$1,Original!$N222=R$1,Original!$O222=R$1)=TRUE(),_xlfn.CONCAT("@PART[*]:HAS[~scienceDifficulty[stock],@MODULE[",R$1,"]:HAS[#",VLOOKUP(R$1,ModuleTypes!$A$2:$C$23,2,FALSE()),"[",IF(R$1="HullCamera","photo-",$A221),"]]]:NEEDS[!FeatureScience]:FOR[zKiwiTechTree]",CHAR(10),"{",CHAR(10),"    @MODULE[",R$1,"]:HAS[#",VLOOKUP(R$1,ModuleTypes!$A$2:$C$23,2,FALSE()),"[",IF(R$1="HullCamera","photo-",$A221),"]]",CHAR(10),"    {",CHAR(10),"        @",VLOOKUP(R$1,ModuleTypes!$A$2:$C$23,3,FALSE())," = ",VLOOKUP($A221,Default!$B$3:$H$251,7,FALSE()),CHAR(10),"    }",CHAR(10),"}"),""),"")</f>
        <v/>
      </c>
      <c r="S221" s="4" t="str">
        <f>IF($A221&lt;&gt;"",IF(OR(Original!$L222=S$1,Original!$M222=S$1,Original!$N222=S$1,Original!$O222=S$1)=TRUE(),_xlfn.CONCAT("@PART[*]:HAS[~scienceDifficulty[stock],@MODULE[",S$1,"]:HAS[#",VLOOKUP(S$1,ModuleTypes!$A$2:$C$23,2,FALSE()),"[",IF(S$1="HullCamera","photo-",$A221),"]]]:NEEDS[!FeatureScience]:FOR[zKiwiTechTree]",CHAR(10),"{",CHAR(10),"    @MODULE[",S$1,"]:HAS[#",VLOOKUP(S$1,ModuleTypes!$A$2:$C$23,2,FALSE()),"[",IF(S$1="HullCamera","photo-",$A221),"]]",CHAR(10),"    {",CHAR(10),"        @",VLOOKUP(S$1,ModuleTypes!$A$2:$C$23,3,FALSE())," = ",VLOOKUP($A221,Default!$B$3:$H$251,7,FALSE()),CHAR(10),"    }",CHAR(10),"}"),""),"")</f>
        <v/>
      </c>
      <c r="T221" s="4" t="str">
        <f>IF($A221&lt;&gt;"",IF(OR(Original!$L222=T$1,Original!$M222=T$1,Original!$N222=T$1,Original!$O222=T$1)=TRUE(),_xlfn.CONCAT("@PART[*]:HAS[~scienceDifficulty[stock],@MODULE[",T$1,"]:HAS[#",VLOOKUP(T$1,ModuleTypes!$A$2:$C$23,2,FALSE()),"[",IF(T$1="HullCamera","photo-",$A221),"]]]:NEEDS[!FeatureScience]:FOR[zKiwiTechTree]",CHAR(10),"{",CHAR(10),"    @MODULE[",T$1,"]:HAS[#",VLOOKUP(T$1,ModuleTypes!$A$2:$C$23,2,FALSE()),"[",IF(T$1="HullCamera","photo-",$A221),"]]",CHAR(10),"    {",CHAR(10),"        @",VLOOKUP(T$1,ModuleTypes!$A$2:$C$23,3,FALSE())," = ",VLOOKUP($A221,Default!$B$3:$H$251,7,FALSE()),CHAR(10),"    }",CHAR(10),"}"),""),"")</f>
        <v/>
      </c>
      <c r="U221" s="4" t="str">
        <f>IF($A221&lt;&gt;"",IF(OR(Original!$L222=U$1,Original!$M222=U$1,Original!$N222=U$1,Original!$O222=U$1)=TRUE(),_xlfn.CONCAT("@PART[*]:HAS[~scienceDifficulty[stock],@MODULE[",U$1,"]:HAS[#",VLOOKUP(U$1,ModuleTypes!$A$2:$C$23,2,FALSE()),"[",IF(U$1="HullCamera","photo-",$A221),"]]]:NEEDS[!FeatureScience]:FOR[zKiwiTechTree]",CHAR(10),"{",CHAR(10),"    @MODULE[",U$1,"]:HAS[#",VLOOKUP(U$1,ModuleTypes!$A$2:$C$23,2,FALSE()),"[",IF(U$1="HullCamera","photo-",$A221),"]]",CHAR(10),"    {",CHAR(10),"        @",VLOOKUP(U$1,ModuleTypes!$A$2:$C$23,3,FALSE())," = ",VLOOKUP($A221,Default!$B$3:$H$251,7,FALSE()),CHAR(10),"    }",CHAR(10),"}"),""),"")</f>
        <v/>
      </c>
      <c r="V221" s="4" t="str">
        <f>IF($A221&lt;&gt;"",IF(OR(Original!$L222=V$1,Original!$M222=V$1,Original!$N222=V$1,Original!$O222=V$1)=TRUE(),_xlfn.CONCAT("@PART[*]:HAS[~scienceDifficulty[stock],@MODULE[",V$1,"]:HAS[#",VLOOKUP(V$1,ModuleTypes!$A$2:$C$23,2,FALSE()),"[",IF(V$1="HullCamera","photo-",$A221),"]]]:NEEDS[!FeatureScience]:FOR[zKiwiTechTree]",CHAR(10),"{",CHAR(10),"    @MODULE[",V$1,"]:HAS[#",VLOOKUP(V$1,ModuleTypes!$A$2:$C$23,2,FALSE()),"[",IF(V$1="HullCamera","photo-",$A221),"]]",CHAR(10),"    {",CHAR(10),"        @",VLOOKUP(V$1,ModuleTypes!$A$2:$C$23,3,FALSE())," = ",VLOOKUP($A221,Default!$B$3:$H$251,7,FALSE()),CHAR(10),"    }",CHAR(10),"}"),""),"")</f>
        <v/>
      </c>
      <c r="W221" s="4" t="str">
        <f>IF($A221&lt;&gt;"",IF(OR(Original!$L222=W$1,Original!$M222=W$1,Original!$N222=W$1,Original!$O222=W$1)=TRUE(),_xlfn.CONCAT("@PART[*]:HAS[~scienceDifficulty[stock],@MODULE[",W$1,"]:HAS[#",VLOOKUP(W$1,ModuleTypes!$A$2:$C$23,2,FALSE()),"[",IF(W$1="HullCamera","photo-",$A221),"]]]:NEEDS[!FeatureScience]:FOR[zKiwiTechTree]",CHAR(10),"{",CHAR(10),"    @MODULE[",W$1,"]:HAS[#",VLOOKUP(W$1,ModuleTypes!$A$2:$C$23,2,FALSE()),"[",IF(W$1="HullCamera","photo-",$A221),"]]",CHAR(10),"    {",CHAR(10),"        @",VLOOKUP(W$1,ModuleTypes!$A$2:$C$23,3,FALSE())," = ",VLOOKUP($A221,Default!$B$3:$H$251,7,FALSE()),CHAR(10),"    }",CHAR(10),"}"),""),"")</f>
        <v/>
      </c>
    </row>
    <row r="222" spans="1:23" x14ac:dyDescent="0.35">
      <c r="A222" t="str">
        <f>IF(Original!A223&lt;&gt;"",Original!A223,"")</f>
        <v/>
      </c>
      <c r="B222" s="4" t="str">
        <f>IF($A222&lt;&gt;"",IF(OR(Original!$L223=B$1,Original!$M223=B$1,Original!$N223=B$1,Original!$O223=B$1)=TRUE(),_xlfn.CONCAT("@PART[*]:HAS[~scienceDifficulty[stock],@MODULE[",B$1,"]:HAS[#",VLOOKUP(B$1,ModuleTypes!$A$2:$C$23,2,FALSE()),"[",IF(B$1="HullCamera","photo-",$A222),"]]]:NEEDS[!FeatureScience]:FOR[zKiwiTechTree]",CHAR(10),"{",CHAR(10),"    @MODULE[",B$1,"]:HAS[#",VLOOKUP(B$1,ModuleTypes!$A$2:$C$23,2,FALSE()),"[",IF(B$1="HullCamera","photo-",$A222),"]]",CHAR(10),"    {",CHAR(10),"        @",VLOOKUP(B$1,ModuleTypes!$A$2:$C$23,3,FALSE())," = ",VLOOKUP($A222,Default!$B$3:$H$251,7,FALSE()),CHAR(10),"    }",CHAR(10),"}"),""),"")</f>
        <v/>
      </c>
      <c r="C222" s="4" t="str">
        <f>IF($A222&lt;&gt;"",IF(OR(Original!$L223=C$1,Original!$M223=C$1,Original!$N223=C$1,Original!$O223=C$1)=TRUE(),_xlfn.CONCAT("@PART[*]:HAS[~scienceDifficulty[stock],@MODULE[",C$1,"]:HAS[#",VLOOKUP(C$1,ModuleTypes!$A$2:$C$23,2,FALSE()),"[",IF(C$1="HullCamera","photo-",$A222),"]]]:NEEDS[!FeatureScience]:FOR[zKiwiTechTree]",CHAR(10),"{",CHAR(10),"    @MODULE[",C$1,"]:HAS[#",VLOOKUP(C$1,ModuleTypes!$A$2:$C$23,2,FALSE()),"[",IF(C$1="HullCamera","photo-",$A222),"]]",CHAR(10),"    {",CHAR(10),"        @",VLOOKUP(C$1,ModuleTypes!$A$2:$C$23,3,FALSE())," = ",VLOOKUP($A222,Default!$B$3:$H$251,7,FALSE()),CHAR(10),"    }",CHAR(10),"}"),""),"")</f>
        <v/>
      </c>
      <c r="D222" s="4" t="str">
        <f>IF($A222&lt;&gt;"",IF(OR(Original!$L223=D$1,Original!$M223=D$1,Original!$N223=D$1,Original!$O223=D$1)=TRUE(),_xlfn.CONCAT("@PART[*]:HAS[~scienceDifficulty[stock],@MODULE[",D$1,"]:HAS[#",VLOOKUP(D$1,ModuleTypes!$A$2:$C$23,2,FALSE()),"[",IF(D$1="HullCamera","photo-",$A222),"]]]:NEEDS[!FeatureScience]:FOR[zKiwiTechTree]",CHAR(10),"{",CHAR(10),"    @MODULE[",D$1,"]:HAS[#",VLOOKUP(D$1,ModuleTypes!$A$2:$C$23,2,FALSE()),"[",IF(D$1="HullCamera","photo-",$A222),"]]",CHAR(10),"    {",CHAR(10),"        @",VLOOKUP(D$1,ModuleTypes!$A$2:$C$23,3,FALSE())," = ",VLOOKUP($A222,Default!$B$3:$H$251,7,FALSE()),CHAR(10),"    }",CHAR(10),"}"),""),"")</f>
        <v/>
      </c>
      <c r="E222" s="4" t="str">
        <f>IF($A222&lt;&gt;"",IF(OR(Original!$L223=E$1,Original!$M223=E$1,Original!$N223=E$1,Original!$O223=E$1)=TRUE(),_xlfn.CONCAT("@PART[*]:HAS[~scienceDifficulty[stock],@MODULE[",E$1,"]:HAS[#",VLOOKUP(E$1,ModuleTypes!$A$2:$C$23,2,FALSE()),"[",IF(E$1="HullCamera","photo-",$A222),"]]]:NEEDS[!FeatureScience]:FOR[zKiwiTechTree]",CHAR(10),"{",CHAR(10),"    @MODULE[",E$1,"]:HAS[#",VLOOKUP(E$1,ModuleTypes!$A$2:$C$23,2,FALSE()),"[",IF(E$1="HullCamera","photo-",$A222),"]]",CHAR(10),"    {",CHAR(10),"        @",VLOOKUP(E$1,ModuleTypes!$A$2:$C$23,3,FALSE())," = ",VLOOKUP($A222,Default!$B$3:$H$251,7,FALSE()),CHAR(10),"    }",CHAR(10),"}"),""),"")</f>
        <v/>
      </c>
      <c r="F222" s="4" t="str">
        <f>IF($A222&lt;&gt;"",IF(OR(Original!$L223=F$1,Original!$M223=F$1,Original!$N223=F$1,Original!$O223=F$1)=TRUE(),_xlfn.CONCAT("@PART[*]:HAS[~scienceDifficulty[stock],@MODULE[",F$1,"]:HAS[#",VLOOKUP(F$1,ModuleTypes!$A$2:$C$23,2,FALSE()),"[",IF(F$1="HullCamera","photo-",$A222),"]]]:NEEDS[!FeatureScience]:FOR[zKiwiTechTree]",CHAR(10),"{",CHAR(10),"    @MODULE[",F$1,"]:HAS[#",VLOOKUP(F$1,ModuleTypes!$A$2:$C$23,2,FALSE()),"[",IF(F$1="HullCamera","photo-",$A222),"]]",CHAR(10),"    {",CHAR(10),"        @",VLOOKUP(F$1,ModuleTypes!$A$2:$C$23,3,FALSE())," = ",VLOOKUP($A222,Default!$B$3:$H$251,7,FALSE()),CHAR(10),"    }",CHAR(10),"}"),""),"")</f>
        <v/>
      </c>
      <c r="G222" s="4" t="str">
        <f>IF($A222&lt;&gt;"",IF(OR(Original!$L223=G$1,Original!$M223=G$1,Original!$N223=G$1,Original!$O223=G$1)=TRUE(),_xlfn.CONCAT("@PART[*]:HAS[~scienceDifficulty[stock],@MODULE[",G$1,"]:HAS[#",VLOOKUP(G$1,ModuleTypes!$A$2:$C$23,2,FALSE()),"[",IF(G$1="HullCamera","photo-",$A222),"]]]:NEEDS[!FeatureScience]:FOR[zKiwiTechTree]",CHAR(10),"{",CHAR(10),"    @MODULE[",G$1,"]:HAS[#",VLOOKUP(G$1,ModuleTypes!$A$2:$C$23,2,FALSE()),"[",IF(G$1="HullCamera","photo-",$A222),"]]",CHAR(10),"    {",CHAR(10),"        @",VLOOKUP(G$1,ModuleTypes!$A$2:$C$23,3,FALSE())," = ",VLOOKUP($A222,Default!$B$3:$H$251,7,FALSE()),CHAR(10),"    }",CHAR(10),"}"),""),"")</f>
        <v/>
      </c>
      <c r="H222" s="4" t="str">
        <f>IF($A222&lt;&gt;"",IF(OR(Original!$L223=H$1,Original!$M223=H$1,Original!$N223=H$1,Original!$O223=H$1)=TRUE(),_xlfn.CONCAT("@PART[*]:HAS[~scienceDifficulty[stock],@MODULE[",H$1,"]:HAS[#",VLOOKUP(H$1,ModuleTypes!$A$2:$C$23,2,FALSE()),"[",IF(H$1="HullCamera","photo-",$A222),"]]]:NEEDS[!FeatureScience]:FOR[zKiwiTechTree]",CHAR(10),"{",CHAR(10),"    @MODULE[",H$1,"]:HAS[#",VLOOKUP(H$1,ModuleTypes!$A$2:$C$23,2,FALSE()),"[",IF(H$1="HullCamera","photo-",$A222),"]]",CHAR(10),"    {",CHAR(10),"        @",VLOOKUP(H$1,ModuleTypes!$A$2:$C$23,3,FALSE())," = ",VLOOKUP($A222,Default!$B$3:$H$251,7,FALSE()),CHAR(10),"    }",CHAR(10),"}"),""),"")</f>
        <v/>
      </c>
      <c r="I222" s="4" t="str">
        <f>IF($A222&lt;&gt;"",IF(OR(Original!$L223=I$1,Original!$M223=I$1,Original!$N223=I$1,Original!$O223=I$1)=TRUE(),_xlfn.CONCAT("@PART[*]:HAS[~scienceDifficulty[stock],@MODULE[",I$1,"]:HAS[#",VLOOKUP(I$1,ModuleTypes!$A$2:$C$23,2,FALSE()),"[",IF(I$1="HullCamera","photo-",$A222),"]]]:NEEDS[!FeatureScience]:FOR[zKiwiTechTree]",CHAR(10),"{",CHAR(10),"    @MODULE[",I$1,"]:HAS[#",VLOOKUP(I$1,ModuleTypes!$A$2:$C$23,2,FALSE()),"[",IF(I$1="HullCamera","photo-",$A222),"]]",CHAR(10),"    {",CHAR(10),"        @",VLOOKUP(I$1,ModuleTypes!$A$2:$C$23,3,FALSE())," = ",VLOOKUP($A222,Default!$B$3:$H$251,7,FALSE()),CHAR(10),"    }",CHAR(10),"}"),""),"")</f>
        <v/>
      </c>
      <c r="J222" s="4" t="str">
        <f>IF($A222&lt;&gt;"",IF(OR(Original!$L223=J$1,Original!$M223=J$1,Original!$N223=J$1,Original!$O223=J$1)=TRUE(),_xlfn.CONCAT("@PART[*]:HAS[~scienceDifficulty[stock],@MODULE[",J$1,"]:HAS[#",VLOOKUP(J$1,ModuleTypes!$A$2:$C$23,2,FALSE()),"[",IF(J$1="HullCamera","photo-",$A222),"]]]:NEEDS[!FeatureScience]:FOR[zKiwiTechTree]",CHAR(10),"{",CHAR(10),"    @MODULE[",J$1,"]:HAS[#",VLOOKUP(J$1,ModuleTypes!$A$2:$C$23,2,FALSE()),"[",IF(J$1="HullCamera","photo-",$A222),"]]",CHAR(10),"    {",CHAR(10),"        @",VLOOKUP(J$1,ModuleTypes!$A$2:$C$23,3,FALSE())," = ",VLOOKUP($A222,Default!$B$3:$H$251,7,FALSE()),CHAR(10),"    }",CHAR(10),"}"),""),"")</f>
        <v/>
      </c>
      <c r="K222" s="4" t="str">
        <f>IF($A222&lt;&gt;"",IF(OR(Original!$L223=K$1,Original!$M223=K$1,Original!$N223=K$1,Original!$O223=K$1)=TRUE(),_xlfn.CONCAT("@PART[*]:HAS[~scienceDifficulty[stock],@MODULE[",K$1,"]:HAS[#",VLOOKUP(K$1,ModuleTypes!$A$2:$C$23,2,FALSE()),"[",IF(K$1="HullCamera","photo-",$A222),"]]]:NEEDS[!FeatureScience]:FOR[zKiwiTechTree]",CHAR(10),"{",CHAR(10),"    @MODULE[",K$1,"]:HAS[#",VLOOKUP(K$1,ModuleTypes!$A$2:$C$23,2,FALSE()),"[",IF(K$1="HullCamera","photo-",$A222),"]]",CHAR(10),"    {",CHAR(10),"        @",VLOOKUP(K$1,ModuleTypes!$A$2:$C$23,3,FALSE())," = ",VLOOKUP($A222,Default!$B$3:$H$251,7,FALSE()),CHAR(10),"    }",CHAR(10),"}"),""),"")</f>
        <v/>
      </c>
      <c r="L222" s="4" t="str">
        <f>IF($A222&lt;&gt;"",IF(OR(Original!$L223=L$1,Original!$M223=L$1,Original!$N223=L$1,Original!$O223=L$1)=TRUE(),_xlfn.CONCAT("@PART[*]:HAS[~scienceDifficulty[stock],@MODULE[",L$1,"]:HAS[#",VLOOKUP(L$1,ModuleTypes!$A$2:$C$23,2,FALSE()),"[",IF(L$1="HullCamera","photo-",$A222),"]]]:NEEDS[!FeatureScience]:FOR[zKiwiTechTree]",CHAR(10),"{",CHAR(10),"    @MODULE[",L$1,"]:HAS[#",VLOOKUP(L$1,ModuleTypes!$A$2:$C$23,2,FALSE()),"[",IF(L$1="HullCamera","photo-",$A222),"]]",CHAR(10),"    {",CHAR(10),"        @",VLOOKUP(L$1,ModuleTypes!$A$2:$C$23,3,FALSE())," = ",VLOOKUP($A222,Default!$B$3:$H$251,7,FALSE()),CHAR(10),"    }",CHAR(10),"}"),""),"")</f>
        <v/>
      </c>
      <c r="M222" s="4" t="str">
        <f>IF($A222&lt;&gt;"",IF(OR(Original!$L223=M$1,Original!$M223=M$1,Original!$N223=M$1,Original!$O223=M$1)=TRUE(),_xlfn.CONCAT("@PART[*]:HAS[~scienceDifficulty[stock],@MODULE[",M$1,"]:HAS[#",VLOOKUP(M$1,ModuleTypes!$A$2:$C$23,2,FALSE()),"[",IF(M$1="HullCamera","photo-",$A222),"]]]:NEEDS[!FeatureScience]:FOR[zKiwiTechTree]",CHAR(10),"{",CHAR(10),"    @MODULE[",M$1,"]:HAS[#",VLOOKUP(M$1,ModuleTypes!$A$2:$C$23,2,FALSE()),"[",IF(M$1="HullCamera","photo-",$A222),"]]",CHAR(10),"    {",CHAR(10),"        @",VLOOKUP(M$1,ModuleTypes!$A$2:$C$23,3,FALSE())," = ",VLOOKUP($A222,Default!$B$3:$H$251,7,FALSE()),CHAR(10),"    }",CHAR(10),"}"),""),"")</f>
        <v/>
      </c>
      <c r="N222" s="4" t="str">
        <f>IF($A222&lt;&gt;"",IF(OR(Original!$L223=N$1,Original!$M223=N$1,Original!$N223=N$1,Original!$O223=N$1)=TRUE(),_xlfn.CONCAT("@PART[*]:HAS[~scienceDifficulty[stock],@MODULE[",N$1,"]:HAS[#",VLOOKUP(N$1,ModuleTypes!$A$2:$C$23,2,FALSE()),"[",IF(N$1="HullCamera","photo-",$A222),"]]]:NEEDS[!FeatureScience]:FOR[zKiwiTechTree]",CHAR(10),"{",CHAR(10),"    @MODULE[",N$1,"]:HAS[#",VLOOKUP(N$1,ModuleTypes!$A$2:$C$23,2,FALSE()),"[",IF(N$1="HullCamera","photo-",$A222),"]]",CHAR(10),"    {",CHAR(10),"        @",VLOOKUP(N$1,ModuleTypes!$A$2:$C$23,3,FALSE())," = ",VLOOKUP($A222,Default!$B$3:$H$251,7,FALSE()),CHAR(10),"    }",CHAR(10),"}"),""),"")</f>
        <v/>
      </c>
      <c r="O222" s="4" t="str">
        <f>IF($A222&lt;&gt;"",IF(OR(Original!$L223=O$1,Original!$M223=O$1,Original!$N223=O$1,Original!$O223=O$1)=TRUE(),_xlfn.CONCAT("@PART[*]:HAS[~scienceDifficulty[stock],@MODULE[",O$1,"]:HAS[#",VLOOKUP(O$1,ModuleTypes!$A$2:$C$23,2,FALSE()),"[",IF(O$1="HullCamera","photo-",$A222),"]]]:NEEDS[!FeatureScience]:FOR[zKiwiTechTree]",CHAR(10),"{",CHAR(10),"    @MODULE[",O$1,"]:HAS[#",VLOOKUP(O$1,ModuleTypes!$A$2:$C$23,2,FALSE()),"[",IF(O$1="HullCamera","photo-",$A222),"]]",CHAR(10),"    {",CHAR(10),"        @",VLOOKUP(O$1,ModuleTypes!$A$2:$C$23,3,FALSE())," = ",VLOOKUP($A222,Default!$B$3:$H$251,7,FALSE()),CHAR(10),"    }",CHAR(10),"}"),""),"")</f>
        <v/>
      </c>
      <c r="P222" s="4" t="str">
        <f>IF($A222&lt;&gt;"",IF(OR(Original!$L223=P$1,Original!$M223=P$1,Original!$N223=P$1,Original!$O223=P$1)=TRUE(),_xlfn.CONCAT("@PART[*]:HAS[~scienceDifficulty[stock],@MODULE[",P$1,"]:HAS[#",VLOOKUP(P$1,ModuleTypes!$A$2:$C$23,2,FALSE()),"[",IF(P$1="HullCamera","photo-",$A222),"]]]:NEEDS[!FeatureScience]:FOR[zKiwiTechTree]",CHAR(10),"{",CHAR(10),"    @MODULE[",P$1,"]:HAS[#",VLOOKUP(P$1,ModuleTypes!$A$2:$C$23,2,FALSE()),"[",IF(P$1="HullCamera","photo-",$A222),"]]",CHAR(10),"    {",CHAR(10),"        @",VLOOKUP(P$1,ModuleTypes!$A$2:$C$23,3,FALSE())," = ",VLOOKUP($A222,Default!$B$3:$H$251,7,FALSE()),CHAR(10),"    }",CHAR(10),"}"),""),"")</f>
        <v/>
      </c>
      <c r="Q222" s="4" t="str">
        <f>IF($A222&lt;&gt;"",IF(OR(Original!$L223=Q$1,Original!$M223=Q$1,Original!$N223=Q$1,Original!$O223=Q$1)=TRUE(),_xlfn.CONCAT("@PART[*]:HAS[~scienceDifficulty[stock],@MODULE[",Q$1,"]:HAS[#",VLOOKUP(Q$1,ModuleTypes!$A$2:$C$23,2,FALSE()),"[",IF(Q$1="HullCamera","photo-",$A222),"]]]:NEEDS[!FeatureScience]:FOR[zKiwiTechTree]",CHAR(10),"{",CHAR(10),"    @MODULE[",Q$1,"]:HAS[#",VLOOKUP(Q$1,ModuleTypes!$A$2:$C$23,2,FALSE()),"[",IF(Q$1="HullCamera","photo-",$A222),"]]",CHAR(10),"    {",CHAR(10),"        @",VLOOKUP(Q$1,ModuleTypes!$A$2:$C$23,3,FALSE())," = ",VLOOKUP($A222,Default!$B$3:$H$251,7,FALSE()),CHAR(10),"    }",CHAR(10),"}"),""),"")</f>
        <v/>
      </c>
      <c r="R222" s="4" t="str">
        <f>IF($A222&lt;&gt;"",IF(OR(Original!$L223=R$1,Original!$M223=R$1,Original!$N223=R$1,Original!$O223=R$1)=TRUE(),_xlfn.CONCAT("@PART[*]:HAS[~scienceDifficulty[stock],@MODULE[",R$1,"]:HAS[#",VLOOKUP(R$1,ModuleTypes!$A$2:$C$23,2,FALSE()),"[",IF(R$1="HullCamera","photo-",$A222),"]]]:NEEDS[!FeatureScience]:FOR[zKiwiTechTree]",CHAR(10),"{",CHAR(10),"    @MODULE[",R$1,"]:HAS[#",VLOOKUP(R$1,ModuleTypes!$A$2:$C$23,2,FALSE()),"[",IF(R$1="HullCamera","photo-",$A222),"]]",CHAR(10),"    {",CHAR(10),"        @",VLOOKUP(R$1,ModuleTypes!$A$2:$C$23,3,FALSE())," = ",VLOOKUP($A222,Default!$B$3:$H$251,7,FALSE()),CHAR(10),"    }",CHAR(10),"}"),""),"")</f>
        <v/>
      </c>
      <c r="S222" s="4" t="str">
        <f>IF($A222&lt;&gt;"",IF(OR(Original!$L223=S$1,Original!$M223=S$1,Original!$N223=S$1,Original!$O223=S$1)=TRUE(),_xlfn.CONCAT("@PART[*]:HAS[~scienceDifficulty[stock],@MODULE[",S$1,"]:HAS[#",VLOOKUP(S$1,ModuleTypes!$A$2:$C$23,2,FALSE()),"[",IF(S$1="HullCamera","photo-",$A222),"]]]:NEEDS[!FeatureScience]:FOR[zKiwiTechTree]",CHAR(10),"{",CHAR(10),"    @MODULE[",S$1,"]:HAS[#",VLOOKUP(S$1,ModuleTypes!$A$2:$C$23,2,FALSE()),"[",IF(S$1="HullCamera","photo-",$A222),"]]",CHAR(10),"    {",CHAR(10),"        @",VLOOKUP(S$1,ModuleTypes!$A$2:$C$23,3,FALSE())," = ",VLOOKUP($A222,Default!$B$3:$H$251,7,FALSE()),CHAR(10),"    }",CHAR(10),"}"),""),"")</f>
        <v/>
      </c>
      <c r="T222" s="4" t="str">
        <f>IF($A222&lt;&gt;"",IF(OR(Original!$L223=T$1,Original!$M223=T$1,Original!$N223=T$1,Original!$O223=T$1)=TRUE(),_xlfn.CONCAT("@PART[*]:HAS[~scienceDifficulty[stock],@MODULE[",T$1,"]:HAS[#",VLOOKUP(T$1,ModuleTypes!$A$2:$C$23,2,FALSE()),"[",IF(T$1="HullCamera","photo-",$A222),"]]]:NEEDS[!FeatureScience]:FOR[zKiwiTechTree]",CHAR(10),"{",CHAR(10),"    @MODULE[",T$1,"]:HAS[#",VLOOKUP(T$1,ModuleTypes!$A$2:$C$23,2,FALSE()),"[",IF(T$1="HullCamera","photo-",$A222),"]]",CHAR(10),"    {",CHAR(10),"        @",VLOOKUP(T$1,ModuleTypes!$A$2:$C$23,3,FALSE())," = ",VLOOKUP($A222,Default!$B$3:$H$251,7,FALSE()),CHAR(10),"    }",CHAR(10),"}"),""),"")</f>
        <v/>
      </c>
      <c r="U222" s="4" t="str">
        <f>IF($A222&lt;&gt;"",IF(OR(Original!$L223=U$1,Original!$M223=U$1,Original!$N223=U$1,Original!$O223=U$1)=TRUE(),_xlfn.CONCAT("@PART[*]:HAS[~scienceDifficulty[stock],@MODULE[",U$1,"]:HAS[#",VLOOKUP(U$1,ModuleTypes!$A$2:$C$23,2,FALSE()),"[",IF(U$1="HullCamera","photo-",$A222),"]]]:NEEDS[!FeatureScience]:FOR[zKiwiTechTree]",CHAR(10),"{",CHAR(10),"    @MODULE[",U$1,"]:HAS[#",VLOOKUP(U$1,ModuleTypes!$A$2:$C$23,2,FALSE()),"[",IF(U$1="HullCamera","photo-",$A222),"]]",CHAR(10),"    {",CHAR(10),"        @",VLOOKUP(U$1,ModuleTypes!$A$2:$C$23,3,FALSE())," = ",VLOOKUP($A222,Default!$B$3:$H$251,7,FALSE()),CHAR(10),"    }",CHAR(10),"}"),""),"")</f>
        <v/>
      </c>
      <c r="V222" s="4" t="str">
        <f>IF($A222&lt;&gt;"",IF(OR(Original!$L223=V$1,Original!$M223=V$1,Original!$N223=V$1,Original!$O223=V$1)=TRUE(),_xlfn.CONCAT("@PART[*]:HAS[~scienceDifficulty[stock],@MODULE[",V$1,"]:HAS[#",VLOOKUP(V$1,ModuleTypes!$A$2:$C$23,2,FALSE()),"[",IF(V$1="HullCamera","photo-",$A222),"]]]:NEEDS[!FeatureScience]:FOR[zKiwiTechTree]",CHAR(10),"{",CHAR(10),"    @MODULE[",V$1,"]:HAS[#",VLOOKUP(V$1,ModuleTypes!$A$2:$C$23,2,FALSE()),"[",IF(V$1="HullCamera","photo-",$A222),"]]",CHAR(10),"    {",CHAR(10),"        @",VLOOKUP(V$1,ModuleTypes!$A$2:$C$23,3,FALSE())," = ",VLOOKUP($A222,Default!$B$3:$H$251,7,FALSE()),CHAR(10),"    }",CHAR(10),"}"),""),"")</f>
        <v/>
      </c>
      <c r="W222" s="4" t="str">
        <f>IF($A222&lt;&gt;"",IF(OR(Original!$L223=W$1,Original!$M223=W$1,Original!$N223=W$1,Original!$O223=W$1)=TRUE(),_xlfn.CONCAT("@PART[*]:HAS[~scienceDifficulty[stock],@MODULE[",W$1,"]:HAS[#",VLOOKUP(W$1,ModuleTypes!$A$2:$C$23,2,FALSE()),"[",IF(W$1="HullCamera","photo-",$A222),"]]]:NEEDS[!FeatureScience]:FOR[zKiwiTechTree]",CHAR(10),"{",CHAR(10),"    @MODULE[",W$1,"]:HAS[#",VLOOKUP(W$1,ModuleTypes!$A$2:$C$23,2,FALSE()),"[",IF(W$1="HullCamera","photo-",$A222),"]]",CHAR(10),"    {",CHAR(10),"        @",VLOOKUP(W$1,ModuleTypes!$A$2:$C$23,3,FALSE())," = ",VLOOKUP($A222,Default!$B$3:$H$251,7,FALSE()),CHAR(10),"    }",CHAR(10),"}"),""),"")</f>
        <v/>
      </c>
    </row>
    <row r="223" spans="1:23" x14ac:dyDescent="0.35">
      <c r="A223" t="str">
        <f>IF(Original!A224&lt;&gt;"",Original!A224,"")</f>
        <v/>
      </c>
      <c r="B223" s="4" t="str">
        <f>IF($A223&lt;&gt;"",IF(OR(Original!$L224=B$1,Original!$M224=B$1,Original!$N224=B$1,Original!$O224=B$1)=TRUE(),_xlfn.CONCAT("@PART[*]:HAS[~scienceDifficulty[stock],@MODULE[",B$1,"]:HAS[#",VLOOKUP(B$1,ModuleTypes!$A$2:$C$23,2,FALSE()),"[",IF(B$1="HullCamera","photo-",$A223),"]]]:NEEDS[!FeatureScience]:FOR[zKiwiTechTree]",CHAR(10),"{",CHAR(10),"    @MODULE[",B$1,"]:HAS[#",VLOOKUP(B$1,ModuleTypes!$A$2:$C$23,2,FALSE()),"[",IF(B$1="HullCamera","photo-",$A223),"]]",CHAR(10),"    {",CHAR(10),"        @",VLOOKUP(B$1,ModuleTypes!$A$2:$C$23,3,FALSE())," = ",VLOOKUP($A223,Default!$B$3:$H$251,7,FALSE()),CHAR(10),"    }",CHAR(10),"}"),""),"")</f>
        <v/>
      </c>
      <c r="C223" s="4" t="str">
        <f>IF($A223&lt;&gt;"",IF(OR(Original!$L224=C$1,Original!$M224=C$1,Original!$N224=C$1,Original!$O224=C$1)=TRUE(),_xlfn.CONCAT("@PART[*]:HAS[~scienceDifficulty[stock],@MODULE[",C$1,"]:HAS[#",VLOOKUP(C$1,ModuleTypes!$A$2:$C$23,2,FALSE()),"[",IF(C$1="HullCamera","photo-",$A223),"]]]:NEEDS[!FeatureScience]:FOR[zKiwiTechTree]",CHAR(10),"{",CHAR(10),"    @MODULE[",C$1,"]:HAS[#",VLOOKUP(C$1,ModuleTypes!$A$2:$C$23,2,FALSE()),"[",IF(C$1="HullCamera","photo-",$A223),"]]",CHAR(10),"    {",CHAR(10),"        @",VLOOKUP(C$1,ModuleTypes!$A$2:$C$23,3,FALSE())," = ",VLOOKUP($A223,Default!$B$3:$H$251,7,FALSE()),CHAR(10),"    }",CHAR(10),"}"),""),"")</f>
        <v/>
      </c>
      <c r="D223" s="4" t="str">
        <f>IF($A223&lt;&gt;"",IF(OR(Original!$L224=D$1,Original!$M224=D$1,Original!$N224=D$1,Original!$O224=D$1)=TRUE(),_xlfn.CONCAT("@PART[*]:HAS[~scienceDifficulty[stock],@MODULE[",D$1,"]:HAS[#",VLOOKUP(D$1,ModuleTypes!$A$2:$C$23,2,FALSE()),"[",IF(D$1="HullCamera","photo-",$A223),"]]]:NEEDS[!FeatureScience]:FOR[zKiwiTechTree]",CHAR(10),"{",CHAR(10),"    @MODULE[",D$1,"]:HAS[#",VLOOKUP(D$1,ModuleTypes!$A$2:$C$23,2,FALSE()),"[",IF(D$1="HullCamera","photo-",$A223),"]]",CHAR(10),"    {",CHAR(10),"        @",VLOOKUP(D$1,ModuleTypes!$A$2:$C$23,3,FALSE())," = ",VLOOKUP($A223,Default!$B$3:$H$251,7,FALSE()),CHAR(10),"    }",CHAR(10),"}"),""),"")</f>
        <v/>
      </c>
      <c r="E223" s="4" t="str">
        <f>IF($A223&lt;&gt;"",IF(OR(Original!$L224=E$1,Original!$M224=E$1,Original!$N224=E$1,Original!$O224=E$1)=TRUE(),_xlfn.CONCAT("@PART[*]:HAS[~scienceDifficulty[stock],@MODULE[",E$1,"]:HAS[#",VLOOKUP(E$1,ModuleTypes!$A$2:$C$23,2,FALSE()),"[",IF(E$1="HullCamera","photo-",$A223),"]]]:NEEDS[!FeatureScience]:FOR[zKiwiTechTree]",CHAR(10),"{",CHAR(10),"    @MODULE[",E$1,"]:HAS[#",VLOOKUP(E$1,ModuleTypes!$A$2:$C$23,2,FALSE()),"[",IF(E$1="HullCamera","photo-",$A223),"]]",CHAR(10),"    {",CHAR(10),"        @",VLOOKUP(E$1,ModuleTypes!$A$2:$C$23,3,FALSE())," = ",VLOOKUP($A223,Default!$B$3:$H$251,7,FALSE()),CHAR(10),"    }",CHAR(10),"}"),""),"")</f>
        <v/>
      </c>
      <c r="F223" s="4" t="str">
        <f>IF($A223&lt;&gt;"",IF(OR(Original!$L224=F$1,Original!$M224=F$1,Original!$N224=F$1,Original!$O224=F$1)=TRUE(),_xlfn.CONCAT("@PART[*]:HAS[~scienceDifficulty[stock],@MODULE[",F$1,"]:HAS[#",VLOOKUP(F$1,ModuleTypes!$A$2:$C$23,2,FALSE()),"[",IF(F$1="HullCamera","photo-",$A223),"]]]:NEEDS[!FeatureScience]:FOR[zKiwiTechTree]",CHAR(10),"{",CHAR(10),"    @MODULE[",F$1,"]:HAS[#",VLOOKUP(F$1,ModuleTypes!$A$2:$C$23,2,FALSE()),"[",IF(F$1="HullCamera","photo-",$A223),"]]",CHAR(10),"    {",CHAR(10),"        @",VLOOKUP(F$1,ModuleTypes!$A$2:$C$23,3,FALSE())," = ",VLOOKUP($A223,Default!$B$3:$H$251,7,FALSE()),CHAR(10),"    }",CHAR(10),"}"),""),"")</f>
        <v/>
      </c>
      <c r="G223" s="4" t="str">
        <f>IF($A223&lt;&gt;"",IF(OR(Original!$L224=G$1,Original!$M224=G$1,Original!$N224=G$1,Original!$O224=G$1)=TRUE(),_xlfn.CONCAT("@PART[*]:HAS[~scienceDifficulty[stock],@MODULE[",G$1,"]:HAS[#",VLOOKUP(G$1,ModuleTypes!$A$2:$C$23,2,FALSE()),"[",IF(G$1="HullCamera","photo-",$A223),"]]]:NEEDS[!FeatureScience]:FOR[zKiwiTechTree]",CHAR(10),"{",CHAR(10),"    @MODULE[",G$1,"]:HAS[#",VLOOKUP(G$1,ModuleTypes!$A$2:$C$23,2,FALSE()),"[",IF(G$1="HullCamera","photo-",$A223),"]]",CHAR(10),"    {",CHAR(10),"        @",VLOOKUP(G$1,ModuleTypes!$A$2:$C$23,3,FALSE())," = ",VLOOKUP($A223,Default!$B$3:$H$251,7,FALSE()),CHAR(10),"    }",CHAR(10),"}"),""),"")</f>
        <v/>
      </c>
      <c r="H223" s="4" t="str">
        <f>IF($A223&lt;&gt;"",IF(OR(Original!$L224=H$1,Original!$M224=H$1,Original!$N224=H$1,Original!$O224=H$1)=TRUE(),_xlfn.CONCAT("@PART[*]:HAS[~scienceDifficulty[stock],@MODULE[",H$1,"]:HAS[#",VLOOKUP(H$1,ModuleTypes!$A$2:$C$23,2,FALSE()),"[",IF(H$1="HullCamera","photo-",$A223),"]]]:NEEDS[!FeatureScience]:FOR[zKiwiTechTree]",CHAR(10),"{",CHAR(10),"    @MODULE[",H$1,"]:HAS[#",VLOOKUP(H$1,ModuleTypes!$A$2:$C$23,2,FALSE()),"[",IF(H$1="HullCamera","photo-",$A223),"]]",CHAR(10),"    {",CHAR(10),"        @",VLOOKUP(H$1,ModuleTypes!$A$2:$C$23,3,FALSE())," = ",VLOOKUP($A223,Default!$B$3:$H$251,7,FALSE()),CHAR(10),"    }",CHAR(10),"}"),""),"")</f>
        <v/>
      </c>
      <c r="I223" s="4" t="str">
        <f>IF($A223&lt;&gt;"",IF(OR(Original!$L224=I$1,Original!$M224=I$1,Original!$N224=I$1,Original!$O224=I$1)=TRUE(),_xlfn.CONCAT("@PART[*]:HAS[~scienceDifficulty[stock],@MODULE[",I$1,"]:HAS[#",VLOOKUP(I$1,ModuleTypes!$A$2:$C$23,2,FALSE()),"[",IF(I$1="HullCamera","photo-",$A223),"]]]:NEEDS[!FeatureScience]:FOR[zKiwiTechTree]",CHAR(10),"{",CHAR(10),"    @MODULE[",I$1,"]:HAS[#",VLOOKUP(I$1,ModuleTypes!$A$2:$C$23,2,FALSE()),"[",IF(I$1="HullCamera","photo-",$A223),"]]",CHAR(10),"    {",CHAR(10),"        @",VLOOKUP(I$1,ModuleTypes!$A$2:$C$23,3,FALSE())," = ",VLOOKUP($A223,Default!$B$3:$H$251,7,FALSE()),CHAR(10),"    }",CHAR(10),"}"),""),"")</f>
        <v/>
      </c>
      <c r="J223" s="4" t="str">
        <f>IF($A223&lt;&gt;"",IF(OR(Original!$L224=J$1,Original!$M224=J$1,Original!$N224=J$1,Original!$O224=J$1)=TRUE(),_xlfn.CONCAT("@PART[*]:HAS[~scienceDifficulty[stock],@MODULE[",J$1,"]:HAS[#",VLOOKUP(J$1,ModuleTypes!$A$2:$C$23,2,FALSE()),"[",IF(J$1="HullCamera","photo-",$A223),"]]]:NEEDS[!FeatureScience]:FOR[zKiwiTechTree]",CHAR(10),"{",CHAR(10),"    @MODULE[",J$1,"]:HAS[#",VLOOKUP(J$1,ModuleTypes!$A$2:$C$23,2,FALSE()),"[",IF(J$1="HullCamera","photo-",$A223),"]]",CHAR(10),"    {",CHAR(10),"        @",VLOOKUP(J$1,ModuleTypes!$A$2:$C$23,3,FALSE())," = ",VLOOKUP($A223,Default!$B$3:$H$251,7,FALSE()),CHAR(10),"    }",CHAR(10),"}"),""),"")</f>
        <v/>
      </c>
      <c r="K223" s="4" t="str">
        <f>IF($A223&lt;&gt;"",IF(OR(Original!$L224=K$1,Original!$M224=K$1,Original!$N224=K$1,Original!$O224=K$1)=TRUE(),_xlfn.CONCAT("@PART[*]:HAS[~scienceDifficulty[stock],@MODULE[",K$1,"]:HAS[#",VLOOKUP(K$1,ModuleTypes!$A$2:$C$23,2,FALSE()),"[",IF(K$1="HullCamera","photo-",$A223),"]]]:NEEDS[!FeatureScience]:FOR[zKiwiTechTree]",CHAR(10),"{",CHAR(10),"    @MODULE[",K$1,"]:HAS[#",VLOOKUP(K$1,ModuleTypes!$A$2:$C$23,2,FALSE()),"[",IF(K$1="HullCamera","photo-",$A223),"]]",CHAR(10),"    {",CHAR(10),"        @",VLOOKUP(K$1,ModuleTypes!$A$2:$C$23,3,FALSE())," = ",VLOOKUP($A223,Default!$B$3:$H$251,7,FALSE()),CHAR(10),"    }",CHAR(10),"}"),""),"")</f>
        <v/>
      </c>
      <c r="L223" s="4" t="str">
        <f>IF($A223&lt;&gt;"",IF(OR(Original!$L224=L$1,Original!$M224=L$1,Original!$N224=L$1,Original!$O224=L$1)=TRUE(),_xlfn.CONCAT("@PART[*]:HAS[~scienceDifficulty[stock],@MODULE[",L$1,"]:HAS[#",VLOOKUP(L$1,ModuleTypes!$A$2:$C$23,2,FALSE()),"[",IF(L$1="HullCamera","photo-",$A223),"]]]:NEEDS[!FeatureScience]:FOR[zKiwiTechTree]",CHAR(10),"{",CHAR(10),"    @MODULE[",L$1,"]:HAS[#",VLOOKUP(L$1,ModuleTypes!$A$2:$C$23,2,FALSE()),"[",IF(L$1="HullCamera","photo-",$A223),"]]",CHAR(10),"    {",CHAR(10),"        @",VLOOKUP(L$1,ModuleTypes!$A$2:$C$23,3,FALSE())," = ",VLOOKUP($A223,Default!$B$3:$H$251,7,FALSE()),CHAR(10),"    }",CHAR(10),"}"),""),"")</f>
        <v/>
      </c>
      <c r="M223" s="4" t="str">
        <f>IF($A223&lt;&gt;"",IF(OR(Original!$L224=M$1,Original!$M224=M$1,Original!$N224=M$1,Original!$O224=M$1)=TRUE(),_xlfn.CONCAT("@PART[*]:HAS[~scienceDifficulty[stock],@MODULE[",M$1,"]:HAS[#",VLOOKUP(M$1,ModuleTypes!$A$2:$C$23,2,FALSE()),"[",IF(M$1="HullCamera","photo-",$A223),"]]]:NEEDS[!FeatureScience]:FOR[zKiwiTechTree]",CHAR(10),"{",CHAR(10),"    @MODULE[",M$1,"]:HAS[#",VLOOKUP(M$1,ModuleTypes!$A$2:$C$23,2,FALSE()),"[",IF(M$1="HullCamera","photo-",$A223),"]]",CHAR(10),"    {",CHAR(10),"        @",VLOOKUP(M$1,ModuleTypes!$A$2:$C$23,3,FALSE())," = ",VLOOKUP($A223,Default!$B$3:$H$251,7,FALSE()),CHAR(10),"    }",CHAR(10),"}"),""),"")</f>
        <v/>
      </c>
      <c r="N223" s="4" t="str">
        <f>IF($A223&lt;&gt;"",IF(OR(Original!$L224=N$1,Original!$M224=N$1,Original!$N224=N$1,Original!$O224=N$1)=TRUE(),_xlfn.CONCAT("@PART[*]:HAS[~scienceDifficulty[stock],@MODULE[",N$1,"]:HAS[#",VLOOKUP(N$1,ModuleTypes!$A$2:$C$23,2,FALSE()),"[",IF(N$1="HullCamera","photo-",$A223),"]]]:NEEDS[!FeatureScience]:FOR[zKiwiTechTree]",CHAR(10),"{",CHAR(10),"    @MODULE[",N$1,"]:HAS[#",VLOOKUP(N$1,ModuleTypes!$A$2:$C$23,2,FALSE()),"[",IF(N$1="HullCamera","photo-",$A223),"]]",CHAR(10),"    {",CHAR(10),"        @",VLOOKUP(N$1,ModuleTypes!$A$2:$C$23,3,FALSE())," = ",VLOOKUP($A223,Default!$B$3:$H$251,7,FALSE()),CHAR(10),"    }",CHAR(10),"}"),""),"")</f>
        <v/>
      </c>
      <c r="O223" s="4" t="str">
        <f>IF($A223&lt;&gt;"",IF(OR(Original!$L224=O$1,Original!$M224=O$1,Original!$N224=O$1,Original!$O224=O$1)=TRUE(),_xlfn.CONCAT("@PART[*]:HAS[~scienceDifficulty[stock],@MODULE[",O$1,"]:HAS[#",VLOOKUP(O$1,ModuleTypes!$A$2:$C$23,2,FALSE()),"[",IF(O$1="HullCamera","photo-",$A223),"]]]:NEEDS[!FeatureScience]:FOR[zKiwiTechTree]",CHAR(10),"{",CHAR(10),"    @MODULE[",O$1,"]:HAS[#",VLOOKUP(O$1,ModuleTypes!$A$2:$C$23,2,FALSE()),"[",IF(O$1="HullCamera","photo-",$A223),"]]",CHAR(10),"    {",CHAR(10),"        @",VLOOKUP(O$1,ModuleTypes!$A$2:$C$23,3,FALSE())," = ",VLOOKUP($A223,Default!$B$3:$H$251,7,FALSE()),CHAR(10),"    }",CHAR(10),"}"),""),"")</f>
        <v/>
      </c>
      <c r="P223" s="4" t="str">
        <f>IF($A223&lt;&gt;"",IF(OR(Original!$L224=P$1,Original!$M224=P$1,Original!$N224=P$1,Original!$O224=P$1)=TRUE(),_xlfn.CONCAT("@PART[*]:HAS[~scienceDifficulty[stock],@MODULE[",P$1,"]:HAS[#",VLOOKUP(P$1,ModuleTypes!$A$2:$C$23,2,FALSE()),"[",IF(P$1="HullCamera","photo-",$A223),"]]]:NEEDS[!FeatureScience]:FOR[zKiwiTechTree]",CHAR(10),"{",CHAR(10),"    @MODULE[",P$1,"]:HAS[#",VLOOKUP(P$1,ModuleTypes!$A$2:$C$23,2,FALSE()),"[",IF(P$1="HullCamera","photo-",$A223),"]]",CHAR(10),"    {",CHAR(10),"        @",VLOOKUP(P$1,ModuleTypes!$A$2:$C$23,3,FALSE())," = ",VLOOKUP($A223,Default!$B$3:$H$251,7,FALSE()),CHAR(10),"    }",CHAR(10),"}"),""),"")</f>
        <v/>
      </c>
      <c r="Q223" s="4" t="str">
        <f>IF($A223&lt;&gt;"",IF(OR(Original!$L224=Q$1,Original!$M224=Q$1,Original!$N224=Q$1,Original!$O224=Q$1)=TRUE(),_xlfn.CONCAT("@PART[*]:HAS[~scienceDifficulty[stock],@MODULE[",Q$1,"]:HAS[#",VLOOKUP(Q$1,ModuleTypes!$A$2:$C$23,2,FALSE()),"[",IF(Q$1="HullCamera","photo-",$A223),"]]]:NEEDS[!FeatureScience]:FOR[zKiwiTechTree]",CHAR(10),"{",CHAR(10),"    @MODULE[",Q$1,"]:HAS[#",VLOOKUP(Q$1,ModuleTypes!$A$2:$C$23,2,FALSE()),"[",IF(Q$1="HullCamera","photo-",$A223),"]]",CHAR(10),"    {",CHAR(10),"        @",VLOOKUP(Q$1,ModuleTypes!$A$2:$C$23,3,FALSE())," = ",VLOOKUP($A223,Default!$B$3:$H$251,7,FALSE()),CHAR(10),"    }",CHAR(10),"}"),""),"")</f>
        <v/>
      </c>
      <c r="R223" s="4" t="str">
        <f>IF($A223&lt;&gt;"",IF(OR(Original!$L224=R$1,Original!$M224=R$1,Original!$N224=R$1,Original!$O224=R$1)=TRUE(),_xlfn.CONCAT("@PART[*]:HAS[~scienceDifficulty[stock],@MODULE[",R$1,"]:HAS[#",VLOOKUP(R$1,ModuleTypes!$A$2:$C$23,2,FALSE()),"[",IF(R$1="HullCamera","photo-",$A223),"]]]:NEEDS[!FeatureScience]:FOR[zKiwiTechTree]",CHAR(10),"{",CHAR(10),"    @MODULE[",R$1,"]:HAS[#",VLOOKUP(R$1,ModuleTypes!$A$2:$C$23,2,FALSE()),"[",IF(R$1="HullCamera","photo-",$A223),"]]",CHAR(10),"    {",CHAR(10),"        @",VLOOKUP(R$1,ModuleTypes!$A$2:$C$23,3,FALSE())," = ",VLOOKUP($A223,Default!$B$3:$H$251,7,FALSE()),CHAR(10),"    }",CHAR(10),"}"),""),"")</f>
        <v/>
      </c>
      <c r="S223" s="4" t="str">
        <f>IF($A223&lt;&gt;"",IF(OR(Original!$L224=S$1,Original!$M224=S$1,Original!$N224=S$1,Original!$O224=S$1)=TRUE(),_xlfn.CONCAT("@PART[*]:HAS[~scienceDifficulty[stock],@MODULE[",S$1,"]:HAS[#",VLOOKUP(S$1,ModuleTypes!$A$2:$C$23,2,FALSE()),"[",IF(S$1="HullCamera","photo-",$A223),"]]]:NEEDS[!FeatureScience]:FOR[zKiwiTechTree]",CHAR(10),"{",CHAR(10),"    @MODULE[",S$1,"]:HAS[#",VLOOKUP(S$1,ModuleTypes!$A$2:$C$23,2,FALSE()),"[",IF(S$1="HullCamera","photo-",$A223),"]]",CHAR(10),"    {",CHAR(10),"        @",VLOOKUP(S$1,ModuleTypes!$A$2:$C$23,3,FALSE())," = ",VLOOKUP($A223,Default!$B$3:$H$251,7,FALSE()),CHAR(10),"    }",CHAR(10),"}"),""),"")</f>
        <v/>
      </c>
      <c r="T223" s="4" t="str">
        <f>IF($A223&lt;&gt;"",IF(OR(Original!$L224=T$1,Original!$M224=T$1,Original!$N224=T$1,Original!$O224=T$1)=TRUE(),_xlfn.CONCAT("@PART[*]:HAS[~scienceDifficulty[stock],@MODULE[",T$1,"]:HAS[#",VLOOKUP(T$1,ModuleTypes!$A$2:$C$23,2,FALSE()),"[",IF(T$1="HullCamera","photo-",$A223),"]]]:NEEDS[!FeatureScience]:FOR[zKiwiTechTree]",CHAR(10),"{",CHAR(10),"    @MODULE[",T$1,"]:HAS[#",VLOOKUP(T$1,ModuleTypes!$A$2:$C$23,2,FALSE()),"[",IF(T$1="HullCamera","photo-",$A223),"]]",CHAR(10),"    {",CHAR(10),"        @",VLOOKUP(T$1,ModuleTypes!$A$2:$C$23,3,FALSE())," = ",VLOOKUP($A223,Default!$B$3:$H$251,7,FALSE()),CHAR(10),"    }",CHAR(10),"}"),""),"")</f>
        <v/>
      </c>
      <c r="U223" s="4" t="str">
        <f>IF($A223&lt;&gt;"",IF(OR(Original!$L224=U$1,Original!$M224=U$1,Original!$N224=U$1,Original!$O224=U$1)=TRUE(),_xlfn.CONCAT("@PART[*]:HAS[~scienceDifficulty[stock],@MODULE[",U$1,"]:HAS[#",VLOOKUP(U$1,ModuleTypes!$A$2:$C$23,2,FALSE()),"[",IF(U$1="HullCamera","photo-",$A223),"]]]:NEEDS[!FeatureScience]:FOR[zKiwiTechTree]",CHAR(10),"{",CHAR(10),"    @MODULE[",U$1,"]:HAS[#",VLOOKUP(U$1,ModuleTypes!$A$2:$C$23,2,FALSE()),"[",IF(U$1="HullCamera","photo-",$A223),"]]",CHAR(10),"    {",CHAR(10),"        @",VLOOKUP(U$1,ModuleTypes!$A$2:$C$23,3,FALSE())," = ",VLOOKUP($A223,Default!$B$3:$H$251,7,FALSE()),CHAR(10),"    }",CHAR(10),"}"),""),"")</f>
        <v/>
      </c>
      <c r="V223" s="4" t="str">
        <f>IF($A223&lt;&gt;"",IF(OR(Original!$L224=V$1,Original!$M224=V$1,Original!$N224=V$1,Original!$O224=V$1)=TRUE(),_xlfn.CONCAT("@PART[*]:HAS[~scienceDifficulty[stock],@MODULE[",V$1,"]:HAS[#",VLOOKUP(V$1,ModuleTypes!$A$2:$C$23,2,FALSE()),"[",IF(V$1="HullCamera","photo-",$A223),"]]]:NEEDS[!FeatureScience]:FOR[zKiwiTechTree]",CHAR(10),"{",CHAR(10),"    @MODULE[",V$1,"]:HAS[#",VLOOKUP(V$1,ModuleTypes!$A$2:$C$23,2,FALSE()),"[",IF(V$1="HullCamera","photo-",$A223),"]]",CHAR(10),"    {",CHAR(10),"        @",VLOOKUP(V$1,ModuleTypes!$A$2:$C$23,3,FALSE())," = ",VLOOKUP($A223,Default!$B$3:$H$251,7,FALSE()),CHAR(10),"    }",CHAR(10),"}"),""),"")</f>
        <v/>
      </c>
      <c r="W223" s="4" t="str">
        <f>IF($A223&lt;&gt;"",IF(OR(Original!$L224=W$1,Original!$M224=W$1,Original!$N224=W$1,Original!$O224=W$1)=TRUE(),_xlfn.CONCAT("@PART[*]:HAS[~scienceDifficulty[stock],@MODULE[",W$1,"]:HAS[#",VLOOKUP(W$1,ModuleTypes!$A$2:$C$23,2,FALSE()),"[",IF(W$1="HullCamera","photo-",$A223),"]]]:NEEDS[!FeatureScience]:FOR[zKiwiTechTree]",CHAR(10),"{",CHAR(10),"    @MODULE[",W$1,"]:HAS[#",VLOOKUP(W$1,ModuleTypes!$A$2:$C$23,2,FALSE()),"[",IF(W$1="HullCamera","photo-",$A223),"]]",CHAR(10),"    {",CHAR(10),"        @",VLOOKUP(W$1,ModuleTypes!$A$2:$C$23,3,FALSE())," = ",VLOOKUP($A223,Default!$B$3:$H$251,7,FALSE()),CHAR(10),"    }",CHAR(10),"}"),""),"")</f>
        <v/>
      </c>
    </row>
    <row r="224" spans="1:23" x14ac:dyDescent="0.35">
      <c r="A224" t="str">
        <f>IF(Original!A225&lt;&gt;"",Original!A225,"")</f>
        <v/>
      </c>
      <c r="B224" s="4" t="str">
        <f>IF($A224&lt;&gt;"",IF(OR(Original!$L225=B$1,Original!$M225=B$1,Original!$N225=B$1,Original!$O225=B$1)=TRUE(),_xlfn.CONCAT("@PART[*]:HAS[~scienceDifficulty[stock],@MODULE[",B$1,"]:HAS[#",VLOOKUP(B$1,ModuleTypes!$A$2:$C$23,2,FALSE()),"[",IF(B$1="HullCamera","photo-",$A224),"]]]:NEEDS[!FeatureScience]:FOR[zKiwiTechTree]",CHAR(10),"{",CHAR(10),"    @MODULE[",B$1,"]:HAS[#",VLOOKUP(B$1,ModuleTypes!$A$2:$C$23,2,FALSE()),"[",IF(B$1="HullCamera","photo-",$A224),"]]",CHAR(10),"    {",CHAR(10),"        @",VLOOKUP(B$1,ModuleTypes!$A$2:$C$23,3,FALSE())," = ",VLOOKUP($A224,Default!$B$3:$H$251,7,FALSE()),CHAR(10),"    }",CHAR(10),"}"),""),"")</f>
        <v/>
      </c>
      <c r="C224" s="4" t="str">
        <f>IF($A224&lt;&gt;"",IF(OR(Original!$L225=C$1,Original!$M225=C$1,Original!$N225=C$1,Original!$O225=C$1)=TRUE(),_xlfn.CONCAT("@PART[*]:HAS[~scienceDifficulty[stock],@MODULE[",C$1,"]:HAS[#",VLOOKUP(C$1,ModuleTypes!$A$2:$C$23,2,FALSE()),"[",IF(C$1="HullCamera","photo-",$A224),"]]]:NEEDS[!FeatureScience]:FOR[zKiwiTechTree]",CHAR(10),"{",CHAR(10),"    @MODULE[",C$1,"]:HAS[#",VLOOKUP(C$1,ModuleTypes!$A$2:$C$23,2,FALSE()),"[",IF(C$1="HullCamera","photo-",$A224),"]]",CHAR(10),"    {",CHAR(10),"        @",VLOOKUP(C$1,ModuleTypes!$A$2:$C$23,3,FALSE())," = ",VLOOKUP($A224,Default!$B$3:$H$251,7,FALSE()),CHAR(10),"    }",CHAR(10),"}"),""),"")</f>
        <v/>
      </c>
      <c r="D224" s="4" t="str">
        <f>IF($A224&lt;&gt;"",IF(OR(Original!$L225=D$1,Original!$M225=D$1,Original!$N225=D$1,Original!$O225=D$1)=TRUE(),_xlfn.CONCAT("@PART[*]:HAS[~scienceDifficulty[stock],@MODULE[",D$1,"]:HAS[#",VLOOKUP(D$1,ModuleTypes!$A$2:$C$23,2,FALSE()),"[",IF(D$1="HullCamera","photo-",$A224),"]]]:NEEDS[!FeatureScience]:FOR[zKiwiTechTree]",CHAR(10),"{",CHAR(10),"    @MODULE[",D$1,"]:HAS[#",VLOOKUP(D$1,ModuleTypes!$A$2:$C$23,2,FALSE()),"[",IF(D$1="HullCamera","photo-",$A224),"]]",CHAR(10),"    {",CHAR(10),"        @",VLOOKUP(D$1,ModuleTypes!$A$2:$C$23,3,FALSE())," = ",VLOOKUP($A224,Default!$B$3:$H$251,7,FALSE()),CHAR(10),"    }",CHAR(10),"}"),""),"")</f>
        <v/>
      </c>
      <c r="E224" s="4" t="str">
        <f>IF($A224&lt;&gt;"",IF(OR(Original!$L225=E$1,Original!$M225=E$1,Original!$N225=E$1,Original!$O225=E$1)=TRUE(),_xlfn.CONCAT("@PART[*]:HAS[~scienceDifficulty[stock],@MODULE[",E$1,"]:HAS[#",VLOOKUP(E$1,ModuleTypes!$A$2:$C$23,2,FALSE()),"[",IF(E$1="HullCamera","photo-",$A224),"]]]:NEEDS[!FeatureScience]:FOR[zKiwiTechTree]",CHAR(10),"{",CHAR(10),"    @MODULE[",E$1,"]:HAS[#",VLOOKUP(E$1,ModuleTypes!$A$2:$C$23,2,FALSE()),"[",IF(E$1="HullCamera","photo-",$A224),"]]",CHAR(10),"    {",CHAR(10),"        @",VLOOKUP(E$1,ModuleTypes!$A$2:$C$23,3,FALSE())," = ",VLOOKUP($A224,Default!$B$3:$H$251,7,FALSE()),CHAR(10),"    }",CHAR(10),"}"),""),"")</f>
        <v/>
      </c>
      <c r="F224" s="4" t="str">
        <f>IF($A224&lt;&gt;"",IF(OR(Original!$L225=F$1,Original!$M225=F$1,Original!$N225=F$1,Original!$O225=F$1)=TRUE(),_xlfn.CONCAT("@PART[*]:HAS[~scienceDifficulty[stock],@MODULE[",F$1,"]:HAS[#",VLOOKUP(F$1,ModuleTypes!$A$2:$C$23,2,FALSE()),"[",IF(F$1="HullCamera","photo-",$A224),"]]]:NEEDS[!FeatureScience]:FOR[zKiwiTechTree]",CHAR(10),"{",CHAR(10),"    @MODULE[",F$1,"]:HAS[#",VLOOKUP(F$1,ModuleTypes!$A$2:$C$23,2,FALSE()),"[",IF(F$1="HullCamera","photo-",$A224),"]]",CHAR(10),"    {",CHAR(10),"        @",VLOOKUP(F$1,ModuleTypes!$A$2:$C$23,3,FALSE())," = ",VLOOKUP($A224,Default!$B$3:$H$251,7,FALSE()),CHAR(10),"    }",CHAR(10),"}"),""),"")</f>
        <v/>
      </c>
      <c r="G224" s="4" t="str">
        <f>IF($A224&lt;&gt;"",IF(OR(Original!$L225=G$1,Original!$M225=G$1,Original!$N225=G$1,Original!$O225=G$1)=TRUE(),_xlfn.CONCAT("@PART[*]:HAS[~scienceDifficulty[stock],@MODULE[",G$1,"]:HAS[#",VLOOKUP(G$1,ModuleTypes!$A$2:$C$23,2,FALSE()),"[",IF(G$1="HullCamera","photo-",$A224),"]]]:NEEDS[!FeatureScience]:FOR[zKiwiTechTree]",CHAR(10),"{",CHAR(10),"    @MODULE[",G$1,"]:HAS[#",VLOOKUP(G$1,ModuleTypes!$A$2:$C$23,2,FALSE()),"[",IF(G$1="HullCamera","photo-",$A224),"]]",CHAR(10),"    {",CHAR(10),"        @",VLOOKUP(G$1,ModuleTypes!$A$2:$C$23,3,FALSE())," = ",VLOOKUP($A224,Default!$B$3:$H$251,7,FALSE()),CHAR(10),"    }",CHAR(10),"}"),""),"")</f>
        <v/>
      </c>
      <c r="H224" s="4" t="str">
        <f>IF($A224&lt;&gt;"",IF(OR(Original!$L225=H$1,Original!$M225=H$1,Original!$N225=H$1,Original!$O225=H$1)=TRUE(),_xlfn.CONCAT("@PART[*]:HAS[~scienceDifficulty[stock],@MODULE[",H$1,"]:HAS[#",VLOOKUP(H$1,ModuleTypes!$A$2:$C$23,2,FALSE()),"[",IF(H$1="HullCamera","photo-",$A224),"]]]:NEEDS[!FeatureScience]:FOR[zKiwiTechTree]",CHAR(10),"{",CHAR(10),"    @MODULE[",H$1,"]:HAS[#",VLOOKUP(H$1,ModuleTypes!$A$2:$C$23,2,FALSE()),"[",IF(H$1="HullCamera","photo-",$A224),"]]",CHAR(10),"    {",CHAR(10),"        @",VLOOKUP(H$1,ModuleTypes!$A$2:$C$23,3,FALSE())," = ",VLOOKUP($A224,Default!$B$3:$H$251,7,FALSE()),CHAR(10),"    }",CHAR(10),"}"),""),"")</f>
        <v/>
      </c>
      <c r="I224" s="4" t="str">
        <f>IF($A224&lt;&gt;"",IF(OR(Original!$L225=I$1,Original!$M225=I$1,Original!$N225=I$1,Original!$O225=I$1)=TRUE(),_xlfn.CONCAT("@PART[*]:HAS[~scienceDifficulty[stock],@MODULE[",I$1,"]:HAS[#",VLOOKUP(I$1,ModuleTypes!$A$2:$C$23,2,FALSE()),"[",IF(I$1="HullCamera","photo-",$A224),"]]]:NEEDS[!FeatureScience]:FOR[zKiwiTechTree]",CHAR(10),"{",CHAR(10),"    @MODULE[",I$1,"]:HAS[#",VLOOKUP(I$1,ModuleTypes!$A$2:$C$23,2,FALSE()),"[",IF(I$1="HullCamera","photo-",$A224),"]]",CHAR(10),"    {",CHAR(10),"        @",VLOOKUP(I$1,ModuleTypes!$A$2:$C$23,3,FALSE())," = ",VLOOKUP($A224,Default!$B$3:$H$251,7,FALSE()),CHAR(10),"    }",CHAR(10),"}"),""),"")</f>
        <v/>
      </c>
      <c r="J224" s="4" t="str">
        <f>IF($A224&lt;&gt;"",IF(OR(Original!$L225=J$1,Original!$M225=J$1,Original!$N225=J$1,Original!$O225=J$1)=TRUE(),_xlfn.CONCAT("@PART[*]:HAS[~scienceDifficulty[stock],@MODULE[",J$1,"]:HAS[#",VLOOKUP(J$1,ModuleTypes!$A$2:$C$23,2,FALSE()),"[",IF(J$1="HullCamera","photo-",$A224),"]]]:NEEDS[!FeatureScience]:FOR[zKiwiTechTree]",CHAR(10),"{",CHAR(10),"    @MODULE[",J$1,"]:HAS[#",VLOOKUP(J$1,ModuleTypes!$A$2:$C$23,2,FALSE()),"[",IF(J$1="HullCamera","photo-",$A224),"]]",CHAR(10),"    {",CHAR(10),"        @",VLOOKUP(J$1,ModuleTypes!$A$2:$C$23,3,FALSE())," = ",VLOOKUP($A224,Default!$B$3:$H$251,7,FALSE()),CHAR(10),"    }",CHAR(10),"}"),""),"")</f>
        <v/>
      </c>
      <c r="K224" s="4" t="str">
        <f>IF($A224&lt;&gt;"",IF(OR(Original!$L225=K$1,Original!$M225=K$1,Original!$N225=K$1,Original!$O225=K$1)=TRUE(),_xlfn.CONCAT("@PART[*]:HAS[~scienceDifficulty[stock],@MODULE[",K$1,"]:HAS[#",VLOOKUP(K$1,ModuleTypes!$A$2:$C$23,2,FALSE()),"[",IF(K$1="HullCamera","photo-",$A224),"]]]:NEEDS[!FeatureScience]:FOR[zKiwiTechTree]",CHAR(10),"{",CHAR(10),"    @MODULE[",K$1,"]:HAS[#",VLOOKUP(K$1,ModuleTypes!$A$2:$C$23,2,FALSE()),"[",IF(K$1="HullCamera","photo-",$A224),"]]",CHAR(10),"    {",CHAR(10),"        @",VLOOKUP(K$1,ModuleTypes!$A$2:$C$23,3,FALSE())," = ",VLOOKUP($A224,Default!$B$3:$H$251,7,FALSE()),CHAR(10),"    }",CHAR(10),"}"),""),"")</f>
        <v/>
      </c>
      <c r="L224" s="4" t="str">
        <f>IF($A224&lt;&gt;"",IF(OR(Original!$L225=L$1,Original!$M225=L$1,Original!$N225=L$1,Original!$O225=L$1)=TRUE(),_xlfn.CONCAT("@PART[*]:HAS[~scienceDifficulty[stock],@MODULE[",L$1,"]:HAS[#",VLOOKUP(L$1,ModuleTypes!$A$2:$C$23,2,FALSE()),"[",IF(L$1="HullCamera","photo-",$A224),"]]]:NEEDS[!FeatureScience]:FOR[zKiwiTechTree]",CHAR(10),"{",CHAR(10),"    @MODULE[",L$1,"]:HAS[#",VLOOKUP(L$1,ModuleTypes!$A$2:$C$23,2,FALSE()),"[",IF(L$1="HullCamera","photo-",$A224),"]]",CHAR(10),"    {",CHAR(10),"        @",VLOOKUP(L$1,ModuleTypes!$A$2:$C$23,3,FALSE())," = ",VLOOKUP($A224,Default!$B$3:$H$251,7,FALSE()),CHAR(10),"    }",CHAR(10),"}"),""),"")</f>
        <v/>
      </c>
      <c r="M224" s="4" t="str">
        <f>IF($A224&lt;&gt;"",IF(OR(Original!$L225=M$1,Original!$M225=M$1,Original!$N225=M$1,Original!$O225=M$1)=TRUE(),_xlfn.CONCAT("@PART[*]:HAS[~scienceDifficulty[stock],@MODULE[",M$1,"]:HAS[#",VLOOKUP(M$1,ModuleTypes!$A$2:$C$23,2,FALSE()),"[",IF(M$1="HullCamera","photo-",$A224),"]]]:NEEDS[!FeatureScience]:FOR[zKiwiTechTree]",CHAR(10),"{",CHAR(10),"    @MODULE[",M$1,"]:HAS[#",VLOOKUP(M$1,ModuleTypes!$A$2:$C$23,2,FALSE()),"[",IF(M$1="HullCamera","photo-",$A224),"]]",CHAR(10),"    {",CHAR(10),"        @",VLOOKUP(M$1,ModuleTypes!$A$2:$C$23,3,FALSE())," = ",VLOOKUP($A224,Default!$B$3:$H$251,7,FALSE()),CHAR(10),"    }",CHAR(10),"}"),""),"")</f>
        <v/>
      </c>
      <c r="N224" s="4" t="str">
        <f>IF($A224&lt;&gt;"",IF(OR(Original!$L225=N$1,Original!$M225=N$1,Original!$N225=N$1,Original!$O225=N$1)=TRUE(),_xlfn.CONCAT("@PART[*]:HAS[~scienceDifficulty[stock],@MODULE[",N$1,"]:HAS[#",VLOOKUP(N$1,ModuleTypes!$A$2:$C$23,2,FALSE()),"[",IF(N$1="HullCamera","photo-",$A224),"]]]:NEEDS[!FeatureScience]:FOR[zKiwiTechTree]",CHAR(10),"{",CHAR(10),"    @MODULE[",N$1,"]:HAS[#",VLOOKUP(N$1,ModuleTypes!$A$2:$C$23,2,FALSE()),"[",IF(N$1="HullCamera","photo-",$A224),"]]",CHAR(10),"    {",CHAR(10),"        @",VLOOKUP(N$1,ModuleTypes!$A$2:$C$23,3,FALSE())," = ",VLOOKUP($A224,Default!$B$3:$H$251,7,FALSE()),CHAR(10),"    }",CHAR(10),"}"),""),"")</f>
        <v/>
      </c>
      <c r="O224" s="4" t="str">
        <f>IF($A224&lt;&gt;"",IF(OR(Original!$L225=O$1,Original!$M225=O$1,Original!$N225=O$1,Original!$O225=O$1)=TRUE(),_xlfn.CONCAT("@PART[*]:HAS[~scienceDifficulty[stock],@MODULE[",O$1,"]:HAS[#",VLOOKUP(O$1,ModuleTypes!$A$2:$C$23,2,FALSE()),"[",IF(O$1="HullCamera","photo-",$A224),"]]]:NEEDS[!FeatureScience]:FOR[zKiwiTechTree]",CHAR(10),"{",CHAR(10),"    @MODULE[",O$1,"]:HAS[#",VLOOKUP(O$1,ModuleTypes!$A$2:$C$23,2,FALSE()),"[",IF(O$1="HullCamera","photo-",$A224),"]]",CHAR(10),"    {",CHAR(10),"        @",VLOOKUP(O$1,ModuleTypes!$A$2:$C$23,3,FALSE())," = ",VLOOKUP($A224,Default!$B$3:$H$251,7,FALSE()),CHAR(10),"    }",CHAR(10),"}"),""),"")</f>
        <v/>
      </c>
      <c r="P224" s="4" t="str">
        <f>IF($A224&lt;&gt;"",IF(OR(Original!$L225=P$1,Original!$M225=P$1,Original!$N225=P$1,Original!$O225=P$1)=TRUE(),_xlfn.CONCAT("@PART[*]:HAS[~scienceDifficulty[stock],@MODULE[",P$1,"]:HAS[#",VLOOKUP(P$1,ModuleTypes!$A$2:$C$23,2,FALSE()),"[",IF(P$1="HullCamera","photo-",$A224),"]]]:NEEDS[!FeatureScience]:FOR[zKiwiTechTree]",CHAR(10),"{",CHAR(10),"    @MODULE[",P$1,"]:HAS[#",VLOOKUP(P$1,ModuleTypes!$A$2:$C$23,2,FALSE()),"[",IF(P$1="HullCamera","photo-",$A224),"]]",CHAR(10),"    {",CHAR(10),"        @",VLOOKUP(P$1,ModuleTypes!$A$2:$C$23,3,FALSE())," = ",VLOOKUP($A224,Default!$B$3:$H$251,7,FALSE()),CHAR(10),"    }",CHAR(10),"}"),""),"")</f>
        <v/>
      </c>
      <c r="Q224" s="4" t="str">
        <f>IF($A224&lt;&gt;"",IF(OR(Original!$L225=Q$1,Original!$M225=Q$1,Original!$N225=Q$1,Original!$O225=Q$1)=TRUE(),_xlfn.CONCAT("@PART[*]:HAS[~scienceDifficulty[stock],@MODULE[",Q$1,"]:HAS[#",VLOOKUP(Q$1,ModuleTypes!$A$2:$C$23,2,FALSE()),"[",IF(Q$1="HullCamera","photo-",$A224),"]]]:NEEDS[!FeatureScience]:FOR[zKiwiTechTree]",CHAR(10),"{",CHAR(10),"    @MODULE[",Q$1,"]:HAS[#",VLOOKUP(Q$1,ModuleTypes!$A$2:$C$23,2,FALSE()),"[",IF(Q$1="HullCamera","photo-",$A224),"]]",CHAR(10),"    {",CHAR(10),"        @",VLOOKUP(Q$1,ModuleTypes!$A$2:$C$23,3,FALSE())," = ",VLOOKUP($A224,Default!$B$3:$H$251,7,FALSE()),CHAR(10),"    }",CHAR(10),"}"),""),"")</f>
        <v/>
      </c>
      <c r="R224" s="4" t="str">
        <f>IF($A224&lt;&gt;"",IF(OR(Original!$L225=R$1,Original!$M225=R$1,Original!$N225=R$1,Original!$O225=R$1)=TRUE(),_xlfn.CONCAT("@PART[*]:HAS[~scienceDifficulty[stock],@MODULE[",R$1,"]:HAS[#",VLOOKUP(R$1,ModuleTypes!$A$2:$C$23,2,FALSE()),"[",IF(R$1="HullCamera","photo-",$A224),"]]]:NEEDS[!FeatureScience]:FOR[zKiwiTechTree]",CHAR(10),"{",CHAR(10),"    @MODULE[",R$1,"]:HAS[#",VLOOKUP(R$1,ModuleTypes!$A$2:$C$23,2,FALSE()),"[",IF(R$1="HullCamera","photo-",$A224),"]]",CHAR(10),"    {",CHAR(10),"        @",VLOOKUP(R$1,ModuleTypes!$A$2:$C$23,3,FALSE())," = ",VLOOKUP($A224,Default!$B$3:$H$251,7,FALSE()),CHAR(10),"    }",CHAR(10),"}"),""),"")</f>
        <v/>
      </c>
      <c r="S224" s="4" t="str">
        <f>IF($A224&lt;&gt;"",IF(OR(Original!$L225=S$1,Original!$M225=S$1,Original!$N225=S$1,Original!$O225=S$1)=TRUE(),_xlfn.CONCAT("@PART[*]:HAS[~scienceDifficulty[stock],@MODULE[",S$1,"]:HAS[#",VLOOKUP(S$1,ModuleTypes!$A$2:$C$23,2,FALSE()),"[",IF(S$1="HullCamera","photo-",$A224),"]]]:NEEDS[!FeatureScience]:FOR[zKiwiTechTree]",CHAR(10),"{",CHAR(10),"    @MODULE[",S$1,"]:HAS[#",VLOOKUP(S$1,ModuleTypes!$A$2:$C$23,2,FALSE()),"[",IF(S$1="HullCamera","photo-",$A224),"]]",CHAR(10),"    {",CHAR(10),"        @",VLOOKUP(S$1,ModuleTypes!$A$2:$C$23,3,FALSE())," = ",VLOOKUP($A224,Default!$B$3:$H$251,7,FALSE()),CHAR(10),"    }",CHAR(10),"}"),""),"")</f>
        <v/>
      </c>
      <c r="T224" s="4" t="str">
        <f>IF($A224&lt;&gt;"",IF(OR(Original!$L225=T$1,Original!$M225=T$1,Original!$N225=T$1,Original!$O225=T$1)=TRUE(),_xlfn.CONCAT("@PART[*]:HAS[~scienceDifficulty[stock],@MODULE[",T$1,"]:HAS[#",VLOOKUP(T$1,ModuleTypes!$A$2:$C$23,2,FALSE()),"[",IF(T$1="HullCamera","photo-",$A224),"]]]:NEEDS[!FeatureScience]:FOR[zKiwiTechTree]",CHAR(10),"{",CHAR(10),"    @MODULE[",T$1,"]:HAS[#",VLOOKUP(T$1,ModuleTypes!$A$2:$C$23,2,FALSE()),"[",IF(T$1="HullCamera","photo-",$A224),"]]",CHAR(10),"    {",CHAR(10),"        @",VLOOKUP(T$1,ModuleTypes!$A$2:$C$23,3,FALSE())," = ",VLOOKUP($A224,Default!$B$3:$H$251,7,FALSE()),CHAR(10),"    }",CHAR(10),"}"),""),"")</f>
        <v/>
      </c>
      <c r="U224" s="4" t="str">
        <f>IF($A224&lt;&gt;"",IF(OR(Original!$L225=U$1,Original!$M225=U$1,Original!$N225=U$1,Original!$O225=U$1)=TRUE(),_xlfn.CONCAT("@PART[*]:HAS[~scienceDifficulty[stock],@MODULE[",U$1,"]:HAS[#",VLOOKUP(U$1,ModuleTypes!$A$2:$C$23,2,FALSE()),"[",IF(U$1="HullCamera","photo-",$A224),"]]]:NEEDS[!FeatureScience]:FOR[zKiwiTechTree]",CHAR(10),"{",CHAR(10),"    @MODULE[",U$1,"]:HAS[#",VLOOKUP(U$1,ModuleTypes!$A$2:$C$23,2,FALSE()),"[",IF(U$1="HullCamera","photo-",$A224),"]]",CHAR(10),"    {",CHAR(10),"        @",VLOOKUP(U$1,ModuleTypes!$A$2:$C$23,3,FALSE())," = ",VLOOKUP($A224,Default!$B$3:$H$251,7,FALSE()),CHAR(10),"    }",CHAR(10),"}"),""),"")</f>
        <v/>
      </c>
      <c r="V224" s="4" t="str">
        <f>IF($A224&lt;&gt;"",IF(OR(Original!$L225=V$1,Original!$M225=V$1,Original!$N225=V$1,Original!$O225=V$1)=TRUE(),_xlfn.CONCAT("@PART[*]:HAS[~scienceDifficulty[stock],@MODULE[",V$1,"]:HAS[#",VLOOKUP(V$1,ModuleTypes!$A$2:$C$23,2,FALSE()),"[",IF(V$1="HullCamera","photo-",$A224),"]]]:NEEDS[!FeatureScience]:FOR[zKiwiTechTree]",CHAR(10),"{",CHAR(10),"    @MODULE[",V$1,"]:HAS[#",VLOOKUP(V$1,ModuleTypes!$A$2:$C$23,2,FALSE()),"[",IF(V$1="HullCamera","photo-",$A224),"]]",CHAR(10),"    {",CHAR(10),"        @",VLOOKUP(V$1,ModuleTypes!$A$2:$C$23,3,FALSE())," = ",VLOOKUP($A224,Default!$B$3:$H$251,7,FALSE()),CHAR(10),"    }",CHAR(10),"}"),""),"")</f>
        <v/>
      </c>
      <c r="W224" s="4" t="str">
        <f>IF($A224&lt;&gt;"",IF(OR(Original!$L225=W$1,Original!$M225=W$1,Original!$N225=W$1,Original!$O225=W$1)=TRUE(),_xlfn.CONCAT("@PART[*]:HAS[~scienceDifficulty[stock],@MODULE[",W$1,"]:HAS[#",VLOOKUP(W$1,ModuleTypes!$A$2:$C$23,2,FALSE()),"[",IF(W$1="HullCamera","photo-",$A224),"]]]:NEEDS[!FeatureScience]:FOR[zKiwiTechTree]",CHAR(10),"{",CHAR(10),"    @MODULE[",W$1,"]:HAS[#",VLOOKUP(W$1,ModuleTypes!$A$2:$C$23,2,FALSE()),"[",IF(W$1="HullCamera","photo-",$A224),"]]",CHAR(10),"    {",CHAR(10),"        @",VLOOKUP(W$1,ModuleTypes!$A$2:$C$23,3,FALSE())," = ",VLOOKUP($A224,Default!$B$3:$H$251,7,FALSE()),CHAR(10),"    }",CHAR(10),"}"),""),"")</f>
        <v/>
      </c>
    </row>
    <row r="225" spans="1:23" x14ac:dyDescent="0.35">
      <c r="A225" t="str">
        <f>IF(Original!A226&lt;&gt;"",Original!A226,"")</f>
        <v/>
      </c>
      <c r="B225" s="4" t="str">
        <f>IF($A225&lt;&gt;"",IF(OR(Original!$L226=B$1,Original!$M226=B$1,Original!$N226=B$1,Original!$O226=B$1)=TRUE(),_xlfn.CONCAT("@PART[*]:HAS[~scienceDifficulty[stock],@MODULE[",B$1,"]:HAS[#",VLOOKUP(B$1,ModuleTypes!$A$2:$C$23,2,FALSE()),"[",IF(B$1="HullCamera","photo-",$A225),"]]]:NEEDS[!FeatureScience]:FOR[zKiwiTechTree]",CHAR(10),"{",CHAR(10),"    @MODULE[",B$1,"]:HAS[#",VLOOKUP(B$1,ModuleTypes!$A$2:$C$23,2,FALSE()),"[",IF(B$1="HullCamera","photo-",$A225),"]]",CHAR(10),"    {",CHAR(10),"        @",VLOOKUP(B$1,ModuleTypes!$A$2:$C$23,3,FALSE())," = ",VLOOKUP($A225,Default!$B$3:$H$251,7,FALSE()),CHAR(10),"    }",CHAR(10),"}"),""),"")</f>
        <v/>
      </c>
      <c r="C225" s="4" t="str">
        <f>IF($A225&lt;&gt;"",IF(OR(Original!$L226=C$1,Original!$M226=C$1,Original!$N226=C$1,Original!$O226=C$1)=TRUE(),_xlfn.CONCAT("@PART[*]:HAS[~scienceDifficulty[stock],@MODULE[",C$1,"]:HAS[#",VLOOKUP(C$1,ModuleTypes!$A$2:$C$23,2,FALSE()),"[",IF(C$1="HullCamera","photo-",$A225),"]]]:NEEDS[!FeatureScience]:FOR[zKiwiTechTree]",CHAR(10),"{",CHAR(10),"    @MODULE[",C$1,"]:HAS[#",VLOOKUP(C$1,ModuleTypes!$A$2:$C$23,2,FALSE()),"[",IF(C$1="HullCamera","photo-",$A225),"]]",CHAR(10),"    {",CHAR(10),"        @",VLOOKUP(C$1,ModuleTypes!$A$2:$C$23,3,FALSE())," = ",VLOOKUP($A225,Default!$B$3:$H$251,7,FALSE()),CHAR(10),"    }",CHAR(10),"}"),""),"")</f>
        <v/>
      </c>
      <c r="D225" s="4" t="str">
        <f>IF($A225&lt;&gt;"",IF(OR(Original!$L226=D$1,Original!$M226=D$1,Original!$N226=D$1,Original!$O226=D$1)=TRUE(),_xlfn.CONCAT("@PART[*]:HAS[~scienceDifficulty[stock],@MODULE[",D$1,"]:HAS[#",VLOOKUP(D$1,ModuleTypes!$A$2:$C$23,2,FALSE()),"[",IF(D$1="HullCamera","photo-",$A225),"]]]:NEEDS[!FeatureScience]:FOR[zKiwiTechTree]",CHAR(10),"{",CHAR(10),"    @MODULE[",D$1,"]:HAS[#",VLOOKUP(D$1,ModuleTypes!$A$2:$C$23,2,FALSE()),"[",IF(D$1="HullCamera","photo-",$A225),"]]",CHAR(10),"    {",CHAR(10),"        @",VLOOKUP(D$1,ModuleTypes!$A$2:$C$23,3,FALSE())," = ",VLOOKUP($A225,Default!$B$3:$H$251,7,FALSE()),CHAR(10),"    }",CHAR(10),"}"),""),"")</f>
        <v/>
      </c>
      <c r="E225" s="4" t="str">
        <f>IF($A225&lt;&gt;"",IF(OR(Original!$L226=E$1,Original!$M226=E$1,Original!$N226=E$1,Original!$O226=E$1)=TRUE(),_xlfn.CONCAT("@PART[*]:HAS[~scienceDifficulty[stock],@MODULE[",E$1,"]:HAS[#",VLOOKUP(E$1,ModuleTypes!$A$2:$C$23,2,FALSE()),"[",IF(E$1="HullCamera","photo-",$A225),"]]]:NEEDS[!FeatureScience]:FOR[zKiwiTechTree]",CHAR(10),"{",CHAR(10),"    @MODULE[",E$1,"]:HAS[#",VLOOKUP(E$1,ModuleTypes!$A$2:$C$23,2,FALSE()),"[",IF(E$1="HullCamera","photo-",$A225),"]]",CHAR(10),"    {",CHAR(10),"        @",VLOOKUP(E$1,ModuleTypes!$A$2:$C$23,3,FALSE())," = ",VLOOKUP($A225,Default!$B$3:$H$251,7,FALSE()),CHAR(10),"    }",CHAR(10),"}"),""),"")</f>
        <v/>
      </c>
      <c r="F225" s="4" t="str">
        <f>IF($A225&lt;&gt;"",IF(OR(Original!$L226=F$1,Original!$M226=F$1,Original!$N226=F$1,Original!$O226=F$1)=TRUE(),_xlfn.CONCAT("@PART[*]:HAS[~scienceDifficulty[stock],@MODULE[",F$1,"]:HAS[#",VLOOKUP(F$1,ModuleTypes!$A$2:$C$23,2,FALSE()),"[",IF(F$1="HullCamera","photo-",$A225),"]]]:NEEDS[!FeatureScience]:FOR[zKiwiTechTree]",CHAR(10),"{",CHAR(10),"    @MODULE[",F$1,"]:HAS[#",VLOOKUP(F$1,ModuleTypes!$A$2:$C$23,2,FALSE()),"[",IF(F$1="HullCamera","photo-",$A225),"]]",CHAR(10),"    {",CHAR(10),"        @",VLOOKUP(F$1,ModuleTypes!$A$2:$C$23,3,FALSE())," = ",VLOOKUP($A225,Default!$B$3:$H$251,7,FALSE()),CHAR(10),"    }",CHAR(10),"}"),""),"")</f>
        <v/>
      </c>
      <c r="G225" s="4" t="str">
        <f>IF($A225&lt;&gt;"",IF(OR(Original!$L226=G$1,Original!$M226=G$1,Original!$N226=G$1,Original!$O226=G$1)=TRUE(),_xlfn.CONCAT("@PART[*]:HAS[~scienceDifficulty[stock],@MODULE[",G$1,"]:HAS[#",VLOOKUP(G$1,ModuleTypes!$A$2:$C$23,2,FALSE()),"[",IF(G$1="HullCamera","photo-",$A225),"]]]:NEEDS[!FeatureScience]:FOR[zKiwiTechTree]",CHAR(10),"{",CHAR(10),"    @MODULE[",G$1,"]:HAS[#",VLOOKUP(G$1,ModuleTypes!$A$2:$C$23,2,FALSE()),"[",IF(G$1="HullCamera","photo-",$A225),"]]",CHAR(10),"    {",CHAR(10),"        @",VLOOKUP(G$1,ModuleTypes!$A$2:$C$23,3,FALSE())," = ",VLOOKUP($A225,Default!$B$3:$H$251,7,FALSE()),CHAR(10),"    }",CHAR(10),"}"),""),"")</f>
        <v/>
      </c>
      <c r="H225" s="4" t="str">
        <f>IF($A225&lt;&gt;"",IF(OR(Original!$L226=H$1,Original!$M226=H$1,Original!$N226=H$1,Original!$O226=H$1)=TRUE(),_xlfn.CONCAT("@PART[*]:HAS[~scienceDifficulty[stock],@MODULE[",H$1,"]:HAS[#",VLOOKUP(H$1,ModuleTypes!$A$2:$C$23,2,FALSE()),"[",IF(H$1="HullCamera","photo-",$A225),"]]]:NEEDS[!FeatureScience]:FOR[zKiwiTechTree]",CHAR(10),"{",CHAR(10),"    @MODULE[",H$1,"]:HAS[#",VLOOKUP(H$1,ModuleTypes!$A$2:$C$23,2,FALSE()),"[",IF(H$1="HullCamera","photo-",$A225),"]]",CHAR(10),"    {",CHAR(10),"        @",VLOOKUP(H$1,ModuleTypes!$A$2:$C$23,3,FALSE())," = ",VLOOKUP($A225,Default!$B$3:$H$251,7,FALSE()),CHAR(10),"    }",CHAR(10),"}"),""),"")</f>
        <v/>
      </c>
      <c r="I225" s="4" t="str">
        <f>IF($A225&lt;&gt;"",IF(OR(Original!$L226=I$1,Original!$M226=I$1,Original!$N226=I$1,Original!$O226=I$1)=TRUE(),_xlfn.CONCAT("@PART[*]:HAS[~scienceDifficulty[stock],@MODULE[",I$1,"]:HAS[#",VLOOKUP(I$1,ModuleTypes!$A$2:$C$23,2,FALSE()),"[",IF(I$1="HullCamera","photo-",$A225),"]]]:NEEDS[!FeatureScience]:FOR[zKiwiTechTree]",CHAR(10),"{",CHAR(10),"    @MODULE[",I$1,"]:HAS[#",VLOOKUP(I$1,ModuleTypes!$A$2:$C$23,2,FALSE()),"[",IF(I$1="HullCamera","photo-",$A225),"]]",CHAR(10),"    {",CHAR(10),"        @",VLOOKUP(I$1,ModuleTypes!$A$2:$C$23,3,FALSE())," = ",VLOOKUP($A225,Default!$B$3:$H$251,7,FALSE()),CHAR(10),"    }",CHAR(10),"}"),""),"")</f>
        <v/>
      </c>
      <c r="J225" s="4" t="str">
        <f>IF($A225&lt;&gt;"",IF(OR(Original!$L226=J$1,Original!$M226=J$1,Original!$N226=J$1,Original!$O226=J$1)=TRUE(),_xlfn.CONCAT("@PART[*]:HAS[~scienceDifficulty[stock],@MODULE[",J$1,"]:HAS[#",VLOOKUP(J$1,ModuleTypes!$A$2:$C$23,2,FALSE()),"[",IF(J$1="HullCamera","photo-",$A225),"]]]:NEEDS[!FeatureScience]:FOR[zKiwiTechTree]",CHAR(10),"{",CHAR(10),"    @MODULE[",J$1,"]:HAS[#",VLOOKUP(J$1,ModuleTypes!$A$2:$C$23,2,FALSE()),"[",IF(J$1="HullCamera","photo-",$A225),"]]",CHAR(10),"    {",CHAR(10),"        @",VLOOKUP(J$1,ModuleTypes!$A$2:$C$23,3,FALSE())," = ",VLOOKUP($A225,Default!$B$3:$H$251,7,FALSE()),CHAR(10),"    }",CHAR(10),"}"),""),"")</f>
        <v/>
      </c>
      <c r="K225" s="4" t="str">
        <f>IF($A225&lt;&gt;"",IF(OR(Original!$L226=K$1,Original!$M226=K$1,Original!$N226=K$1,Original!$O226=K$1)=TRUE(),_xlfn.CONCAT("@PART[*]:HAS[~scienceDifficulty[stock],@MODULE[",K$1,"]:HAS[#",VLOOKUP(K$1,ModuleTypes!$A$2:$C$23,2,FALSE()),"[",IF(K$1="HullCamera","photo-",$A225),"]]]:NEEDS[!FeatureScience]:FOR[zKiwiTechTree]",CHAR(10),"{",CHAR(10),"    @MODULE[",K$1,"]:HAS[#",VLOOKUP(K$1,ModuleTypes!$A$2:$C$23,2,FALSE()),"[",IF(K$1="HullCamera","photo-",$A225),"]]",CHAR(10),"    {",CHAR(10),"        @",VLOOKUP(K$1,ModuleTypes!$A$2:$C$23,3,FALSE())," = ",VLOOKUP($A225,Default!$B$3:$H$251,7,FALSE()),CHAR(10),"    }",CHAR(10),"}"),""),"")</f>
        <v/>
      </c>
      <c r="L225" s="4" t="str">
        <f>IF($A225&lt;&gt;"",IF(OR(Original!$L226=L$1,Original!$M226=L$1,Original!$N226=L$1,Original!$O226=L$1)=TRUE(),_xlfn.CONCAT("@PART[*]:HAS[~scienceDifficulty[stock],@MODULE[",L$1,"]:HAS[#",VLOOKUP(L$1,ModuleTypes!$A$2:$C$23,2,FALSE()),"[",IF(L$1="HullCamera","photo-",$A225),"]]]:NEEDS[!FeatureScience]:FOR[zKiwiTechTree]",CHAR(10),"{",CHAR(10),"    @MODULE[",L$1,"]:HAS[#",VLOOKUP(L$1,ModuleTypes!$A$2:$C$23,2,FALSE()),"[",IF(L$1="HullCamera","photo-",$A225),"]]",CHAR(10),"    {",CHAR(10),"        @",VLOOKUP(L$1,ModuleTypes!$A$2:$C$23,3,FALSE())," = ",VLOOKUP($A225,Default!$B$3:$H$251,7,FALSE()),CHAR(10),"    }",CHAR(10),"}"),""),"")</f>
        <v/>
      </c>
      <c r="M225" s="4" t="str">
        <f>IF($A225&lt;&gt;"",IF(OR(Original!$L226=M$1,Original!$M226=M$1,Original!$N226=M$1,Original!$O226=M$1)=TRUE(),_xlfn.CONCAT("@PART[*]:HAS[~scienceDifficulty[stock],@MODULE[",M$1,"]:HAS[#",VLOOKUP(M$1,ModuleTypes!$A$2:$C$23,2,FALSE()),"[",IF(M$1="HullCamera","photo-",$A225),"]]]:NEEDS[!FeatureScience]:FOR[zKiwiTechTree]",CHAR(10),"{",CHAR(10),"    @MODULE[",M$1,"]:HAS[#",VLOOKUP(M$1,ModuleTypes!$A$2:$C$23,2,FALSE()),"[",IF(M$1="HullCamera","photo-",$A225),"]]",CHAR(10),"    {",CHAR(10),"        @",VLOOKUP(M$1,ModuleTypes!$A$2:$C$23,3,FALSE())," = ",VLOOKUP($A225,Default!$B$3:$H$251,7,FALSE()),CHAR(10),"    }",CHAR(10),"}"),""),"")</f>
        <v/>
      </c>
      <c r="N225" s="4" t="str">
        <f>IF($A225&lt;&gt;"",IF(OR(Original!$L226=N$1,Original!$M226=N$1,Original!$N226=N$1,Original!$O226=N$1)=TRUE(),_xlfn.CONCAT("@PART[*]:HAS[~scienceDifficulty[stock],@MODULE[",N$1,"]:HAS[#",VLOOKUP(N$1,ModuleTypes!$A$2:$C$23,2,FALSE()),"[",IF(N$1="HullCamera","photo-",$A225),"]]]:NEEDS[!FeatureScience]:FOR[zKiwiTechTree]",CHAR(10),"{",CHAR(10),"    @MODULE[",N$1,"]:HAS[#",VLOOKUP(N$1,ModuleTypes!$A$2:$C$23,2,FALSE()),"[",IF(N$1="HullCamera","photo-",$A225),"]]",CHAR(10),"    {",CHAR(10),"        @",VLOOKUP(N$1,ModuleTypes!$A$2:$C$23,3,FALSE())," = ",VLOOKUP($A225,Default!$B$3:$H$251,7,FALSE()),CHAR(10),"    }",CHAR(10),"}"),""),"")</f>
        <v/>
      </c>
      <c r="O225" s="4" t="str">
        <f>IF($A225&lt;&gt;"",IF(OR(Original!$L226=O$1,Original!$M226=O$1,Original!$N226=O$1,Original!$O226=O$1)=TRUE(),_xlfn.CONCAT("@PART[*]:HAS[~scienceDifficulty[stock],@MODULE[",O$1,"]:HAS[#",VLOOKUP(O$1,ModuleTypes!$A$2:$C$23,2,FALSE()),"[",IF(O$1="HullCamera","photo-",$A225),"]]]:NEEDS[!FeatureScience]:FOR[zKiwiTechTree]",CHAR(10),"{",CHAR(10),"    @MODULE[",O$1,"]:HAS[#",VLOOKUP(O$1,ModuleTypes!$A$2:$C$23,2,FALSE()),"[",IF(O$1="HullCamera","photo-",$A225),"]]",CHAR(10),"    {",CHAR(10),"        @",VLOOKUP(O$1,ModuleTypes!$A$2:$C$23,3,FALSE())," = ",VLOOKUP($A225,Default!$B$3:$H$251,7,FALSE()),CHAR(10),"    }",CHAR(10),"}"),""),"")</f>
        <v/>
      </c>
      <c r="P225" s="4" t="str">
        <f>IF($A225&lt;&gt;"",IF(OR(Original!$L226=P$1,Original!$M226=P$1,Original!$N226=P$1,Original!$O226=P$1)=TRUE(),_xlfn.CONCAT("@PART[*]:HAS[~scienceDifficulty[stock],@MODULE[",P$1,"]:HAS[#",VLOOKUP(P$1,ModuleTypes!$A$2:$C$23,2,FALSE()),"[",IF(P$1="HullCamera","photo-",$A225),"]]]:NEEDS[!FeatureScience]:FOR[zKiwiTechTree]",CHAR(10),"{",CHAR(10),"    @MODULE[",P$1,"]:HAS[#",VLOOKUP(P$1,ModuleTypes!$A$2:$C$23,2,FALSE()),"[",IF(P$1="HullCamera","photo-",$A225),"]]",CHAR(10),"    {",CHAR(10),"        @",VLOOKUP(P$1,ModuleTypes!$A$2:$C$23,3,FALSE())," = ",VLOOKUP($A225,Default!$B$3:$H$251,7,FALSE()),CHAR(10),"    }",CHAR(10),"}"),""),"")</f>
        <v/>
      </c>
      <c r="Q225" s="4" t="str">
        <f>IF($A225&lt;&gt;"",IF(OR(Original!$L226=Q$1,Original!$M226=Q$1,Original!$N226=Q$1,Original!$O226=Q$1)=TRUE(),_xlfn.CONCAT("@PART[*]:HAS[~scienceDifficulty[stock],@MODULE[",Q$1,"]:HAS[#",VLOOKUP(Q$1,ModuleTypes!$A$2:$C$23,2,FALSE()),"[",IF(Q$1="HullCamera","photo-",$A225),"]]]:NEEDS[!FeatureScience]:FOR[zKiwiTechTree]",CHAR(10),"{",CHAR(10),"    @MODULE[",Q$1,"]:HAS[#",VLOOKUP(Q$1,ModuleTypes!$A$2:$C$23,2,FALSE()),"[",IF(Q$1="HullCamera","photo-",$A225),"]]",CHAR(10),"    {",CHAR(10),"        @",VLOOKUP(Q$1,ModuleTypes!$A$2:$C$23,3,FALSE())," = ",VLOOKUP($A225,Default!$B$3:$H$251,7,FALSE()),CHAR(10),"    }",CHAR(10),"}"),""),"")</f>
        <v/>
      </c>
      <c r="R225" s="4" t="str">
        <f>IF($A225&lt;&gt;"",IF(OR(Original!$L226=R$1,Original!$M226=R$1,Original!$N226=R$1,Original!$O226=R$1)=TRUE(),_xlfn.CONCAT("@PART[*]:HAS[~scienceDifficulty[stock],@MODULE[",R$1,"]:HAS[#",VLOOKUP(R$1,ModuleTypes!$A$2:$C$23,2,FALSE()),"[",IF(R$1="HullCamera","photo-",$A225),"]]]:NEEDS[!FeatureScience]:FOR[zKiwiTechTree]",CHAR(10),"{",CHAR(10),"    @MODULE[",R$1,"]:HAS[#",VLOOKUP(R$1,ModuleTypes!$A$2:$C$23,2,FALSE()),"[",IF(R$1="HullCamera","photo-",$A225),"]]",CHAR(10),"    {",CHAR(10),"        @",VLOOKUP(R$1,ModuleTypes!$A$2:$C$23,3,FALSE())," = ",VLOOKUP($A225,Default!$B$3:$H$251,7,FALSE()),CHAR(10),"    }",CHAR(10),"}"),""),"")</f>
        <v/>
      </c>
      <c r="S225" s="4" t="str">
        <f>IF($A225&lt;&gt;"",IF(OR(Original!$L226=S$1,Original!$M226=S$1,Original!$N226=S$1,Original!$O226=S$1)=TRUE(),_xlfn.CONCAT("@PART[*]:HAS[~scienceDifficulty[stock],@MODULE[",S$1,"]:HAS[#",VLOOKUP(S$1,ModuleTypes!$A$2:$C$23,2,FALSE()),"[",IF(S$1="HullCamera","photo-",$A225),"]]]:NEEDS[!FeatureScience]:FOR[zKiwiTechTree]",CHAR(10),"{",CHAR(10),"    @MODULE[",S$1,"]:HAS[#",VLOOKUP(S$1,ModuleTypes!$A$2:$C$23,2,FALSE()),"[",IF(S$1="HullCamera","photo-",$A225),"]]",CHAR(10),"    {",CHAR(10),"        @",VLOOKUP(S$1,ModuleTypes!$A$2:$C$23,3,FALSE())," = ",VLOOKUP($A225,Default!$B$3:$H$251,7,FALSE()),CHAR(10),"    }",CHAR(10),"}"),""),"")</f>
        <v/>
      </c>
      <c r="T225" s="4" t="str">
        <f>IF($A225&lt;&gt;"",IF(OR(Original!$L226=T$1,Original!$M226=T$1,Original!$N226=T$1,Original!$O226=T$1)=TRUE(),_xlfn.CONCAT("@PART[*]:HAS[~scienceDifficulty[stock],@MODULE[",T$1,"]:HAS[#",VLOOKUP(T$1,ModuleTypes!$A$2:$C$23,2,FALSE()),"[",IF(T$1="HullCamera","photo-",$A225),"]]]:NEEDS[!FeatureScience]:FOR[zKiwiTechTree]",CHAR(10),"{",CHAR(10),"    @MODULE[",T$1,"]:HAS[#",VLOOKUP(T$1,ModuleTypes!$A$2:$C$23,2,FALSE()),"[",IF(T$1="HullCamera","photo-",$A225),"]]",CHAR(10),"    {",CHAR(10),"        @",VLOOKUP(T$1,ModuleTypes!$A$2:$C$23,3,FALSE())," = ",VLOOKUP($A225,Default!$B$3:$H$251,7,FALSE()),CHAR(10),"    }",CHAR(10),"}"),""),"")</f>
        <v/>
      </c>
      <c r="U225" s="4" t="str">
        <f>IF($A225&lt;&gt;"",IF(OR(Original!$L226=U$1,Original!$M226=U$1,Original!$N226=U$1,Original!$O226=U$1)=TRUE(),_xlfn.CONCAT("@PART[*]:HAS[~scienceDifficulty[stock],@MODULE[",U$1,"]:HAS[#",VLOOKUP(U$1,ModuleTypes!$A$2:$C$23,2,FALSE()),"[",IF(U$1="HullCamera","photo-",$A225),"]]]:NEEDS[!FeatureScience]:FOR[zKiwiTechTree]",CHAR(10),"{",CHAR(10),"    @MODULE[",U$1,"]:HAS[#",VLOOKUP(U$1,ModuleTypes!$A$2:$C$23,2,FALSE()),"[",IF(U$1="HullCamera","photo-",$A225),"]]",CHAR(10),"    {",CHAR(10),"        @",VLOOKUP(U$1,ModuleTypes!$A$2:$C$23,3,FALSE())," = ",VLOOKUP($A225,Default!$B$3:$H$251,7,FALSE()),CHAR(10),"    }",CHAR(10),"}"),""),"")</f>
        <v/>
      </c>
      <c r="V225" s="4" t="str">
        <f>IF($A225&lt;&gt;"",IF(OR(Original!$L226=V$1,Original!$M226=V$1,Original!$N226=V$1,Original!$O226=V$1)=TRUE(),_xlfn.CONCAT("@PART[*]:HAS[~scienceDifficulty[stock],@MODULE[",V$1,"]:HAS[#",VLOOKUP(V$1,ModuleTypes!$A$2:$C$23,2,FALSE()),"[",IF(V$1="HullCamera","photo-",$A225),"]]]:NEEDS[!FeatureScience]:FOR[zKiwiTechTree]",CHAR(10),"{",CHAR(10),"    @MODULE[",V$1,"]:HAS[#",VLOOKUP(V$1,ModuleTypes!$A$2:$C$23,2,FALSE()),"[",IF(V$1="HullCamera","photo-",$A225),"]]",CHAR(10),"    {",CHAR(10),"        @",VLOOKUP(V$1,ModuleTypes!$A$2:$C$23,3,FALSE())," = ",VLOOKUP($A225,Default!$B$3:$H$251,7,FALSE()),CHAR(10),"    }",CHAR(10),"}"),""),"")</f>
        <v/>
      </c>
      <c r="W225" s="4" t="str">
        <f>IF($A225&lt;&gt;"",IF(OR(Original!$L226=W$1,Original!$M226=W$1,Original!$N226=W$1,Original!$O226=W$1)=TRUE(),_xlfn.CONCAT("@PART[*]:HAS[~scienceDifficulty[stock],@MODULE[",W$1,"]:HAS[#",VLOOKUP(W$1,ModuleTypes!$A$2:$C$23,2,FALSE()),"[",IF(W$1="HullCamera","photo-",$A225),"]]]:NEEDS[!FeatureScience]:FOR[zKiwiTechTree]",CHAR(10),"{",CHAR(10),"    @MODULE[",W$1,"]:HAS[#",VLOOKUP(W$1,ModuleTypes!$A$2:$C$23,2,FALSE()),"[",IF(W$1="HullCamera","photo-",$A225),"]]",CHAR(10),"    {",CHAR(10),"        @",VLOOKUP(W$1,ModuleTypes!$A$2:$C$23,3,FALSE())," = ",VLOOKUP($A225,Default!$B$3:$H$251,7,FALSE()),CHAR(10),"    }",CHAR(10),"}"),""),"")</f>
        <v/>
      </c>
    </row>
    <row r="226" spans="1:23" x14ac:dyDescent="0.35">
      <c r="A226" t="str">
        <f>IF(Original!A227&lt;&gt;"",Original!A227,"")</f>
        <v/>
      </c>
      <c r="B226" s="4" t="str">
        <f>IF($A226&lt;&gt;"",IF(OR(Original!$L227=B$1,Original!$M227=B$1,Original!$N227=B$1,Original!$O227=B$1)=TRUE(),_xlfn.CONCAT("@PART[*]:HAS[~scienceDifficulty[stock],@MODULE[",B$1,"]:HAS[#",VLOOKUP(B$1,ModuleTypes!$A$2:$C$23,2,FALSE()),"[",IF(B$1="HullCamera","photo-",$A226),"]]]:NEEDS[!FeatureScience]:FOR[zKiwiTechTree]",CHAR(10),"{",CHAR(10),"    @MODULE[",B$1,"]:HAS[#",VLOOKUP(B$1,ModuleTypes!$A$2:$C$23,2,FALSE()),"[",IF(B$1="HullCamera","photo-",$A226),"]]",CHAR(10),"    {",CHAR(10),"        @",VLOOKUP(B$1,ModuleTypes!$A$2:$C$23,3,FALSE())," = ",VLOOKUP($A226,Default!$B$3:$H$251,7,FALSE()),CHAR(10),"    }",CHAR(10),"}"),""),"")</f>
        <v/>
      </c>
      <c r="C226" s="4" t="str">
        <f>IF($A226&lt;&gt;"",IF(OR(Original!$L227=C$1,Original!$M227=C$1,Original!$N227=C$1,Original!$O227=C$1)=TRUE(),_xlfn.CONCAT("@PART[*]:HAS[~scienceDifficulty[stock],@MODULE[",C$1,"]:HAS[#",VLOOKUP(C$1,ModuleTypes!$A$2:$C$23,2,FALSE()),"[",IF(C$1="HullCamera","photo-",$A226),"]]]:NEEDS[!FeatureScience]:FOR[zKiwiTechTree]",CHAR(10),"{",CHAR(10),"    @MODULE[",C$1,"]:HAS[#",VLOOKUP(C$1,ModuleTypes!$A$2:$C$23,2,FALSE()),"[",IF(C$1="HullCamera","photo-",$A226),"]]",CHAR(10),"    {",CHAR(10),"        @",VLOOKUP(C$1,ModuleTypes!$A$2:$C$23,3,FALSE())," = ",VLOOKUP($A226,Default!$B$3:$H$251,7,FALSE()),CHAR(10),"    }",CHAR(10),"}"),""),"")</f>
        <v/>
      </c>
      <c r="D226" s="4" t="str">
        <f>IF($A226&lt;&gt;"",IF(OR(Original!$L227=D$1,Original!$M227=D$1,Original!$N227=D$1,Original!$O227=D$1)=TRUE(),_xlfn.CONCAT("@PART[*]:HAS[~scienceDifficulty[stock],@MODULE[",D$1,"]:HAS[#",VLOOKUP(D$1,ModuleTypes!$A$2:$C$23,2,FALSE()),"[",IF(D$1="HullCamera","photo-",$A226),"]]]:NEEDS[!FeatureScience]:FOR[zKiwiTechTree]",CHAR(10),"{",CHAR(10),"    @MODULE[",D$1,"]:HAS[#",VLOOKUP(D$1,ModuleTypes!$A$2:$C$23,2,FALSE()),"[",IF(D$1="HullCamera","photo-",$A226),"]]",CHAR(10),"    {",CHAR(10),"        @",VLOOKUP(D$1,ModuleTypes!$A$2:$C$23,3,FALSE())," = ",VLOOKUP($A226,Default!$B$3:$H$251,7,FALSE()),CHAR(10),"    }",CHAR(10),"}"),""),"")</f>
        <v/>
      </c>
      <c r="E226" s="4" t="str">
        <f>IF($A226&lt;&gt;"",IF(OR(Original!$L227=E$1,Original!$M227=E$1,Original!$N227=E$1,Original!$O227=E$1)=TRUE(),_xlfn.CONCAT("@PART[*]:HAS[~scienceDifficulty[stock],@MODULE[",E$1,"]:HAS[#",VLOOKUP(E$1,ModuleTypes!$A$2:$C$23,2,FALSE()),"[",IF(E$1="HullCamera","photo-",$A226),"]]]:NEEDS[!FeatureScience]:FOR[zKiwiTechTree]",CHAR(10),"{",CHAR(10),"    @MODULE[",E$1,"]:HAS[#",VLOOKUP(E$1,ModuleTypes!$A$2:$C$23,2,FALSE()),"[",IF(E$1="HullCamera","photo-",$A226),"]]",CHAR(10),"    {",CHAR(10),"        @",VLOOKUP(E$1,ModuleTypes!$A$2:$C$23,3,FALSE())," = ",VLOOKUP($A226,Default!$B$3:$H$251,7,FALSE()),CHAR(10),"    }",CHAR(10),"}"),""),"")</f>
        <v/>
      </c>
      <c r="F226" s="4" t="str">
        <f>IF($A226&lt;&gt;"",IF(OR(Original!$L227=F$1,Original!$M227=F$1,Original!$N227=F$1,Original!$O227=F$1)=TRUE(),_xlfn.CONCAT("@PART[*]:HAS[~scienceDifficulty[stock],@MODULE[",F$1,"]:HAS[#",VLOOKUP(F$1,ModuleTypes!$A$2:$C$23,2,FALSE()),"[",IF(F$1="HullCamera","photo-",$A226),"]]]:NEEDS[!FeatureScience]:FOR[zKiwiTechTree]",CHAR(10),"{",CHAR(10),"    @MODULE[",F$1,"]:HAS[#",VLOOKUP(F$1,ModuleTypes!$A$2:$C$23,2,FALSE()),"[",IF(F$1="HullCamera","photo-",$A226),"]]",CHAR(10),"    {",CHAR(10),"        @",VLOOKUP(F$1,ModuleTypes!$A$2:$C$23,3,FALSE())," = ",VLOOKUP($A226,Default!$B$3:$H$251,7,FALSE()),CHAR(10),"    }",CHAR(10),"}"),""),"")</f>
        <v/>
      </c>
      <c r="G226" s="4" t="str">
        <f>IF($A226&lt;&gt;"",IF(OR(Original!$L227=G$1,Original!$M227=G$1,Original!$N227=G$1,Original!$O227=G$1)=TRUE(),_xlfn.CONCAT("@PART[*]:HAS[~scienceDifficulty[stock],@MODULE[",G$1,"]:HAS[#",VLOOKUP(G$1,ModuleTypes!$A$2:$C$23,2,FALSE()),"[",IF(G$1="HullCamera","photo-",$A226),"]]]:NEEDS[!FeatureScience]:FOR[zKiwiTechTree]",CHAR(10),"{",CHAR(10),"    @MODULE[",G$1,"]:HAS[#",VLOOKUP(G$1,ModuleTypes!$A$2:$C$23,2,FALSE()),"[",IF(G$1="HullCamera","photo-",$A226),"]]",CHAR(10),"    {",CHAR(10),"        @",VLOOKUP(G$1,ModuleTypes!$A$2:$C$23,3,FALSE())," = ",VLOOKUP($A226,Default!$B$3:$H$251,7,FALSE()),CHAR(10),"    }",CHAR(10),"}"),""),"")</f>
        <v/>
      </c>
      <c r="H226" s="4" t="str">
        <f>IF($A226&lt;&gt;"",IF(OR(Original!$L227=H$1,Original!$M227=H$1,Original!$N227=H$1,Original!$O227=H$1)=TRUE(),_xlfn.CONCAT("@PART[*]:HAS[~scienceDifficulty[stock],@MODULE[",H$1,"]:HAS[#",VLOOKUP(H$1,ModuleTypes!$A$2:$C$23,2,FALSE()),"[",IF(H$1="HullCamera","photo-",$A226),"]]]:NEEDS[!FeatureScience]:FOR[zKiwiTechTree]",CHAR(10),"{",CHAR(10),"    @MODULE[",H$1,"]:HAS[#",VLOOKUP(H$1,ModuleTypes!$A$2:$C$23,2,FALSE()),"[",IF(H$1="HullCamera","photo-",$A226),"]]",CHAR(10),"    {",CHAR(10),"        @",VLOOKUP(H$1,ModuleTypes!$A$2:$C$23,3,FALSE())," = ",VLOOKUP($A226,Default!$B$3:$H$251,7,FALSE()),CHAR(10),"    }",CHAR(10),"}"),""),"")</f>
        <v/>
      </c>
      <c r="I226" s="4" t="str">
        <f>IF($A226&lt;&gt;"",IF(OR(Original!$L227=I$1,Original!$M227=I$1,Original!$N227=I$1,Original!$O227=I$1)=TRUE(),_xlfn.CONCAT("@PART[*]:HAS[~scienceDifficulty[stock],@MODULE[",I$1,"]:HAS[#",VLOOKUP(I$1,ModuleTypes!$A$2:$C$23,2,FALSE()),"[",IF(I$1="HullCamera","photo-",$A226),"]]]:NEEDS[!FeatureScience]:FOR[zKiwiTechTree]",CHAR(10),"{",CHAR(10),"    @MODULE[",I$1,"]:HAS[#",VLOOKUP(I$1,ModuleTypes!$A$2:$C$23,2,FALSE()),"[",IF(I$1="HullCamera","photo-",$A226),"]]",CHAR(10),"    {",CHAR(10),"        @",VLOOKUP(I$1,ModuleTypes!$A$2:$C$23,3,FALSE())," = ",VLOOKUP($A226,Default!$B$3:$H$251,7,FALSE()),CHAR(10),"    }",CHAR(10),"}"),""),"")</f>
        <v/>
      </c>
      <c r="J226" s="4" t="str">
        <f>IF($A226&lt;&gt;"",IF(OR(Original!$L227=J$1,Original!$M227=J$1,Original!$N227=J$1,Original!$O227=J$1)=TRUE(),_xlfn.CONCAT("@PART[*]:HAS[~scienceDifficulty[stock],@MODULE[",J$1,"]:HAS[#",VLOOKUP(J$1,ModuleTypes!$A$2:$C$23,2,FALSE()),"[",IF(J$1="HullCamera","photo-",$A226),"]]]:NEEDS[!FeatureScience]:FOR[zKiwiTechTree]",CHAR(10),"{",CHAR(10),"    @MODULE[",J$1,"]:HAS[#",VLOOKUP(J$1,ModuleTypes!$A$2:$C$23,2,FALSE()),"[",IF(J$1="HullCamera","photo-",$A226),"]]",CHAR(10),"    {",CHAR(10),"        @",VLOOKUP(J$1,ModuleTypes!$A$2:$C$23,3,FALSE())," = ",VLOOKUP($A226,Default!$B$3:$H$251,7,FALSE()),CHAR(10),"    }",CHAR(10),"}"),""),"")</f>
        <v/>
      </c>
      <c r="K226" s="4" t="str">
        <f>IF($A226&lt;&gt;"",IF(OR(Original!$L227=K$1,Original!$M227=K$1,Original!$N227=K$1,Original!$O227=K$1)=TRUE(),_xlfn.CONCAT("@PART[*]:HAS[~scienceDifficulty[stock],@MODULE[",K$1,"]:HAS[#",VLOOKUP(K$1,ModuleTypes!$A$2:$C$23,2,FALSE()),"[",IF(K$1="HullCamera","photo-",$A226),"]]]:NEEDS[!FeatureScience]:FOR[zKiwiTechTree]",CHAR(10),"{",CHAR(10),"    @MODULE[",K$1,"]:HAS[#",VLOOKUP(K$1,ModuleTypes!$A$2:$C$23,2,FALSE()),"[",IF(K$1="HullCamera","photo-",$A226),"]]",CHAR(10),"    {",CHAR(10),"        @",VLOOKUP(K$1,ModuleTypes!$A$2:$C$23,3,FALSE())," = ",VLOOKUP($A226,Default!$B$3:$H$251,7,FALSE()),CHAR(10),"    }",CHAR(10),"}"),""),"")</f>
        <v/>
      </c>
      <c r="L226" s="4" t="str">
        <f>IF($A226&lt;&gt;"",IF(OR(Original!$L227=L$1,Original!$M227=L$1,Original!$N227=L$1,Original!$O227=L$1)=TRUE(),_xlfn.CONCAT("@PART[*]:HAS[~scienceDifficulty[stock],@MODULE[",L$1,"]:HAS[#",VLOOKUP(L$1,ModuleTypes!$A$2:$C$23,2,FALSE()),"[",IF(L$1="HullCamera","photo-",$A226),"]]]:NEEDS[!FeatureScience]:FOR[zKiwiTechTree]",CHAR(10),"{",CHAR(10),"    @MODULE[",L$1,"]:HAS[#",VLOOKUP(L$1,ModuleTypes!$A$2:$C$23,2,FALSE()),"[",IF(L$1="HullCamera","photo-",$A226),"]]",CHAR(10),"    {",CHAR(10),"        @",VLOOKUP(L$1,ModuleTypes!$A$2:$C$23,3,FALSE())," = ",VLOOKUP($A226,Default!$B$3:$H$251,7,FALSE()),CHAR(10),"    }",CHAR(10),"}"),""),"")</f>
        <v/>
      </c>
      <c r="M226" s="4" t="str">
        <f>IF($A226&lt;&gt;"",IF(OR(Original!$L227=M$1,Original!$M227=M$1,Original!$N227=M$1,Original!$O227=M$1)=TRUE(),_xlfn.CONCAT("@PART[*]:HAS[~scienceDifficulty[stock],@MODULE[",M$1,"]:HAS[#",VLOOKUP(M$1,ModuleTypes!$A$2:$C$23,2,FALSE()),"[",IF(M$1="HullCamera","photo-",$A226),"]]]:NEEDS[!FeatureScience]:FOR[zKiwiTechTree]",CHAR(10),"{",CHAR(10),"    @MODULE[",M$1,"]:HAS[#",VLOOKUP(M$1,ModuleTypes!$A$2:$C$23,2,FALSE()),"[",IF(M$1="HullCamera","photo-",$A226),"]]",CHAR(10),"    {",CHAR(10),"        @",VLOOKUP(M$1,ModuleTypes!$A$2:$C$23,3,FALSE())," = ",VLOOKUP($A226,Default!$B$3:$H$251,7,FALSE()),CHAR(10),"    }",CHAR(10),"}"),""),"")</f>
        <v/>
      </c>
      <c r="N226" s="4" t="str">
        <f>IF($A226&lt;&gt;"",IF(OR(Original!$L227=N$1,Original!$M227=N$1,Original!$N227=N$1,Original!$O227=N$1)=TRUE(),_xlfn.CONCAT("@PART[*]:HAS[~scienceDifficulty[stock],@MODULE[",N$1,"]:HAS[#",VLOOKUP(N$1,ModuleTypes!$A$2:$C$23,2,FALSE()),"[",IF(N$1="HullCamera","photo-",$A226),"]]]:NEEDS[!FeatureScience]:FOR[zKiwiTechTree]",CHAR(10),"{",CHAR(10),"    @MODULE[",N$1,"]:HAS[#",VLOOKUP(N$1,ModuleTypes!$A$2:$C$23,2,FALSE()),"[",IF(N$1="HullCamera","photo-",$A226),"]]",CHAR(10),"    {",CHAR(10),"        @",VLOOKUP(N$1,ModuleTypes!$A$2:$C$23,3,FALSE())," = ",VLOOKUP($A226,Default!$B$3:$H$251,7,FALSE()),CHAR(10),"    }",CHAR(10),"}"),""),"")</f>
        <v/>
      </c>
      <c r="O226" s="4" t="str">
        <f>IF($A226&lt;&gt;"",IF(OR(Original!$L227=O$1,Original!$M227=O$1,Original!$N227=O$1,Original!$O227=O$1)=TRUE(),_xlfn.CONCAT("@PART[*]:HAS[~scienceDifficulty[stock],@MODULE[",O$1,"]:HAS[#",VLOOKUP(O$1,ModuleTypes!$A$2:$C$23,2,FALSE()),"[",IF(O$1="HullCamera","photo-",$A226),"]]]:NEEDS[!FeatureScience]:FOR[zKiwiTechTree]",CHAR(10),"{",CHAR(10),"    @MODULE[",O$1,"]:HAS[#",VLOOKUP(O$1,ModuleTypes!$A$2:$C$23,2,FALSE()),"[",IF(O$1="HullCamera","photo-",$A226),"]]",CHAR(10),"    {",CHAR(10),"        @",VLOOKUP(O$1,ModuleTypes!$A$2:$C$23,3,FALSE())," = ",VLOOKUP($A226,Default!$B$3:$H$251,7,FALSE()),CHAR(10),"    }",CHAR(10),"}"),""),"")</f>
        <v/>
      </c>
      <c r="P226" s="4" t="str">
        <f>IF($A226&lt;&gt;"",IF(OR(Original!$L227=P$1,Original!$M227=P$1,Original!$N227=P$1,Original!$O227=P$1)=TRUE(),_xlfn.CONCAT("@PART[*]:HAS[~scienceDifficulty[stock],@MODULE[",P$1,"]:HAS[#",VLOOKUP(P$1,ModuleTypes!$A$2:$C$23,2,FALSE()),"[",IF(P$1="HullCamera","photo-",$A226),"]]]:NEEDS[!FeatureScience]:FOR[zKiwiTechTree]",CHAR(10),"{",CHAR(10),"    @MODULE[",P$1,"]:HAS[#",VLOOKUP(P$1,ModuleTypes!$A$2:$C$23,2,FALSE()),"[",IF(P$1="HullCamera","photo-",$A226),"]]",CHAR(10),"    {",CHAR(10),"        @",VLOOKUP(P$1,ModuleTypes!$A$2:$C$23,3,FALSE())," = ",VLOOKUP($A226,Default!$B$3:$H$251,7,FALSE()),CHAR(10),"    }",CHAR(10),"}"),""),"")</f>
        <v/>
      </c>
      <c r="Q226" s="4" t="str">
        <f>IF($A226&lt;&gt;"",IF(OR(Original!$L227=Q$1,Original!$M227=Q$1,Original!$N227=Q$1,Original!$O227=Q$1)=TRUE(),_xlfn.CONCAT("@PART[*]:HAS[~scienceDifficulty[stock],@MODULE[",Q$1,"]:HAS[#",VLOOKUP(Q$1,ModuleTypes!$A$2:$C$23,2,FALSE()),"[",IF(Q$1="HullCamera","photo-",$A226),"]]]:NEEDS[!FeatureScience]:FOR[zKiwiTechTree]",CHAR(10),"{",CHAR(10),"    @MODULE[",Q$1,"]:HAS[#",VLOOKUP(Q$1,ModuleTypes!$A$2:$C$23,2,FALSE()),"[",IF(Q$1="HullCamera","photo-",$A226),"]]",CHAR(10),"    {",CHAR(10),"        @",VLOOKUP(Q$1,ModuleTypes!$A$2:$C$23,3,FALSE())," = ",VLOOKUP($A226,Default!$B$3:$H$251,7,FALSE()),CHAR(10),"    }",CHAR(10),"}"),""),"")</f>
        <v/>
      </c>
      <c r="R226" s="4" t="str">
        <f>IF($A226&lt;&gt;"",IF(OR(Original!$L227=R$1,Original!$M227=R$1,Original!$N227=R$1,Original!$O227=R$1)=TRUE(),_xlfn.CONCAT("@PART[*]:HAS[~scienceDifficulty[stock],@MODULE[",R$1,"]:HAS[#",VLOOKUP(R$1,ModuleTypes!$A$2:$C$23,2,FALSE()),"[",IF(R$1="HullCamera","photo-",$A226),"]]]:NEEDS[!FeatureScience]:FOR[zKiwiTechTree]",CHAR(10),"{",CHAR(10),"    @MODULE[",R$1,"]:HAS[#",VLOOKUP(R$1,ModuleTypes!$A$2:$C$23,2,FALSE()),"[",IF(R$1="HullCamera","photo-",$A226),"]]",CHAR(10),"    {",CHAR(10),"        @",VLOOKUP(R$1,ModuleTypes!$A$2:$C$23,3,FALSE())," = ",VLOOKUP($A226,Default!$B$3:$H$251,7,FALSE()),CHAR(10),"    }",CHAR(10),"}"),""),"")</f>
        <v/>
      </c>
      <c r="S226" s="4" t="str">
        <f>IF($A226&lt;&gt;"",IF(OR(Original!$L227=S$1,Original!$M227=S$1,Original!$N227=S$1,Original!$O227=S$1)=TRUE(),_xlfn.CONCAT("@PART[*]:HAS[~scienceDifficulty[stock],@MODULE[",S$1,"]:HAS[#",VLOOKUP(S$1,ModuleTypes!$A$2:$C$23,2,FALSE()),"[",IF(S$1="HullCamera","photo-",$A226),"]]]:NEEDS[!FeatureScience]:FOR[zKiwiTechTree]",CHAR(10),"{",CHAR(10),"    @MODULE[",S$1,"]:HAS[#",VLOOKUP(S$1,ModuleTypes!$A$2:$C$23,2,FALSE()),"[",IF(S$1="HullCamera","photo-",$A226),"]]",CHAR(10),"    {",CHAR(10),"        @",VLOOKUP(S$1,ModuleTypes!$A$2:$C$23,3,FALSE())," = ",VLOOKUP($A226,Default!$B$3:$H$251,7,FALSE()),CHAR(10),"    }",CHAR(10),"}"),""),"")</f>
        <v/>
      </c>
      <c r="T226" s="4" t="str">
        <f>IF($A226&lt;&gt;"",IF(OR(Original!$L227=T$1,Original!$M227=T$1,Original!$N227=T$1,Original!$O227=T$1)=TRUE(),_xlfn.CONCAT("@PART[*]:HAS[~scienceDifficulty[stock],@MODULE[",T$1,"]:HAS[#",VLOOKUP(T$1,ModuleTypes!$A$2:$C$23,2,FALSE()),"[",IF(T$1="HullCamera","photo-",$A226),"]]]:NEEDS[!FeatureScience]:FOR[zKiwiTechTree]",CHAR(10),"{",CHAR(10),"    @MODULE[",T$1,"]:HAS[#",VLOOKUP(T$1,ModuleTypes!$A$2:$C$23,2,FALSE()),"[",IF(T$1="HullCamera","photo-",$A226),"]]",CHAR(10),"    {",CHAR(10),"        @",VLOOKUP(T$1,ModuleTypes!$A$2:$C$23,3,FALSE())," = ",VLOOKUP($A226,Default!$B$3:$H$251,7,FALSE()),CHAR(10),"    }",CHAR(10),"}"),""),"")</f>
        <v/>
      </c>
      <c r="U226" s="4" t="str">
        <f>IF($A226&lt;&gt;"",IF(OR(Original!$L227=U$1,Original!$M227=U$1,Original!$N227=U$1,Original!$O227=U$1)=TRUE(),_xlfn.CONCAT("@PART[*]:HAS[~scienceDifficulty[stock],@MODULE[",U$1,"]:HAS[#",VLOOKUP(U$1,ModuleTypes!$A$2:$C$23,2,FALSE()),"[",IF(U$1="HullCamera","photo-",$A226),"]]]:NEEDS[!FeatureScience]:FOR[zKiwiTechTree]",CHAR(10),"{",CHAR(10),"    @MODULE[",U$1,"]:HAS[#",VLOOKUP(U$1,ModuleTypes!$A$2:$C$23,2,FALSE()),"[",IF(U$1="HullCamera","photo-",$A226),"]]",CHAR(10),"    {",CHAR(10),"        @",VLOOKUP(U$1,ModuleTypes!$A$2:$C$23,3,FALSE())," = ",VLOOKUP($A226,Default!$B$3:$H$251,7,FALSE()),CHAR(10),"    }",CHAR(10),"}"),""),"")</f>
        <v/>
      </c>
      <c r="V226" s="4" t="str">
        <f>IF($A226&lt;&gt;"",IF(OR(Original!$L227=V$1,Original!$M227=V$1,Original!$N227=V$1,Original!$O227=V$1)=TRUE(),_xlfn.CONCAT("@PART[*]:HAS[~scienceDifficulty[stock],@MODULE[",V$1,"]:HAS[#",VLOOKUP(V$1,ModuleTypes!$A$2:$C$23,2,FALSE()),"[",IF(V$1="HullCamera","photo-",$A226),"]]]:NEEDS[!FeatureScience]:FOR[zKiwiTechTree]",CHAR(10),"{",CHAR(10),"    @MODULE[",V$1,"]:HAS[#",VLOOKUP(V$1,ModuleTypes!$A$2:$C$23,2,FALSE()),"[",IF(V$1="HullCamera","photo-",$A226),"]]",CHAR(10),"    {",CHAR(10),"        @",VLOOKUP(V$1,ModuleTypes!$A$2:$C$23,3,FALSE())," = ",VLOOKUP($A226,Default!$B$3:$H$251,7,FALSE()),CHAR(10),"    }",CHAR(10),"}"),""),"")</f>
        <v/>
      </c>
      <c r="W226" s="4" t="str">
        <f>IF($A226&lt;&gt;"",IF(OR(Original!$L227=W$1,Original!$M227=W$1,Original!$N227=W$1,Original!$O227=W$1)=TRUE(),_xlfn.CONCAT("@PART[*]:HAS[~scienceDifficulty[stock],@MODULE[",W$1,"]:HAS[#",VLOOKUP(W$1,ModuleTypes!$A$2:$C$23,2,FALSE()),"[",IF(W$1="HullCamera","photo-",$A226),"]]]:NEEDS[!FeatureScience]:FOR[zKiwiTechTree]",CHAR(10),"{",CHAR(10),"    @MODULE[",W$1,"]:HAS[#",VLOOKUP(W$1,ModuleTypes!$A$2:$C$23,2,FALSE()),"[",IF(W$1="HullCamera","photo-",$A226),"]]",CHAR(10),"    {",CHAR(10),"        @",VLOOKUP(W$1,ModuleTypes!$A$2:$C$23,3,FALSE())," = ",VLOOKUP($A226,Default!$B$3:$H$251,7,FALSE()),CHAR(10),"    }",CHAR(10),"}"),""),"")</f>
        <v/>
      </c>
    </row>
    <row r="227" spans="1:23" x14ac:dyDescent="0.35">
      <c r="A227" t="str">
        <f>IF(Original!A228&lt;&gt;"",Original!A228,"")</f>
        <v/>
      </c>
      <c r="B227" s="4" t="str">
        <f>IF($A227&lt;&gt;"",IF(OR(Original!$L228=B$1,Original!$M228=B$1,Original!$N228=B$1,Original!$O228=B$1)=TRUE(),_xlfn.CONCAT("@PART[*]:HAS[~scienceDifficulty[stock],@MODULE[",B$1,"]:HAS[#",VLOOKUP(B$1,ModuleTypes!$A$2:$C$23,2,FALSE()),"[",IF(B$1="HullCamera","photo-",$A227),"]]]:NEEDS[!FeatureScience]:FOR[zKiwiTechTree]",CHAR(10),"{",CHAR(10),"    @MODULE[",B$1,"]:HAS[#",VLOOKUP(B$1,ModuleTypes!$A$2:$C$23,2,FALSE()),"[",IF(B$1="HullCamera","photo-",$A227),"]]",CHAR(10),"    {",CHAR(10),"        @",VLOOKUP(B$1,ModuleTypes!$A$2:$C$23,3,FALSE())," = ",VLOOKUP($A227,Default!$B$3:$H$251,7,FALSE()),CHAR(10),"    }",CHAR(10),"}"),""),"")</f>
        <v/>
      </c>
      <c r="C227" s="4" t="str">
        <f>IF($A227&lt;&gt;"",IF(OR(Original!$L228=C$1,Original!$M228=C$1,Original!$N228=C$1,Original!$O228=C$1)=TRUE(),_xlfn.CONCAT("@PART[*]:HAS[~scienceDifficulty[stock],@MODULE[",C$1,"]:HAS[#",VLOOKUP(C$1,ModuleTypes!$A$2:$C$23,2,FALSE()),"[",IF(C$1="HullCamera","photo-",$A227),"]]]:NEEDS[!FeatureScience]:FOR[zKiwiTechTree]",CHAR(10),"{",CHAR(10),"    @MODULE[",C$1,"]:HAS[#",VLOOKUP(C$1,ModuleTypes!$A$2:$C$23,2,FALSE()),"[",IF(C$1="HullCamera","photo-",$A227),"]]",CHAR(10),"    {",CHAR(10),"        @",VLOOKUP(C$1,ModuleTypes!$A$2:$C$23,3,FALSE())," = ",VLOOKUP($A227,Default!$B$3:$H$251,7,FALSE()),CHAR(10),"    }",CHAR(10),"}"),""),"")</f>
        <v/>
      </c>
      <c r="D227" s="4" t="str">
        <f>IF($A227&lt;&gt;"",IF(OR(Original!$L228=D$1,Original!$M228=D$1,Original!$N228=D$1,Original!$O228=D$1)=TRUE(),_xlfn.CONCAT("@PART[*]:HAS[~scienceDifficulty[stock],@MODULE[",D$1,"]:HAS[#",VLOOKUP(D$1,ModuleTypes!$A$2:$C$23,2,FALSE()),"[",IF(D$1="HullCamera","photo-",$A227),"]]]:NEEDS[!FeatureScience]:FOR[zKiwiTechTree]",CHAR(10),"{",CHAR(10),"    @MODULE[",D$1,"]:HAS[#",VLOOKUP(D$1,ModuleTypes!$A$2:$C$23,2,FALSE()),"[",IF(D$1="HullCamera","photo-",$A227),"]]",CHAR(10),"    {",CHAR(10),"        @",VLOOKUP(D$1,ModuleTypes!$A$2:$C$23,3,FALSE())," = ",VLOOKUP($A227,Default!$B$3:$H$251,7,FALSE()),CHAR(10),"    }",CHAR(10),"}"),""),"")</f>
        <v/>
      </c>
      <c r="E227" s="4" t="str">
        <f>IF($A227&lt;&gt;"",IF(OR(Original!$L228=E$1,Original!$M228=E$1,Original!$N228=E$1,Original!$O228=E$1)=TRUE(),_xlfn.CONCAT("@PART[*]:HAS[~scienceDifficulty[stock],@MODULE[",E$1,"]:HAS[#",VLOOKUP(E$1,ModuleTypes!$A$2:$C$23,2,FALSE()),"[",IF(E$1="HullCamera","photo-",$A227),"]]]:NEEDS[!FeatureScience]:FOR[zKiwiTechTree]",CHAR(10),"{",CHAR(10),"    @MODULE[",E$1,"]:HAS[#",VLOOKUP(E$1,ModuleTypes!$A$2:$C$23,2,FALSE()),"[",IF(E$1="HullCamera","photo-",$A227),"]]",CHAR(10),"    {",CHAR(10),"        @",VLOOKUP(E$1,ModuleTypes!$A$2:$C$23,3,FALSE())," = ",VLOOKUP($A227,Default!$B$3:$H$251,7,FALSE()),CHAR(10),"    }",CHAR(10),"}"),""),"")</f>
        <v/>
      </c>
      <c r="F227" s="4" t="str">
        <f>IF($A227&lt;&gt;"",IF(OR(Original!$L228=F$1,Original!$M228=F$1,Original!$N228=F$1,Original!$O228=F$1)=TRUE(),_xlfn.CONCAT("@PART[*]:HAS[~scienceDifficulty[stock],@MODULE[",F$1,"]:HAS[#",VLOOKUP(F$1,ModuleTypes!$A$2:$C$23,2,FALSE()),"[",IF(F$1="HullCamera","photo-",$A227),"]]]:NEEDS[!FeatureScience]:FOR[zKiwiTechTree]",CHAR(10),"{",CHAR(10),"    @MODULE[",F$1,"]:HAS[#",VLOOKUP(F$1,ModuleTypes!$A$2:$C$23,2,FALSE()),"[",IF(F$1="HullCamera","photo-",$A227),"]]",CHAR(10),"    {",CHAR(10),"        @",VLOOKUP(F$1,ModuleTypes!$A$2:$C$23,3,FALSE())," = ",VLOOKUP($A227,Default!$B$3:$H$251,7,FALSE()),CHAR(10),"    }",CHAR(10),"}"),""),"")</f>
        <v/>
      </c>
      <c r="G227" s="4" t="str">
        <f>IF($A227&lt;&gt;"",IF(OR(Original!$L228=G$1,Original!$M228=G$1,Original!$N228=G$1,Original!$O228=G$1)=TRUE(),_xlfn.CONCAT("@PART[*]:HAS[~scienceDifficulty[stock],@MODULE[",G$1,"]:HAS[#",VLOOKUP(G$1,ModuleTypes!$A$2:$C$23,2,FALSE()),"[",IF(G$1="HullCamera","photo-",$A227),"]]]:NEEDS[!FeatureScience]:FOR[zKiwiTechTree]",CHAR(10),"{",CHAR(10),"    @MODULE[",G$1,"]:HAS[#",VLOOKUP(G$1,ModuleTypes!$A$2:$C$23,2,FALSE()),"[",IF(G$1="HullCamera","photo-",$A227),"]]",CHAR(10),"    {",CHAR(10),"        @",VLOOKUP(G$1,ModuleTypes!$A$2:$C$23,3,FALSE())," = ",VLOOKUP($A227,Default!$B$3:$H$251,7,FALSE()),CHAR(10),"    }",CHAR(10),"}"),""),"")</f>
        <v/>
      </c>
      <c r="H227" s="4" t="str">
        <f>IF($A227&lt;&gt;"",IF(OR(Original!$L228=H$1,Original!$M228=H$1,Original!$N228=H$1,Original!$O228=H$1)=TRUE(),_xlfn.CONCAT("@PART[*]:HAS[~scienceDifficulty[stock],@MODULE[",H$1,"]:HAS[#",VLOOKUP(H$1,ModuleTypes!$A$2:$C$23,2,FALSE()),"[",IF(H$1="HullCamera","photo-",$A227),"]]]:NEEDS[!FeatureScience]:FOR[zKiwiTechTree]",CHAR(10),"{",CHAR(10),"    @MODULE[",H$1,"]:HAS[#",VLOOKUP(H$1,ModuleTypes!$A$2:$C$23,2,FALSE()),"[",IF(H$1="HullCamera","photo-",$A227),"]]",CHAR(10),"    {",CHAR(10),"        @",VLOOKUP(H$1,ModuleTypes!$A$2:$C$23,3,FALSE())," = ",VLOOKUP($A227,Default!$B$3:$H$251,7,FALSE()),CHAR(10),"    }",CHAR(10),"}"),""),"")</f>
        <v/>
      </c>
      <c r="I227" s="4" t="str">
        <f>IF($A227&lt;&gt;"",IF(OR(Original!$L228=I$1,Original!$M228=I$1,Original!$N228=I$1,Original!$O228=I$1)=TRUE(),_xlfn.CONCAT("@PART[*]:HAS[~scienceDifficulty[stock],@MODULE[",I$1,"]:HAS[#",VLOOKUP(I$1,ModuleTypes!$A$2:$C$23,2,FALSE()),"[",IF(I$1="HullCamera","photo-",$A227),"]]]:NEEDS[!FeatureScience]:FOR[zKiwiTechTree]",CHAR(10),"{",CHAR(10),"    @MODULE[",I$1,"]:HAS[#",VLOOKUP(I$1,ModuleTypes!$A$2:$C$23,2,FALSE()),"[",IF(I$1="HullCamera","photo-",$A227),"]]",CHAR(10),"    {",CHAR(10),"        @",VLOOKUP(I$1,ModuleTypes!$A$2:$C$23,3,FALSE())," = ",VLOOKUP($A227,Default!$B$3:$H$251,7,FALSE()),CHAR(10),"    }",CHAR(10),"}"),""),"")</f>
        <v/>
      </c>
      <c r="J227" s="4" t="str">
        <f>IF($A227&lt;&gt;"",IF(OR(Original!$L228=J$1,Original!$M228=J$1,Original!$N228=J$1,Original!$O228=J$1)=TRUE(),_xlfn.CONCAT("@PART[*]:HAS[~scienceDifficulty[stock],@MODULE[",J$1,"]:HAS[#",VLOOKUP(J$1,ModuleTypes!$A$2:$C$23,2,FALSE()),"[",IF(J$1="HullCamera","photo-",$A227),"]]]:NEEDS[!FeatureScience]:FOR[zKiwiTechTree]",CHAR(10),"{",CHAR(10),"    @MODULE[",J$1,"]:HAS[#",VLOOKUP(J$1,ModuleTypes!$A$2:$C$23,2,FALSE()),"[",IF(J$1="HullCamera","photo-",$A227),"]]",CHAR(10),"    {",CHAR(10),"        @",VLOOKUP(J$1,ModuleTypes!$A$2:$C$23,3,FALSE())," = ",VLOOKUP($A227,Default!$B$3:$H$251,7,FALSE()),CHAR(10),"    }",CHAR(10),"}"),""),"")</f>
        <v/>
      </c>
      <c r="K227" s="4" t="str">
        <f>IF($A227&lt;&gt;"",IF(OR(Original!$L228=K$1,Original!$M228=K$1,Original!$N228=K$1,Original!$O228=K$1)=TRUE(),_xlfn.CONCAT("@PART[*]:HAS[~scienceDifficulty[stock],@MODULE[",K$1,"]:HAS[#",VLOOKUP(K$1,ModuleTypes!$A$2:$C$23,2,FALSE()),"[",IF(K$1="HullCamera","photo-",$A227),"]]]:NEEDS[!FeatureScience]:FOR[zKiwiTechTree]",CHAR(10),"{",CHAR(10),"    @MODULE[",K$1,"]:HAS[#",VLOOKUP(K$1,ModuleTypes!$A$2:$C$23,2,FALSE()),"[",IF(K$1="HullCamera","photo-",$A227),"]]",CHAR(10),"    {",CHAR(10),"        @",VLOOKUP(K$1,ModuleTypes!$A$2:$C$23,3,FALSE())," = ",VLOOKUP($A227,Default!$B$3:$H$251,7,FALSE()),CHAR(10),"    }",CHAR(10),"}"),""),"")</f>
        <v/>
      </c>
      <c r="L227" s="4" t="str">
        <f>IF($A227&lt;&gt;"",IF(OR(Original!$L228=L$1,Original!$M228=L$1,Original!$N228=L$1,Original!$O228=L$1)=TRUE(),_xlfn.CONCAT("@PART[*]:HAS[~scienceDifficulty[stock],@MODULE[",L$1,"]:HAS[#",VLOOKUP(L$1,ModuleTypes!$A$2:$C$23,2,FALSE()),"[",IF(L$1="HullCamera","photo-",$A227),"]]]:NEEDS[!FeatureScience]:FOR[zKiwiTechTree]",CHAR(10),"{",CHAR(10),"    @MODULE[",L$1,"]:HAS[#",VLOOKUP(L$1,ModuleTypes!$A$2:$C$23,2,FALSE()),"[",IF(L$1="HullCamera","photo-",$A227),"]]",CHAR(10),"    {",CHAR(10),"        @",VLOOKUP(L$1,ModuleTypes!$A$2:$C$23,3,FALSE())," = ",VLOOKUP($A227,Default!$B$3:$H$251,7,FALSE()),CHAR(10),"    }",CHAR(10),"}"),""),"")</f>
        <v/>
      </c>
      <c r="M227" s="4" t="str">
        <f>IF($A227&lt;&gt;"",IF(OR(Original!$L228=M$1,Original!$M228=M$1,Original!$N228=M$1,Original!$O228=M$1)=TRUE(),_xlfn.CONCAT("@PART[*]:HAS[~scienceDifficulty[stock],@MODULE[",M$1,"]:HAS[#",VLOOKUP(M$1,ModuleTypes!$A$2:$C$23,2,FALSE()),"[",IF(M$1="HullCamera","photo-",$A227),"]]]:NEEDS[!FeatureScience]:FOR[zKiwiTechTree]",CHAR(10),"{",CHAR(10),"    @MODULE[",M$1,"]:HAS[#",VLOOKUP(M$1,ModuleTypes!$A$2:$C$23,2,FALSE()),"[",IF(M$1="HullCamera","photo-",$A227),"]]",CHAR(10),"    {",CHAR(10),"        @",VLOOKUP(M$1,ModuleTypes!$A$2:$C$23,3,FALSE())," = ",VLOOKUP($A227,Default!$B$3:$H$251,7,FALSE()),CHAR(10),"    }",CHAR(10),"}"),""),"")</f>
        <v/>
      </c>
      <c r="N227" s="4" t="str">
        <f>IF($A227&lt;&gt;"",IF(OR(Original!$L228=N$1,Original!$M228=N$1,Original!$N228=N$1,Original!$O228=N$1)=TRUE(),_xlfn.CONCAT("@PART[*]:HAS[~scienceDifficulty[stock],@MODULE[",N$1,"]:HAS[#",VLOOKUP(N$1,ModuleTypes!$A$2:$C$23,2,FALSE()),"[",IF(N$1="HullCamera","photo-",$A227),"]]]:NEEDS[!FeatureScience]:FOR[zKiwiTechTree]",CHAR(10),"{",CHAR(10),"    @MODULE[",N$1,"]:HAS[#",VLOOKUP(N$1,ModuleTypes!$A$2:$C$23,2,FALSE()),"[",IF(N$1="HullCamera","photo-",$A227),"]]",CHAR(10),"    {",CHAR(10),"        @",VLOOKUP(N$1,ModuleTypes!$A$2:$C$23,3,FALSE())," = ",VLOOKUP($A227,Default!$B$3:$H$251,7,FALSE()),CHAR(10),"    }",CHAR(10),"}"),""),"")</f>
        <v/>
      </c>
      <c r="O227" s="4" t="str">
        <f>IF($A227&lt;&gt;"",IF(OR(Original!$L228=O$1,Original!$M228=O$1,Original!$N228=O$1,Original!$O228=O$1)=TRUE(),_xlfn.CONCAT("@PART[*]:HAS[~scienceDifficulty[stock],@MODULE[",O$1,"]:HAS[#",VLOOKUP(O$1,ModuleTypes!$A$2:$C$23,2,FALSE()),"[",IF(O$1="HullCamera","photo-",$A227),"]]]:NEEDS[!FeatureScience]:FOR[zKiwiTechTree]",CHAR(10),"{",CHAR(10),"    @MODULE[",O$1,"]:HAS[#",VLOOKUP(O$1,ModuleTypes!$A$2:$C$23,2,FALSE()),"[",IF(O$1="HullCamera","photo-",$A227),"]]",CHAR(10),"    {",CHAR(10),"        @",VLOOKUP(O$1,ModuleTypes!$A$2:$C$23,3,FALSE())," = ",VLOOKUP($A227,Default!$B$3:$H$251,7,FALSE()),CHAR(10),"    }",CHAR(10),"}"),""),"")</f>
        <v/>
      </c>
      <c r="P227" s="4" t="str">
        <f>IF($A227&lt;&gt;"",IF(OR(Original!$L228=P$1,Original!$M228=P$1,Original!$N228=P$1,Original!$O228=P$1)=TRUE(),_xlfn.CONCAT("@PART[*]:HAS[~scienceDifficulty[stock],@MODULE[",P$1,"]:HAS[#",VLOOKUP(P$1,ModuleTypes!$A$2:$C$23,2,FALSE()),"[",IF(P$1="HullCamera","photo-",$A227),"]]]:NEEDS[!FeatureScience]:FOR[zKiwiTechTree]",CHAR(10),"{",CHAR(10),"    @MODULE[",P$1,"]:HAS[#",VLOOKUP(P$1,ModuleTypes!$A$2:$C$23,2,FALSE()),"[",IF(P$1="HullCamera","photo-",$A227),"]]",CHAR(10),"    {",CHAR(10),"        @",VLOOKUP(P$1,ModuleTypes!$A$2:$C$23,3,FALSE())," = ",VLOOKUP($A227,Default!$B$3:$H$251,7,FALSE()),CHAR(10),"    }",CHAR(10),"}"),""),"")</f>
        <v/>
      </c>
      <c r="Q227" s="4" t="str">
        <f>IF($A227&lt;&gt;"",IF(OR(Original!$L228=Q$1,Original!$M228=Q$1,Original!$N228=Q$1,Original!$O228=Q$1)=TRUE(),_xlfn.CONCAT("@PART[*]:HAS[~scienceDifficulty[stock],@MODULE[",Q$1,"]:HAS[#",VLOOKUP(Q$1,ModuleTypes!$A$2:$C$23,2,FALSE()),"[",IF(Q$1="HullCamera","photo-",$A227),"]]]:NEEDS[!FeatureScience]:FOR[zKiwiTechTree]",CHAR(10),"{",CHAR(10),"    @MODULE[",Q$1,"]:HAS[#",VLOOKUP(Q$1,ModuleTypes!$A$2:$C$23,2,FALSE()),"[",IF(Q$1="HullCamera","photo-",$A227),"]]",CHAR(10),"    {",CHAR(10),"        @",VLOOKUP(Q$1,ModuleTypes!$A$2:$C$23,3,FALSE())," = ",VLOOKUP($A227,Default!$B$3:$H$251,7,FALSE()),CHAR(10),"    }",CHAR(10),"}"),""),"")</f>
        <v/>
      </c>
      <c r="R227" s="4" t="str">
        <f>IF($A227&lt;&gt;"",IF(OR(Original!$L228=R$1,Original!$M228=R$1,Original!$N228=R$1,Original!$O228=R$1)=TRUE(),_xlfn.CONCAT("@PART[*]:HAS[~scienceDifficulty[stock],@MODULE[",R$1,"]:HAS[#",VLOOKUP(R$1,ModuleTypes!$A$2:$C$23,2,FALSE()),"[",IF(R$1="HullCamera","photo-",$A227),"]]]:NEEDS[!FeatureScience]:FOR[zKiwiTechTree]",CHAR(10),"{",CHAR(10),"    @MODULE[",R$1,"]:HAS[#",VLOOKUP(R$1,ModuleTypes!$A$2:$C$23,2,FALSE()),"[",IF(R$1="HullCamera","photo-",$A227),"]]",CHAR(10),"    {",CHAR(10),"        @",VLOOKUP(R$1,ModuleTypes!$A$2:$C$23,3,FALSE())," = ",VLOOKUP($A227,Default!$B$3:$H$251,7,FALSE()),CHAR(10),"    }",CHAR(10),"}"),""),"")</f>
        <v/>
      </c>
      <c r="S227" s="4" t="str">
        <f>IF($A227&lt;&gt;"",IF(OR(Original!$L228=S$1,Original!$M228=S$1,Original!$N228=S$1,Original!$O228=S$1)=TRUE(),_xlfn.CONCAT("@PART[*]:HAS[~scienceDifficulty[stock],@MODULE[",S$1,"]:HAS[#",VLOOKUP(S$1,ModuleTypes!$A$2:$C$23,2,FALSE()),"[",IF(S$1="HullCamera","photo-",$A227),"]]]:NEEDS[!FeatureScience]:FOR[zKiwiTechTree]",CHAR(10),"{",CHAR(10),"    @MODULE[",S$1,"]:HAS[#",VLOOKUP(S$1,ModuleTypes!$A$2:$C$23,2,FALSE()),"[",IF(S$1="HullCamera","photo-",$A227),"]]",CHAR(10),"    {",CHAR(10),"        @",VLOOKUP(S$1,ModuleTypes!$A$2:$C$23,3,FALSE())," = ",VLOOKUP($A227,Default!$B$3:$H$251,7,FALSE()),CHAR(10),"    }",CHAR(10),"}"),""),"")</f>
        <v/>
      </c>
      <c r="T227" s="4" t="str">
        <f>IF($A227&lt;&gt;"",IF(OR(Original!$L228=T$1,Original!$M228=T$1,Original!$N228=T$1,Original!$O228=T$1)=TRUE(),_xlfn.CONCAT("@PART[*]:HAS[~scienceDifficulty[stock],@MODULE[",T$1,"]:HAS[#",VLOOKUP(T$1,ModuleTypes!$A$2:$C$23,2,FALSE()),"[",IF(T$1="HullCamera","photo-",$A227),"]]]:NEEDS[!FeatureScience]:FOR[zKiwiTechTree]",CHAR(10),"{",CHAR(10),"    @MODULE[",T$1,"]:HAS[#",VLOOKUP(T$1,ModuleTypes!$A$2:$C$23,2,FALSE()),"[",IF(T$1="HullCamera","photo-",$A227),"]]",CHAR(10),"    {",CHAR(10),"        @",VLOOKUP(T$1,ModuleTypes!$A$2:$C$23,3,FALSE())," = ",VLOOKUP($A227,Default!$B$3:$H$251,7,FALSE()),CHAR(10),"    }",CHAR(10),"}"),""),"")</f>
        <v/>
      </c>
      <c r="U227" s="4" t="str">
        <f>IF($A227&lt;&gt;"",IF(OR(Original!$L228=U$1,Original!$M228=U$1,Original!$N228=U$1,Original!$O228=U$1)=TRUE(),_xlfn.CONCAT("@PART[*]:HAS[~scienceDifficulty[stock],@MODULE[",U$1,"]:HAS[#",VLOOKUP(U$1,ModuleTypes!$A$2:$C$23,2,FALSE()),"[",IF(U$1="HullCamera","photo-",$A227),"]]]:NEEDS[!FeatureScience]:FOR[zKiwiTechTree]",CHAR(10),"{",CHAR(10),"    @MODULE[",U$1,"]:HAS[#",VLOOKUP(U$1,ModuleTypes!$A$2:$C$23,2,FALSE()),"[",IF(U$1="HullCamera","photo-",$A227),"]]",CHAR(10),"    {",CHAR(10),"        @",VLOOKUP(U$1,ModuleTypes!$A$2:$C$23,3,FALSE())," = ",VLOOKUP($A227,Default!$B$3:$H$251,7,FALSE()),CHAR(10),"    }",CHAR(10),"}"),""),"")</f>
        <v/>
      </c>
      <c r="V227" s="4" t="str">
        <f>IF($A227&lt;&gt;"",IF(OR(Original!$L228=V$1,Original!$M228=V$1,Original!$N228=V$1,Original!$O228=V$1)=TRUE(),_xlfn.CONCAT("@PART[*]:HAS[~scienceDifficulty[stock],@MODULE[",V$1,"]:HAS[#",VLOOKUP(V$1,ModuleTypes!$A$2:$C$23,2,FALSE()),"[",IF(V$1="HullCamera","photo-",$A227),"]]]:NEEDS[!FeatureScience]:FOR[zKiwiTechTree]",CHAR(10),"{",CHAR(10),"    @MODULE[",V$1,"]:HAS[#",VLOOKUP(V$1,ModuleTypes!$A$2:$C$23,2,FALSE()),"[",IF(V$1="HullCamera","photo-",$A227),"]]",CHAR(10),"    {",CHAR(10),"        @",VLOOKUP(V$1,ModuleTypes!$A$2:$C$23,3,FALSE())," = ",VLOOKUP($A227,Default!$B$3:$H$251,7,FALSE()),CHAR(10),"    }",CHAR(10),"}"),""),"")</f>
        <v/>
      </c>
      <c r="W227" s="4" t="str">
        <f>IF($A227&lt;&gt;"",IF(OR(Original!$L228=W$1,Original!$M228=W$1,Original!$N228=W$1,Original!$O228=W$1)=TRUE(),_xlfn.CONCAT("@PART[*]:HAS[~scienceDifficulty[stock],@MODULE[",W$1,"]:HAS[#",VLOOKUP(W$1,ModuleTypes!$A$2:$C$23,2,FALSE()),"[",IF(W$1="HullCamera","photo-",$A227),"]]]:NEEDS[!FeatureScience]:FOR[zKiwiTechTree]",CHAR(10),"{",CHAR(10),"    @MODULE[",W$1,"]:HAS[#",VLOOKUP(W$1,ModuleTypes!$A$2:$C$23,2,FALSE()),"[",IF(W$1="HullCamera","photo-",$A227),"]]",CHAR(10),"    {",CHAR(10),"        @",VLOOKUP(W$1,ModuleTypes!$A$2:$C$23,3,FALSE())," = ",VLOOKUP($A227,Default!$B$3:$H$251,7,FALSE()),CHAR(10),"    }",CHAR(10),"}"),""),"")</f>
        <v/>
      </c>
    </row>
    <row r="228" spans="1:23" x14ac:dyDescent="0.35">
      <c r="A228" t="str">
        <f>IF(Original!A229&lt;&gt;"",Original!A229,"")</f>
        <v/>
      </c>
      <c r="B228" s="4" t="str">
        <f>IF($A228&lt;&gt;"",IF(OR(Original!$L229=B$1,Original!$M229=B$1,Original!$N229=B$1,Original!$O229=B$1)=TRUE(),_xlfn.CONCAT("@PART[*]:HAS[~scienceDifficulty[stock],@MODULE[",B$1,"]:HAS[#",VLOOKUP(B$1,ModuleTypes!$A$2:$C$23,2,FALSE()),"[",IF(B$1="HullCamera","photo-",$A228),"]]]:NEEDS[!FeatureScience]:FOR[zKiwiTechTree]",CHAR(10),"{",CHAR(10),"    @MODULE[",B$1,"]:HAS[#",VLOOKUP(B$1,ModuleTypes!$A$2:$C$23,2,FALSE()),"[",IF(B$1="HullCamera","photo-",$A228),"]]",CHAR(10),"    {",CHAR(10),"        @",VLOOKUP(B$1,ModuleTypes!$A$2:$C$23,3,FALSE())," = ",VLOOKUP($A228,Default!$B$3:$H$251,7,FALSE()),CHAR(10),"    }",CHAR(10),"}"),""),"")</f>
        <v/>
      </c>
      <c r="C228" s="4" t="str">
        <f>IF($A228&lt;&gt;"",IF(OR(Original!$L229=C$1,Original!$M229=C$1,Original!$N229=C$1,Original!$O229=C$1)=TRUE(),_xlfn.CONCAT("@PART[*]:HAS[~scienceDifficulty[stock],@MODULE[",C$1,"]:HAS[#",VLOOKUP(C$1,ModuleTypes!$A$2:$C$23,2,FALSE()),"[",IF(C$1="HullCamera","photo-",$A228),"]]]:NEEDS[!FeatureScience]:FOR[zKiwiTechTree]",CHAR(10),"{",CHAR(10),"    @MODULE[",C$1,"]:HAS[#",VLOOKUP(C$1,ModuleTypes!$A$2:$C$23,2,FALSE()),"[",IF(C$1="HullCamera","photo-",$A228),"]]",CHAR(10),"    {",CHAR(10),"        @",VLOOKUP(C$1,ModuleTypes!$A$2:$C$23,3,FALSE())," = ",VLOOKUP($A228,Default!$B$3:$H$251,7,FALSE()),CHAR(10),"    }",CHAR(10),"}"),""),"")</f>
        <v/>
      </c>
      <c r="D228" s="4" t="str">
        <f>IF($A228&lt;&gt;"",IF(OR(Original!$L229=D$1,Original!$M229=D$1,Original!$N229=D$1,Original!$O229=D$1)=TRUE(),_xlfn.CONCAT("@PART[*]:HAS[~scienceDifficulty[stock],@MODULE[",D$1,"]:HAS[#",VLOOKUP(D$1,ModuleTypes!$A$2:$C$23,2,FALSE()),"[",IF(D$1="HullCamera","photo-",$A228),"]]]:NEEDS[!FeatureScience]:FOR[zKiwiTechTree]",CHAR(10),"{",CHAR(10),"    @MODULE[",D$1,"]:HAS[#",VLOOKUP(D$1,ModuleTypes!$A$2:$C$23,2,FALSE()),"[",IF(D$1="HullCamera","photo-",$A228),"]]",CHAR(10),"    {",CHAR(10),"        @",VLOOKUP(D$1,ModuleTypes!$A$2:$C$23,3,FALSE())," = ",VLOOKUP($A228,Default!$B$3:$H$251,7,FALSE()),CHAR(10),"    }",CHAR(10),"}"),""),"")</f>
        <v/>
      </c>
      <c r="E228" s="4" t="str">
        <f>IF($A228&lt;&gt;"",IF(OR(Original!$L229=E$1,Original!$M229=E$1,Original!$N229=E$1,Original!$O229=E$1)=TRUE(),_xlfn.CONCAT("@PART[*]:HAS[~scienceDifficulty[stock],@MODULE[",E$1,"]:HAS[#",VLOOKUP(E$1,ModuleTypes!$A$2:$C$23,2,FALSE()),"[",IF(E$1="HullCamera","photo-",$A228),"]]]:NEEDS[!FeatureScience]:FOR[zKiwiTechTree]",CHAR(10),"{",CHAR(10),"    @MODULE[",E$1,"]:HAS[#",VLOOKUP(E$1,ModuleTypes!$A$2:$C$23,2,FALSE()),"[",IF(E$1="HullCamera","photo-",$A228),"]]",CHAR(10),"    {",CHAR(10),"        @",VLOOKUP(E$1,ModuleTypes!$A$2:$C$23,3,FALSE())," = ",VLOOKUP($A228,Default!$B$3:$H$251,7,FALSE()),CHAR(10),"    }",CHAR(10),"}"),""),"")</f>
        <v/>
      </c>
      <c r="F228" s="4" t="str">
        <f>IF($A228&lt;&gt;"",IF(OR(Original!$L229=F$1,Original!$M229=F$1,Original!$N229=F$1,Original!$O229=F$1)=TRUE(),_xlfn.CONCAT("@PART[*]:HAS[~scienceDifficulty[stock],@MODULE[",F$1,"]:HAS[#",VLOOKUP(F$1,ModuleTypes!$A$2:$C$23,2,FALSE()),"[",IF(F$1="HullCamera","photo-",$A228),"]]]:NEEDS[!FeatureScience]:FOR[zKiwiTechTree]",CHAR(10),"{",CHAR(10),"    @MODULE[",F$1,"]:HAS[#",VLOOKUP(F$1,ModuleTypes!$A$2:$C$23,2,FALSE()),"[",IF(F$1="HullCamera","photo-",$A228),"]]",CHAR(10),"    {",CHAR(10),"        @",VLOOKUP(F$1,ModuleTypes!$A$2:$C$23,3,FALSE())," = ",VLOOKUP($A228,Default!$B$3:$H$251,7,FALSE()),CHAR(10),"    }",CHAR(10),"}"),""),"")</f>
        <v/>
      </c>
      <c r="G228" s="4" t="str">
        <f>IF($A228&lt;&gt;"",IF(OR(Original!$L229=G$1,Original!$M229=G$1,Original!$N229=G$1,Original!$O229=G$1)=TRUE(),_xlfn.CONCAT("@PART[*]:HAS[~scienceDifficulty[stock],@MODULE[",G$1,"]:HAS[#",VLOOKUP(G$1,ModuleTypes!$A$2:$C$23,2,FALSE()),"[",IF(G$1="HullCamera","photo-",$A228),"]]]:NEEDS[!FeatureScience]:FOR[zKiwiTechTree]",CHAR(10),"{",CHAR(10),"    @MODULE[",G$1,"]:HAS[#",VLOOKUP(G$1,ModuleTypes!$A$2:$C$23,2,FALSE()),"[",IF(G$1="HullCamera","photo-",$A228),"]]",CHAR(10),"    {",CHAR(10),"        @",VLOOKUP(G$1,ModuleTypes!$A$2:$C$23,3,FALSE())," = ",VLOOKUP($A228,Default!$B$3:$H$251,7,FALSE()),CHAR(10),"    }",CHAR(10),"}"),""),"")</f>
        <v/>
      </c>
      <c r="H228" s="4" t="str">
        <f>IF($A228&lt;&gt;"",IF(OR(Original!$L229=H$1,Original!$M229=H$1,Original!$N229=H$1,Original!$O229=H$1)=TRUE(),_xlfn.CONCAT("@PART[*]:HAS[~scienceDifficulty[stock],@MODULE[",H$1,"]:HAS[#",VLOOKUP(H$1,ModuleTypes!$A$2:$C$23,2,FALSE()),"[",IF(H$1="HullCamera","photo-",$A228),"]]]:NEEDS[!FeatureScience]:FOR[zKiwiTechTree]",CHAR(10),"{",CHAR(10),"    @MODULE[",H$1,"]:HAS[#",VLOOKUP(H$1,ModuleTypes!$A$2:$C$23,2,FALSE()),"[",IF(H$1="HullCamera","photo-",$A228),"]]",CHAR(10),"    {",CHAR(10),"        @",VLOOKUP(H$1,ModuleTypes!$A$2:$C$23,3,FALSE())," = ",VLOOKUP($A228,Default!$B$3:$H$251,7,FALSE()),CHAR(10),"    }",CHAR(10),"}"),""),"")</f>
        <v/>
      </c>
      <c r="I228" s="4" t="str">
        <f>IF($A228&lt;&gt;"",IF(OR(Original!$L229=I$1,Original!$M229=I$1,Original!$N229=I$1,Original!$O229=I$1)=TRUE(),_xlfn.CONCAT("@PART[*]:HAS[~scienceDifficulty[stock],@MODULE[",I$1,"]:HAS[#",VLOOKUP(I$1,ModuleTypes!$A$2:$C$23,2,FALSE()),"[",IF(I$1="HullCamera","photo-",$A228),"]]]:NEEDS[!FeatureScience]:FOR[zKiwiTechTree]",CHAR(10),"{",CHAR(10),"    @MODULE[",I$1,"]:HAS[#",VLOOKUP(I$1,ModuleTypes!$A$2:$C$23,2,FALSE()),"[",IF(I$1="HullCamera","photo-",$A228),"]]",CHAR(10),"    {",CHAR(10),"        @",VLOOKUP(I$1,ModuleTypes!$A$2:$C$23,3,FALSE())," = ",VLOOKUP($A228,Default!$B$3:$H$251,7,FALSE()),CHAR(10),"    }",CHAR(10),"}"),""),"")</f>
        <v/>
      </c>
      <c r="J228" s="4" t="str">
        <f>IF($A228&lt;&gt;"",IF(OR(Original!$L229=J$1,Original!$M229=J$1,Original!$N229=J$1,Original!$O229=J$1)=TRUE(),_xlfn.CONCAT("@PART[*]:HAS[~scienceDifficulty[stock],@MODULE[",J$1,"]:HAS[#",VLOOKUP(J$1,ModuleTypes!$A$2:$C$23,2,FALSE()),"[",IF(J$1="HullCamera","photo-",$A228),"]]]:NEEDS[!FeatureScience]:FOR[zKiwiTechTree]",CHAR(10),"{",CHAR(10),"    @MODULE[",J$1,"]:HAS[#",VLOOKUP(J$1,ModuleTypes!$A$2:$C$23,2,FALSE()),"[",IF(J$1="HullCamera","photo-",$A228),"]]",CHAR(10),"    {",CHAR(10),"        @",VLOOKUP(J$1,ModuleTypes!$A$2:$C$23,3,FALSE())," = ",VLOOKUP($A228,Default!$B$3:$H$251,7,FALSE()),CHAR(10),"    }",CHAR(10),"}"),""),"")</f>
        <v/>
      </c>
      <c r="K228" s="4" t="str">
        <f>IF($A228&lt;&gt;"",IF(OR(Original!$L229=K$1,Original!$M229=K$1,Original!$N229=K$1,Original!$O229=K$1)=TRUE(),_xlfn.CONCAT("@PART[*]:HAS[~scienceDifficulty[stock],@MODULE[",K$1,"]:HAS[#",VLOOKUP(K$1,ModuleTypes!$A$2:$C$23,2,FALSE()),"[",IF(K$1="HullCamera","photo-",$A228),"]]]:NEEDS[!FeatureScience]:FOR[zKiwiTechTree]",CHAR(10),"{",CHAR(10),"    @MODULE[",K$1,"]:HAS[#",VLOOKUP(K$1,ModuleTypes!$A$2:$C$23,2,FALSE()),"[",IF(K$1="HullCamera","photo-",$A228),"]]",CHAR(10),"    {",CHAR(10),"        @",VLOOKUP(K$1,ModuleTypes!$A$2:$C$23,3,FALSE())," = ",VLOOKUP($A228,Default!$B$3:$H$251,7,FALSE()),CHAR(10),"    }",CHAR(10),"}"),""),"")</f>
        <v/>
      </c>
      <c r="L228" s="4" t="str">
        <f>IF($A228&lt;&gt;"",IF(OR(Original!$L229=L$1,Original!$M229=L$1,Original!$N229=L$1,Original!$O229=L$1)=TRUE(),_xlfn.CONCAT("@PART[*]:HAS[~scienceDifficulty[stock],@MODULE[",L$1,"]:HAS[#",VLOOKUP(L$1,ModuleTypes!$A$2:$C$23,2,FALSE()),"[",IF(L$1="HullCamera","photo-",$A228),"]]]:NEEDS[!FeatureScience]:FOR[zKiwiTechTree]",CHAR(10),"{",CHAR(10),"    @MODULE[",L$1,"]:HAS[#",VLOOKUP(L$1,ModuleTypes!$A$2:$C$23,2,FALSE()),"[",IF(L$1="HullCamera","photo-",$A228),"]]",CHAR(10),"    {",CHAR(10),"        @",VLOOKUP(L$1,ModuleTypes!$A$2:$C$23,3,FALSE())," = ",VLOOKUP($A228,Default!$B$3:$H$251,7,FALSE()),CHAR(10),"    }",CHAR(10),"}"),""),"")</f>
        <v/>
      </c>
      <c r="M228" s="4" t="str">
        <f>IF($A228&lt;&gt;"",IF(OR(Original!$L229=M$1,Original!$M229=M$1,Original!$N229=M$1,Original!$O229=M$1)=TRUE(),_xlfn.CONCAT("@PART[*]:HAS[~scienceDifficulty[stock],@MODULE[",M$1,"]:HAS[#",VLOOKUP(M$1,ModuleTypes!$A$2:$C$23,2,FALSE()),"[",IF(M$1="HullCamera","photo-",$A228),"]]]:NEEDS[!FeatureScience]:FOR[zKiwiTechTree]",CHAR(10),"{",CHAR(10),"    @MODULE[",M$1,"]:HAS[#",VLOOKUP(M$1,ModuleTypes!$A$2:$C$23,2,FALSE()),"[",IF(M$1="HullCamera","photo-",$A228),"]]",CHAR(10),"    {",CHAR(10),"        @",VLOOKUP(M$1,ModuleTypes!$A$2:$C$23,3,FALSE())," = ",VLOOKUP($A228,Default!$B$3:$H$251,7,FALSE()),CHAR(10),"    }",CHAR(10),"}"),""),"")</f>
        <v/>
      </c>
      <c r="N228" s="4" t="str">
        <f>IF($A228&lt;&gt;"",IF(OR(Original!$L229=N$1,Original!$M229=N$1,Original!$N229=N$1,Original!$O229=N$1)=TRUE(),_xlfn.CONCAT("@PART[*]:HAS[~scienceDifficulty[stock],@MODULE[",N$1,"]:HAS[#",VLOOKUP(N$1,ModuleTypes!$A$2:$C$23,2,FALSE()),"[",IF(N$1="HullCamera","photo-",$A228),"]]]:NEEDS[!FeatureScience]:FOR[zKiwiTechTree]",CHAR(10),"{",CHAR(10),"    @MODULE[",N$1,"]:HAS[#",VLOOKUP(N$1,ModuleTypes!$A$2:$C$23,2,FALSE()),"[",IF(N$1="HullCamera","photo-",$A228),"]]",CHAR(10),"    {",CHAR(10),"        @",VLOOKUP(N$1,ModuleTypes!$A$2:$C$23,3,FALSE())," = ",VLOOKUP($A228,Default!$B$3:$H$251,7,FALSE()),CHAR(10),"    }",CHAR(10),"}"),""),"")</f>
        <v/>
      </c>
      <c r="O228" s="4" t="str">
        <f>IF($A228&lt;&gt;"",IF(OR(Original!$L229=O$1,Original!$M229=O$1,Original!$N229=O$1,Original!$O229=O$1)=TRUE(),_xlfn.CONCAT("@PART[*]:HAS[~scienceDifficulty[stock],@MODULE[",O$1,"]:HAS[#",VLOOKUP(O$1,ModuleTypes!$A$2:$C$23,2,FALSE()),"[",IF(O$1="HullCamera","photo-",$A228),"]]]:NEEDS[!FeatureScience]:FOR[zKiwiTechTree]",CHAR(10),"{",CHAR(10),"    @MODULE[",O$1,"]:HAS[#",VLOOKUP(O$1,ModuleTypes!$A$2:$C$23,2,FALSE()),"[",IF(O$1="HullCamera","photo-",$A228),"]]",CHAR(10),"    {",CHAR(10),"        @",VLOOKUP(O$1,ModuleTypes!$A$2:$C$23,3,FALSE())," = ",VLOOKUP($A228,Default!$B$3:$H$251,7,FALSE()),CHAR(10),"    }",CHAR(10),"}"),""),"")</f>
        <v/>
      </c>
      <c r="P228" s="4" t="str">
        <f>IF($A228&lt;&gt;"",IF(OR(Original!$L229=P$1,Original!$M229=P$1,Original!$N229=P$1,Original!$O229=P$1)=TRUE(),_xlfn.CONCAT("@PART[*]:HAS[~scienceDifficulty[stock],@MODULE[",P$1,"]:HAS[#",VLOOKUP(P$1,ModuleTypes!$A$2:$C$23,2,FALSE()),"[",IF(P$1="HullCamera","photo-",$A228),"]]]:NEEDS[!FeatureScience]:FOR[zKiwiTechTree]",CHAR(10),"{",CHAR(10),"    @MODULE[",P$1,"]:HAS[#",VLOOKUP(P$1,ModuleTypes!$A$2:$C$23,2,FALSE()),"[",IF(P$1="HullCamera","photo-",$A228),"]]",CHAR(10),"    {",CHAR(10),"        @",VLOOKUP(P$1,ModuleTypes!$A$2:$C$23,3,FALSE())," = ",VLOOKUP($A228,Default!$B$3:$H$251,7,FALSE()),CHAR(10),"    }",CHAR(10),"}"),""),"")</f>
        <v/>
      </c>
      <c r="Q228" s="4" t="str">
        <f>IF($A228&lt;&gt;"",IF(OR(Original!$L229=Q$1,Original!$M229=Q$1,Original!$N229=Q$1,Original!$O229=Q$1)=TRUE(),_xlfn.CONCAT("@PART[*]:HAS[~scienceDifficulty[stock],@MODULE[",Q$1,"]:HAS[#",VLOOKUP(Q$1,ModuleTypes!$A$2:$C$23,2,FALSE()),"[",IF(Q$1="HullCamera","photo-",$A228),"]]]:NEEDS[!FeatureScience]:FOR[zKiwiTechTree]",CHAR(10),"{",CHAR(10),"    @MODULE[",Q$1,"]:HAS[#",VLOOKUP(Q$1,ModuleTypes!$A$2:$C$23,2,FALSE()),"[",IF(Q$1="HullCamera","photo-",$A228),"]]",CHAR(10),"    {",CHAR(10),"        @",VLOOKUP(Q$1,ModuleTypes!$A$2:$C$23,3,FALSE())," = ",VLOOKUP($A228,Default!$B$3:$H$251,7,FALSE()),CHAR(10),"    }",CHAR(10),"}"),""),"")</f>
        <v/>
      </c>
      <c r="R228" s="4" t="str">
        <f>IF($A228&lt;&gt;"",IF(OR(Original!$L229=R$1,Original!$M229=R$1,Original!$N229=R$1,Original!$O229=R$1)=TRUE(),_xlfn.CONCAT("@PART[*]:HAS[~scienceDifficulty[stock],@MODULE[",R$1,"]:HAS[#",VLOOKUP(R$1,ModuleTypes!$A$2:$C$23,2,FALSE()),"[",IF(R$1="HullCamera","photo-",$A228),"]]]:NEEDS[!FeatureScience]:FOR[zKiwiTechTree]",CHAR(10),"{",CHAR(10),"    @MODULE[",R$1,"]:HAS[#",VLOOKUP(R$1,ModuleTypes!$A$2:$C$23,2,FALSE()),"[",IF(R$1="HullCamera","photo-",$A228),"]]",CHAR(10),"    {",CHAR(10),"        @",VLOOKUP(R$1,ModuleTypes!$A$2:$C$23,3,FALSE())," = ",VLOOKUP($A228,Default!$B$3:$H$251,7,FALSE()),CHAR(10),"    }",CHAR(10),"}"),""),"")</f>
        <v/>
      </c>
      <c r="S228" s="4" t="str">
        <f>IF($A228&lt;&gt;"",IF(OR(Original!$L229=S$1,Original!$M229=S$1,Original!$N229=S$1,Original!$O229=S$1)=TRUE(),_xlfn.CONCAT("@PART[*]:HAS[~scienceDifficulty[stock],@MODULE[",S$1,"]:HAS[#",VLOOKUP(S$1,ModuleTypes!$A$2:$C$23,2,FALSE()),"[",IF(S$1="HullCamera","photo-",$A228),"]]]:NEEDS[!FeatureScience]:FOR[zKiwiTechTree]",CHAR(10),"{",CHAR(10),"    @MODULE[",S$1,"]:HAS[#",VLOOKUP(S$1,ModuleTypes!$A$2:$C$23,2,FALSE()),"[",IF(S$1="HullCamera","photo-",$A228),"]]",CHAR(10),"    {",CHAR(10),"        @",VLOOKUP(S$1,ModuleTypes!$A$2:$C$23,3,FALSE())," = ",VLOOKUP($A228,Default!$B$3:$H$251,7,FALSE()),CHAR(10),"    }",CHAR(10),"}"),""),"")</f>
        <v/>
      </c>
      <c r="T228" s="4" t="str">
        <f>IF($A228&lt;&gt;"",IF(OR(Original!$L229=T$1,Original!$M229=T$1,Original!$N229=T$1,Original!$O229=T$1)=TRUE(),_xlfn.CONCAT("@PART[*]:HAS[~scienceDifficulty[stock],@MODULE[",T$1,"]:HAS[#",VLOOKUP(T$1,ModuleTypes!$A$2:$C$23,2,FALSE()),"[",IF(T$1="HullCamera","photo-",$A228),"]]]:NEEDS[!FeatureScience]:FOR[zKiwiTechTree]",CHAR(10),"{",CHAR(10),"    @MODULE[",T$1,"]:HAS[#",VLOOKUP(T$1,ModuleTypes!$A$2:$C$23,2,FALSE()),"[",IF(T$1="HullCamera","photo-",$A228),"]]",CHAR(10),"    {",CHAR(10),"        @",VLOOKUP(T$1,ModuleTypes!$A$2:$C$23,3,FALSE())," = ",VLOOKUP($A228,Default!$B$3:$H$251,7,FALSE()),CHAR(10),"    }",CHAR(10),"}"),""),"")</f>
        <v/>
      </c>
      <c r="U228" s="4" t="str">
        <f>IF($A228&lt;&gt;"",IF(OR(Original!$L229=U$1,Original!$M229=U$1,Original!$N229=U$1,Original!$O229=U$1)=TRUE(),_xlfn.CONCAT("@PART[*]:HAS[~scienceDifficulty[stock],@MODULE[",U$1,"]:HAS[#",VLOOKUP(U$1,ModuleTypes!$A$2:$C$23,2,FALSE()),"[",IF(U$1="HullCamera","photo-",$A228),"]]]:NEEDS[!FeatureScience]:FOR[zKiwiTechTree]",CHAR(10),"{",CHAR(10),"    @MODULE[",U$1,"]:HAS[#",VLOOKUP(U$1,ModuleTypes!$A$2:$C$23,2,FALSE()),"[",IF(U$1="HullCamera","photo-",$A228),"]]",CHAR(10),"    {",CHAR(10),"        @",VLOOKUP(U$1,ModuleTypes!$A$2:$C$23,3,FALSE())," = ",VLOOKUP($A228,Default!$B$3:$H$251,7,FALSE()),CHAR(10),"    }",CHAR(10),"}"),""),"")</f>
        <v/>
      </c>
      <c r="V228" s="4" t="str">
        <f>IF($A228&lt;&gt;"",IF(OR(Original!$L229=V$1,Original!$M229=V$1,Original!$N229=V$1,Original!$O229=V$1)=TRUE(),_xlfn.CONCAT("@PART[*]:HAS[~scienceDifficulty[stock],@MODULE[",V$1,"]:HAS[#",VLOOKUP(V$1,ModuleTypes!$A$2:$C$23,2,FALSE()),"[",IF(V$1="HullCamera","photo-",$A228),"]]]:NEEDS[!FeatureScience]:FOR[zKiwiTechTree]",CHAR(10),"{",CHAR(10),"    @MODULE[",V$1,"]:HAS[#",VLOOKUP(V$1,ModuleTypes!$A$2:$C$23,2,FALSE()),"[",IF(V$1="HullCamera","photo-",$A228),"]]",CHAR(10),"    {",CHAR(10),"        @",VLOOKUP(V$1,ModuleTypes!$A$2:$C$23,3,FALSE())," = ",VLOOKUP($A228,Default!$B$3:$H$251,7,FALSE()),CHAR(10),"    }",CHAR(10),"}"),""),"")</f>
        <v/>
      </c>
      <c r="W228" s="4" t="str">
        <f>IF($A228&lt;&gt;"",IF(OR(Original!$L229=W$1,Original!$M229=W$1,Original!$N229=W$1,Original!$O229=W$1)=TRUE(),_xlfn.CONCAT("@PART[*]:HAS[~scienceDifficulty[stock],@MODULE[",W$1,"]:HAS[#",VLOOKUP(W$1,ModuleTypes!$A$2:$C$23,2,FALSE()),"[",IF(W$1="HullCamera","photo-",$A228),"]]]:NEEDS[!FeatureScience]:FOR[zKiwiTechTree]",CHAR(10),"{",CHAR(10),"    @MODULE[",W$1,"]:HAS[#",VLOOKUP(W$1,ModuleTypes!$A$2:$C$23,2,FALSE()),"[",IF(W$1="HullCamera","photo-",$A228),"]]",CHAR(10),"    {",CHAR(10),"        @",VLOOKUP(W$1,ModuleTypes!$A$2:$C$23,3,FALSE())," = ",VLOOKUP($A228,Default!$B$3:$H$251,7,FALSE()),CHAR(10),"    }",CHAR(10),"}"),""),"")</f>
        <v/>
      </c>
    </row>
    <row r="229" spans="1:23" x14ac:dyDescent="0.35">
      <c r="A229" t="str">
        <f>IF(Original!A230&lt;&gt;"",Original!A230,"")</f>
        <v/>
      </c>
      <c r="B229" s="4" t="str">
        <f>IF($A229&lt;&gt;"",IF(OR(Original!$L230=B$1,Original!$M230=B$1,Original!$N230=B$1,Original!$O230=B$1)=TRUE(),_xlfn.CONCAT("@PART[*]:HAS[~scienceDifficulty[stock],@MODULE[",B$1,"]:HAS[#",VLOOKUP(B$1,ModuleTypes!$A$2:$C$23,2,FALSE()),"[",IF(B$1="HullCamera","photo-",$A229),"]]]:NEEDS[!FeatureScience]:FOR[zKiwiTechTree]",CHAR(10),"{",CHAR(10),"    @MODULE[",B$1,"]:HAS[#",VLOOKUP(B$1,ModuleTypes!$A$2:$C$23,2,FALSE()),"[",IF(B$1="HullCamera","photo-",$A229),"]]",CHAR(10),"    {",CHAR(10),"        @",VLOOKUP(B$1,ModuleTypes!$A$2:$C$23,3,FALSE())," = ",VLOOKUP($A229,Default!$B$3:$H$251,7,FALSE()),CHAR(10),"    }",CHAR(10),"}"),""),"")</f>
        <v/>
      </c>
      <c r="C229" s="4" t="str">
        <f>IF($A229&lt;&gt;"",IF(OR(Original!$L230=C$1,Original!$M230=C$1,Original!$N230=C$1,Original!$O230=C$1)=TRUE(),_xlfn.CONCAT("@PART[*]:HAS[~scienceDifficulty[stock],@MODULE[",C$1,"]:HAS[#",VLOOKUP(C$1,ModuleTypes!$A$2:$C$23,2,FALSE()),"[",IF(C$1="HullCamera","photo-",$A229),"]]]:NEEDS[!FeatureScience]:FOR[zKiwiTechTree]",CHAR(10),"{",CHAR(10),"    @MODULE[",C$1,"]:HAS[#",VLOOKUP(C$1,ModuleTypes!$A$2:$C$23,2,FALSE()),"[",IF(C$1="HullCamera","photo-",$A229),"]]",CHAR(10),"    {",CHAR(10),"        @",VLOOKUP(C$1,ModuleTypes!$A$2:$C$23,3,FALSE())," = ",VLOOKUP($A229,Default!$B$3:$H$251,7,FALSE()),CHAR(10),"    }",CHAR(10),"}"),""),"")</f>
        <v/>
      </c>
      <c r="D229" s="4" t="str">
        <f>IF($A229&lt;&gt;"",IF(OR(Original!$L230=D$1,Original!$M230=D$1,Original!$N230=D$1,Original!$O230=D$1)=TRUE(),_xlfn.CONCAT("@PART[*]:HAS[~scienceDifficulty[stock],@MODULE[",D$1,"]:HAS[#",VLOOKUP(D$1,ModuleTypes!$A$2:$C$23,2,FALSE()),"[",IF(D$1="HullCamera","photo-",$A229),"]]]:NEEDS[!FeatureScience]:FOR[zKiwiTechTree]",CHAR(10),"{",CHAR(10),"    @MODULE[",D$1,"]:HAS[#",VLOOKUP(D$1,ModuleTypes!$A$2:$C$23,2,FALSE()),"[",IF(D$1="HullCamera","photo-",$A229),"]]",CHAR(10),"    {",CHAR(10),"        @",VLOOKUP(D$1,ModuleTypes!$A$2:$C$23,3,FALSE())," = ",VLOOKUP($A229,Default!$B$3:$H$251,7,FALSE()),CHAR(10),"    }",CHAR(10),"}"),""),"")</f>
        <v/>
      </c>
      <c r="E229" s="4" t="str">
        <f>IF($A229&lt;&gt;"",IF(OR(Original!$L230=E$1,Original!$M230=E$1,Original!$N230=E$1,Original!$O230=E$1)=TRUE(),_xlfn.CONCAT("@PART[*]:HAS[~scienceDifficulty[stock],@MODULE[",E$1,"]:HAS[#",VLOOKUP(E$1,ModuleTypes!$A$2:$C$23,2,FALSE()),"[",IF(E$1="HullCamera","photo-",$A229),"]]]:NEEDS[!FeatureScience]:FOR[zKiwiTechTree]",CHAR(10),"{",CHAR(10),"    @MODULE[",E$1,"]:HAS[#",VLOOKUP(E$1,ModuleTypes!$A$2:$C$23,2,FALSE()),"[",IF(E$1="HullCamera","photo-",$A229),"]]",CHAR(10),"    {",CHAR(10),"        @",VLOOKUP(E$1,ModuleTypes!$A$2:$C$23,3,FALSE())," = ",VLOOKUP($A229,Default!$B$3:$H$251,7,FALSE()),CHAR(10),"    }",CHAR(10),"}"),""),"")</f>
        <v/>
      </c>
      <c r="F229" s="4" t="str">
        <f>IF($A229&lt;&gt;"",IF(OR(Original!$L230=F$1,Original!$M230=F$1,Original!$N230=F$1,Original!$O230=F$1)=TRUE(),_xlfn.CONCAT("@PART[*]:HAS[~scienceDifficulty[stock],@MODULE[",F$1,"]:HAS[#",VLOOKUP(F$1,ModuleTypes!$A$2:$C$23,2,FALSE()),"[",IF(F$1="HullCamera","photo-",$A229),"]]]:NEEDS[!FeatureScience]:FOR[zKiwiTechTree]",CHAR(10),"{",CHAR(10),"    @MODULE[",F$1,"]:HAS[#",VLOOKUP(F$1,ModuleTypes!$A$2:$C$23,2,FALSE()),"[",IF(F$1="HullCamera","photo-",$A229),"]]",CHAR(10),"    {",CHAR(10),"        @",VLOOKUP(F$1,ModuleTypes!$A$2:$C$23,3,FALSE())," = ",VLOOKUP($A229,Default!$B$3:$H$251,7,FALSE()),CHAR(10),"    }",CHAR(10),"}"),""),"")</f>
        <v/>
      </c>
      <c r="G229" s="4" t="str">
        <f>IF($A229&lt;&gt;"",IF(OR(Original!$L230=G$1,Original!$M230=G$1,Original!$N230=G$1,Original!$O230=G$1)=TRUE(),_xlfn.CONCAT("@PART[*]:HAS[~scienceDifficulty[stock],@MODULE[",G$1,"]:HAS[#",VLOOKUP(G$1,ModuleTypes!$A$2:$C$23,2,FALSE()),"[",IF(G$1="HullCamera","photo-",$A229),"]]]:NEEDS[!FeatureScience]:FOR[zKiwiTechTree]",CHAR(10),"{",CHAR(10),"    @MODULE[",G$1,"]:HAS[#",VLOOKUP(G$1,ModuleTypes!$A$2:$C$23,2,FALSE()),"[",IF(G$1="HullCamera","photo-",$A229),"]]",CHAR(10),"    {",CHAR(10),"        @",VLOOKUP(G$1,ModuleTypes!$A$2:$C$23,3,FALSE())," = ",VLOOKUP($A229,Default!$B$3:$H$251,7,FALSE()),CHAR(10),"    }",CHAR(10),"}"),""),"")</f>
        <v/>
      </c>
      <c r="H229" s="4" t="str">
        <f>IF($A229&lt;&gt;"",IF(OR(Original!$L230=H$1,Original!$M230=H$1,Original!$N230=H$1,Original!$O230=H$1)=TRUE(),_xlfn.CONCAT("@PART[*]:HAS[~scienceDifficulty[stock],@MODULE[",H$1,"]:HAS[#",VLOOKUP(H$1,ModuleTypes!$A$2:$C$23,2,FALSE()),"[",IF(H$1="HullCamera","photo-",$A229),"]]]:NEEDS[!FeatureScience]:FOR[zKiwiTechTree]",CHAR(10),"{",CHAR(10),"    @MODULE[",H$1,"]:HAS[#",VLOOKUP(H$1,ModuleTypes!$A$2:$C$23,2,FALSE()),"[",IF(H$1="HullCamera","photo-",$A229),"]]",CHAR(10),"    {",CHAR(10),"        @",VLOOKUP(H$1,ModuleTypes!$A$2:$C$23,3,FALSE())," = ",VLOOKUP($A229,Default!$B$3:$H$251,7,FALSE()),CHAR(10),"    }",CHAR(10),"}"),""),"")</f>
        <v/>
      </c>
      <c r="I229" s="4" t="str">
        <f>IF($A229&lt;&gt;"",IF(OR(Original!$L230=I$1,Original!$M230=I$1,Original!$N230=I$1,Original!$O230=I$1)=TRUE(),_xlfn.CONCAT("@PART[*]:HAS[~scienceDifficulty[stock],@MODULE[",I$1,"]:HAS[#",VLOOKUP(I$1,ModuleTypes!$A$2:$C$23,2,FALSE()),"[",IF(I$1="HullCamera","photo-",$A229),"]]]:NEEDS[!FeatureScience]:FOR[zKiwiTechTree]",CHAR(10),"{",CHAR(10),"    @MODULE[",I$1,"]:HAS[#",VLOOKUP(I$1,ModuleTypes!$A$2:$C$23,2,FALSE()),"[",IF(I$1="HullCamera","photo-",$A229),"]]",CHAR(10),"    {",CHAR(10),"        @",VLOOKUP(I$1,ModuleTypes!$A$2:$C$23,3,FALSE())," = ",VLOOKUP($A229,Default!$B$3:$H$251,7,FALSE()),CHAR(10),"    }",CHAR(10),"}"),""),"")</f>
        <v/>
      </c>
      <c r="J229" s="4" t="str">
        <f>IF($A229&lt;&gt;"",IF(OR(Original!$L230=J$1,Original!$M230=J$1,Original!$N230=J$1,Original!$O230=J$1)=TRUE(),_xlfn.CONCAT("@PART[*]:HAS[~scienceDifficulty[stock],@MODULE[",J$1,"]:HAS[#",VLOOKUP(J$1,ModuleTypes!$A$2:$C$23,2,FALSE()),"[",IF(J$1="HullCamera","photo-",$A229),"]]]:NEEDS[!FeatureScience]:FOR[zKiwiTechTree]",CHAR(10),"{",CHAR(10),"    @MODULE[",J$1,"]:HAS[#",VLOOKUP(J$1,ModuleTypes!$A$2:$C$23,2,FALSE()),"[",IF(J$1="HullCamera","photo-",$A229),"]]",CHAR(10),"    {",CHAR(10),"        @",VLOOKUP(J$1,ModuleTypes!$A$2:$C$23,3,FALSE())," = ",VLOOKUP($A229,Default!$B$3:$H$251,7,FALSE()),CHAR(10),"    }",CHAR(10),"}"),""),"")</f>
        <v/>
      </c>
      <c r="K229" s="4" t="str">
        <f>IF($A229&lt;&gt;"",IF(OR(Original!$L230=K$1,Original!$M230=K$1,Original!$N230=K$1,Original!$O230=K$1)=TRUE(),_xlfn.CONCAT("@PART[*]:HAS[~scienceDifficulty[stock],@MODULE[",K$1,"]:HAS[#",VLOOKUP(K$1,ModuleTypes!$A$2:$C$23,2,FALSE()),"[",IF(K$1="HullCamera","photo-",$A229),"]]]:NEEDS[!FeatureScience]:FOR[zKiwiTechTree]",CHAR(10),"{",CHAR(10),"    @MODULE[",K$1,"]:HAS[#",VLOOKUP(K$1,ModuleTypes!$A$2:$C$23,2,FALSE()),"[",IF(K$1="HullCamera","photo-",$A229),"]]",CHAR(10),"    {",CHAR(10),"        @",VLOOKUP(K$1,ModuleTypes!$A$2:$C$23,3,FALSE())," = ",VLOOKUP($A229,Default!$B$3:$H$251,7,FALSE()),CHAR(10),"    }",CHAR(10),"}"),""),"")</f>
        <v/>
      </c>
      <c r="L229" s="4" t="str">
        <f>IF($A229&lt;&gt;"",IF(OR(Original!$L230=L$1,Original!$M230=L$1,Original!$N230=L$1,Original!$O230=L$1)=TRUE(),_xlfn.CONCAT("@PART[*]:HAS[~scienceDifficulty[stock],@MODULE[",L$1,"]:HAS[#",VLOOKUP(L$1,ModuleTypes!$A$2:$C$23,2,FALSE()),"[",IF(L$1="HullCamera","photo-",$A229),"]]]:NEEDS[!FeatureScience]:FOR[zKiwiTechTree]",CHAR(10),"{",CHAR(10),"    @MODULE[",L$1,"]:HAS[#",VLOOKUP(L$1,ModuleTypes!$A$2:$C$23,2,FALSE()),"[",IF(L$1="HullCamera","photo-",$A229),"]]",CHAR(10),"    {",CHAR(10),"        @",VLOOKUP(L$1,ModuleTypes!$A$2:$C$23,3,FALSE())," = ",VLOOKUP($A229,Default!$B$3:$H$251,7,FALSE()),CHAR(10),"    }",CHAR(10),"}"),""),"")</f>
        <v/>
      </c>
      <c r="M229" s="4" t="str">
        <f>IF($A229&lt;&gt;"",IF(OR(Original!$L230=M$1,Original!$M230=M$1,Original!$N230=M$1,Original!$O230=M$1)=TRUE(),_xlfn.CONCAT("@PART[*]:HAS[~scienceDifficulty[stock],@MODULE[",M$1,"]:HAS[#",VLOOKUP(M$1,ModuleTypes!$A$2:$C$23,2,FALSE()),"[",IF(M$1="HullCamera","photo-",$A229),"]]]:NEEDS[!FeatureScience]:FOR[zKiwiTechTree]",CHAR(10),"{",CHAR(10),"    @MODULE[",M$1,"]:HAS[#",VLOOKUP(M$1,ModuleTypes!$A$2:$C$23,2,FALSE()),"[",IF(M$1="HullCamera","photo-",$A229),"]]",CHAR(10),"    {",CHAR(10),"        @",VLOOKUP(M$1,ModuleTypes!$A$2:$C$23,3,FALSE())," = ",VLOOKUP($A229,Default!$B$3:$H$251,7,FALSE()),CHAR(10),"    }",CHAR(10),"}"),""),"")</f>
        <v/>
      </c>
      <c r="N229" s="4" t="str">
        <f>IF($A229&lt;&gt;"",IF(OR(Original!$L230=N$1,Original!$M230=N$1,Original!$N230=N$1,Original!$O230=N$1)=TRUE(),_xlfn.CONCAT("@PART[*]:HAS[~scienceDifficulty[stock],@MODULE[",N$1,"]:HAS[#",VLOOKUP(N$1,ModuleTypes!$A$2:$C$23,2,FALSE()),"[",IF(N$1="HullCamera","photo-",$A229),"]]]:NEEDS[!FeatureScience]:FOR[zKiwiTechTree]",CHAR(10),"{",CHAR(10),"    @MODULE[",N$1,"]:HAS[#",VLOOKUP(N$1,ModuleTypes!$A$2:$C$23,2,FALSE()),"[",IF(N$1="HullCamera","photo-",$A229),"]]",CHAR(10),"    {",CHAR(10),"        @",VLOOKUP(N$1,ModuleTypes!$A$2:$C$23,3,FALSE())," = ",VLOOKUP($A229,Default!$B$3:$H$251,7,FALSE()),CHAR(10),"    }",CHAR(10),"}"),""),"")</f>
        <v/>
      </c>
      <c r="O229" s="4" t="str">
        <f>IF($A229&lt;&gt;"",IF(OR(Original!$L230=O$1,Original!$M230=O$1,Original!$N230=O$1,Original!$O230=O$1)=TRUE(),_xlfn.CONCAT("@PART[*]:HAS[~scienceDifficulty[stock],@MODULE[",O$1,"]:HAS[#",VLOOKUP(O$1,ModuleTypes!$A$2:$C$23,2,FALSE()),"[",IF(O$1="HullCamera","photo-",$A229),"]]]:NEEDS[!FeatureScience]:FOR[zKiwiTechTree]",CHAR(10),"{",CHAR(10),"    @MODULE[",O$1,"]:HAS[#",VLOOKUP(O$1,ModuleTypes!$A$2:$C$23,2,FALSE()),"[",IF(O$1="HullCamera","photo-",$A229),"]]",CHAR(10),"    {",CHAR(10),"        @",VLOOKUP(O$1,ModuleTypes!$A$2:$C$23,3,FALSE())," = ",VLOOKUP($A229,Default!$B$3:$H$251,7,FALSE()),CHAR(10),"    }",CHAR(10),"}"),""),"")</f>
        <v/>
      </c>
      <c r="P229" s="4" t="str">
        <f>IF($A229&lt;&gt;"",IF(OR(Original!$L230=P$1,Original!$M230=P$1,Original!$N230=P$1,Original!$O230=P$1)=TRUE(),_xlfn.CONCAT("@PART[*]:HAS[~scienceDifficulty[stock],@MODULE[",P$1,"]:HAS[#",VLOOKUP(P$1,ModuleTypes!$A$2:$C$23,2,FALSE()),"[",IF(P$1="HullCamera","photo-",$A229),"]]]:NEEDS[!FeatureScience]:FOR[zKiwiTechTree]",CHAR(10),"{",CHAR(10),"    @MODULE[",P$1,"]:HAS[#",VLOOKUP(P$1,ModuleTypes!$A$2:$C$23,2,FALSE()),"[",IF(P$1="HullCamera","photo-",$A229),"]]",CHAR(10),"    {",CHAR(10),"        @",VLOOKUP(P$1,ModuleTypes!$A$2:$C$23,3,FALSE())," = ",VLOOKUP($A229,Default!$B$3:$H$251,7,FALSE()),CHAR(10),"    }",CHAR(10),"}"),""),"")</f>
        <v/>
      </c>
      <c r="Q229" s="4" t="str">
        <f>IF($A229&lt;&gt;"",IF(OR(Original!$L230=Q$1,Original!$M230=Q$1,Original!$N230=Q$1,Original!$O230=Q$1)=TRUE(),_xlfn.CONCAT("@PART[*]:HAS[~scienceDifficulty[stock],@MODULE[",Q$1,"]:HAS[#",VLOOKUP(Q$1,ModuleTypes!$A$2:$C$23,2,FALSE()),"[",IF(Q$1="HullCamera","photo-",$A229),"]]]:NEEDS[!FeatureScience]:FOR[zKiwiTechTree]",CHAR(10),"{",CHAR(10),"    @MODULE[",Q$1,"]:HAS[#",VLOOKUP(Q$1,ModuleTypes!$A$2:$C$23,2,FALSE()),"[",IF(Q$1="HullCamera","photo-",$A229),"]]",CHAR(10),"    {",CHAR(10),"        @",VLOOKUP(Q$1,ModuleTypes!$A$2:$C$23,3,FALSE())," = ",VLOOKUP($A229,Default!$B$3:$H$251,7,FALSE()),CHAR(10),"    }",CHAR(10),"}"),""),"")</f>
        <v/>
      </c>
      <c r="R229" s="4" t="str">
        <f>IF($A229&lt;&gt;"",IF(OR(Original!$L230=R$1,Original!$M230=R$1,Original!$N230=R$1,Original!$O230=R$1)=TRUE(),_xlfn.CONCAT("@PART[*]:HAS[~scienceDifficulty[stock],@MODULE[",R$1,"]:HAS[#",VLOOKUP(R$1,ModuleTypes!$A$2:$C$23,2,FALSE()),"[",IF(R$1="HullCamera","photo-",$A229),"]]]:NEEDS[!FeatureScience]:FOR[zKiwiTechTree]",CHAR(10),"{",CHAR(10),"    @MODULE[",R$1,"]:HAS[#",VLOOKUP(R$1,ModuleTypes!$A$2:$C$23,2,FALSE()),"[",IF(R$1="HullCamera","photo-",$A229),"]]",CHAR(10),"    {",CHAR(10),"        @",VLOOKUP(R$1,ModuleTypes!$A$2:$C$23,3,FALSE())," = ",VLOOKUP($A229,Default!$B$3:$H$251,7,FALSE()),CHAR(10),"    }",CHAR(10),"}"),""),"")</f>
        <v/>
      </c>
      <c r="S229" s="4" t="str">
        <f>IF($A229&lt;&gt;"",IF(OR(Original!$L230=S$1,Original!$M230=S$1,Original!$N230=S$1,Original!$O230=S$1)=TRUE(),_xlfn.CONCAT("@PART[*]:HAS[~scienceDifficulty[stock],@MODULE[",S$1,"]:HAS[#",VLOOKUP(S$1,ModuleTypes!$A$2:$C$23,2,FALSE()),"[",IF(S$1="HullCamera","photo-",$A229),"]]]:NEEDS[!FeatureScience]:FOR[zKiwiTechTree]",CHAR(10),"{",CHAR(10),"    @MODULE[",S$1,"]:HAS[#",VLOOKUP(S$1,ModuleTypes!$A$2:$C$23,2,FALSE()),"[",IF(S$1="HullCamera","photo-",$A229),"]]",CHAR(10),"    {",CHAR(10),"        @",VLOOKUP(S$1,ModuleTypes!$A$2:$C$23,3,FALSE())," = ",VLOOKUP($A229,Default!$B$3:$H$251,7,FALSE()),CHAR(10),"    }",CHAR(10),"}"),""),"")</f>
        <v/>
      </c>
      <c r="T229" s="4" t="str">
        <f>IF($A229&lt;&gt;"",IF(OR(Original!$L230=T$1,Original!$M230=T$1,Original!$N230=T$1,Original!$O230=T$1)=TRUE(),_xlfn.CONCAT("@PART[*]:HAS[~scienceDifficulty[stock],@MODULE[",T$1,"]:HAS[#",VLOOKUP(T$1,ModuleTypes!$A$2:$C$23,2,FALSE()),"[",IF(T$1="HullCamera","photo-",$A229),"]]]:NEEDS[!FeatureScience]:FOR[zKiwiTechTree]",CHAR(10),"{",CHAR(10),"    @MODULE[",T$1,"]:HAS[#",VLOOKUP(T$1,ModuleTypes!$A$2:$C$23,2,FALSE()),"[",IF(T$1="HullCamera","photo-",$A229),"]]",CHAR(10),"    {",CHAR(10),"        @",VLOOKUP(T$1,ModuleTypes!$A$2:$C$23,3,FALSE())," = ",VLOOKUP($A229,Default!$B$3:$H$251,7,FALSE()),CHAR(10),"    }",CHAR(10),"}"),""),"")</f>
        <v/>
      </c>
      <c r="U229" s="4" t="str">
        <f>IF($A229&lt;&gt;"",IF(OR(Original!$L230=U$1,Original!$M230=U$1,Original!$N230=U$1,Original!$O230=U$1)=TRUE(),_xlfn.CONCAT("@PART[*]:HAS[~scienceDifficulty[stock],@MODULE[",U$1,"]:HAS[#",VLOOKUP(U$1,ModuleTypes!$A$2:$C$23,2,FALSE()),"[",IF(U$1="HullCamera","photo-",$A229),"]]]:NEEDS[!FeatureScience]:FOR[zKiwiTechTree]",CHAR(10),"{",CHAR(10),"    @MODULE[",U$1,"]:HAS[#",VLOOKUP(U$1,ModuleTypes!$A$2:$C$23,2,FALSE()),"[",IF(U$1="HullCamera","photo-",$A229),"]]",CHAR(10),"    {",CHAR(10),"        @",VLOOKUP(U$1,ModuleTypes!$A$2:$C$23,3,FALSE())," = ",VLOOKUP($A229,Default!$B$3:$H$251,7,FALSE()),CHAR(10),"    }",CHAR(10),"}"),""),"")</f>
        <v/>
      </c>
      <c r="V229" s="4" t="str">
        <f>IF($A229&lt;&gt;"",IF(OR(Original!$L230=V$1,Original!$M230=V$1,Original!$N230=V$1,Original!$O230=V$1)=TRUE(),_xlfn.CONCAT("@PART[*]:HAS[~scienceDifficulty[stock],@MODULE[",V$1,"]:HAS[#",VLOOKUP(V$1,ModuleTypes!$A$2:$C$23,2,FALSE()),"[",IF(V$1="HullCamera","photo-",$A229),"]]]:NEEDS[!FeatureScience]:FOR[zKiwiTechTree]",CHAR(10),"{",CHAR(10),"    @MODULE[",V$1,"]:HAS[#",VLOOKUP(V$1,ModuleTypes!$A$2:$C$23,2,FALSE()),"[",IF(V$1="HullCamera","photo-",$A229),"]]",CHAR(10),"    {",CHAR(10),"        @",VLOOKUP(V$1,ModuleTypes!$A$2:$C$23,3,FALSE())," = ",VLOOKUP($A229,Default!$B$3:$H$251,7,FALSE()),CHAR(10),"    }",CHAR(10),"}"),""),"")</f>
        <v/>
      </c>
      <c r="W229" s="4" t="str">
        <f>IF($A229&lt;&gt;"",IF(OR(Original!$L230=W$1,Original!$M230=W$1,Original!$N230=W$1,Original!$O230=W$1)=TRUE(),_xlfn.CONCAT("@PART[*]:HAS[~scienceDifficulty[stock],@MODULE[",W$1,"]:HAS[#",VLOOKUP(W$1,ModuleTypes!$A$2:$C$23,2,FALSE()),"[",IF(W$1="HullCamera","photo-",$A229),"]]]:NEEDS[!FeatureScience]:FOR[zKiwiTechTree]",CHAR(10),"{",CHAR(10),"    @MODULE[",W$1,"]:HAS[#",VLOOKUP(W$1,ModuleTypes!$A$2:$C$23,2,FALSE()),"[",IF(W$1="HullCamera","photo-",$A229),"]]",CHAR(10),"    {",CHAR(10),"        @",VLOOKUP(W$1,ModuleTypes!$A$2:$C$23,3,FALSE())," = ",VLOOKUP($A229,Default!$B$3:$H$251,7,FALSE()),CHAR(10),"    }",CHAR(10),"}"),""),"")</f>
        <v/>
      </c>
    </row>
    <row r="230" spans="1:23" x14ac:dyDescent="0.35">
      <c r="A230" t="str">
        <f>IF(Original!A231&lt;&gt;"",Original!A231,"")</f>
        <v/>
      </c>
      <c r="B230" s="4" t="str">
        <f>IF($A230&lt;&gt;"",IF(OR(Original!$L231=B$1,Original!$M231=B$1,Original!$N231=B$1,Original!$O231=B$1)=TRUE(),_xlfn.CONCAT("@PART[*]:HAS[~scienceDifficulty[stock],@MODULE[",B$1,"]:HAS[#",VLOOKUP(B$1,ModuleTypes!$A$2:$C$23,2,FALSE()),"[",IF(B$1="HullCamera","photo-",$A230),"]]]:NEEDS[!FeatureScience]:FOR[zKiwiTechTree]",CHAR(10),"{",CHAR(10),"    @MODULE[",B$1,"]:HAS[#",VLOOKUP(B$1,ModuleTypes!$A$2:$C$23,2,FALSE()),"[",IF(B$1="HullCamera","photo-",$A230),"]]",CHAR(10),"    {",CHAR(10),"        @",VLOOKUP(B$1,ModuleTypes!$A$2:$C$23,3,FALSE())," = ",VLOOKUP($A230,Default!$B$3:$H$251,7,FALSE()),CHAR(10),"    }",CHAR(10),"}"),""),"")</f>
        <v/>
      </c>
      <c r="C230" s="4" t="str">
        <f>IF($A230&lt;&gt;"",IF(OR(Original!$L231=C$1,Original!$M231=C$1,Original!$N231=C$1,Original!$O231=C$1)=TRUE(),_xlfn.CONCAT("@PART[*]:HAS[~scienceDifficulty[stock],@MODULE[",C$1,"]:HAS[#",VLOOKUP(C$1,ModuleTypes!$A$2:$C$23,2,FALSE()),"[",IF(C$1="HullCamera","photo-",$A230),"]]]:NEEDS[!FeatureScience]:FOR[zKiwiTechTree]",CHAR(10),"{",CHAR(10),"    @MODULE[",C$1,"]:HAS[#",VLOOKUP(C$1,ModuleTypes!$A$2:$C$23,2,FALSE()),"[",IF(C$1="HullCamera","photo-",$A230),"]]",CHAR(10),"    {",CHAR(10),"        @",VLOOKUP(C$1,ModuleTypes!$A$2:$C$23,3,FALSE())," = ",VLOOKUP($A230,Default!$B$3:$H$251,7,FALSE()),CHAR(10),"    }",CHAR(10),"}"),""),"")</f>
        <v/>
      </c>
      <c r="D230" s="4" t="str">
        <f>IF($A230&lt;&gt;"",IF(OR(Original!$L231=D$1,Original!$M231=D$1,Original!$N231=D$1,Original!$O231=D$1)=TRUE(),_xlfn.CONCAT("@PART[*]:HAS[~scienceDifficulty[stock],@MODULE[",D$1,"]:HAS[#",VLOOKUP(D$1,ModuleTypes!$A$2:$C$23,2,FALSE()),"[",IF(D$1="HullCamera","photo-",$A230),"]]]:NEEDS[!FeatureScience]:FOR[zKiwiTechTree]",CHAR(10),"{",CHAR(10),"    @MODULE[",D$1,"]:HAS[#",VLOOKUP(D$1,ModuleTypes!$A$2:$C$23,2,FALSE()),"[",IF(D$1="HullCamera","photo-",$A230),"]]",CHAR(10),"    {",CHAR(10),"        @",VLOOKUP(D$1,ModuleTypes!$A$2:$C$23,3,FALSE())," = ",VLOOKUP($A230,Default!$B$3:$H$251,7,FALSE()),CHAR(10),"    }",CHAR(10),"}"),""),"")</f>
        <v/>
      </c>
      <c r="E230" s="4" t="str">
        <f>IF($A230&lt;&gt;"",IF(OR(Original!$L231=E$1,Original!$M231=E$1,Original!$N231=E$1,Original!$O231=E$1)=TRUE(),_xlfn.CONCAT("@PART[*]:HAS[~scienceDifficulty[stock],@MODULE[",E$1,"]:HAS[#",VLOOKUP(E$1,ModuleTypes!$A$2:$C$23,2,FALSE()),"[",IF(E$1="HullCamera","photo-",$A230),"]]]:NEEDS[!FeatureScience]:FOR[zKiwiTechTree]",CHAR(10),"{",CHAR(10),"    @MODULE[",E$1,"]:HAS[#",VLOOKUP(E$1,ModuleTypes!$A$2:$C$23,2,FALSE()),"[",IF(E$1="HullCamera","photo-",$A230),"]]",CHAR(10),"    {",CHAR(10),"        @",VLOOKUP(E$1,ModuleTypes!$A$2:$C$23,3,FALSE())," = ",VLOOKUP($A230,Default!$B$3:$H$251,7,FALSE()),CHAR(10),"    }",CHAR(10),"}"),""),"")</f>
        <v/>
      </c>
      <c r="F230" s="4" t="str">
        <f>IF($A230&lt;&gt;"",IF(OR(Original!$L231=F$1,Original!$M231=F$1,Original!$N231=F$1,Original!$O231=F$1)=TRUE(),_xlfn.CONCAT("@PART[*]:HAS[~scienceDifficulty[stock],@MODULE[",F$1,"]:HAS[#",VLOOKUP(F$1,ModuleTypes!$A$2:$C$23,2,FALSE()),"[",IF(F$1="HullCamera","photo-",$A230),"]]]:NEEDS[!FeatureScience]:FOR[zKiwiTechTree]",CHAR(10),"{",CHAR(10),"    @MODULE[",F$1,"]:HAS[#",VLOOKUP(F$1,ModuleTypes!$A$2:$C$23,2,FALSE()),"[",IF(F$1="HullCamera","photo-",$A230),"]]",CHAR(10),"    {",CHAR(10),"        @",VLOOKUP(F$1,ModuleTypes!$A$2:$C$23,3,FALSE())," = ",VLOOKUP($A230,Default!$B$3:$H$251,7,FALSE()),CHAR(10),"    }",CHAR(10),"}"),""),"")</f>
        <v/>
      </c>
      <c r="G230" s="4" t="str">
        <f>IF($A230&lt;&gt;"",IF(OR(Original!$L231=G$1,Original!$M231=G$1,Original!$N231=G$1,Original!$O231=G$1)=TRUE(),_xlfn.CONCAT("@PART[*]:HAS[~scienceDifficulty[stock],@MODULE[",G$1,"]:HAS[#",VLOOKUP(G$1,ModuleTypes!$A$2:$C$23,2,FALSE()),"[",IF(G$1="HullCamera","photo-",$A230),"]]]:NEEDS[!FeatureScience]:FOR[zKiwiTechTree]",CHAR(10),"{",CHAR(10),"    @MODULE[",G$1,"]:HAS[#",VLOOKUP(G$1,ModuleTypes!$A$2:$C$23,2,FALSE()),"[",IF(G$1="HullCamera","photo-",$A230),"]]",CHAR(10),"    {",CHAR(10),"        @",VLOOKUP(G$1,ModuleTypes!$A$2:$C$23,3,FALSE())," = ",VLOOKUP($A230,Default!$B$3:$H$251,7,FALSE()),CHAR(10),"    }",CHAR(10),"}"),""),"")</f>
        <v/>
      </c>
      <c r="H230" s="4" t="str">
        <f>IF($A230&lt;&gt;"",IF(OR(Original!$L231=H$1,Original!$M231=H$1,Original!$N231=H$1,Original!$O231=H$1)=TRUE(),_xlfn.CONCAT("@PART[*]:HAS[~scienceDifficulty[stock],@MODULE[",H$1,"]:HAS[#",VLOOKUP(H$1,ModuleTypes!$A$2:$C$23,2,FALSE()),"[",IF(H$1="HullCamera","photo-",$A230),"]]]:NEEDS[!FeatureScience]:FOR[zKiwiTechTree]",CHAR(10),"{",CHAR(10),"    @MODULE[",H$1,"]:HAS[#",VLOOKUP(H$1,ModuleTypes!$A$2:$C$23,2,FALSE()),"[",IF(H$1="HullCamera","photo-",$A230),"]]",CHAR(10),"    {",CHAR(10),"        @",VLOOKUP(H$1,ModuleTypes!$A$2:$C$23,3,FALSE())," = ",VLOOKUP($A230,Default!$B$3:$H$251,7,FALSE()),CHAR(10),"    }",CHAR(10),"}"),""),"")</f>
        <v/>
      </c>
      <c r="I230" s="4" t="str">
        <f>IF($A230&lt;&gt;"",IF(OR(Original!$L231=I$1,Original!$M231=I$1,Original!$N231=I$1,Original!$O231=I$1)=TRUE(),_xlfn.CONCAT("@PART[*]:HAS[~scienceDifficulty[stock],@MODULE[",I$1,"]:HAS[#",VLOOKUP(I$1,ModuleTypes!$A$2:$C$23,2,FALSE()),"[",IF(I$1="HullCamera","photo-",$A230),"]]]:NEEDS[!FeatureScience]:FOR[zKiwiTechTree]",CHAR(10),"{",CHAR(10),"    @MODULE[",I$1,"]:HAS[#",VLOOKUP(I$1,ModuleTypes!$A$2:$C$23,2,FALSE()),"[",IF(I$1="HullCamera","photo-",$A230),"]]",CHAR(10),"    {",CHAR(10),"        @",VLOOKUP(I$1,ModuleTypes!$A$2:$C$23,3,FALSE())," = ",VLOOKUP($A230,Default!$B$3:$H$251,7,FALSE()),CHAR(10),"    }",CHAR(10),"}"),""),"")</f>
        <v/>
      </c>
      <c r="J230" s="4" t="str">
        <f>IF($A230&lt;&gt;"",IF(OR(Original!$L231=J$1,Original!$M231=J$1,Original!$N231=J$1,Original!$O231=J$1)=TRUE(),_xlfn.CONCAT("@PART[*]:HAS[~scienceDifficulty[stock],@MODULE[",J$1,"]:HAS[#",VLOOKUP(J$1,ModuleTypes!$A$2:$C$23,2,FALSE()),"[",IF(J$1="HullCamera","photo-",$A230),"]]]:NEEDS[!FeatureScience]:FOR[zKiwiTechTree]",CHAR(10),"{",CHAR(10),"    @MODULE[",J$1,"]:HAS[#",VLOOKUP(J$1,ModuleTypes!$A$2:$C$23,2,FALSE()),"[",IF(J$1="HullCamera","photo-",$A230),"]]",CHAR(10),"    {",CHAR(10),"        @",VLOOKUP(J$1,ModuleTypes!$A$2:$C$23,3,FALSE())," = ",VLOOKUP($A230,Default!$B$3:$H$251,7,FALSE()),CHAR(10),"    }",CHAR(10),"}"),""),"")</f>
        <v/>
      </c>
      <c r="K230" s="4" t="str">
        <f>IF($A230&lt;&gt;"",IF(OR(Original!$L231=K$1,Original!$M231=K$1,Original!$N231=K$1,Original!$O231=K$1)=TRUE(),_xlfn.CONCAT("@PART[*]:HAS[~scienceDifficulty[stock],@MODULE[",K$1,"]:HAS[#",VLOOKUP(K$1,ModuleTypes!$A$2:$C$23,2,FALSE()),"[",IF(K$1="HullCamera","photo-",$A230),"]]]:NEEDS[!FeatureScience]:FOR[zKiwiTechTree]",CHAR(10),"{",CHAR(10),"    @MODULE[",K$1,"]:HAS[#",VLOOKUP(K$1,ModuleTypes!$A$2:$C$23,2,FALSE()),"[",IF(K$1="HullCamera","photo-",$A230),"]]",CHAR(10),"    {",CHAR(10),"        @",VLOOKUP(K$1,ModuleTypes!$A$2:$C$23,3,FALSE())," = ",VLOOKUP($A230,Default!$B$3:$H$251,7,FALSE()),CHAR(10),"    }",CHAR(10),"}"),""),"")</f>
        <v/>
      </c>
      <c r="L230" s="4" t="str">
        <f>IF($A230&lt;&gt;"",IF(OR(Original!$L231=L$1,Original!$M231=L$1,Original!$N231=L$1,Original!$O231=L$1)=TRUE(),_xlfn.CONCAT("@PART[*]:HAS[~scienceDifficulty[stock],@MODULE[",L$1,"]:HAS[#",VLOOKUP(L$1,ModuleTypes!$A$2:$C$23,2,FALSE()),"[",IF(L$1="HullCamera","photo-",$A230),"]]]:NEEDS[!FeatureScience]:FOR[zKiwiTechTree]",CHAR(10),"{",CHAR(10),"    @MODULE[",L$1,"]:HAS[#",VLOOKUP(L$1,ModuleTypes!$A$2:$C$23,2,FALSE()),"[",IF(L$1="HullCamera","photo-",$A230),"]]",CHAR(10),"    {",CHAR(10),"        @",VLOOKUP(L$1,ModuleTypes!$A$2:$C$23,3,FALSE())," = ",VLOOKUP($A230,Default!$B$3:$H$251,7,FALSE()),CHAR(10),"    }",CHAR(10),"}"),""),"")</f>
        <v/>
      </c>
      <c r="M230" s="4" t="str">
        <f>IF($A230&lt;&gt;"",IF(OR(Original!$L231=M$1,Original!$M231=M$1,Original!$N231=M$1,Original!$O231=M$1)=TRUE(),_xlfn.CONCAT("@PART[*]:HAS[~scienceDifficulty[stock],@MODULE[",M$1,"]:HAS[#",VLOOKUP(M$1,ModuleTypes!$A$2:$C$23,2,FALSE()),"[",IF(M$1="HullCamera","photo-",$A230),"]]]:NEEDS[!FeatureScience]:FOR[zKiwiTechTree]",CHAR(10),"{",CHAR(10),"    @MODULE[",M$1,"]:HAS[#",VLOOKUP(M$1,ModuleTypes!$A$2:$C$23,2,FALSE()),"[",IF(M$1="HullCamera","photo-",$A230),"]]",CHAR(10),"    {",CHAR(10),"        @",VLOOKUP(M$1,ModuleTypes!$A$2:$C$23,3,FALSE())," = ",VLOOKUP($A230,Default!$B$3:$H$251,7,FALSE()),CHAR(10),"    }",CHAR(10),"}"),""),"")</f>
        <v/>
      </c>
      <c r="N230" s="4" t="str">
        <f>IF($A230&lt;&gt;"",IF(OR(Original!$L231=N$1,Original!$M231=N$1,Original!$N231=N$1,Original!$O231=N$1)=TRUE(),_xlfn.CONCAT("@PART[*]:HAS[~scienceDifficulty[stock],@MODULE[",N$1,"]:HAS[#",VLOOKUP(N$1,ModuleTypes!$A$2:$C$23,2,FALSE()),"[",IF(N$1="HullCamera","photo-",$A230),"]]]:NEEDS[!FeatureScience]:FOR[zKiwiTechTree]",CHAR(10),"{",CHAR(10),"    @MODULE[",N$1,"]:HAS[#",VLOOKUP(N$1,ModuleTypes!$A$2:$C$23,2,FALSE()),"[",IF(N$1="HullCamera","photo-",$A230),"]]",CHAR(10),"    {",CHAR(10),"        @",VLOOKUP(N$1,ModuleTypes!$A$2:$C$23,3,FALSE())," = ",VLOOKUP($A230,Default!$B$3:$H$251,7,FALSE()),CHAR(10),"    }",CHAR(10),"}"),""),"")</f>
        <v/>
      </c>
      <c r="O230" s="4" t="str">
        <f>IF($A230&lt;&gt;"",IF(OR(Original!$L231=O$1,Original!$M231=O$1,Original!$N231=O$1,Original!$O231=O$1)=TRUE(),_xlfn.CONCAT("@PART[*]:HAS[~scienceDifficulty[stock],@MODULE[",O$1,"]:HAS[#",VLOOKUP(O$1,ModuleTypes!$A$2:$C$23,2,FALSE()),"[",IF(O$1="HullCamera","photo-",$A230),"]]]:NEEDS[!FeatureScience]:FOR[zKiwiTechTree]",CHAR(10),"{",CHAR(10),"    @MODULE[",O$1,"]:HAS[#",VLOOKUP(O$1,ModuleTypes!$A$2:$C$23,2,FALSE()),"[",IF(O$1="HullCamera","photo-",$A230),"]]",CHAR(10),"    {",CHAR(10),"        @",VLOOKUP(O$1,ModuleTypes!$A$2:$C$23,3,FALSE())," = ",VLOOKUP($A230,Default!$B$3:$H$251,7,FALSE()),CHAR(10),"    }",CHAR(10),"}"),""),"")</f>
        <v/>
      </c>
      <c r="P230" s="4" t="str">
        <f>IF($A230&lt;&gt;"",IF(OR(Original!$L231=P$1,Original!$M231=P$1,Original!$N231=P$1,Original!$O231=P$1)=TRUE(),_xlfn.CONCAT("@PART[*]:HAS[~scienceDifficulty[stock],@MODULE[",P$1,"]:HAS[#",VLOOKUP(P$1,ModuleTypes!$A$2:$C$23,2,FALSE()),"[",IF(P$1="HullCamera","photo-",$A230),"]]]:NEEDS[!FeatureScience]:FOR[zKiwiTechTree]",CHAR(10),"{",CHAR(10),"    @MODULE[",P$1,"]:HAS[#",VLOOKUP(P$1,ModuleTypes!$A$2:$C$23,2,FALSE()),"[",IF(P$1="HullCamera","photo-",$A230),"]]",CHAR(10),"    {",CHAR(10),"        @",VLOOKUP(P$1,ModuleTypes!$A$2:$C$23,3,FALSE())," = ",VLOOKUP($A230,Default!$B$3:$H$251,7,FALSE()),CHAR(10),"    }",CHAR(10),"}"),""),"")</f>
        <v/>
      </c>
      <c r="Q230" s="4" t="str">
        <f>IF($A230&lt;&gt;"",IF(OR(Original!$L231=Q$1,Original!$M231=Q$1,Original!$N231=Q$1,Original!$O231=Q$1)=TRUE(),_xlfn.CONCAT("@PART[*]:HAS[~scienceDifficulty[stock],@MODULE[",Q$1,"]:HAS[#",VLOOKUP(Q$1,ModuleTypes!$A$2:$C$23,2,FALSE()),"[",IF(Q$1="HullCamera","photo-",$A230),"]]]:NEEDS[!FeatureScience]:FOR[zKiwiTechTree]",CHAR(10),"{",CHAR(10),"    @MODULE[",Q$1,"]:HAS[#",VLOOKUP(Q$1,ModuleTypes!$A$2:$C$23,2,FALSE()),"[",IF(Q$1="HullCamera","photo-",$A230),"]]",CHAR(10),"    {",CHAR(10),"        @",VLOOKUP(Q$1,ModuleTypes!$A$2:$C$23,3,FALSE())," = ",VLOOKUP($A230,Default!$B$3:$H$251,7,FALSE()),CHAR(10),"    }",CHAR(10),"}"),""),"")</f>
        <v/>
      </c>
      <c r="R230" s="4" t="str">
        <f>IF($A230&lt;&gt;"",IF(OR(Original!$L231=R$1,Original!$M231=R$1,Original!$N231=R$1,Original!$O231=R$1)=TRUE(),_xlfn.CONCAT("@PART[*]:HAS[~scienceDifficulty[stock],@MODULE[",R$1,"]:HAS[#",VLOOKUP(R$1,ModuleTypes!$A$2:$C$23,2,FALSE()),"[",IF(R$1="HullCamera","photo-",$A230),"]]]:NEEDS[!FeatureScience]:FOR[zKiwiTechTree]",CHAR(10),"{",CHAR(10),"    @MODULE[",R$1,"]:HAS[#",VLOOKUP(R$1,ModuleTypes!$A$2:$C$23,2,FALSE()),"[",IF(R$1="HullCamera","photo-",$A230),"]]",CHAR(10),"    {",CHAR(10),"        @",VLOOKUP(R$1,ModuleTypes!$A$2:$C$23,3,FALSE())," = ",VLOOKUP($A230,Default!$B$3:$H$251,7,FALSE()),CHAR(10),"    }",CHAR(10),"}"),""),"")</f>
        <v/>
      </c>
      <c r="S230" s="4" t="str">
        <f>IF($A230&lt;&gt;"",IF(OR(Original!$L231=S$1,Original!$M231=S$1,Original!$N231=S$1,Original!$O231=S$1)=TRUE(),_xlfn.CONCAT("@PART[*]:HAS[~scienceDifficulty[stock],@MODULE[",S$1,"]:HAS[#",VLOOKUP(S$1,ModuleTypes!$A$2:$C$23,2,FALSE()),"[",IF(S$1="HullCamera","photo-",$A230),"]]]:NEEDS[!FeatureScience]:FOR[zKiwiTechTree]",CHAR(10),"{",CHAR(10),"    @MODULE[",S$1,"]:HAS[#",VLOOKUP(S$1,ModuleTypes!$A$2:$C$23,2,FALSE()),"[",IF(S$1="HullCamera","photo-",$A230),"]]",CHAR(10),"    {",CHAR(10),"        @",VLOOKUP(S$1,ModuleTypes!$A$2:$C$23,3,FALSE())," = ",VLOOKUP($A230,Default!$B$3:$H$251,7,FALSE()),CHAR(10),"    }",CHAR(10),"}"),""),"")</f>
        <v/>
      </c>
      <c r="T230" s="4" t="str">
        <f>IF($A230&lt;&gt;"",IF(OR(Original!$L231=T$1,Original!$M231=T$1,Original!$N231=T$1,Original!$O231=T$1)=TRUE(),_xlfn.CONCAT("@PART[*]:HAS[~scienceDifficulty[stock],@MODULE[",T$1,"]:HAS[#",VLOOKUP(T$1,ModuleTypes!$A$2:$C$23,2,FALSE()),"[",IF(T$1="HullCamera","photo-",$A230),"]]]:NEEDS[!FeatureScience]:FOR[zKiwiTechTree]",CHAR(10),"{",CHAR(10),"    @MODULE[",T$1,"]:HAS[#",VLOOKUP(T$1,ModuleTypes!$A$2:$C$23,2,FALSE()),"[",IF(T$1="HullCamera","photo-",$A230),"]]",CHAR(10),"    {",CHAR(10),"        @",VLOOKUP(T$1,ModuleTypes!$A$2:$C$23,3,FALSE())," = ",VLOOKUP($A230,Default!$B$3:$H$251,7,FALSE()),CHAR(10),"    }",CHAR(10),"}"),""),"")</f>
        <v/>
      </c>
      <c r="U230" s="4" t="str">
        <f>IF($A230&lt;&gt;"",IF(OR(Original!$L231=U$1,Original!$M231=U$1,Original!$N231=U$1,Original!$O231=U$1)=TRUE(),_xlfn.CONCAT("@PART[*]:HAS[~scienceDifficulty[stock],@MODULE[",U$1,"]:HAS[#",VLOOKUP(U$1,ModuleTypes!$A$2:$C$23,2,FALSE()),"[",IF(U$1="HullCamera","photo-",$A230),"]]]:NEEDS[!FeatureScience]:FOR[zKiwiTechTree]",CHAR(10),"{",CHAR(10),"    @MODULE[",U$1,"]:HAS[#",VLOOKUP(U$1,ModuleTypes!$A$2:$C$23,2,FALSE()),"[",IF(U$1="HullCamera","photo-",$A230),"]]",CHAR(10),"    {",CHAR(10),"        @",VLOOKUP(U$1,ModuleTypes!$A$2:$C$23,3,FALSE())," = ",VLOOKUP($A230,Default!$B$3:$H$251,7,FALSE()),CHAR(10),"    }",CHAR(10),"}"),""),"")</f>
        <v/>
      </c>
      <c r="V230" s="4" t="str">
        <f>IF($A230&lt;&gt;"",IF(OR(Original!$L231=V$1,Original!$M231=V$1,Original!$N231=V$1,Original!$O231=V$1)=TRUE(),_xlfn.CONCAT("@PART[*]:HAS[~scienceDifficulty[stock],@MODULE[",V$1,"]:HAS[#",VLOOKUP(V$1,ModuleTypes!$A$2:$C$23,2,FALSE()),"[",IF(V$1="HullCamera","photo-",$A230),"]]]:NEEDS[!FeatureScience]:FOR[zKiwiTechTree]",CHAR(10),"{",CHAR(10),"    @MODULE[",V$1,"]:HAS[#",VLOOKUP(V$1,ModuleTypes!$A$2:$C$23,2,FALSE()),"[",IF(V$1="HullCamera","photo-",$A230),"]]",CHAR(10),"    {",CHAR(10),"        @",VLOOKUP(V$1,ModuleTypes!$A$2:$C$23,3,FALSE())," = ",VLOOKUP($A230,Default!$B$3:$H$251,7,FALSE()),CHAR(10),"    }",CHAR(10),"}"),""),"")</f>
        <v/>
      </c>
      <c r="W230" s="4" t="str">
        <f>IF($A230&lt;&gt;"",IF(OR(Original!$L231=W$1,Original!$M231=W$1,Original!$N231=W$1,Original!$O231=W$1)=TRUE(),_xlfn.CONCAT("@PART[*]:HAS[~scienceDifficulty[stock],@MODULE[",W$1,"]:HAS[#",VLOOKUP(W$1,ModuleTypes!$A$2:$C$23,2,FALSE()),"[",IF(W$1="HullCamera","photo-",$A230),"]]]:NEEDS[!FeatureScience]:FOR[zKiwiTechTree]",CHAR(10),"{",CHAR(10),"    @MODULE[",W$1,"]:HAS[#",VLOOKUP(W$1,ModuleTypes!$A$2:$C$23,2,FALSE()),"[",IF(W$1="HullCamera","photo-",$A230),"]]",CHAR(10),"    {",CHAR(10),"        @",VLOOKUP(W$1,ModuleTypes!$A$2:$C$23,3,FALSE())," = ",VLOOKUP($A230,Default!$B$3:$H$251,7,FALSE()),CHAR(10),"    }",CHAR(10),"}"),""),"")</f>
        <v/>
      </c>
    </row>
    <row r="231" spans="1:23" x14ac:dyDescent="0.35">
      <c r="A231" t="str">
        <f>IF(Original!A232&lt;&gt;"",Original!A232,"")</f>
        <v/>
      </c>
      <c r="B231" s="4" t="str">
        <f>IF($A231&lt;&gt;"",IF(OR(Original!$L232=B$1,Original!$M232=B$1,Original!$N232=B$1,Original!$O232=B$1)=TRUE(),_xlfn.CONCAT("@PART[*]:HAS[~scienceDifficulty[stock],@MODULE[",B$1,"]:HAS[#",VLOOKUP(B$1,ModuleTypes!$A$2:$C$23,2,FALSE()),"[",IF(B$1="HullCamera","photo-",$A231),"]]]:NEEDS[!FeatureScience]:FOR[zKiwiTechTree]",CHAR(10),"{",CHAR(10),"    @MODULE[",B$1,"]:HAS[#",VLOOKUP(B$1,ModuleTypes!$A$2:$C$23,2,FALSE()),"[",IF(B$1="HullCamera","photo-",$A231),"]]",CHAR(10),"    {",CHAR(10),"        @",VLOOKUP(B$1,ModuleTypes!$A$2:$C$23,3,FALSE())," = ",VLOOKUP($A231,Default!$B$3:$H$251,7,FALSE()),CHAR(10),"    }",CHAR(10),"}"),""),"")</f>
        <v/>
      </c>
      <c r="C231" s="4" t="str">
        <f>IF($A231&lt;&gt;"",IF(OR(Original!$L232=C$1,Original!$M232=C$1,Original!$N232=C$1,Original!$O232=C$1)=TRUE(),_xlfn.CONCAT("@PART[*]:HAS[~scienceDifficulty[stock],@MODULE[",C$1,"]:HAS[#",VLOOKUP(C$1,ModuleTypes!$A$2:$C$23,2,FALSE()),"[",IF(C$1="HullCamera","photo-",$A231),"]]]:NEEDS[!FeatureScience]:FOR[zKiwiTechTree]",CHAR(10),"{",CHAR(10),"    @MODULE[",C$1,"]:HAS[#",VLOOKUP(C$1,ModuleTypes!$A$2:$C$23,2,FALSE()),"[",IF(C$1="HullCamera","photo-",$A231),"]]",CHAR(10),"    {",CHAR(10),"        @",VLOOKUP(C$1,ModuleTypes!$A$2:$C$23,3,FALSE())," = ",VLOOKUP($A231,Default!$B$3:$H$251,7,FALSE()),CHAR(10),"    }",CHAR(10),"}"),""),"")</f>
        <v/>
      </c>
      <c r="D231" s="4" t="str">
        <f>IF($A231&lt;&gt;"",IF(OR(Original!$L232=D$1,Original!$M232=D$1,Original!$N232=D$1,Original!$O232=D$1)=TRUE(),_xlfn.CONCAT("@PART[*]:HAS[~scienceDifficulty[stock],@MODULE[",D$1,"]:HAS[#",VLOOKUP(D$1,ModuleTypes!$A$2:$C$23,2,FALSE()),"[",IF(D$1="HullCamera","photo-",$A231),"]]]:NEEDS[!FeatureScience]:FOR[zKiwiTechTree]",CHAR(10),"{",CHAR(10),"    @MODULE[",D$1,"]:HAS[#",VLOOKUP(D$1,ModuleTypes!$A$2:$C$23,2,FALSE()),"[",IF(D$1="HullCamera","photo-",$A231),"]]",CHAR(10),"    {",CHAR(10),"        @",VLOOKUP(D$1,ModuleTypes!$A$2:$C$23,3,FALSE())," = ",VLOOKUP($A231,Default!$B$3:$H$251,7,FALSE()),CHAR(10),"    }",CHAR(10),"}"),""),"")</f>
        <v/>
      </c>
      <c r="E231" s="4" t="str">
        <f>IF($A231&lt;&gt;"",IF(OR(Original!$L232=E$1,Original!$M232=E$1,Original!$N232=E$1,Original!$O232=E$1)=TRUE(),_xlfn.CONCAT("@PART[*]:HAS[~scienceDifficulty[stock],@MODULE[",E$1,"]:HAS[#",VLOOKUP(E$1,ModuleTypes!$A$2:$C$23,2,FALSE()),"[",IF(E$1="HullCamera","photo-",$A231),"]]]:NEEDS[!FeatureScience]:FOR[zKiwiTechTree]",CHAR(10),"{",CHAR(10),"    @MODULE[",E$1,"]:HAS[#",VLOOKUP(E$1,ModuleTypes!$A$2:$C$23,2,FALSE()),"[",IF(E$1="HullCamera","photo-",$A231),"]]",CHAR(10),"    {",CHAR(10),"        @",VLOOKUP(E$1,ModuleTypes!$A$2:$C$23,3,FALSE())," = ",VLOOKUP($A231,Default!$B$3:$H$251,7,FALSE()),CHAR(10),"    }",CHAR(10),"}"),""),"")</f>
        <v/>
      </c>
      <c r="F231" s="4" t="str">
        <f>IF($A231&lt;&gt;"",IF(OR(Original!$L232=F$1,Original!$M232=F$1,Original!$N232=F$1,Original!$O232=F$1)=TRUE(),_xlfn.CONCAT("@PART[*]:HAS[~scienceDifficulty[stock],@MODULE[",F$1,"]:HAS[#",VLOOKUP(F$1,ModuleTypes!$A$2:$C$23,2,FALSE()),"[",IF(F$1="HullCamera","photo-",$A231),"]]]:NEEDS[!FeatureScience]:FOR[zKiwiTechTree]",CHAR(10),"{",CHAR(10),"    @MODULE[",F$1,"]:HAS[#",VLOOKUP(F$1,ModuleTypes!$A$2:$C$23,2,FALSE()),"[",IF(F$1="HullCamera","photo-",$A231),"]]",CHAR(10),"    {",CHAR(10),"        @",VLOOKUP(F$1,ModuleTypes!$A$2:$C$23,3,FALSE())," = ",VLOOKUP($A231,Default!$B$3:$H$251,7,FALSE()),CHAR(10),"    }",CHAR(10),"}"),""),"")</f>
        <v/>
      </c>
      <c r="G231" s="4" t="str">
        <f>IF($A231&lt;&gt;"",IF(OR(Original!$L232=G$1,Original!$M232=G$1,Original!$N232=G$1,Original!$O232=G$1)=TRUE(),_xlfn.CONCAT("@PART[*]:HAS[~scienceDifficulty[stock],@MODULE[",G$1,"]:HAS[#",VLOOKUP(G$1,ModuleTypes!$A$2:$C$23,2,FALSE()),"[",IF(G$1="HullCamera","photo-",$A231),"]]]:NEEDS[!FeatureScience]:FOR[zKiwiTechTree]",CHAR(10),"{",CHAR(10),"    @MODULE[",G$1,"]:HAS[#",VLOOKUP(G$1,ModuleTypes!$A$2:$C$23,2,FALSE()),"[",IF(G$1="HullCamera","photo-",$A231),"]]",CHAR(10),"    {",CHAR(10),"        @",VLOOKUP(G$1,ModuleTypes!$A$2:$C$23,3,FALSE())," = ",VLOOKUP($A231,Default!$B$3:$H$251,7,FALSE()),CHAR(10),"    }",CHAR(10),"}"),""),"")</f>
        <v/>
      </c>
      <c r="H231" s="4" t="str">
        <f>IF($A231&lt;&gt;"",IF(OR(Original!$L232=H$1,Original!$M232=H$1,Original!$N232=H$1,Original!$O232=H$1)=TRUE(),_xlfn.CONCAT("@PART[*]:HAS[~scienceDifficulty[stock],@MODULE[",H$1,"]:HAS[#",VLOOKUP(H$1,ModuleTypes!$A$2:$C$23,2,FALSE()),"[",IF(H$1="HullCamera","photo-",$A231),"]]]:NEEDS[!FeatureScience]:FOR[zKiwiTechTree]",CHAR(10),"{",CHAR(10),"    @MODULE[",H$1,"]:HAS[#",VLOOKUP(H$1,ModuleTypes!$A$2:$C$23,2,FALSE()),"[",IF(H$1="HullCamera","photo-",$A231),"]]",CHAR(10),"    {",CHAR(10),"        @",VLOOKUP(H$1,ModuleTypes!$A$2:$C$23,3,FALSE())," = ",VLOOKUP($A231,Default!$B$3:$H$251,7,FALSE()),CHAR(10),"    }",CHAR(10),"}"),""),"")</f>
        <v/>
      </c>
      <c r="I231" s="4" t="str">
        <f>IF($A231&lt;&gt;"",IF(OR(Original!$L232=I$1,Original!$M232=I$1,Original!$N232=I$1,Original!$O232=I$1)=TRUE(),_xlfn.CONCAT("@PART[*]:HAS[~scienceDifficulty[stock],@MODULE[",I$1,"]:HAS[#",VLOOKUP(I$1,ModuleTypes!$A$2:$C$23,2,FALSE()),"[",IF(I$1="HullCamera","photo-",$A231),"]]]:NEEDS[!FeatureScience]:FOR[zKiwiTechTree]",CHAR(10),"{",CHAR(10),"    @MODULE[",I$1,"]:HAS[#",VLOOKUP(I$1,ModuleTypes!$A$2:$C$23,2,FALSE()),"[",IF(I$1="HullCamera","photo-",$A231),"]]",CHAR(10),"    {",CHAR(10),"        @",VLOOKUP(I$1,ModuleTypes!$A$2:$C$23,3,FALSE())," = ",VLOOKUP($A231,Default!$B$3:$H$251,7,FALSE()),CHAR(10),"    }",CHAR(10),"}"),""),"")</f>
        <v/>
      </c>
      <c r="J231" s="4" t="str">
        <f>IF($A231&lt;&gt;"",IF(OR(Original!$L232=J$1,Original!$M232=J$1,Original!$N232=J$1,Original!$O232=J$1)=TRUE(),_xlfn.CONCAT("@PART[*]:HAS[~scienceDifficulty[stock],@MODULE[",J$1,"]:HAS[#",VLOOKUP(J$1,ModuleTypes!$A$2:$C$23,2,FALSE()),"[",IF(J$1="HullCamera","photo-",$A231),"]]]:NEEDS[!FeatureScience]:FOR[zKiwiTechTree]",CHAR(10),"{",CHAR(10),"    @MODULE[",J$1,"]:HAS[#",VLOOKUP(J$1,ModuleTypes!$A$2:$C$23,2,FALSE()),"[",IF(J$1="HullCamera","photo-",$A231),"]]",CHAR(10),"    {",CHAR(10),"        @",VLOOKUP(J$1,ModuleTypes!$A$2:$C$23,3,FALSE())," = ",VLOOKUP($A231,Default!$B$3:$H$251,7,FALSE()),CHAR(10),"    }",CHAR(10),"}"),""),"")</f>
        <v/>
      </c>
      <c r="K231" s="4" t="str">
        <f>IF($A231&lt;&gt;"",IF(OR(Original!$L232=K$1,Original!$M232=K$1,Original!$N232=K$1,Original!$O232=K$1)=TRUE(),_xlfn.CONCAT("@PART[*]:HAS[~scienceDifficulty[stock],@MODULE[",K$1,"]:HAS[#",VLOOKUP(K$1,ModuleTypes!$A$2:$C$23,2,FALSE()),"[",IF(K$1="HullCamera","photo-",$A231),"]]]:NEEDS[!FeatureScience]:FOR[zKiwiTechTree]",CHAR(10),"{",CHAR(10),"    @MODULE[",K$1,"]:HAS[#",VLOOKUP(K$1,ModuleTypes!$A$2:$C$23,2,FALSE()),"[",IF(K$1="HullCamera","photo-",$A231),"]]",CHAR(10),"    {",CHAR(10),"        @",VLOOKUP(K$1,ModuleTypes!$A$2:$C$23,3,FALSE())," = ",VLOOKUP($A231,Default!$B$3:$H$251,7,FALSE()),CHAR(10),"    }",CHAR(10),"}"),""),"")</f>
        <v/>
      </c>
      <c r="L231" s="4" t="str">
        <f>IF($A231&lt;&gt;"",IF(OR(Original!$L232=L$1,Original!$M232=L$1,Original!$N232=L$1,Original!$O232=L$1)=TRUE(),_xlfn.CONCAT("@PART[*]:HAS[~scienceDifficulty[stock],@MODULE[",L$1,"]:HAS[#",VLOOKUP(L$1,ModuleTypes!$A$2:$C$23,2,FALSE()),"[",IF(L$1="HullCamera","photo-",$A231),"]]]:NEEDS[!FeatureScience]:FOR[zKiwiTechTree]",CHAR(10),"{",CHAR(10),"    @MODULE[",L$1,"]:HAS[#",VLOOKUP(L$1,ModuleTypes!$A$2:$C$23,2,FALSE()),"[",IF(L$1="HullCamera","photo-",$A231),"]]",CHAR(10),"    {",CHAR(10),"        @",VLOOKUP(L$1,ModuleTypes!$A$2:$C$23,3,FALSE())," = ",VLOOKUP($A231,Default!$B$3:$H$251,7,FALSE()),CHAR(10),"    }",CHAR(10),"}"),""),"")</f>
        <v/>
      </c>
      <c r="M231" s="4" t="str">
        <f>IF($A231&lt;&gt;"",IF(OR(Original!$L232=M$1,Original!$M232=M$1,Original!$N232=M$1,Original!$O232=M$1)=TRUE(),_xlfn.CONCAT("@PART[*]:HAS[~scienceDifficulty[stock],@MODULE[",M$1,"]:HAS[#",VLOOKUP(M$1,ModuleTypes!$A$2:$C$23,2,FALSE()),"[",IF(M$1="HullCamera","photo-",$A231),"]]]:NEEDS[!FeatureScience]:FOR[zKiwiTechTree]",CHAR(10),"{",CHAR(10),"    @MODULE[",M$1,"]:HAS[#",VLOOKUP(M$1,ModuleTypes!$A$2:$C$23,2,FALSE()),"[",IF(M$1="HullCamera","photo-",$A231),"]]",CHAR(10),"    {",CHAR(10),"        @",VLOOKUP(M$1,ModuleTypes!$A$2:$C$23,3,FALSE())," = ",VLOOKUP($A231,Default!$B$3:$H$251,7,FALSE()),CHAR(10),"    }",CHAR(10),"}"),""),"")</f>
        <v/>
      </c>
      <c r="N231" s="4" t="str">
        <f>IF($A231&lt;&gt;"",IF(OR(Original!$L232=N$1,Original!$M232=N$1,Original!$N232=N$1,Original!$O232=N$1)=TRUE(),_xlfn.CONCAT("@PART[*]:HAS[~scienceDifficulty[stock],@MODULE[",N$1,"]:HAS[#",VLOOKUP(N$1,ModuleTypes!$A$2:$C$23,2,FALSE()),"[",IF(N$1="HullCamera","photo-",$A231),"]]]:NEEDS[!FeatureScience]:FOR[zKiwiTechTree]",CHAR(10),"{",CHAR(10),"    @MODULE[",N$1,"]:HAS[#",VLOOKUP(N$1,ModuleTypes!$A$2:$C$23,2,FALSE()),"[",IF(N$1="HullCamera","photo-",$A231),"]]",CHAR(10),"    {",CHAR(10),"        @",VLOOKUP(N$1,ModuleTypes!$A$2:$C$23,3,FALSE())," = ",VLOOKUP($A231,Default!$B$3:$H$251,7,FALSE()),CHAR(10),"    }",CHAR(10),"}"),""),"")</f>
        <v/>
      </c>
      <c r="O231" s="4" t="str">
        <f>IF($A231&lt;&gt;"",IF(OR(Original!$L232=O$1,Original!$M232=O$1,Original!$N232=O$1,Original!$O232=O$1)=TRUE(),_xlfn.CONCAT("@PART[*]:HAS[~scienceDifficulty[stock],@MODULE[",O$1,"]:HAS[#",VLOOKUP(O$1,ModuleTypes!$A$2:$C$23,2,FALSE()),"[",IF(O$1="HullCamera","photo-",$A231),"]]]:NEEDS[!FeatureScience]:FOR[zKiwiTechTree]",CHAR(10),"{",CHAR(10),"    @MODULE[",O$1,"]:HAS[#",VLOOKUP(O$1,ModuleTypes!$A$2:$C$23,2,FALSE()),"[",IF(O$1="HullCamera","photo-",$A231),"]]",CHAR(10),"    {",CHAR(10),"        @",VLOOKUP(O$1,ModuleTypes!$A$2:$C$23,3,FALSE())," = ",VLOOKUP($A231,Default!$B$3:$H$251,7,FALSE()),CHAR(10),"    }",CHAR(10),"}"),""),"")</f>
        <v/>
      </c>
      <c r="P231" s="4" t="str">
        <f>IF($A231&lt;&gt;"",IF(OR(Original!$L232=P$1,Original!$M232=P$1,Original!$N232=P$1,Original!$O232=P$1)=TRUE(),_xlfn.CONCAT("@PART[*]:HAS[~scienceDifficulty[stock],@MODULE[",P$1,"]:HAS[#",VLOOKUP(P$1,ModuleTypes!$A$2:$C$23,2,FALSE()),"[",IF(P$1="HullCamera","photo-",$A231),"]]]:NEEDS[!FeatureScience]:FOR[zKiwiTechTree]",CHAR(10),"{",CHAR(10),"    @MODULE[",P$1,"]:HAS[#",VLOOKUP(P$1,ModuleTypes!$A$2:$C$23,2,FALSE()),"[",IF(P$1="HullCamera","photo-",$A231),"]]",CHAR(10),"    {",CHAR(10),"        @",VLOOKUP(P$1,ModuleTypes!$A$2:$C$23,3,FALSE())," = ",VLOOKUP($A231,Default!$B$3:$H$251,7,FALSE()),CHAR(10),"    }",CHAR(10),"}"),""),"")</f>
        <v/>
      </c>
      <c r="Q231" s="4" t="str">
        <f>IF($A231&lt;&gt;"",IF(OR(Original!$L232=Q$1,Original!$M232=Q$1,Original!$N232=Q$1,Original!$O232=Q$1)=TRUE(),_xlfn.CONCAT("@PART[*]:HAS[~scienceDifficulty[stock],@MODULE[",Q$1,"]:HAS[#",VLOOKUP(Q$1,ModuleTypes!$A$2:$C$23,2,FALSE()),"[",IF(Q$1="HullCamera","photo-",$A231),"]]]:NEEDS[!FeatureScience]:FOR[zKiwiTechTree]",CHAR(10),"{",CHAR(10),"    @MODULE[",Q$1,"]:HAS[#",VLOOKUP(Q$1,ModuleTypes!$A$2:$C$23,2,FALSE()),"[",IF(Q$1="HullCamera","photo-",$A231),"]]",CHAR(10),"    {",CHAR(10),"        @",VLOOKUP(Q$1,ModuleTypes!$A$2:$C$23,3,FALSE())," = ",VLOOKUP($A231,Default!$B$3:$H$251,7,FALSE()),CHAR(10),"    }",CHAR(10),"}"),""),"")</f>
        <v/>
      </c>
      <c r="R231" s="4" t="str">
        <f>IF($A231&lt;&gt;"",IF(OR(Original!$L232=R$1,Original!$M232=R$1,Original!$N232=R$1,Original!$O232=R$1)=TRUE(),_xlfn.CONCAT("@PART[*]:HAS[~scienceDifficulty[stock],@MODULE[",R$1,"]:HAS[#",VLOOKUP(R$1,ModuleTypes!$A$2:$C$23,2,FALSE()),"[",IF(R$1="HullCamera","photo-",$A231),"]]]:NEEDS[!FeatureScience]:FOR[zKiwiTechTree]",CHAR(10),"{",CHAR(10),"    @MODULE[",R$1,"]:HAS[#",VLOOKUP(R$1,ModuleTypes!$A$2:$C$23,2,FALSE()),"[",IF(R$1="HullCamera","photo-",$A231),"]]",CHAR(10),"    {",CHAR(10),"        @",VLOOKUP(R$1,ModuleTypes!$A$2:$C$23,3,FALSE())," = ",VLOOKUP($A231,Default!$B$3:$H$251,7,FALSE()),CHAR(10),"    }",CHAR(10),"}"),""),"")</f>
        <v/>
      </c>
      <c r="S231" s="4" t="str">
        <f>IF($A231&lt;&gt;"",IF(OR(Original!$L232=S$1,Original!$M232=S$1,Original!$N232=S$1,Original!$O232=S$1)=TRUE(),_xlfn.CONCAT("@PART[*]:HAS[~scienceDifficulty[stock],@MODULE[",S$1,"]:HAS[#",VLOOKUP(S$1,ModuleTypes!$A$2:$C$23,2,FALSE()),"[",IF(S$1="HullCamera","photo-",$A231),"]]]:NEEDS[!FeatureScience]:FOR[zKiwiTechTree]",CHAR(10),"{",CHAR(10),"    @MODULE[",S$1,"]:HAS[#",VLOOKUP(S$1,ModuleTypes!$A$2:$C$23,2,FALSE()),"[",IF(S$1="HullCamera","photo-",$A231),"]]",CHAR(10),"    {",CHAR(10),"        @",VLOOKUP(S$1,ModuleTypes!$A$2:$C$23,3,FALSE())," = ",VLOOKUP($A231,Default!$B$3:$H$251,7,FALSE()),CHAR(10),"    }",CHAR(10),"}"),""),"")</f>
        <v/>
      </c>
      <c r="T231" s="4" t="str">
        <f>IF($A231&lt;&gt;"",IF(OR(Original!$L232=T$1,Original!$M232=T$1,Original!$N232=T$1,Original!$O232=T$1)=TRUE(),_xlfn.CONCAT("@PART[*]:HAS[~scienceDifficulty[stock],@MODULE[",T$1,"]:HAS[#",VLOOKUP(T$1,ModuleTypes!$A$2:$C$23,2,FALSE()),"[",IF(T$1="HullCamera","photo-",$A231),"]]]:NEEDS[!FeatureScience]:FOR[zKiwiTechTree]",CHAR(10),"{",CHAR(10),"    @MODULE[",T$1,"]:HAS[#",VLOOKUP(T$1,ModuleTypes!$A$2:$C$23,2,FALSE()),"[",IF(T$1="HullCamera","photo-",$A231),"]]",CHAR(10),"    {",CHAR(10),"        @",VLOOKUP(T$1,ModuleTypes!$A$2:$C$23,3,FALSE())," = ",VLOOKUP($A231,Default!$B$3:$H$251,7,FALSE()),CHAR(10),"    }",CHAR(10),"}"),""),"")</f>
        <v/>
      </c>
      <c r="U231" s="4" t="str">
        <f>IF($A231&lt;&gt;"",IF(OR(Original!$L232=U$1,Original!$M232=U$1,Original!$N232=U$1,Original!$O232=U$1)=TRUE(),_xlfn.CONCAT("@PART[*]:HAS[~scienceDifficulty[stock],@MODULE[",U$1,"]:HAS[#",VLOOKUP(U$1,ModuleTypes!$A$2:$C$23,2,FALSE()),"[",IF(U$1="HullCamera","photo-",$A231),"]]]:NEEDS[!FeatureScience]:FOR[zKiwiTechTree]",CHAR(10),"{",CHAR(10),"    @MODULE[",U$1,"]:HAS[#",VLOOKUP(U$1,ModuleTypes!$A$2:$C$23,2,FALSE()),"[",IF(U$1="HullCamera","photo-",$A231),"]]",CHAR(10),"    {",CHAR(10),"        @",VLOOKUP(U$1,ModuleTypes!$A$2:$C$23,3,FALSE())," = ",VLOOKUP($A231,Default!$B$3:$H$251,7,FALSE()),CHAR(10),"    }",CHAR(10),"}"),""),"")</f>
        <v/>
      </c>
      <c r="V231" s="4" t="str">
        <f>IF($A231&lt;&gt;"",IF(OR(Original!$L232=V$1,Original!$M232=V$1,Original!$N232=V$1,Original!$O232=V$1)=TRUE(),_xlfn.CONCAT("@PART[*]:HAS[~scienceDifficulty[stock],@MODULE[",V$1,"]:HAS[#",VLOOKUP(V$1,ModuleTypes!$A$2:$C$23,2,FALSE()),"[",IF(V$1="HullCamera","photo-",$A231),"]]]:NEEDS[!FeatureScience]:FOR[zKiwiTechTree]",CHAR(10),"{",CHAR(10),"    @MODULE[",V$1,"]:HAS[#",VLOOKUP(V$1,ModuleTypes!$A$2:$C$23,2,FALSE()),"[",IF(V$1="HullCamera","photo-",$A231),"]]",CHAR(10),"    {",CHAR(10),"        @",VLOOKUP(V$1,ModuleTypes!$A$2:$C$23,3,FALSE())," = ",VLOOKUP($A231,Default!$B$3:$H$251,7,FALSE()),CHAR(10),"    }",CHAR(10),"}"),""),"")</f>
        <v/>
      </c>
      <c r="W231" s="4" t="str">
        <f>IF($A231&lt;&gt;"",IF(OR(Original!$L232=W$1,Original!$M232=W$1,Original!$N232=W$1,Original!$O232=W$1)=TRUE(),_xlfn.CONCAT("@PART[*]:HAS[~scienceDifficulty[stock],@MODULE[",W$1,"]:HAS[#",VLOOKUP(W$1,ModuleTypes!$A$2:$C$23,2,FALSE()),"[",IF(W$1="HullCamera","photo-",$A231),"]]]:NEEDS[!FeatureScience]:FOR[zKiwiTechTree]",CHAR(10),"{",CHAR(10),"    @MODULE[",W$1,"]:HAS[#",VLOOKUP(W$1,ModuleTypes!$A$2:$C$23,2,FALSE()),"[",IF(W$1="HullCamera","photo-",$A231),"]]",CHAR(10),"    {",CHAR(10),"        @",VLOOKUP(W$1,ModuleTypes!$A$2:$C$23,3,FALSE())," = ",VLOOKUP($A231,Default!$B$3:$H$251,7,FALSE()),CHAR(10),"    }",CHAR(10),"}"),""),"")</f>
        <v/>
      </c>
    </row>
    <row r="232" spans="1:23" x14ac:dyDescent="0.35">
      <c r="A232" t="str">
        <f>IF(Original!A233&lt;&gt;"",Original!A233,"")</f>
        <v/>
      </c>
      <c r="B232" s="4" t="str">
        <f>IF($A232&lt;&gt;"",IF(OR(Original!$L233=B$1,Original!$M233=B$1,Original!$N233=B$1,Original!$O233=B$1)=TRUE(),_xlfn.CONCAT("@PART[*]:HAS[~scienceDifficulty[stock],@MODULE[",B$1,"]:HAS[#",VLOOKUP(B$1,ModuleTypes!$A$2:$C$23,2,FALSE()),"[",IF(B$1="HullCamera","photo-",$A232),"]]]:NEEDS[!FeatureScience]:FOR[zKiwiTechTree]",CHAR(10),"{",CHAR(10),"    @MODULE[",B$1,"]:HAS[#",VLOOKUP(B$1,ModuleTypes!$A$2:$C$23,2,FALSE()),"[",IF(B$1="HullCamera","photo-",$A232),"]]",CHAR(10),"    {",CHAR(10),"        @",VLOOKUP(B$1,ModuleTypes!$A$2:$C$23,3,FALSE())," = ",VLOOKUP($A232,Default!$B$3:$H$251,7,FALSE()),CHAR(10),"    }",CHAR(10),"}"),""),"")</f>
        <v/>
      </c>
      <c r="C232" s="4" t="str">
        <f>IF($A232&lt;&gt;"",IF(OR(Original!$L233=C$1,Original!$M233=C$1,Original!$N233=C$1,Original!$O233=C$1)=TRUE(),_xlfn.CONCAT("@PART[*]:HAS[~scienceDifficulty[stock],@MODULE[",C$1,"]:HAS[#",VLOOKUP(C$1,ModuleTypes!$A$2:$C$23,2,FALSE()),"[",IF(C$1="HullCamera","photo-",$A232),"]]]:NEEDS[!FeatureScience]:FOR[zKiwiTechTree]",CHAR(10),"{",CHAR(10),"    @MODULE[",C$1,"]:HAS[#",VLOOKUP(C$1,ModuleTypes!$A$2:$C$23,2,FALSE()),"[",IF(C$1="HullCamera","photo-",$A232),"]]",CHAR(10),"    {",CHAR(10),"        @",VLOOKUP(C$1,ModuleTypes!$A$2:$C$23,3,FALSE())," = ",VLOOKUP($A232,Default!$B$3:$H$251,7,FALSE()),CHAR(10),"    }",CHAR(10),"}"),""),"")</f>
        <v/>
      </c>
      <c r="D232" s="4" t="str">
        <f>IF($A232&lt;&gt;"",IF(OR(Original!$L233=D$1,Original!$M233=D$1,Original!$N233=D$1,Original!$O233=D$1)=TRUE(),_xlfn.CONCAT("@PART[*]:HAS[~scienceDifficulty[stock],@MODULE[",D$1,"]:HAS[#",VLOOKUP(D$1,ModuleTypes!$A$2:$C$23,2,FALSE()),"[",IF(D$1="HullCamera","photo-",$A232),"]]]:NEEDS[!FeatureScience]:FOR[zKiwiTechTree]",CHAR(10),"{",CHAR(10),"    @MODULE[",D$1,"]:HAS[#",VLOOKUP(D$1,ModuleTypes!$A$2:$C$23,2,FALSE()),"[",IF(D$1="HullCamera","photo-",$A232),"]]",CHAR(10),"    {",CHAR(10),"        @",VLOOKUP(D$1,ModuleTypes!$A$2:$C$23,3,FALSE())," = ",VLOOKUP($A232,Default!$B$3:$H$251,7,FALSE()),CHAR(10),"    }",CHAR(10),"}"),""),"")</f>
        <v/>
      </c>
      <c r="E232" s="4" t="str">
        <f>IF($A232&lt;&gt;"",IF(OR(Original!$L233=E$1,Original!$M233=E$1,Original!$N233=E$1,Original!$O233=E$1)=TRUE(),_xlfn.CONCAT("@PART[*]:HAS[~scienceDifficulty[stock],@MODULE[",E$1,"]:HAS[#",VLOOKUP(E$1,ModuleTypes!$A$2:$C$23,2,FALSE()),"[",IF(E$1="HullCamera","photo-",$A232),"]]]:NEEDS[!FeatureScience]:FOR[zKiwiTechTree]",CHAR(10),"{",CHAR(10),"    @MODULE[",E$1,"]:HAS[#",VLOOKUP(E$1,ModuleTypes!$A$2:$C$23,2,FALSE()),"[",IF(E$1="HullCamera","photo-",$A232),"]]",CHAR(10),"    {",CHAR(10),"        @",VLOOKUP(E$1,ModuleTypes!$A$2:$C$23,3,FALSE())," = ",VLOOKUP($A232,Default!$B$3:$H$251,7,FALSE()),CHAR(10),"    }",CHAR(10),"}"),""),"")</f>
        <v/>
      </c>
      <c r="F232" s="4" t="str">
        <f>IF($A232&lt;&gt;"",IF(OR(Original!$L233=F$1,Original!$M233=F$1,Original!$N233=F$1,Original!$O233=F$1)=TRUE(),_xlfn.CONCAT("@PART[*]:HAS[~scienceDifficulty[stock],@MODULE[",F$1,"]:HAS[#",VLOOKUP(F$1,ModuleTypes!$A$2:$C$23,2,FALSE()),"[",IF(F$1="HullCamera","photo-",$A232),"]]]:NEEDS[!FeatureScience]:FOR[zKiwiTechTree]",CHAR(10),"{",CHAR(10),"    @MODULE[",F$1,"]:HAS[#",VLOOKUP(F$1,ModuleTypes!$A$2:$C$23,2,FALSE()),"[",IF(F$1="HullCamera","photo-",$A232),"]]",CHAR(10),"    {",CHAR(10),"        @",VLOOKUP(F$1,ModuleTypes!$A$2:$C$23,3,FALSE())," = ",VLOOKUP($A232,Default!$B$3:$H$251,7,FALSE()),CHAR(10),"    }",CHAR(10),"}"),""),"")</f>
        <v/>
      </c>
      <c r="G232" s="4" t="str">
        <f>IF($A232&lt;&gt;"",IF(OR(Original!$L233=G$1,Original!$M233=G$1,Original!$N233=G$1,Original!$O233=G$1)=TRUE(),_xlfn.CONCAT("@PART[*]:HAS[~scienceDifficulty[stock],@MODULE[",G$1,"]:HAS[#",VLOOKUP(G$1,ModuleTypes!$A$2:$C$23,2,FALSE()),"[",IF(G$1="HullCamera","photo-",$A232),"]]]:NEEDS[!FeatureScience]:FOR[zKiwiTechTree]",CHAR(10),"{",CHAR(10),"    @MODULE[",G$1,"]:HAS[#",VLOOKUP(G$1,ModuleTypes!$A$2:$C$23,2,FALSE()),"[",IF(G$1="HullCamera","photo-",$A232),"]]",CHAR(10),"    {",CHAR(10),"        @",VLOOKUP(G$1,ModuleTypes!$A$2:$C$23,3,FALSE())," = ",VLOOKUP($A232,Default!$B$3:$H$251,7,FALSE()),CHAR(10),"    }",CHAR(10),"}"),""),"")</f>
        <v/>
      </c>
      <c r="H232" s="4" t="str">
        <f>IF($A232&lt;&gt;"",IF(OR(Original!$L233=H$1,Original!$M233=H$1,Original!$N233=H$1,Original!$O233=H$1)=TRUE(),_xlfn.CONCAT("@PART[*]:HAS[~scienceDifficulty[stock],@MODULE[",H$1,"]:HAS[#",VLOOKUP(H$1,ModuleTypes!$A$2:$C$23,2,FALSE()),"[",IF(H$1="HullCamera","photo-",$A232),"]]]:NEEDS[!FeatureScience]:FOR[zKiwiTechTree]",CHAR(10),"{",CHAR(10),"    @MODULE[",H$1,"]:HAS[#",VLOOKUP(H$1,ModuleTypes!$A$2:$C$23,2,FALSE()),"[",IF(H$1="HullCamera","photo-",$A232),"]]",CHAR(10),"    {",CHAR(10),"        @",VLOOKUP(H$1,ModuleTypes!$A$2:$C$23,3,FALSE())," = ",VLOOKUP($A232,Default!$B$3:$H$251,7,FALSE()),CHAR(10),"    }",CHAR(10),"}"),""),"")</f>
        <v/>
      </c>
      <c r="I232" s="4" t="str">
        <f>IF($A232&lt;&gt;"",IF(OR(Original!$L233=I$1,Original!$M233=I$1,Original!$N233=I$1,Original!$O233=I$1)=TRUE(),_xlfn.CONCAT("@PART[*]:HAS[~scienceDifficulty[stock],@MODULE[",I$1,"]:HAS[#",VLOOKUP(I$1,ModuleTypes!$A$2:$C$23,2,FALSE()),"[",IF(I$1="HullCamera","photo-",$A232),"]]]:NEEDS[!FeatureScience]:FOR[zKiwiTechTree]",CHAR(10),"{",CHAR(10),"    @MODULE[",I$1,"]:HAS[#",VLOOKUP(I$1,ModuleTypes!$A$2:$C$23,2,FALSE()),"[",IF(I$1="HullCamera","photo-",$A232),"]]",CHAR(10),"    {",CHAR(10),"        @",VLOOKUP(I$1,ModuleTypes!$A$2:$C$23,3,FALSE())," = ",VLOOKUP($A232,Default!$B$3:$H$251,7,FALSE()),CHAR(10),"    }",CHAR(10),"}"),""),"")</f>
        <v/>
      </c>
      <c r="J232" s="4" t="str">
        <f>IF($A232&lt;&gt;"",IF(OR(Original!$L233=J$1,Original!$M233=J$1,Original!$N233=J$1,Original!$O233=J$1)=TRUE(),_xlfn.CONCAT("@PART[*]:HAS[~scienceDifficulty[stock],@MODULE[",J$1,"]:HAS[#",VLOOKUP(J$1,ModuleTypes!$A$2:$C$23,2,FALSE()),"[",IF(J$1="HullCamera","photo-",$A232),"]]]:NEEDS[!FeatureScience]:FOR[zKiwiTechTree]",CHAR(10),"{",CHAR(10),"    @MODULE[",J$1,"]:HAS[#",VLOOKUP(J$1,ModuleTypes!$A$2:$C$23,2,FALSE()),"[",IF(J$1="HullCamera","photo-",$A232),"]]",CHAR(10),"    {",CHAR(10),"        @",VLOOKUP(J$1,ModuleTypes!$A$2:$C$23,3,FALSE())," = ",VLOOKUP($A232,Default!$B$3:$H$251,7,FALSE()),CHAR(10),"    }",CHAR(10),"}"),""),"")</f>
        <v/>
      </c>
      <c r="K232" s="4" t="str">
        <f>IF($A232&lt;&gt;"",IF(OR(Original!$L233=K$1,Original!$M233=K$1,Original!$N233=K$1,Original!$O233=K$1)=TRUE(),_xlfn.CONCAT("@PART[*]:HAS[~scienceDifficulty[stock],@MODULE[",K$1,"]:HAS[#",VLOOKUP(K$1,ModuleTypes!$A$2:$C$23,2,FALSE()),"[",IF(K$1="HullCamera","photo-",$A232),"]]]:NEEDS[!FeatureScience]:FOR[zKiwiTechTree]",CHAR(10),"{",CHAR(10),"    @MODULE[",K$1,"]:HAS[#",VLOOKUP(K$1,ModuleTypes!$A$2:$C$23,2,FALSE()),"[",IF(K$1="HullCamera","photo-",$A232),"]]",CHAR(10),"    {",CHAR(10),"        @",VLOOKUP(K$1,ModuleTypes!$A$2:$C$23,3,FALSE())," = ",VLOOKUP($A232,Default!$B$3:$H$251,7,FALSE()),CHAR(10),"    }",CHAR(10),"}"),""),"")</f>
        <v/>
      </c>
      <c r="L232" s="4" t="str">
        <f>IF($A232&lt;&gt;"",IF(OR(Original!$L233=L$1,Original!$M233=L$1,Original!$N233=L$1,Original!$O233=L$1)=TRUE(),_xlfn.CONCAT("@PART[*]:HAS[~scienceDifficulty[stock],@MODULE[",L$1,"]:HAS[#",VLOOKUP(L$1,ModuleTypes!$A$2:$C$23,2,FALSE()),"[",IF(L$1="HullCamera","photo-",$A232),"]]]:NEEDS[!FeatureScience]:FOR[zKiwiTechTree]",CHAR(10),"{",CHAR(10),"    @MODULE[",L$1,"]:HAS[#",VLOOKUP(L$1,ModuleTypes!$A$2:$C$23,2,FALSE()),"[",IF(L$1="HullCamera","photo-",$A232),"]]",CHAR(10),"    {",CHAR(10),"        @",VLOOKUP(L$1,ModuleTypes!$A$2:$C$23,3,FALSE())," = ",VLOOKUP($A232,Default!$B$3:$H$251,7,FALSE()),CHAR(10),"    }",CHAR(10),"}"),""),"")</f>
        <v/>
      </c>
      <c r="M232" s="4" t="str">
        <f>IF($A232&lt;&gt;"",IF(OR(Original!$L233=M$1,Original!$M233=M$1,Original!$N233=M$1,Original!$O233=M$1)=TRUE(),_xlfn.CONCAT("@PART[*]:HAS[~scienceDifficulty[stock],@MODULE[",M$1,"]:HAS[#",VLOOKUP(M$1,ModuleTypes!$A$2:$C$23,2,FALSE()),"[",IF(M$1="HullCamera","photo-",$A232),"]]]:NEEDS[!FeatureScience]:FOR[zKiwiTechTree]",CHAR(10),"{",CHAR(10),"    @MODULE[",M$1,"]:HAS[#",VLOOKUP(M$1,ModuleTypes!$A$2:$C$23,2,FALSE()),"[",IF(M$1="HullCamera","photo-",$A232),"]]",CHAR(10),"    {",CHAR(10),"        @",VLOOKUP(M$1,ModuleTypes!$A$2:$C$23,3,FALSE())," = ",VLOOKUP($A232,Default!$B$3:$H$251,7,FALSE()),CHAR(10),"    }",CHAR(10),"}"),""),"")</f>
        <v/>
      </c>
      <c r="N232" s="4" t="str">
        <f>IF($A232&lt;&gt;"",IF(OR(Original!$L233=N$1,Original!$M233=N$1,Original!$N233=N$1,Original!$O233=N$1)=TRUE(),_xlfn.CONCAT("@PART[*]:HAS[~scienceDifficulty[stock],@MODULE[",N$1,"]:HAS[#",VLOOKUP(N$1,ModuleTypes!$A$2:$C$23,2,FALSE()),"[",IF(N$1="HullCamera","photo-",$A232),"]]]:NEEDS[!FeatureScience]:FOR[zKiwiTechTree]",CHAR(10),"{",CHAR(10),"    @MODULE[",N$1,"]:HAS[#",VLOOKUP(N$1,ModuleTypes!$A$2:$C$23,2,FALSE()),"[",IF(N$1="HullCamera","photo-",$A232),"]]",CHAR(10),"    {",CHAR(10),"        @",VLOOKUP(N$1,ModuleTypes!$A$2:$C$23,3,FALSE())," = ",VLOOKUP($A232,Default!$B$3:$H$251,7,FALSE()),CHAR(10),"    }",CHAR(10),"}"),""),"")</f>
        <v/>
      </c>
      <c r="O232" s="4" t="str">
        <f>IF($A232&lt;&gt;"",IF(OR(Original!$L233=O$1,Original!$M233=O$1,Original!$N233=O$1,Original!$O233=O$1)=TRUE(),_xlfn.CONCAT("@PART[*]:HAS[~scienceDifficulty[stock],@MODULE[",O$1,"]:HAS[#",VLOOKUP(O$1,ModuleTypes!$A$2:$C$23,2,FALSE()),"[",IF(O$1="HullCamera","photo-",$A232),"]]]:NEEDS[!FeatureScience]:FOR[zKiwiTechTree]",CHAR(10),"{",CHAR(10),"    @MODULE[",O$1,"]:HAS[#",VLOOKUP(O$1,ModuleTypes!$A$2:$C$23,2,FALSE()),"[",IF(O$1="HullCamera","photo-",$A232),"]]",CHAR(10),"    {",CHAR(10),"        @",VLOOKUP(O$1,ModuleTypes!$A$2:$C$23,3,FALSE())," = ",VLOOKUP($A232,Default!$B$3:$H$251,7,FALSE()),CHAR(10),"    }",CHAR(10),"}"),""),"")</f>
        <v/>
      </c>
      <c r="P232" s="4" t="str">
        <f>IF($A232&lt;&gt;"",IF(OR(Original!$L233=P$1,Original!$M233=P$1,Original!$N233=P$1,Original!$O233=P$1)=TRUE(),_xlfn.CONCAT("@PART[*]:HAS[~scienceDifficulty[stock],@MODULE[",P$1,"]:HAS[#",VLOOKUP(P$1,ModuleTypes!$A$2:$C$23,2,FALSE()),"[",IF(P$1="HullCamera","photo-",$A232),"]]]:NEEDS[!FeatureScience]:FOR[zKiwiTechTree]",CHAR(10),"{",CHAR(10),"    @MODULE[",P$1,"]:HAS[#",VLOOKUP(P$1,ModuleTypes!$A$2:$C$23,2,FALSE()),"[",IF(P$1="HullCamera","photo-",$A232),"]]",CHAR(10),"    {",CHAR(10),"        @",VLOOKUP(P$1,ModuleTypes!$A$2:$C$23,3,FALSE())," = ",VLOOKUP($A232,Default!$B$3:$H$251,7,FALSE()),CHAR(10),"    }",CHAR(10),"}"),""),"")</f>
        <v/>
      </c>
      <c r="Q232" s="4" t="str">
        <f>IF($A232&lt;&gt;"",IF(OR(Original!$L233=Q$1,Original!$M233=Q$1,Original!$N233=Q$1,Original!$O233=Q$1)=TRUE(),_xlfn.CONCAT("@PART[*]:HAS[~scienceDifficulty[stock],@MODULE[",Q$1,"]:HAS[#",VLOOKUP(Q$1,ModuleTypes!$A$2:$C$23,2,FALSE()),"[",IF(Q$1="HullCamera","photo-",$A232),"]]]:NEEDS[!FeatureScience]:FOR[zKiwiTechTree]",CHAR(10),"{",CHAR(10),"    @MODULE[",Q$1,"]:HAS[#",VLOOKUP(Q$1,ModuleTypes!$A$2:$C$23,2,FALSE()),"[",IF(Q$1="HullCamera","photo-",$A232),"]]",CHAR(10),"    {",CHAR(10),"        @",VLOOKUP(Q$1,ModuleTypes!$A$2:$C$23,3,FALSE())," = ",VLOOKUP($A232,Default!$B$3:$H$251,7,FALSE()),CHAR(10),"    }",CHAR(10),"}"),""),"")</f>
        <v/>
      </c>
      <c r="R232" s="4" t="str">
        <f>IF($A232&lt;&gt;"",IF(OR(Original!$L233=R$1,Original!$M233=R$1,Original!$N233=R$1,Original!$O233=R$1)=TRUE(),_xlfn.CONCAT("@PART[*]:HAS[~scienceDifficulty[stock],@MODULE[",R$1,"]:HAS[#",VLOOKUP(R$1,ModuleTypes!$A$2:$C$23,2,FALSE()),"[",IF(R$1="HullCamera","photo-",$A232),"]]]:NEEDS[!FeatureScience]:FOR[zKiwiTechTree]",CHAR(10),"{",CHAR(10),"    @MODULE[",R$1,"]:HAS[#",VLOOKUP(R$1,ModuleTypes!$A$2:$C$23,2,FALSE()),"[",IF(R$1="HullCamera","photo-",$A232),"]]",CHAR(10),"    {",CHAR(10),"        @",VLOOKUP(R$1,ModuleTypes!$A$2:$C$23,3,FALSE())," = ",VLOOKUP($A232,Default!$B$3:$H$251,7,FALSE()),CHAR(10),"    }",CHAR(10),"}"),""),"")</f>
        <v/>
      </c>
      <c r="S232" s="4" t="str">
        <f>IF($A232&lt;&gt;"",IF(OR(Original!$L233=S$1,Original!$M233=S$1,Original!$N233=S$1,Original!$O233=S$1)=TRUE(),_xlfn.CONCAT("@PART[*]:HAS[~scienceDifficulty[stock],@MODULE[",S$1,"]:HAS[#",VLOOKUP(S$1,ModuleTypes!$A$2:$C$23,2,FALSE()),"[",IF(S$1="HullCamera","photo-",$A232),"]]]:NEEDS[!FeatureScience]:FOR[zKiwiTechTree]",CHAR(10),"{",CHAR(10),"    @MODULE[",S$1,"]:HAS[#",VLOOKUP(S$1,ModuleTypes!$A$2:$C$23,2,FALSE()),"[",IF(S$1="HullCamera","photo-",$A232),"]]",CHAR(10),"    {",CHAR(10),"        @",VLOOKUP(S$1,ModuleTypes!$A$2:$C$23,3,FALSE())," = ",VLOOKUP($A232,Default!$B$3:$H$251,7,FALSE()),CHAR(10),"    }",CHAR(10),"}"),""),"")</f>
        <v/>
      </c>
      <c r="T232" s="4" t="str">
        <f>IF($A232&lt;&gt;"",IF(OR(Original!$L233=T$1,Original!$M233=T$1,Original!$N233=T$1,Original!$O233=T$1)=TRUE(),_xlfn.CONCAT("@PART[*]:HAS[~scienceDifficulty[stock],@MODULE[",T$1,"]:HAS[#",VLOOKUP(T$1,ModuleTypes!$A$2:$C$23,2,FALSE()),"[",IF(T$1="HullCamera","photo-",$A232),"]]]:NEEDS[!FeatureScience]:FOR[zKiwiTechTree]",CHAR(10),"{",CHAR(10),"    @MODULE[",T$1,"]:HAS[#",VLOOKUP(T$1,ModuleTypes!$A$2:$C$23,2,FALSE()),"[",IF(T$1="HullCamera","photo-",$A232),"]]",CHAR(10),"    {",CHAR(10),"        @",VLOOKUP(T$1,ModuleTypes!$A$2:$C$23,3,FALSE())," = ",VLOOKUP($A232,Default!$B$3:$H$251,7,FALSE()),CHAR(10),"    }",CHAR(10),"}"),""),"")</f>
        <v/>
      </c>
      <c r="U232" s="4" t="str">
        <f>IF($A232&lt;&gt;"",IF(OR(Original!$L233=U$1,Original!$M233=U$1,Original!$N233=U$1,Original!$O233=U$1)=TRUE(),_xlfn.CONCAT("@PART[*]:HAS[~scienceDifficulty[stock],@MODULE[",U$1,"]:HAS[#",VLOOKUP(U$1,ModuleTypes!$A$2:$C$23,2,FALSE()),"[",IF(U$1="HullCamera","photo-",$A232),"]]]:NEEDS[!FeatureScience]:FOR[zKiwiTechTree]",CHAR(10),"{",CHAR(10),"    @MODULE[",U$1,"]:HAS[#",VLOOKUP(U$1,ModuleTypes!$A$2:$C$23,2,FALSE()),"[",IF(U$1="HullCamera","photo-",$A232),"]]",CHAR(10),"    {",CHAR(10),"        @",VLOOKUP(U$1,ModuleTypes!$A$2:$C$23,3,FALSE())," = ",VLOOKUP($A232,Default!$B$3:$H$251,7,FALSE()),CHAR(10),"    }",CHAR(10),"}"),""),"")</f>
        <v/>
      </c>
      <c r="V232" s="4" t="str">
        <f>IF($A232&lt;&gt;"",IF(OR(Original!$L233=V$1,Original!$M233=V$1,Original!$N233=V$1,Original!$O233=V$1)=TRUE(),_xlfn.CONCAT("@PART[*]:HAS[~scienceDifficulty[stock],@MODULE[",V$1,"]:HAS[#",VLOOKUP(V$1,ModuleTypes!$A$2:$C$23,2,FALSE()),"[",IF(V$1="HullCamera","photo-",$A232),"]]]:NEEDS[!FeatureScience]:FOR[zKiwiTechTree]",CHAR(10),"{",CHAR(10),"    @MODULE[",V$1,"]:HAS[#",VLOOKUP(V$1,ModuleTypes!$A$2:$C$23,2,FALSE()),"[",IF(V$1="HullCamera","photo-",$A232),"]]",CHAR(10),"    {",CHAR(10),"        @",VLOOKUP(V$1,ModuleTypes!$A$2:$C$23,3,FALSE())," = ",VLOOKUP($A232,Default!$B$3:$H$251,7,FALSE()),CHAR(10),"    }",CHAR(10),"}"),""),"")</f>
        <v/>
      </c>
      <c r="W232" s="4" t="str">
        <f>IF($A232&lt;&gt;"",IF(OR(Original!$L233=W$1,Original!$M233=W$1,Original!$N233=W$1,Original!$O233=W$1)=TRUE(),_xlfn.CONCAT("@PART[*]:HAS[~scienceDifficulty[stock],@MODULE[",W$1,"]:HAS[#",VLOOKUP(W$1,ModuleTypes!$A$2:$C$23,2,FALSE()),"[",IF(W$1="HullCamera","photo-",$A232),"]]]:NEEDS[!FeatureScience]:FOR[zKiwiTechTree]",CHAR(10),"{",CHAR(10),"    @MODULE[",W$1,"]:HAS[#",VLOOKUP(W$1,ModuleTypes!$A$2:$C$23,2,FALSE()),"[",IF(W$1="HullCamera","photo-",$A232),"]]",CHAR(10),"    {",CHAR(10),"        @",VLOOKUP(W$1,ModuleTypes!$A$2:$C$23,3,FALSE())," = ",VLOOKUP($A232,Default!$B$3:$H$251,7,FALSE()),CHAR(10),"    }",CHAR(10),"}"),""),"")</f>
        <v/>
      </c>
    </row>
    <row r="233" spans="1:23" x14ac:dyDescent="0.35">
      <c r="A233" t="str">
        <f>IF(Original!A234&lt;&gt;"",Original!A234,"")</f>
        <v/>
      </c>
      <c r="B233" s="4" t="str">
        <f>IF($A233&lt;&gt;"",IF(OR(Original!$L234=B$1,Original!$M234=B$1,Original!$N234=B$1,Original!$O234=B$1)=TRUE(),_xlfn.CONCAT("@PART[*]:HAS[~scienceDifficulty[stock],@MODULE[",B$1,"]:HAS[#",VLOOKUP(B$1,ModuleTypes!$A$2:$C$23,2,FALSE()),"[",IF(B$1="HullCamera","photo-",$A233),"]]]:NEEDS[!FeatureScience]:FOR[zKiwiTechTree]",CHAR(10),"{",CHAR(10),"    @MODULE[",B$1,"]:HAS[#",VLOOKUP(B$1,ModuleTypes!$A$2:$C$23,2,FALSE()),"[",IF(B$1="HullCamera","photo-",$A233),"]]",CHAR(10),"    {",CHAR(10),"        @",VLOOKUP(B$1,ModuleTypes!$A$2:$C$23,3,FALSE())," = ",VLOOKUP($A233,Default!$B$3:$H$251,7,FALSE()),CHAR(10),"    }",CHAR(10),"}"),""),"")</f>
        <v/>
      </c>
      <c r="C233" s="4" t="str">
        <f>IF($A233&lt;&gt;"",IF(OR(Original!$L234=C$1,Original!$M234=C$1,Original!$N234=C$1,Original!$O234=C$1)=TRUE(),_xlfn.CONCAT("@PART[*]:HAS[~scienceDifficulty[stock],@MODULE[",C$1,"]:HAS[#",VLOOKUP(C$1,ModuleTypes!$A$2:$C$23,2,FALSE()),"[",IF(C$1="HullCamera","photo-",$A233),"]]]:NEEDS[!FeatureScience]:FOR[zKiwiTechTree]",CHAR(10),"{",CHAR(10),"    @MODULE[",C$1,"]:HAS[#",VLOOKUP(C$1,ModuleTypes!$A$2:$C$23,2,FALSE()),"[",IF(C$1="HullCamera","photo-",$A233),"]]",CHAR(10),"    {",CHAR(10),"        @",VLOOKUP(C$1,ModuleTypes!$A$2:$C$23,3,FALSE())," = ",VLOOKUP($A233,Default!$B$3:$H$251,7,FALSE()),CHAR(10),"    }",CHAR(10),"}"),""),"")</f>
        <v/>
      </c>
      <c r="D233" s="4" t="str">
        <f>IF($A233&lt;&gt;"",IF(OR(Original!$L234=D$1,Original!$M234=D$1,Original!$N234=D$1,Original!$O234=D$1)=TRUE(),_xlfn.CONCAT("@PART[*]:HAS[~scienceDifficulty[stock],@MODULE[",D$1,"]:HAS[#",VLOOKUP(D$1,ModuleTypes!$A$2:$C$23,2,FALSE()),"[",IF(D$1="HullCamera","photo-",$A233),"]]]:NEEDS[!FeatureScience]:FOR[zKiwiTechTree]",CHAR(10),"{",CHAR(10),"    @MODULE[",D$1,"]:HAS[#",VLOOKUP(D$1,ModuleTypes!$A$2:$C$23,2,FALSE()),"[",IF(D$1="HullCamera","photo-",$A233),"]]",CHAR(10),"    {",CHAR(10),"        @",VLOOKUP(D$1,ModuleTypes!$A$2:$C$23,3,FALSE())," = ",VLOOKUP($A233,Default!$B$3:$H$251,7,FALSE()),CHAR(10),"    }",CHAR(10),"}"),""),"")</f>
        <v/>
      </c>
      <c r="E233" s="4" t="str">
        <f>IF($A233&lt;&gt;"",IF(OR(Original!$L234=E$1,Original!$M234=E$1,Original!$N234=E$1,Original!$O234=E$1)=TRUE(),_xlfn.CONCAT("@PART[*]:HAS[~scienceDifficulty[stock],@MODULE[",E$1,"]:HAS[#",VLOOKUP(E$1,ModuleTypes!$A$2:$C$23,2,FALSE()),"[",IF(E$1="HullCamera","photo-",$A233),"]]]:NEEDS[!FeatureScience]:FOR[zKiwiTechTree]",CHAR(10),"{",CHAR(10),"    @MODULE[",E$1,"]:HAS[#",VLOOKUP(E$1,ModuleTypes!$A$2:$C$23,2,FALSE()),"[",IF(E$1="HullCamera","photo-",$A233),"]]",CHAR(10),"    {",CHAR(10),"        @",VLOOKUP(E$1,ModuleTypes!$A$2:$C$23,3,FALSE())," = ",VLOOKUP($A233,Default!$B$3:$H$251,7,FALSE()),CHAR(10),"    }",CHAR(10),"}"),""),"")</f>
        <v/>
      </c>
      <c r="F233" s="4" t="str">
        <f>IF($A233&lt;&gt;"",IF(OR(Original!$L234=F$1,Original!$M234=F$1,Original!$N234=F$1,Original!$O234=F$1)=TRUE(),_xlfn.CONCAT("@PART[*]:HAS[~scienceDifficulty[stock],@MODULE[",F$1,"]:HAS[#",VLOOKUP(F$1,ModuleTypes!$A$2:$C$23,2,FALSE()),"[",IF(F$1="HullCamera","photo-",$A233),"]]]:NEEDS[!FeatureScience]:FOR[zKiwiTechTree]",CHAR(10),"{",CHAR(10),"    @MODULE[",F$1,"]:HAS[#",VLOOKUP(F$1,ModuleTypes!$A$2:$C$23,2,FALSE()),"[",IF(F$1="HullCamera","photo-",$A233),"]]",CHAR(10),"    {",CHAR(10),"        @",VLOOKUP(F$1,ModuleTypes!$A$2:$C$23,3,FALSE())," = ",VLOOKUP($A233,Default!$B$3:$H$251,7,FALSE()),CHAR(10),"    }",CHAR(10),"}"),""),"")</f>
        <v/>
      </c>
      <c r="G233" s="4" t="str">
        <f>IF($A233&lt;&gt;"",IF(OR(Original!$L234=G$1,Original!$M234=G$1,Original!$N234=G$1,Original!$O234=G$1)=TRUE(),_xlfn.CONCAT("@PART[*]:HAS[~scienceDifficulty[stock],@MODULE[",G$1,"]:HAS[#",VLOOKUP(G$1,ModuleTypes!$A$2:$C$23,2,FALSE()),"[",IF(G$1="HullCamera","photo-",$A233),"]]]:NEEDS[!FeatureScience]:FOR[zKiwiTechTree]",CHAR(10),"{",CHAR(10),"    @MODULE[",G$1,"]:HAS[#",VLOOKUP(G$1,ModuleTypes!$A$2:$C$23,2,FALSE()),"[",IF(G$1="HullCamera","photo-",$A233),"]]",CHAR(10),"    {",CHAR(10),"        @",VLOOKUP(G$1,ModuleTypes!$A$2:$C$23,3,FALSE())," = ",VLOOKUP($A233,Default!$B$3:$H$251,7,FALSE()),CHAR(10),"    }",CHAR(10),"}"),""),"")</f>
        <v/>
      </c>
      <c r="H233" s="4" t="str">
        <f>IF($A233&lt;&gt;"",IF(OR(Original!$L234=H$1,Original!$M234=H$1,Original!$N234=H$1,Original!$O234=H$1)=TRUE(),_xlfn.CONCAT("@PART[*]:HAS[~scienceDifficulty[stock],@MODULE[",H$1,"]:HAS[#",VLOOKUP(H$1,ModuleTypes!$A$2:$C$23,2,FALSE()),"[",IF(H$1="HullCamera","photo-",$A233),"]]]:NEEDS[!FeatureScience]:FOR[zKiwiTechTree]",CHAR(10),"{",CHAR(10),"    @MODULE[",H$1,"]:HAS[#",VLOOKUP(H$1,ModuleTypes!$A$2:$C$23,2,FALSE()),"[",IF(H$1="HullCamera","photo-",$A233),"]]",CHAR(10),"    {",CHAR(10),"        @",VLOOKUP(H$1,ModuleTypes!$A$2:$C$23,3,FALSE())," = ",VLOOKUP($A233,Default!$B$3:$H$251,7,FALSE()),CHAR(10),"    }",CHAR(10),"}"),""),"")</f>
        <v/>
      </c>
      <c r="I233" s="4" t="str">
        <f>IF($A233&lt;&gt;"",IF(OR(Original!$L234=I$1,Original!$M234=I$1,Original!$N234=I$1,Original!$O234=I$1)=TRUE(),_xlfn.CONCAT("@PART[*]:HAS[~scienceDifficulty[stock],@MODULE[",I$1,"]:HAS[#",VLOOKUP(I$1,ModuleTypes!$A$2:$C$23,2,FALSE()),"[",IF(I$1="HullCamera","photo-",$A233),"]]]:NEEDS[!FeatureScience]:FOR[zKiwiTechTree]",CHAR(10),"{",CHAR(10),"    @MODULE[",I$1,"]:HAS[#",VLOOKUP(I$1,ModuleTypes!$A$2:$C$23,2,FALSE()),"[",IF(I$1="HullCamera","photo-",$A233),"]]",CHAR(10),"    {",CHAR(10),"        @",VLOOKUP(I$1,ModuleTypes!$A$2:$C$23,3,FALSE())," = ",VLOOKUP($A233,Default!$B$3:$H$251,7,FALSE()),CHAR(10),"    }",CHAR(10),"}"),""),"")</f>
        <v/>
      </c>
      <c r="J233" s="4" t="str">
        <f>IF($A233&lt;&gt;"",IF(OR(Original!$L234=J$1,Original!$M234=J$1,Original!$N234=J$1,Original!$O234=J$1)=TRUE(),_xlfn.CONCAT("@PART[*]:HAS[~scienceDifficulty[stock],@MODULE[",J$1,"]:HAS[#",VLOOKUP(J$1,ModuleTypes!$A$2:$C$23,2,FALSE()),"[",IF(J$1="HullCamera","photo-",$A233),"]]]:NEEDS[!FeatureScience]:FOR[zKiwiTechTree]",CHAR(10),"{",CHAR(10),"    @MODULE[",J$1,"]:HAS[#",VLOOKUP(J$1,ModuleTypes!$A$2:$C$23,2,FALSE()),"[",IF(J$1="HullCamera","photo-",$A233),"]]",CHAR(10),"    {",CHAR(10),"        @",VLOOKUP(J$1,ModuleTypes!$A$2:$C$23,3,FALSE())," = ",VLOOKUP($A233,Default!$B$3:$H$251,7,FALSE()),CHAR(10),"    }",CHAR(10),"}"),""),"")</f>
        <v/>
      </c>
      <c r="K233" s="4" t="str">
        <f>IF($A233&lt;&gt;"",IF(OR(Original!$L234=K$1,Original!$M234=K$1,Original!$N234=K$1,Original!$O234=K$1)=TRUE(),_xlfn.CONCAT("@PART[*]:HAS[~scienceDifficulty[stock],@MODULE[",K$1,"]:HAS[#",VLOOKUP(K$1,ModuleTypes!$A$2:$C$23,2,FALSE()),"[",IF(K$1="HullCamera","photo-",$A233),"]]]:NEEDS[!FeatureScience]:FOR[zKiwiTechTree]",CHAR(10),"{",CHAR(10),"    @MODULE[",K$1,"]:HAS[#",VLOOKUP(K$1,ModuleTypes!$A$2:$C$23,2,FALSE()),"[",IF(K$1="HullCamera","photo-",$A233),"]]",CHAR(10),"    {",CHAR(10),"        @",VLOOKUP(K$1,ModuleTypes!$A$2:$C$23,3,FALSE())," = ",VLOOKUP($A233,Default!$B$3:$H$251,7,FALSE()),CHAR(10),"    }",CHAR(10),"}"),""),"")</f>
        <v/>
      </c>
      <c r="L233" s="4" t="str">
        <f>IF($A233&lt;&gt;"",IF(OR(Original!$L234=L$1,Original!$M234=L$1,Original!$N234=L$1,Original!$O234=L$1)=TRUE(),_xlfn.CONCAT("@PART[*]:HAS[~scienceDifficulty[stock],@MODULE[",L$1,"]:HAS[#",VLOOKUP(L$1,ModuleTypes!$A$2:$C$23,2,FALSE()),"[",IF(L$1="HullCamera","photo-",$A233),"]]]:NEEDS[!FeatureScience]:FOR[zKiwiTechTree]",CHAR(10),"{",CHAR(10),"    @MODULE[",L$1,"]:HAS[#",VLOOKUP(L$1,ModuleTypes!$A$2:$C$23,2,FALSE()),"[",IF(L$1="HullCamera","photo-",$A233),"]]",CHAR(10),"    {",CHAR(10),"        @",VLOOKUP(L$1,ModuleTypes!$A$2:$C$23,3,FALSE())," = ",VLOOKUP($A233,Default!$B$3:$H$251,7,FALSE()),CHAR(10),"    }",CHAR(10),"}"),""),"")</f>
        <v/>
      </c>
      <c r="M233" s="4" t="str">
        <f>IF($A233&lt;&gt;"",IF(OR(Original!$L234=M$1,Original!$M234=M$1,Original!$N234=M$1,Original!$O234=M$1)=TRUE(),_xlfn.CONCAT("@PART[*]:HAS[~scienceDifficulty[stock],@MODULE[",M$1,"]:HAS[#",VLOOKUP(M$1,ModuleTypes!$A$2:$C$23,2,FALSE()),"[",IF(M$1="HullCamera","photo-",$A233),"]]]:NEEDS[!FeatureScience]:FOR[zKiwiTechTree]",CHAR(10),"{",CHAR(10),"    @MODULE[",M$1,"]:HAS[#",VLOOKUP(M$1,ModuleTypes!$A$2:$C$23,2,FALSE()),"[",IF(M$1="HullCamera","photo-",$A233),"]]",CHAR(10),"    {",CHAR(10),"        @",VLOOKUP(M$1,ModuleTypes!$A$2:$C$23,3,FALSE())," = ",VLOOKUP($A233,Default!$B$3:$H$251,7,FALSE()),CHAR(10),"    }",CHAR(10),"}"),""),"")</f>
        <v/>
      </c>
      <c r="N233" s="4" t="str">
        <f>IF($A233&lt;&gt;"",IF(OR(Original!$L234=N$1,Original!$M234=N$1,Original!$N234=N$1,Original!$O234=N$1)=TRUE(),_xlfn.CONCAT("@PART[*]:HAS[~scienceDifficulty[stock],@MODULE[",N$1,"]:HAS[#",VLOOKUP(N$1,ModuleTypes!$A$2:$C$23,2,FALSE()),"[",IF(N$1="HullCamera","photo-",$A233),"]]]:NEEDS[!FeatureScience]:FOR[zKiwiTechTree]",CHAR(10),"{",CHAR(10),"    @MODULE[",N$1,"]:HAS[#",VLOOKUP(N$1,ModuleTypes!$A$2:$C$23,2,FALSE()),"[",IF(N$1="HullCamera","photo-",$A233),"]]",CHAR(10),"    {",CHAR(10),"        @",VLOOKUP(N$1,ModuleTypes!$A$2:$C$23,3,FALSE())," = ",VLOOKUP($A233,Default!$B$3:$H$251,7,FALSE()),CHAR(10),"    }",CHAR(10),"}"),""),"")</f>
        <v/>
      </c>
      <c r="O233" s="4" t="str">
        <f>IF($A233&lt;&gt;"",IF(OR(Original!$L234=O$1,Original!$M234=O$1,Original!$N234=O$1,Original!$O234=O$1)=TRUE(),_xlfn.CONCAT("@PART[*]:HAS[~scienceDifficulty[stock],@MODULE[",O$1,"]:HAS[#",VLOOKUP(O$1,ModuleTypes!$A$2:$C$23,2,FALSE()),"[",IF(O$1="HullCamera","photo-",$A233),"]]]:NEEDS[!FeatureScience]:FOR[zKiwiTechTree]",CHAR(10),"{",CHAR(10),"    @MODULE[",O$1,"]:HAS[#",VLOOKUP(O$1,ModuleTypes!$A$2:$C$23,2,FALSE()),"[",IF(O$1="HullCamera","photo-",$A233),"]]",CHAR(10),"    {",CHAR(10),"        @",VLOOKUP(O$1,ModuleTypes!$A$2:$C$23,3,FALSE())," = ",VLOOKUP($A233,Default!$B$3:$H$251,7,FALSE()),CHAR(10),"    }",CHAR(10),"}"),""),"")</f>
        <v/>
      </c>
      <c r="P233" s="4" t="str">
        <f>IF($A233&lt;&gt;"",IF(OR(Original!$L234=P$1,Original!$M234=P$1,Original!$N234=P$1,Original!$O234=P$1)=TRUE(),_xlfn.CONCAT("@PART[*]:HAS[~scienceDifficulty[stock],@MODULE[",P$1,"]:HAS[#",VLOOKUP(P$1,ModuleTypes!$A$2:$C$23,2,FALSE()),"[",IF(P$1="HullCamera","photo-",$A233),"]]]:NEEDS[!FeatureScience]:FOR[zKiwiTechTree]",CHAR(10),"{",CHAR(10),"    @MODULE[",P$1,"]:HAS[#",VLOOKUP(P$1,ModuleTypes!$A$2:$C$23,2,FALSE()),"[",IF(P$1="HullCamera","photo-",$A233),"]]",CHAR(10),"    {",CHAR(10),"        @",VLOOKUP(P$1,ModuleTypes!$A$2:$C$23,3,FALSE())," = ",VLOOKUP($A233,Default!$B$3:$H$251,7,FALSE()),CHAR(10),"    }",CHAR(10),"}"),""),"")</f>
        <v/>
      </c>
      <c r="Q233" s="4" t="str">
        <f>IF($A233&lt;&gt;"",IF(OR(Original!$L234=Q$1,Original!$M234=Q$1,Original!$N234=Q$1,Original!$O234=Q$1)=TRUE(),_xlfn.CONCAT("@PART[*]:HAS[~scienceDifficulty[stock],@MODULE[",Q$1,"]:HAS[#",VLOOKUP(Q$1,ModuleTypes!$A$2:$C$23,2,FALSE()),"[",IF(Q$1="HullCamera","photo-",$A233),"]]]:NEEDS[!FeatureScience]:FOR[zKiwiTechTree]",CHAR(10),"{",CHAR(10),"    @MODULE[",Q$1,"]:HAS[#",VLOOKUP(Q$1,ModuleTypes!$A$2:$C$23,2,FALSE()),"[",IF(Q$1="HullCamera","photo-",$A233),"]]",CHAR(10),"    {",CHAR(10),"        @",VLOOKUP(Q$1,ModuleTypes!$A$2:$C$23,3,FALSE())," = ",VLOOKUP($A233,Default!$B$3:$H$251,7,FALSE()),CHAR(10),"    }",CHAR(10),"}"),""),"")</f>
        <v/>
      </c>
      <c r="R233" s="4" t="str">
        <f>IF($A233&lt;&gt;"",IF(OR(Original!$L234=R$1,Original!$M234=R$1,Original!$N234=R$1,Original!$O234=R$1)=TRUE(),_xlfn.CONCAT("@PART[*]:HAS[~scienceDifficulty[stock],@MODULE[",R$1,"]:HAS[#",VLOOKUP(R$1,ModuleTypes!$A$2:$C$23,2,FALSE()),"[",IF(R$1="HullCamera","photo-",$A233),"]]]:NEEDS[!FeatureScience]:FOR[zKiwiTechTree]",CHAR(10),"{",CHAR(10),"    @MODULE[",R$1,"]:HAS[#",VLOOKUP(R$1,ModuleTypes!$A$2:$C$23,2,FALSE()),"[",IF(R$1="HullCamera","photo-",$A233),"]]",CHAR(10),"    {",CHAR(10),"        @",VLOOKUP(R$1,ModuleTypes!$A$2:$C$23,3,FALSE())," = ",VLOOKUP($A233,Default!$B$3:$H$251,7,FALSE()),CHAR(10),"    }",CHAR(10),"}"),""),"")</f>
        <v/>
      </c>
      <c r="S233" s="4" t="str">
        <f>IF($A233&lt;&gt;"",IF(OR(Original!$L234=S$1,Original!$M234=S$1,Original!$N234=S$1,Original!$O234=S$1)=TRUE(),_xlfn.CONCAT("@PART[*]:HAS[~scienceDifficulty[stock],@MODULE[",S$1,"]:HAS[#",VLOOKUP(S$1,ModuleTypes!$A$2:$C$23,2,FALSE()),"[",IF(S$1="HullCamera","photo-",$A233),"]]]:NEEDS[!FeatureScience]:FOR[zKiwiTechTree]",CHAR(10),"{",CHAR(10),"    @MODULE[",S$1,"]:HAS[#",VLOOKUP(S$1,ModuleTypes!$A$2:$C$23,2,FALSE()),"[",IF(S$1="HullCamera","photo-",$A233),"]]",CHAR(10),"    {",CHAR(10),"        @",VLOOKUP(S$1,ModuleTypes!$A$2:$C$23,3,FALSE())," = ",VLOOKUP($A233,Default!$B$3:$H$251,7,FALSE()),CHAR(10),"    }",CHAR(10),"}"),""),"")</f>
        <v/>
      </c>
      <c r="T233" s="4" t="str">
        <f>IF($A233&lt;&gt;"",IF(OR(Original!$L234=T$1,Original!$M234=T$1,Original!$N234=T$1,Original!$O234=T$1)=TRUE(),_xlfn.CONCAT("@PART[*]:HAS[~scienceDifficulty[stock],@MODULE[",T$1,"]:HAS[#",VLOOKUP(T$1,ModuleTypes!$A$2:$C$23,2,FALSE()),"[",IF(T$1="HullCamera","photo-",$A233),"]]]:NEEDS[!FeatureScience]:FOR[zKiwiTechTree]",CHAR(10),"{",CHAR(10),"    @MODULE[",T$1,"]:HAS[#",VLOOKUP(T$1,ModuleTypes!$A$2:$C$23,2,FALSE()),"[",IF(T$1="HullCamera","photo-",$A233),"]]",CHAR(10),"    {",CHAR(10),"        @",VLOOKUP(T$1,ModuleTypes!$A$2:$C$23,3,FALSE())," = ",VLOOKUP($A233,Default!$B$3:$H$251,7,FALSE()),CHAR(10),"    }",CHAR(10),"}"),""),"")</f>
        <v/>
      </c>
      <c r="U233" s="4" t="str">
        <f>IF($A233&lt;&gt;"",IF(OR(Original!$L234=U$1,Original!$M234=U$1,Original!$N234=U$1,Original!$O234=U$1)=TRUE(),_xlfn.CONCAT("@PART[*]:HAS[~scienceDifficulty[stock],@MODULE[",U$1,"]:HAS[#",VLOOKUP(U$1,ModuleTypes!$A$2:$C$23,2,FALSE()),"[",IF(U$1="HullCamera","photo-",$A233),"]]]:NEEDS[!FeatureScience]:FOR[zKiwiTechTree]",CHAR(10),"{",CHAR(10),"    @MODULE[",U$1,"]:HAS[#",VLOOKUP(U$1,ModuleTypes!$A$2:$C$23,2,FALSE()),"[",IF(U$1="HullCamera","photo-",$A233),"]]",CHAR(10),"    {",CHAR(10),"        @",VLOOKUP(U$1,ModuleTypes!$A$2:$C$23,3,FALSE())," = ",VLOOKUP($A233,Default!$B$3:$H$251,7,FALSE()),CHAR(10),"    }",CHAR(10),"}"),""),"")</f>
        <v/>
      </c>
      <c r="V233" s="4" t="str">
        <f>IF($A233&lt;&gt;"",IF(OR(Original!$L234=V$1,Original!$M234=V$1,Original!$N234=V$1,Original!$O234=V$1)=TRUE(),_xlfn.CONCAT("@PART[*]:HAS[~scienceDifficulty[stock],@MODULE[",V$1,"]:HAS[#",VLOOKUP(V$1,ModuleTypes!$A$2:$C$23,2,FALSE()),"[",IF(V$1="HullCamera","photo-",$A233),"]]]:NEEDS[!FeatureScience]:FOR[zKiwiTechTree]",CHAR(10),"{",CHAR(10),"    @MODULE[",V$1,"]:HAS[#",VLOOKUP(V$1,ModuleTypes!$A$2:$C$23,2,FALSE()),"[",IF(V$1="HullCamera","photo-",$A233),"]]",CHAR(10),"    {",CHAR(10),"        @",VLOOKUP(V$1,ModuleTypes!$A$2:$C$23,3,FALSE())," = ",VLOOKUP($A233,Default!$B$3:$H$251,7,FALSE()),CHAR(10),"    }",CHAR(10),"}"),""),"")</f>
        <v/>
      </c>
      <c r="W233" s="4" t="str">
        <f>IF($A233&lt;&gt;"",IF(OR(Original!$L234=W$1,Original!$M234=W$1,Original!$N234=W$1,Original!$O234=W$1)=TRUE(),_xlfn.CONCAT("@PART[*]:HAS[~scienceDifficulty[stock],@MODULE[",W$1,"]:HAS[#",VLOOKUP(W$1,ModuleTypes!$A$2:$C$23,2,FALSE()),"[",IF(W$1="HullCamera","photo-",$A233),"]]]:NEEDS[!FeatureScience]:FOR[zKiwiTechTree]",CHAR(10),"{",CHAR(10),"    @MODULE[",W$1,"]:HAS[#",VLOOKUP(W$1,ModuleTypes!$A$2:$C$23,2,FALSE()),"[",IF(W$1="HullCamera","photo-",$A233),"]]",CHAR(10),"    {",CHAR(10),"        @",VLOOKUP(W$1,ModuleTypes!$A$2:$C$23,3,FALSE())," = ",VLOOKUP($A233,Default!$B$3:$H$251,7,FALSE()),CHAR(10),"    }",CHAR(10),"}"),""),"")</f>
        <v/>
      </c>
    </row>
    <row r="234" spans="1:23" x14ac:dyDescent="0.35">
      <c r="A234" t="str">
        <f>IF(Original!A235&lt;&gt;"",Original!A235,"")</f>
        <v/>
      </c>
      <c r="B234" s="4" t="str">
        <f>IF($A234&lt;&gt;"",IF(OR(Original!$L235=B$1,Original!$M235=B$1,Original!$N235=B$1,Original!$O235=B$1)=TRUE(),_xlfn.CONCAT("@PART[*]:HAS[~scienceDifficulty[stock],@MODULE[",B$1,"]:HAS[#",VLOOKUP(B$1,ModuleTypes!$A$2:$C$23,2,FALSE()),"[",IF(B$1="HullCamera","photo-",$A234),"]]]:NEEDS[!FeatureScience]:FOR[zKiwiTechTree]",CHAR(10),"{",CHAR(10),"    @MODULE[",B$1,"]:HAS[#",VLOOKUP(B$1,ModuleTypes!$A$2:$C$23,2,FALSE()),"[",IF(B$1="HullCamera","photo-",$A234),"]]",CHAR(10),"    {",CHAR(10),"        @",VLOOKUP(B$1,ModuleTypes!$A$2:$C$23,3,FALSE())," = ",VLOOKUP($A234,Default!$B$3:$H$251,7,FALSE()),CHAR(10),"    }",CHAR(10),"}"),""),"")</f>
        <v/>
      </c>
      <c r="C234" s="4" t="str">
        <f>IF($A234&lt;&gt;"",IF(OR(Original!$L235=C$1,Original!$M235=C$1,Original!$N235=C$1,Original!$O235=C$1)=TRUE(),_xlfn.CONCAT("@PART[*]:HAS[~scienceDifficulty[stock],@MODULE[",C$1,"]:HAS[#",VLOOKUP(C$1,ModuleTypes!$A$2:$C$23,2,FALSE()),"[",IF(C$1="HullCamera","photo-",$A234),"]]]:NEEDS[!FeatureScience]:FOR[zKiwiTechTree]",CHAR(10),"{",CHAR(10),"    @MODULE[",C$1,"]:HAS[#",VLOOKUP(C$1,ModuleTypes!$A$2:$C$23,2,FALSE()),"[",IF(C$1="HullCamera","photo-",$A234),"]]",CHAR(10),"    {",CHAR(10),"        @",VLOOKUP(C$1,ModuleTypes!$A$2:$C$23,3,FALSE())," = ",VLOOKUP($A234,Default!$B$3:$H$251,7,FALSE()),CHAR(10),"    }",CHAR(10),"}"),""),"")</f>
        <v/>
      </c>
      <c r="D234" s="4" t="str">
        <f>IF($A234&lt;&gt;"",IF(OR(Original!$L235=D$1,Original!$M235=D$1,Original!$N235=D$1,Original!$O235=D$1)=TRUE(),_xlfn.CONCAT("@PART[*]:HAS[~scienceDifficulty[stock],@MODULE[",D$1,"]:HAS[#",VLOOKUP(D$1,ModuleTypes!$A$2:$C$23,2,FALSE()),"[",IF(D$1="HullCamera","photo-",$A234),"]]]:NEEDS[!FeatureScience]:FOR[zKiwiTechTree]",CHAR(10),"{",CHAR(10),"    @MODULE[",D$1,"]:HAS[#",VLOOKUP(D$1,ModuleTypes!$A$2:$C$23,2,FALSE()),"[",IF(D$1="HullCamera","photo-",$A234),"]]",CHAR(10),"    {",CHAR(10),"        @",VLOOKUP(D$1,ModuleTypes!$A$2:$C$23,3,FALSE())," = ",VLOOKUP($A234,Default!$B$3:$H$251,7,FALSE()),CHAR(10),"    }",CHAR(10),"}"),""),"")</f>
        <v/>
      </c>
      <c r="E234" s="4" t="str">
        <f>IF($A234&lt;&gt;"",IF(OR(Original!$L235=E$1,Original!$M235=E$1,Original!$N235=E$1,Original!$O235=E$1)=TRUE(),_xlfn.CONCAT("@PART[*]:HAS[~scienceDifficulty[stock],@MODULE[",E$1,"]:HAS[#",VLOOKUP(E$1,ModuleTypes!$A$2:$C$23,2,FALSE()),"[",IF(E$1="HullCamera","photo-",$A234),"]]]:NEEDS[!FeatureScience]:FOR[zKiwiTechTree]",CHAR(10),"{",CHAR(10),"    @MODULE[",E$1,"]:HAS[#",VLOOKUP(E$1,ModuleTypes!$A$2:$C$23,2,FALSE()),"[",IF(E$1="HullCamera","photo-",$A234),"]]",CHAR(10),"    {",CHAR(10),"        @",VLOOKUP(E$1,ModuleTypes!$A$2:$C$23,3,FALSE())," = ",VLOOKUP($A234,Default!$B$3:$H$251,7,FALSE()),CHAR(10),"    }",CHAR(10),"}"),""),"")</f>
        <v/>
      </c>
      <c r="F234" s="4" t="str">
        <f>IF($A234&lt;&gt;"",IF(OR(Original!$L235=F$1,Original!$M235=F$1,Original!$N235=F$1,Original!$O235=F$1)=TRUE(),_xlfn.CONCAT("@PART[*]:HAS[~scienceDifficulty[stock],@MODULE[",F$1,"]:HAS[#",VLOOKUP(F$1,ModuleTypes!$A$2:$C$23,2,FALSE()),"[",IF(F$1="HullCamera","photo-",$A234),"]]]:NEEDS[!FeatureScience]:FOR[zKiwiTechTree]",CHAR(10),"{",CHAR(10),"    @MODULE[",F$1,"]:HAS[#",VLOOKUP(F$1,ModuleTypes!$A$2:$C$23,2,FALSE()),"[",IF(F$1="HullCamera","photo-",$A234),"]]",CHAR(10),"    {",CHAR(10),"        @",VLOOKUP(F$1,ModuleTypes!$A$2:$C$23,3,FALSE())," = ",VLOOKUP($A234,Default!$B$3:$H$251,7,FALSE()),CHAR(10),"    }",CHAR(10),"}"),""),"")</f>
        <v/>
      </c>
      <c r="G234" s="4" t="str">
        <f>IF($A234&lt;&gt;"",IF(OR(Original!$L235=G$1,Original!$M235=G$1,Original!$N235=G$1,Original!$O235=G$1)=TRUE(),_xlfn.CONCAT("@PART[*]:HAS[~scienceDifficulty[stock],@MODULE[",G$1,"]:HAS[#",VLOOKUP(G$1,ModuleTypes!$A$2:$C$23,2,FALSE()),"[",IF(G$1="HullCamera","photo-",$A234),"]]]:NEEDS[!FeatureScience]:FOR[zKiwiTechTree]",CHAR(10),"{",CHAR(10),"    @MODULE[",G$1,"]:HAS[#",VLOOKUP(G$1,ModuleTypes!$A$2:$C$23,2,FALSE()),"[",IF(G$1="HullCamera","photo-",$A234),"]]",CHAR(10),"    {",CHAR(10),"        @",VLOOKUP(G$1,ModuleTypes!$A$2:$C$23,3,FALSE())," = ",VLOOKUP($A234,Default!$B$3:$H$251,7,FALSE()),CHAR(10),"    }",CHAR(10),"}"),""),"")</f>
        <v/>
      </c>
      <c r="H234" s="4" t="str">
        <f>IF($A234&lt;&gt;"",IF(OR(Original!$L235=H$1,Original!$M235=H$1,Original!$N235=H$1,Original!$O235=H$1)=TRUE(),_xlfn.CONCAT("@PART[*]:HAS[~scienceDifficulty[stock],@MODULE[",H$1,"]:HAS[#",VLOOKUP(H$1,ModuleTypes!$A$2:$C$23,2,FALSE()),"[",IF(H$1="HullCamera","photo-",$A234),"]]]:NEEDS[!FeatureScience]:FOR[zKiwiTechTree]",CHAR(10),"{",CHAR(10),"    @MODULE[",H$1,"]:HAS[#",VLOOKUP(H$1,ModuleTypes!$A$2:$C$23,2,FALSE()),"[",IF(H$1="HullCamera","photo-",$A234),"]]",CHAR(10),"    {",CHAR(10),"        @",VLOOKUP(H$1,ModuleTypes!$A$2:$C$23,3,FALSE())," = ",VLOOKUP($A234,Default!$B$3:$H$251,7,FALSE()),CHAR(10),"    }",CHAR(10),"}"),""),"")</f>
        <v/>
      </c>
      <c r="I234" s="4" t="str">
        <f>IF($A234&lt;&gt;"",IF(OR(Original!$L235=I$1,Original!$M235=I$1,Original!$N235=I$1,Original!$O235=I$1)=TRUE(),_xlfn.CONCAT("@PART[*]:HAS[~scienceDifficulty[stock],@MODULE[",I$1,"]:HAS[#",VLOOKUP(I$1,ModuleTypes!$A$2:$C$23,2,FALSE()),"[",IF(I$1="HullCamera","photo-",$A234),"]]]:NEEDS[!FeatureScience]:FOR[zKiwiTechTree]",CHAR(10),"{",CHAR(10),"    @MODULE[",I$1,"]:HAS[#",VLOOKUP(I$1,ModuleTypes!$A$2:$C$23,2,FALSE()),"[",IF(I$1="HullCamera","photo-",$A234),"]]",CHAR(10),"    {",CHAR(10),"        @",VLOOKUP(I$1,ModuleTypes!$A$2:$C$23,3,FALSE())," = ",VLOOKUP($A234,Default!$B$3:$H$251,7,FALSE()),CHAR(10),"    }",CHAR(10),"}"),""),"")</f>
        <v/>
      </c>
      <c r="J234" s="4" t="str">
        <f>IF($A234&lt;&gt;"",IF(OR(Original!$L235=J$1,Original!$M235=J$1,Original!$N235=J$1,Original!$O235=J$1)=TRUE(),_xlfn.CONCAT("@PART[*]:HAS[~scienceDifficulty[stock],@MODULE[",J$1,"]:HAS[#",VLOOKUP(J$1,ModuleTypes!$A$2:$C$23,2,FALSE()),"[",IF(J$1="HullCamera","photo-",$A234),"]]]:NEEDS[!FeatureScience]:FOR[zKiwiTechTree]",CHAR(10),"{",CHAR(10),"    @MODULE[",J$1,"]:HAS[#",VLOOKUP(J$1,ModuleTypes!$A$2:$C$23,2,FALSE()),"[",IF(J$1="HullCamera","photo-",$A234),"]]",CHAR(10),"    {",CHAR(10),"        @",VLOOKUP(J$1,ModuleTypes!$A$2:$C$23,3,FALSE())," = ",VLOOKUP($A234,Default!$B$3:$H$251,7,FALSE()),CHAR(10),"    }",CHAR(10),"}"),""),"")</f>
        <v/>
      </c>
      <c r="K234" s="4" t="str">
        <f>IF($A234&lt;&gt;"",IF(OR(Original!$L235=K$1,Original!$M235=K$1,Original!$N235=K$1,Original!$O235=K$1)=TRUE(),_xlfn.CONCAT("@PART[*]:HAS[~scienceDifficulty[stock],@MODULE[",K$1,"]:HAS[#",VLOOKUP(K$1,ModuleTypes!$A$2:$C$23,2,FALSE()),"[",IF(K$1="HullCamera","photo-",$A234),"]]]:NEEDS[!FeatureScience]:FOR[zKiwiTechTree]",CHAR(10),"{",CHAR(10),"    @MODULE[",K$1,"]:HAS[#",VLOOKUP(K$1,ModuleTypes!$A$2:$C$23,2,FALSE()),"[",IF(K$1="HullCamera","photo-",$A234),"]]",CHAR(10),"    {",CHAR(10),"        @",VLOOKUP(K$1,ModuleTypes!$A$2:$C$23,3,FALSE())," = ",VLOOKUP($A234,Default!$B$3:$H$251,7,FALSE()),CHAR(10),"    }",CHAR(10),"}"),""),"")</f>
        <v/>
      </c>
      <c r="L234" s="4" t="str">
        <f>IF($A234&lt;&gt;"",IF(OR(Original!$L235=L$1,Original!$M235=L$1,Original!$N235=L$1,Original!$O235=L$1)=TRUE(),_xlfn.CONCAT("@PART[*]:HAS[~scienceDifficulty[stock],@MODULE[",L$1,"]:HAS[#",VLOOKUP(L$1,ModuleTypes!$A$2:$C$23,2,FALSE()),"[",IF(L$1="HullCamera","photo-",$A234),"]]]:NEEDS[!FeatureScience]:FOR[zKiwiTechTree]",CHAR(10),"{",CHAR(10),"    @MODULE[",L$1,"]:HAS[#",VLOOKUP(L$1,ModuleTypes!$A$2:$C$23,2,FALSE()),"[",IF(L$1="HullCamera","photo-",$A234),"]]",CHAR(10),"    {",CHAR(10),"        @",VLOOKUP(L$1,ModuleTypes!$A$2:$C$23,3,FALSE())," = ",VLOOKUP($A234,Default!$B$3:$H$251,7,FALSE()),CHAR(10),"    }",CHAR(10),"}"),""),"")</f>
        <v/>
      </c>
      <c r="M234" s="4" t="str">
        <f>IF($A234&lt;&gt;"",IF(OR(Original!$L235=M$1,Original!$M235=M$1,Original!$N235=M$1,Original!$O235=M$1)=TRUE(),_xlfn.CONCAT("@PART[*]:HAS[~scienceDifficulty[stock],@MODULE[",M$1,"]:HAS[#",VLOOKUP(M$1,ModuleTypes!$A$2:$C$23,2,FALSE()),"[",IF(M$1="HullCamera","photo-",$A234),"]]]:NEEDS[!FeatureScience]:FOR[zKiwiTechTree]",CHAR(10),"{",CHAR(10),"    @MODULE[",M$1,"]:HAS[#",VLOOKUP(M$1,ModuleTypes!$A$2:$C$23,2,FALSE()),"[",IF(M$1="HullCamera","photo-",$A234),"]]",CHAR(10),"    {",CHAR(10),"        @",VLOOKUP(M$1,ModuleTypes!$A$2:$C$23,3,FALSE())," = ",VLOOKUP($A234,Default!$B$3:$H$251,7,FALSE()),CHAR(10),"    }",CHAR(10),"}"),""),"")</f>
        <v/>
      </c>
      <c r="N234" s="4" t="str">
        <f>IF($A234&lt;&gt;"",IF(OR(Original!$L235=N$1,Original!$M235=N$1,Original!$N235=N$1,Original!$O235=N$1)=TRUE(),_xlfn.CONCAT("@PART[*]:HAS[~scienceDifficulty[stock],@MODULE[",N$1,"]:HAS[#",VLOOKUP(N$1,ModuleTypes!$A$2:$C$23,2,FALSE()),"[",IF(N$1="HullCamera","photo-",$A234),"]]]:NEEDS[!FeatureScience]:FOR[zKiwiTechTree]",CHAR(10),"{",CHAR(10),"    @MODULE[",N$1,"]:HAS[#",VLOOKUP(N$1,ModuleTypes!$A$2:$C$23,2,FALSE()),"[",IF(N$1="HullCamera","photo-",$A234),"]]",CHAR(10),"    {",CHAR(10),"        @",VLOOKUP(N$1,ModuleTypes!$A$2:$C$23,3,FALSE())," = ",VLOOKUP($A234,Default!$B$3:$H$251,7,FALSE()),CHAR(10),"    }",CHAR(10),"}"),""),"")</f>
        <v/>
      </c>
      <c r="O234" s="4" t="str">
        <f>IF($A234&lt;&gt;"",IF(OR(Original!$L235=O$1,Original!$M235=O$1,Original!$N235=O$1,Original!$O235=O$1)=TRUE(),_xlfn.CONCAT("@PART[*]:HAS[~scienceDifficulty[stock],@MODULE[",O$1,"]:HAS[#",VLOOKUP(O$1,ModuleTypes!$A$2:$C$23,2,FALSE()),"[",IF(O$1="HullCamera","photo-",$A234),"]]]:NEEDS[!FeatureScience]:FOR[zKiwiTechTree]",CHAR(10),"{",CHAR(10),"    @MODULE[",O$1,"]:HAS[#",VLOOKUP(O$1,ModuleTypes!$A$2:$C$23,2,FALSE()),"[",IF(O$1="HullCamera","photo-",$A234),"]]",CHAR(10),"    {",CHAR(10),"        @",VLOOKUP(O$1,ModuleTypes!$A$2:$C$23,3,FALSE())," = ",VLOOKUP($A234,Default!$B$3:$H$251,7,FALSE()),CHAR(10),"    }",CHAR(10),"}"),""),"")</f>
        <v/>
      </c>
      <c r="P234" s="4" t="str">
        <f>IF($A234&lt;&gt;"",IF(OR(Original!$L235=P$1,Original!$M235=P$1,Original!$N235=P$1,Original!$O235=P$1)=TRUE(),_xlfn.CONCAT("@PART[*]:HAS[~scienceDifficulty[stock],@MODULE[",P$1,"]:HAS[#",VLOOKUP(P$1,ModuleTypes!$A$2:$C$23,2,FALSE()),"[",IF(P$1="HullCamera","photo-",$A234),"]]]:NEEDS[!FeatureScience]:FOR[zKiwiTechTree]",CHAR(10),"{",CHAR(10),"    @MODULE[",P$1,"]:HAS[#",VLOOKUP(P$1,ModuleTypes!$A$2:$C$23,2,FALSE()),"[",IF(P$1="HullCamera","photo-",$A234),"]]",CHAR(10),"    {",CHAR(10),"        @",VLOOKUP(P$1,ModuleTypes!$A$2:$C$23,3,FALSE())," = ",VLOOKUP($A234,Default!$B$3:$H$251,7,FALSE()),CHAR(10),"    }",CHAR(10),"}"),""),"")</f>
        <v/>
      </c>
      <c r="Q234" s="4" t="str">
        <f>IF($A234&lt;&gt;"",IF(OR(Original!$L235=Q$1,Original!$M235=Q$1,Original!$N235=Q$1,Original!$O235=Q$1)=TRUE(),_xlfn.CONCAT("@PART[*]:HAS[~scienceDifficulty[stock],@MODULE[",Q$1,"]:HAS[#",VLOOKUP(Q$1,ModuleTypes!$A$2:$C$23,2,FALSE()),"[",IF(Q$1="HullCamera","photo-",$A234),"]]]:NEEDS[!FeatureScience]:FOR[zKiwiTechTree]",CHAR(10),"{",CHAR(10),"    @MODULE[",Q$1,"]:HAS[#",VLOOKUP(Q$1,ModuleTypes!$A$2:$C$23,2,FALSE()),"[",IF(Q$1="HullCamera","photo-",$A234),"]]",CHAR(10),"    {",CHAR(10),"        @",VLOOKUP(Q$1,ModuleTypes!$A$2:$C$23,3,FALSE())," = ",VLOOKUP($A234,Default!$B$3:$H$251,7,FALSE()),CHAR(10),"    }",CHAR(10),"}"),""),"")</f>
        <v/>
      </c>
      <c r="R234" s="4" t="str">
        <f>IF($A234&lt;&gt;"",IF(OR(Original!$L235=R$1,Original!$M235=R$1,Original!$N235=R$1,Original!$O235=R$1)=TRUE(),_xlfn.CONCAT("@PART[*]:HAS[~scienceDifficulty[stock],@MODULE[",R$1,"]:HAS[#",VLOOKUP(R$1,ModuleTypes!$A$2:$C$23,2,FALSE()),"[",IF(R$1="HullCamera","photo-",$A234),"]]]:NEEDS[!FeatureScience]:FOR[zKiwiTechTree]",CHAR(10),"{",CHAR(10),"    @MODULE[",R$1,"]:HAS[#",VLOOKUP(R$1,ModuleTypes!$A$2:$C$23,2,FALSE()),"[",IF(R$1="HullCamera","photo-",$A234),"]]",CHAR(10),"    {",CHAR(10),"        @",VLOOKUP(R$1,ModuleTypes!$A$2:$C$23,3,FALSE())," = ",VLOOKUP($A234,Default!$B$3:$H$251,7,FALSE()),CHAR(10),"    }",CHAR(10),"}"),""),"")</f>
        <v/>
      </c>
      <c r="S234" s="4" t="str">
        <f>IF($A234&lt;&gt;"",IF(OR(Original!$L235=S$1,Original!$M235=S$1,Original!$N235=S$1,Original!$O235=S$1)=TRUE(),_xlfn.CONCAT("@PART[*]:HAS[~scienceDifficulty[stock],@MODULE[",S$1,"]:HAS[#",VLOOKUP(S$1,ModuleTypes!$A$2:$C$23,2,FALSE()),"[",IF(S$1="HullCamera","photo-",$A234),"]]]:NEEDS[!FeatureScience]:FOR[zKiwiTechTree]",CHAR(10),"{",CHAR(10),"    @MODULE[",S$1,"]:HAS[#",VLOOKUP(S$1,ModuleTypes!$A$2:$C$23,2,FALSE()),"[",IF(S$1="HullCamera","photo-",$A234),"]]",CHAR(10),"    {",CHAR(10),"        @",VLOOKUP(S$1,ModuleTypes!$A$2:$C$23,3,FALSE())," = ",VLOOKUP($A234,Default!$B$3:$H$251,7,FALSE()),CHAR(10),"    }",CHAR(10),"}"),""),"")</f>
        <v/>
      </c>
      <c r="T234" s="4" t="str">
        <f>IF($A234&lt;&gt;"",IF(OR(Original!$L235=T$1,Original!$M235=T$1,Original!$N235=T$1,Original!$O235=T$1)=TRUE(),_xlfn.CONCAT("@PART[*]:HAS[~scienceDifficulty[stock],@MODULE[",T$1,"]:HAS[#",VLOOKUP(T$1,ModuleTypes!$A$2:$C$23,2,FALSE()),"[",IF(T$1="HullCamera","photo-",$A234),"]]]:NEEDS[!FeatureScience]:FOR[zKiwiTechTree]",CHAR(10),"{",CHAR(10),"    @MODULE[",T$1,"]:HAS[#",VLOOKUP(T$1,ModuleTypes!$A$2:$C$23,2,FALSE()),"[",IF(T$1="HullCamera","photo-",$A234),"]]",CHAR(10),"    {",CHAR(10),"        @",VLOOKUP(T$1,ModuleTypes!$A$2:$C$23,3,FALSE())," = ",VLOOKUP($A234,Default!$B$3:$H$251,7,FALSE()),CHAR(10),"    }",CHAR(10),"}"),""),"")</f>
        <v/>
      </c>
      <c r="U234" s="4" t="str">
        <f>IF($A234&lt;&gt;"",IF(OR(Original!$L235=U$1,Original!$M235=U$1,Original!$N235=U$1,Original!$O235=U$1)=TRUE(),_xlfn.CONCAT("@PART[*]:HAS[~scienceDifficulty[stock],@MODULE[",U$1,"]:HAS[#",VLOOKUP(U$1,ModuleTypes!$A$2:$C$23,2,FALSE()),"[",IF(U$1="HullCamera","photo-",$A234),"]]]:NEEDS[!FeatureScience]:FOR[zKiwiTechTree]",CHAR(10),"{",CHAR(10),"    @MODULE[",U$1,"]:HAS[#",VLOOKUP(U$1,ModuleTypes!$A$2:$C$23,2,FALSE()),"[",IF(U$1="HullCamera","photo-",$A234),"]]",CHAR(10),"    {",CHAR(10),"        @",VLOOKUP(U$1,ModuleTypes!$A$2:$C$23,3,FALSE())," = ",VLOOKUP($A234,Default!$B$3:$H$251,7,FALSE()),CHAR(10),"    }",CHAR(10),"}"),""),"")</f>
        <v/>
      </c>
      <c r="V234" s="4" t="str">
        <f>IF($A234&lt;&gt;"",IF(OR(Original!$L235=V$1,Original!$M235=V$1,Original!$N235=V$1,Original!$O235=V$1)=TRUE(),_xlfn.CONCAT("@PART[*]:HAS[~scienceDifficulty[stock],@MODULE[",V$1,"]:HAS[#",VLOOKUP(V$1,ModuleTypes!$A$2:$C$23,2,FALSE()),"[",IF(V$1="HullCamera","photo-",$A234),"]]]:NEEDS[!FeatureScience]:FOR[zKiwiTechTree]",CHAR(10),"{",CHAR(10),"    @MODULE[",V$1,"]:HAS[#",VLOOKUP(V$1,ModuleTypes!$A$2:$C$23,2,FALSE()),"[",IF(V$1="HullCamera","photo-",$A234),"]]",CHAR(10),"    {",CHAR(10),"        @",VLOOKUP(V$1,ModuleTypes!$A$2:$C$23,3,FALSE())," = ",VLOOKUP($A234,Default!$B$3:$H$251,7,FALSE()),CHAR(10),"    }",CHAR(10),"}"),""),"")</f>
        <v/>
      </c>
      <c r="W234" s="4" t="str">
        <f>IF($A234&lt;&gt;"",IF(OR(Original!$L235=W$1,Original!$M235=W$1,Original!$N235=W$1,Original!$O235=W$1)=TRUE(),_xlfn.CONCAT("@PART[*]:HAS[~scienceDifficulty[stock],@MODULE[",W$1,"]:HAS[#",VLOOKUP(W$1,ModuleTypes!$A$2:$C$23,2,FALSE()),"[",IF(W$1="HullCamera","photo-",$A234),"]]]:NEEDS[!FeatureScience]:FOR[zKiwiTechTree]",CHAR(10),"{",CHAR(10),"    @MODULE[",W$1,"]:HAS[#",VLOOKUP(W$1,ModuleTypes!$A$2:$C$23,2,FALSE()),"[",IF(W$1="HullCamera","photo-",$A234),"]]",CHAR(10),"    {",CHAR(10),"        @",VLOOKUP(W$1,ModuleTypes!$A$2:$C$23,3,FALSE())," = ",VLOOKUP($A234,Default!$B$3:$H$251,7,FALSE()),CHAR(10),"    }",CHAR(10),"}"),""),"")</f>
        <v/>
      </c>
    </row>
    <row r="235" spans="1:23" x14ac:dyDescent="0.35">
      <c r="A235" t="str">
        <f>IF(Original!A236&lt;&gt;"",Original!A236,"")</f>
        <v/>
      </c>
      <c r="B235" s="4" t="str">
        <f>IF($A235&lt;&gt;"",IF(OR(Original!$L236=B$1,Original!$M236=B$1,Original!$N236=B$1,Original!$O236=B$1)=TRUE(),_xlfn.CONCAT("@PART[*]:HAS[~scienceDifficulty[stock],@MODULE[",B$1,"]:HAS[#",VLOOKUP(B$1,ModuleTypes!$A$2:$C$23,2,FALSE()),"[",IF(B$1="HullCamera","photo-",$A235),"]]]:NEEDS[!FeatureScience]:FOR[zKiwiTechTree]",CHAR(10),"{",CHAR(10),"    @MODULE[",B$1,"]:HAS[#",VLOOKUP(B$1,ModuleTypes!$A$2:$C$23,2,FALSE()),"[",IF(B$1="HullCamera","photo-",$A235),"]]",CHAR(10),"    {",CHAR(10),"        @",VLOOKUP(B$1,ModuleTypes!$A$2:$C$23,3,FALSE())," = ",VLOOKUP($A235,Default!$B$3:$H$251,7,FALSE()),CHAR(10),"    }",CHAR(10),"}"),""),"")</f>
        <v/>
      </c>
      <c r="C235" s="4" t="str">
        <f>IF($A235&lt;&gt;"",IF(OR(Original!$L236=C$1,Original!$M236=C$1,Original!$N236=C$1,Original!$O236=C$1)=TRUE(),_xlfn.CONCAT("@PART[*]:HAS[~scienceDifficulty[stock],@MODULE[",C$1,"]:HAS[#",VLOOKUP(C$1,ModuleTypes!$A$2:$C$23,2,FALSE()),"[",IF(C$1="HullCamera","photo-",$A235),"]]]:NEEDS[!FeatureScience]:FOR[zKiwiTechTree]",CHAR(10),"{",CHAR(10),"    @MODULE[",C$1,"]:HAS[#",VLOOKUP(C$1,ModuleTypes!$A$2:$C$23,2,FALSE()),"[",IF(C$1="HullCamera","photo-",$A235),"]]",CHAR(10),"    {",CHAR(10),"        @",VLOOKUP(C$1,ModuleTypes!$A$2:$C$23,3,FALSE())," = ",VLOOKUP($A235,Default!$B$3:$H$251,7,FALSE()),CHAR(10),"    }",CHAR(10),"}"),""),"")</f>
        <v/>
      </c>
      <c r="D235" s="4" t="str">
        <f>IF($A235&lt;&gt;"",IF(OR(Original!$L236=D$1,Original!$M236=D$1,Original!$N236=D$1,Original!$O236=D$1)=TRUE(),_xlfn.CONCAT("@PART[*]:HAS[~scienceDifficulty[stock],@MODULE[",D$1,"]:HAS[#",VLOOKUP(D$1,ModuleTypes!$A$2:$C$23,2,FALSE()),"[",IF(D$1="HullCamera","photo-",$A235),"]]]:NEEDS[!FeatureScience]:FOR[zKiwiTechTree]",CHAR(10),"{",CHAR(10),"    @MODULE[",D$1,"]:HAS[#",VLOOKUP(D$1,ModuleTypes!$A$2:$C$23,2,FALSE()),"[",IF(D$1="HullCamera","photo-",$A235),"]]",CHAR(10),"    {",CHAR(10),"        @",VLOOKUP(D$1,ModuleTypes!$A$2:$C$23,3,FALSE())," = ",VLOOKUP($A235,Default!$B$3:$H$251,7,FALSE()),CHAR(10),"    }",CHAR(10),"}"),""),"")</f>
        <v/>
      </c>
      <c r="E235" s="4" t="str">
        <f>IF($A235&lt;&gt;"",IF(OR(Original!$L236=E$1,Original!$M236=E$1,Original!$N236=E$1,Original!$O236=E$1)=TRUE(),_xlfn.CONCAT("@PART[*]:HAS[~scienceDifficulty[stock],@MODULE[",E$1,"]:HAS[#",VLOOKUP(E$1,ModuleTypes!$A$2:$C$23,2,FALSE()),"[",IF(E$1="HullCamera","photo-",$A235),"]]]:NEEDS[!FeatureScience]:FOR[zKiwiTechTree]",CHAR(10),"{",CHAR(10),"    @MODULE[",E$1,"]:HAS[#",VLOOKUP(E$1,ModuleTypes!$A$2:$C$23,2,FALSE()),"[",IF(E$1="HullCamera","photo-",$A235),"]]",CHAR(10),"    {",CHAR(10),"        @",VLOOKUP(E$1,ModuleTypes!$A$2:$C$23,3,FALSE())," = ",VLOOKUP($A235,Default!$B$3:$H$251,7,FALSE()),CHAR(10),"    }",CHAR(10),"}"),""),"")</f>
        <v/>
      </c>
      <c r="F235" s="4" t="str">
        <f>IF($A235&lt;&gt;"",IF(OR(Original!$L236=F$1,Original!$M236=F$1,Original!$N236=F$1,Original!$O236=F$1)=TRUE(),_xlfn.CONCAT("@PART[*]:HAS[~scienceDifficulty[stock],@MODULE[",F$1,"]:HAS[#",VLOOKUP(F$1,ModuleTypes!$A$2:$C$23,2,FALSE()),"[",IF(F$1="HullCamera","photo-",$A235),"]]]:NEEDS[!FeatureScience]:FOR[zKiwiTechTree]",CHAR(10),"{",CHAR(10),"    @MODULE[",F$1,"]:HAS[#",VLOOKUP(F$1,ModuleTypes!$A$2:$C$23,2,FALSE()),"[",IF(F$1="HullCamera","photo-",$A235),"]]",CHAR(10),"    {",CHAR(10),"        @",VLOOKUP(F$1,ModuleTypes!$A$2:$C$23,3,FALSE())," = ",VLOOKUP($A235,Default!$B$3:$H$251,7,FALSE()),CHAR(10),"    }",CHAR(10),"}"),""),"")</f>
        <v/>
      </c>
      <c r="G235" s="4" t="str">
        <f>IF($A235&lt;&gt;"",IF(OR(Original!$L236=G$1,Original!$M236=G$1,Original!$N236=G$1,Original!$O236=G$1)=TRUE(),_xlfn.CONCAT("@PART[*]:HAS[~scienceDifficulty[stock],@MODULE[",G$1,"]:HAS[#",VLOOKUP(G$1,ModuleTypes!$A$2:$C$23,2,FALSE()),"[",IF(G$1="HullCamera","photo-",$A235),"]]]:NEEDS[!FeatureScience]:FOR[zKiwiTechTree]",CHAR(10),"{",CHAR(10),"    @MODULE[",G$1,"]:HAS[#",VLOOKUP(G$1,ModuleTypes!$A$2:$C$23,2,FALSE()),"[",IF(G$1="HullCamera","photo-",$A235),"]]",CHAR(10),"    {",CHAR(10),"        @",VLOOKUP(G$1,ModuleTypes!$A$2:$C$23,3,FALSE())," = ",VLOOKUP($A235,Default!$B$3:$H$251,7,FALSE()),CHAR(10),"    }",CHAR(10),"}"),""),"")</f>
        <v/>
      </c>
      <c r="H235" s="4" t="str">
        <f>IF($A235&lt;&gt;"",IF(OR(Original!$L236=H$1,Original!$M236=H$1,Original!$N236=H$1,Original!$O236=H$1)=TRUE(),_xlfn.CONCAT("@PART[*]:HAS[~scienceDifficulty[stock],@MODULE[",H$1,"]:HAS[#",VLOOKUP(H$1,ModuleTypes!$A$2:$C$23,2,FALSE()),"[",IF(H$1="HullCamera","photo-",$A235),"]]]:NEEDS[!FeatureScience]:FOR[zKiwiTechTree]",CHAR(10),"{",CHAR(10),"    @MODULE[",H$1,"]:HAS[#",VLOOKUP(H$1,ModuleTypes!$A$2:$C$23,2,FALSE()),"[",IF(H$1="HullCamera","photo-",$A235),"]]",CHAR(10),"    {",CHAR(10),"        @",VLOOKUP(H$1,ModuleTypes!$A$2:$C$23,3,FALSE())," = ",VLOOKUP($A235,Default!$B$3:$H$251,7,FALSE()),CHAR(10),"    }",CHAR(10),"}"),""),"")</f>
        <v/>
      </c>
      <c r="I235" s="4" t="str">
        <f>IF($A235&lt;&gt;"",IF(OR(Original!$L236=I$1,Original!$M236=I$1,Original!$N236=I$1,Original!$O236=I$1)=TRUE(),_xlfn.CONCAT("@PART[*]:HAS[~scienceDifficulty[stock],@MODULE[",I$1,"]:HAS[#",VLOOKUP(I$1,ModuleTypes!$A$2:$C$23,2,FALSE()),"[",IF(I$1="HullCamera","photo-",$A235),"]]]:NEEDS[!FeatureScience]:FOR[zKiwiTechTree]",CHAR(10),"{",CHAR(10),"    @MODULE[",I$1,"]:HAS[#",VLOOKUP(I$1,ModuleTypes!$A$2:$C$23,2,FALSE()),"[",IF(I$1="HullCamera","photo-",$A235),"]]",CHAR(10),"    {",CHAR(10),"        @",VLOOKUP(I$1,ModuleTypes!$A$2:$C$23,3,FALSE())," = ",VLOOKUP($A235,Default!$B$3:$H$251,7,FALSE()),CHAR(10),"    }",CHAR(10),"}"),""),"")</f>
        <v/>
      </c>
      <c r="J235" s="4" t="str">
        <f>IF($A235&lt;&gt;"",IF(OR(Original!$L236=J$1,Original!$M236=J$1,Original!$N236=J$1,Original!$O236=J$1)=TRUE(),_xlfn.CONCAT("@PART[*]:HAS[~scienceDifficulty[stock],@MODULE[",J$1,"]:HAS[#",VLOOKUP(J$1,ModuleTypes!$A$2:$C$23,2,FALSE()),"[",IF(J$1="HullCamera","photo-",$A235),"]]]:NEEDS[!FeatureScience]:FOR[zKiwiTechTree]",CHAR(10),"{",CHAR(10),"    @MODULE[",J$1,"]:HAS[#",VLOOKUP(J$1,ModuleTypes!$A$2:$C$23,2,FALSE()),"[",IF(J$1="HullCamera","photo-",$A235),"]]",CHAR(10),"    {",CHAR(10),"        @",VLOOKUP(J$1,ModuleTypes!$A$2:$C$23,3,FALSE())," = ",VLOOKUP($A235,Default!$B$3:$H$251,7,FALSE()),CHAR(10),"    }",CHAR(10),"}"),""),"")</f>
        <v/>
      </c>
      <c r="K235" s="4" t="str">
        <f>IF($A235&lt;&gt;"",IF(OR(Original!$L236=K$1,Original!$M236=K$1,Original!$N236=K$1,Original!$O236=K$1)=TRUE(),_xlfn.CONCAT("@PART[*]:HAS[~scienceDifficulty[stock],@MODULE[",K$1,"]:HAS[#",VLOOKUP(K$1,ModuleTypes!$A$2:$C$23,2,FALSE()),"[",IF(K$1="HullCamera","photo-",$A235),"]]]:NEEDS[!FeatureScience]:FOR[zKiwiTechTree]",CHAR(10),"{",CHAR(10),"    @MODULE[",K$1,"]:HAS[#",VLOOKUP(K$1,ModuleTypes!$A$2:$C$23,2,FALSE()),"[",IF(K$1="HullCamera","photo-",$A235),"]]",CHAR(10),"    {",CHAR(10),"        @",VLOOKUP(K$1,ModuleTypes!$A$2:$C$23,3,FALSE())," = ",VLOOKUP($A235,Default!$B$3:$H$251,7,FALSE()),CHAR(10),"    }",CHAR(10),"}"),""),"")</f>
        <v/>
      </c>
      <c r="L235" s="4" t="str">
        <f>IF($A235&lt;&gt;"",IF(OR(Original!$L236=L$1,Original!$M236=L$1,Original!$N236=L$1,Original!$O236=L$1)=TRUE(),_xlfn.CONCAT("@PART[*]:HAS[~scienceDifficulty[stock],@MODULE[",L$1,"]:HAS[#",VLOOKUP(L$1,ModuleTypes!$A$2:$C$23,2,FALSE()),"[",IF(L$1="HullCamera","photo-",$A235),"]]]:NEEDS[!FeatureScience]:FOR[zKiwiTechTree]",CHAR(10),"{",CHAR(10),"    @MODULE[",L$1,"]:HAS[#",VLOOKUP(L$1,ModuleTypes!$A$2:$C$23,2,FALSE()),"[",IF(L$1="HullCamera","photo-",$A235),"]]",CHAR(10),"    {",CHAR(10),"        @",VLOOKUP(L$1,ModuleTypes!$A$2:$C$23,3,FALSE())," = ",VLOOKUP($A235,Default!$B$3:$H$251,7,FALSE()),CHAR(10),"    }",CHAR(10),"}"),""),"")</f>
        <v/>
      </c>
      <c r="M235" s="4" t="str">
        <f>IF($A235&lt;&gt;"",IF(OR(Original!$L236=M$1,Original!$M236=M$1,Original!$N236=M$1,Original!$O236=M$1)=TRUE(),_xlfn.CONCAT("@PART[*]:HAS[~scienceDifficulty[stock],@MODULE[",M$1,"]:HAS[#",VLOOKUP(M$1,ModuleTypes!$A$2:$C$23,2,FALSE()),"[",IF(M$1="HullCamera","photo-",$A235),"]]]:NEEDS[!FeatureScience]:FOR[zKiwiTechTree]",CHAR(10),"{",CHAR(10),"    @MODULE[",M$1,"]:HAS[#",VLOOKUP(M$1,ModuleTypes!$A$2:$C$23,2,FALSE()),"[",IF(M$1="HullCamera","photo-",$A235),"]]",CHAR(10),"    {",CHAR(10),"        @",VLOOKUP(M$1,ModuleTypes!$A$2:$C$23,3,FALSE())," = ",VLOOKUP($A235,Default!$B$3:$H$251,7,FALSE()),CHAR(10),"    }",CHAR(10),"}"),""),"")</f>
        <v/>
      </c>
      <c r="N235" s="4" t="str">
        <f>IF($A235&lt;&gt;"",IF(OR(Original!$L236=N$1,Original!$M236=N$1,Original!$N236=N$1,Original!$O236=N$1)=TRUE(),_xlfn.CONCAT("@PART[*]:HAS[~scienceDifficulty[stock],@MODULE[",N$1,"]:HAS[#",VLOOKUP(N$1,ModuleTypes!$A$2:$C$23,2,FALSE()),"[",IF(N$1="HullCamera","photo-",$A235),"]]]:NEEDS[!FeatureScience]:FOR[zKiwiTechTree]",CHAR(10),"{",CHAR(10),"    @MODULE[",N$1,"]:HAS[#",VLOOKUP(N$1,ModuleTypes!$A$2:$C$23,2,FALSE()),"[",IF(N$1="HullCamera","photo-",$A235),"]]",CHAR(10),"    {",CHAR(10),"        @",VLOOKUP(N$1,ModuleTypes!$A$2:$C$23,3,FALSE())," = ",VLOOKUP($A235,Default!$B$3:$H$251,7,FALSE()),CHAR(10),"    }",CHAR(10),"}"),""),"")</f>
        <v/>
      </c>
      <c r="O235" s="4" t="str">
        <f>IF($A235&lt;&gt;"",IF(OR(Original!$L236=O$1,Original!$M236=O$1,Original!$N236=O$1,Original!$O236=O$1)=TRUE(),_xlfn.CONCAT("@PART[*]:HAS[~scienceDifficulty[stock],@MODULE[",O$1,"]:HAS[#",VLOOKUP(O$1,ModuleTypes!$A$2:$C$23,2,FALSE()),"[",IF(O$1="HullCamera","photo-",$A235),"]]]:NEEDS[!FeatureScience]:FOR[zKiwiTechTree]",CHAR(10),"{",CHAR(10),"    @MODULE[",O$1,"]:HAS[#",VLOOKUP(O$1,ModuleTypes!$A$2:$C$23,2,FALSE()),"[",IF(O$1="HullCamera","photo-",$A235),"]]",CHAR(10),"    {",CHAR(10),"        @",VLOOKUP(O$1,ModuleTypes!$A$2:$C$23,3,FALSE())," = ",VLOOKUP($A235,Default!$B$3:$H$251,7,FALSE()),CHAR(10),"    }",CHAR(10),"}"),""),"")</f>
        <v/>
      </c>
      <c r="P235" s="4" t="str">
        <f>IF($A235&lt;&gt;"",IF(OR(Original!$L236=P$1,Original!$M236=P$1,Original!$N236=P$1,Original!$O236=P$1)=TRUE(),_xlfn.CONCAT("@PART[*]:HAS[~scienceDifficulty[stock],@MODULE[",P$1,"]:HAS[#",VLOOKUP(P$1,ModuleTypes!$A$2:$C$23,2,FALSE()),"[",IF(P$1="HullCamera","photo-",$A235),"]]]:NEEDS[!FeatureScience]:FOR[zKiwiTechTree]",CHAR(10),"{",CHAR(10),"    @MODULE[",P$1,"]:HAS[#",VLOOKUP(P$1,ModuleTypes!$A$2:$C$23,2,FALSE()),"[",IF(P$1="HullCamera","photo-",$A235),"]]",CHAR(10),"    {",CHAR(10),"        @",VLOOKUP(P$1,ModuleTypes!$A$2:$C$23,3,FALSE())," = ",VLOOKUP($A235,Default!$B$3:$H$251,7,FALSE()),CHAR(10),"    }",CHAR(10),"}"),""),"")</f>
        <v/>
      </c>
      <c r="Q235" s="4" t="str">
        <f>IF($A235&lt;&gt;"",IF(OR(Original!$L236=Q$1,Original!$M236=Q$1,Original!$N236=Q$1,Original!$O236=Q$1)=TRUE(),_xlfn.CONCAT("@PART[*]:HAS[~scienceDifficulty[stock],@MODULE[",Q$1,"]:HAS[#",VLOOKUP(Q$1,ModuleTypes!$A$2:$C$23,2,FALSE()),"[",IF(Q$1="HullCamera","photo-",$A235),"]]]:NEEDS[!FeatureScience]:FOR[zKiwiTechTree]",CHAR(10),"{",CHAR(10),"    @MODULE[",Q$1,"]:HAS[#",VLOOKUP(Q$1,ModuleTypes!$A$2:$C$23,2,FALSE()),"[",IF(Q$1="HullCamera","photo-",$A235),"]]",CHAR(10),"    {",CHAR(10),"        @",VLOOKUP(Q$1,ModuleTypes!$A$2:$C$23,3,FALSE())," = ",VLOOKUP($A235,Default!$B$3:$H$251,7,FALSE()),CHAR(10),"    }",CHAR(10),"}"),""),"")</f>
        <v/>
      </c>
      <c r="R235" s="4" t="str">
        <f>IF($A235&lt;&gt;"",IF(OR(Original!$L236=R$1,Original!$M236=R$1,Original!$N236=R$1,Original!$O236=R$1)=TRUE(),_xlfn.CONCAT("@PART[*]:HAS[~scienceDifficulty[stock],@MODULE[",R$1,"]:HAS[#",VLOOKUP(R$1,ModuleTypes!$A$2:$C$23,2,FALSE()),"[",IF(R$1="HullCamera","photo-",$A235),"]]]:NEEDS[!FeatureScience]:FOR[zKiwiTechTree]",CHAR(10),"{",CHAR(10),"    @MODULE[",R$1,"]:HAS[#",VLOOKUP(R$1,ModuleTypes!$A$2:$C$23,2,FALSE()),"[",IF(R$1="HullCamera","photo-",$A235),"]]",CHAR(10),"    {",CHAR(10),"        @",VLOOKUP(R$1,ModuleTypes!$A$2:$C$23,3,FALSE())," = ",VLOOKUP($A235,Default!$B$3:$H$251,7,FALSE()),CHAR(10),"    }",CHAR(10),"}"),""),"")</f>
        <v/>
      </c>
      <c r="S235" s="4" t="str">
        <f>IF($A235&lt;&gt;"",IF(OR(Original!$L236=S$1,Original!$M236=S$1,Original!$N236=S$1,Original!$O236=S$1)=TRUE(),_xlfn.CONCAT("@PART[*]:HAS[~scienceDifficulty[stock],@MODULE[",S$1,"]:HAS[#",VLOOKUP(S$1,ModuleTypes!$A$2:$C$23,2,FALSE()),"[",IF(S$1="HullCamera","photo-",$A235),"]]]:NEEDS[!FeatureScience]:FOR[zKiwiTechTree]",CHAR(10),"{",CHAR(10),"    @MODULE[",S$1,"]:HAS[#",VLOOKUP(S$1,ModuleTypes!$A$2:$C$23,2,FALSE()),"[",IF(S$1="HullCamera","photo-",$A235),"]]",CHAR(10),"    {",CHAR(10),"        @",VLOOKUP(S$1,ModuleTypes!$A$2:$C$23,3,FALSE())," = ",VLOOKUP($A235,Default!$B$3:$H$251,7,FALSE()),CHAR(10),"    }",CHAR(10),"}"),""),"")</f>
        <v/>
      </c>
      <c r="T235" s="4" t="str">
        <f>IF($A235&lt;&gt;"",IF(OR(Original!$L236=T$1,Original!$M236=T$1,Original!$N236=T$1,Original!$O236=T$1)=TRUE(),_xlfn.CONCAT("@PART[*]:HAS[~scienceDifficulty[stock],@MODULE[",T$1,"]:HAS[#",VLOOKUP(T$1,ModuleTypes!$A$2:$C$23,2,FALSE()),"[",IF(T$1="HullCamera","photo-",$A235),"]]]:NEEDS[!FeatureScience]:FOR[zKiwiTechTree]",CHAR(10),"{",CHAR(10),"    @MODULE[",T$1,"]:HAS[#",VLOOKUP(T$1,ModuleTypes!$A$2:$C$23,2,FALSE()),"[",IF(T$1="HullCamera","photo-",$A235),"]]",CHAR(10),"    {",CHAR(10),"        @",VLOOKUP(T$1,ModuleTypes!$A$2:$C$23,3,FALSE())," = ",VLOOKUP($A235,Default!$B$3:$H$251,7,FALSE()),CHAR(10),"    }",CHAR(10),"}"),""),"")</f>
        <v/>
      </c>
      <c r="U235" s="4" t="str">
        <f>IF($A235&lt;&gt;"",IF(OR(Original!$L236=U$1,Original!$M236=U$1,Original!$N236=U$1,Original!$O236=U$1)=TRUE(),_xlfn.CONCAT("@PART[*]:HAS[~scienceDifficulty[stock],@MODULE[",U$1,"]:HAS[#",VLOOKUP(U$1,ModuleTypes!$A$2:$C$23,2,FALSE()),"[",IF(U$1="HullCamera","photo-",$A235),"]]]:NEEDS[!FeatureScience]:FOR[zKiwiTechTree]",CHAR(10),"{",CHAR(10),"    @MODULE[",U$1,"]:HAS[#",VLOOKUP(U$1,ModuleTypes!$A$2:$C$23,2,FALSE()),"[",IF(U$1="HullCamera","photo-",$A235),"]]",CHAR(10),"    {",CHAR(10),"        @",VLOOKUP(U$1,ModuleTypes!$A$2:$C$23,3,FALSE())," = ",VLOOKUP($A235,Default!$B$3:$H$251,7,FALSE()),CHAR(10),"    }",CHAR(10),"}"),""),"")</f>
        <v/>
      </c>
      <c r="V235" s="4" t="str">
        <f>IF($A235&lt;&gt;"",IF(OR(Original!$L236=V$1,Original!$M236=V$1,Original!$N236=V$1,Original!$O236=V$1)=TRUE(),_xlfn.CONCAT("@PART[*]:HAS[~scienceDifficulty[stock],@MODULE[",V$1,"]:HAS[#",VLOOKUP(V$1,ModuleTypes!$A$2:$C$23,2,FALSE()),"[",IF(V$1="HullCamera","photo-",$A235),"]]]:NEEDS[!FeatureScience]:FOR[zKiwiTechTree]",CHAR(10),"{",CHAR(10),"    @MODULE[",V$1,"]:HAS[#",VLOOKUP(V$1,ModuleTypes!$A$2:$C$23,2,FALSE()),"[",IF(V$1="HullCamera","photo-",$A235),"]]",CHAR(10),"    {",CHAR(10),"        @",VLOOKUP(V$1,ModuleTypes!$A$2:$C$23,3,FALSE())," = ",VLOOKUP($A235,Default!$B$3:$H$251,7,FALSE()),CHAR(10),"    }",CHAR(10),"}"),""),"")</f>
        <v/>
      </c>
      <c r="W235" s="4" t="str">
        <f>IF($A235&lt;&gt;"",IF(OR(Original!$L236=W$1,Original!$M236=W$1,Original!$N236=W$1,Original!$O236=W$1)=TRUE(),_xlfn.CONCAT("@PART[*]:HAS[~scienceDifficulty[stock],@MODULE[",W$1,"]:HAS[#",VLOOKUP(W$1,ModuleTypes!$A$2:$C$23,2,FALSE()),"[",IF(W$1="HullCamera","photo-",$A235),"]]]:NEEDS[!FeatureScience]:FOR[zKiwiTechTree]",CHAR(10),"{",CHAR(10),"    @MODULE[",W$1,"]:HAS[#",VLOOKUP(W$1,ModuleTypes!$A$2:$C$23,2,FALSE()),"[",IF(W$1="HullCamera","photo-",$A235),"]]",CHAR(10),"    {",CHAR(10),"        @",VLOOKUP(W$1,ModuleTypes!$A$2:$C$23,3,FALSE())," = ",VLOOKUP($A235,Default!$B$3:$H$251,7,FALSE()),CHAR(10),"    }",CHAR(10),"}"),""),"")</f>
        <v/>
      </c>
    </row>
    <row r="236" spans="1:23" x14ac:dyDescent="0.35">
      <c r="A236" t="str">
        <f>IF(Original!A237&lt;&gt;"",Original!A237,"")</f>
        <v/>
      </c>
      <c r="B236" s="4" t="str">
        <f>IF($A236&lt;&gt;"",IF(OR(Original!$L237=B$1,Original!$M237=B$1,Original!$N237=B$1,Original!$O237=B$1)=TRUE(),_xlfn.CONCAT("@PART[*]:HAS[~scienceDifficulty[stock],@MODULE[",B$1,"]:HAS[#",VLOOKUP(B$1,ModuleTypes!$A$2:$C$23,2,FALSE()),"[",IF(B$1="HullCamera","photo-",$A236),"]]]:NEEDS[!FeatureScience]:FOR[zKiwiTechTree]",CHAR(10),"{",CHAR(10),"    @MODULE[",B$1,"]:HAS[#",VLOOKUP(B$1,ModuleTypes!$A$2:$C$23,2,FALSE()),"[",IF(B$1="HullCamera","photo-",$A236),"]]",CHAR(10),"    {",CHAR(10),"        @",VLOOKUP(B$1,ModuleTypes!$A$2:$C$23,3,FALSE())," = ",VLOOKUP($A236,Default!$B$3:$H$251,7,FALSE()),CHAR(10),"    }",CHAR(10),"}"),""),"")</f>
        <v/>
      </c>
      <c r="C236" s="4" t="str">
        <f>IF($A236&lt;&gt;"",IF(OR(Original!$L237=C$1,Original!$M237=C$1,Original!$N237=C$1,Original!$O237=C$1)=TRUE(),_xlfn.CONCAT("@PART[*]:HAS[~scienceDifficulty[stock],@MODULE[",C$1,"]:HAS[#",VLOOKUP(C$1,ModuleTypes!$A$2:$C$23,2,FALSE()),"[",IF(C$1="HullCamera","photo-",$A236),"]]]:NEEDS[!FeatureScience]:FOR[zKiwiTechTree]",CHAR(10),"{",CHAR(10),"    @MODULE[",C$1,"]:HAS[#",VLOOKUP(C$1,ModuleTypes!$A$2:$C$23,2,FALSE()),"[",IF(C$1="HullCamera","photo-",$A236),"]]",CHAR(10),"    {",CHAR(10),"        @",VLOOKUP(C$1,ModuleTypes!$A$2:$C$23,3,FALSE())," = ",VLOOKUP($A236,Default!$B$3:$H$251,7,FALSE()),CHAR(10),"    }",CHAR(10),"}"),""),"")</f>
        <v/>
      </c>
      <c r="D236" s="4" t="str">
        <f>IF($A236&lt;&gt;"",IF(OR(Original!$L237=D$1,Original!$M237=D$1,Original!$N237=D$1,Original!$O237=D$1)=TRUE(),_xlfn.CONCAT("@PART[*]:HAS[~scienceDifficulty[stock],@MODULE[",D$1,"]:HAS[#",VLOOKUP(D$1,ModuleTypes!$A$2:$C$23,2,FALSE()),"[",IF(D$1="HullCamera","photo-",$A236),"]]]:NEEDS[!FeatureScience]:FOR[zKiwiTechTree]",CHAR(10),"{",CHAR(10),"    @MODULE[",D$1,"]:HAS[#",VLOOKUP(D$1,ModuleTypes!$A$2:$C$23,2,FALSE()),"[",IF(D$1="HullCamera","photo-",$A236),"]]",CHAR(10),"    {",CHAR(10),"        @",VLOOKUP(D$1,ModuleTypes!$A$2:$C$23,3,FALSE())," = ",VLOOKUP($A236,Default!$B$3:$H$251,7,FALSE()),CHAR(10),"    }",CHAR(10),"}"),""),"")</f>
        <v/>
      </c>
      <c r="E236" s="4" t="str">
        <f>IF($A236&lt;&gt;"",IF(OR(Original!$L237=E$1,Original!$M237=E$1,Original!$N237=E$1,Original!$O237=E$1)=TRUE(),_xlfn.CONCAT("@PART[*]:HAS[~scienceDifficulty[stock],@MODULE[",E$1,"]:HAS[#",VLOOKUP(E$1,ModuleTypes!$A$2:$C$23,2,FALSE()),"[",IF(E$1="HullCamera","photo-",$A236),"]]]:NEEDS[!FeatureScience]:FOR[zKiwiTechTree]",CHAR(10),"{",CHAR(10),"    @MODULE[",E$1,"]:HAS[#",VLOOKUP(E$1,ModuleTypes!$A$2:$C$23,2,FALSE()),"[",IF(E$1="HullCamera","photo-",$A236),"]]",CHAR(10),"    {",CHAR(10),"        @",VLOOKUP(E$1,ModuleTypes!$A$2:$C$23,3,FALSE())," = ",VLOOKUP($A236,Default!$B$3:$H$251,7,FALSE()),CHAR(10),"    }",CHAR(10),"}"),""),"")</f>
        <v/>
      </c>
      <c r="F236" s="4" t="str">
        <f>IF($A236&lt;&gt;"",IF(OR(Original!$L237=F$1,Original!$M237=F$1,Original!$N237=F$1,Original!$O237=F$1)=TRUE(),_xlfn.CONCAT("@PART[*]:HAS[~scienceDifficulty[stock],@MODULE[",F$1,"]:HAS[#",VLOOKUP(F$1,ModuleTypes!$A$2:$C$23,2,FALSE()),"[",IF(F$1="HullCamera","photo-",$A236),"]]]:NEEDS[!FeatureScience]:FOR[zKiwiTechTree]",CHAR(10),"{",CHAR(10),"    @MODULE[",F$1,"]:HAS[#",VLOOKUP(F$1,ModuleTypes!$A$2:$C$23,2,FALSE()),"[",IF(F$1="HullCamera","photo-",$A236),"]]",CHAR(10),"    {",CHAR(10),"        @",VLOOKUP(F$1,ModuleTypes!$A$2:$C$23,3,FALSE())," = ",VLOOKUP($A236,Default!$B$3:$H$251,7,FALSE()),CHAR(10),"    }",CHAR(10),"}"),""),"")</f>
        <v/>
      </c>
      <c r="G236" s="4" t="str">
        <f>IF($A236&lt;&gt;"",IF(OR(Original!$L237=G$1,Original!$M237=G$1,Original!$N237=G$1,Original!$O237=G$1)=TRUE(),_xlfn.CONCAT("@PART[*]:HAS[~scienceDifficulty[stock],@MODULE[",G$1,"]:HAS[#",VLOOKUP(G$1,ModuleTypes!$A$2:$C$23,2,FALSE()),"[",IF(G$1="HullCamera","photo-",$A236),"]]]:NEEDS[!FeatureScience]:FOR[zKiwiTechTree]",CHAR(10),"{",CHAR(10),"    @MODULE[",G$1,"]:HAS[#",VLOOKUP(G$1,ModuleTypes!$A$2:$C$23,2,FALSE()),"[",IF(G$1="HullCamera","photo-",$A236),"]]",CHAR(10),"    {",CHAR(10),"        @",VLOOKUP(G$1,ModuleTypes!$A$2:$C$23,3,FALSE())," = ",VLOOKUP($A236,Default!$B$3:$H$251,7,FALSE()),CHAR(10),"    }",CHAR(10),"}"),""),"")</f>
        <v/>
      </c>
      <c r="H236" s="4" t="str">
        <f>IF($A236&lt;&gt;"",IF(OR(Original!$L237=H$1,Original!$M237=H$1,Original!$N237=H$1,Original!$O237=H$1)=TRUE(),_xlfn.CONCAT("@PART[*]:HAS[~scienceDifficulty[stock],@MODULE[",H$1,"]:HAS[#",VLOOKUP(H$1,ModuleTypes!$A$2:$C$23,2,FALSE()),"[",IF(H$1="HullCamera","photo-",$A236),"]]]:NEEDS[!FeatureScience]:FOR[zKiwiTechTree]",CHAR(10),"{",CHAR(10),"    @MODULE[",H$1,"]:HAS[#",VLOOKUP(H$1,ModuleTypes!$A$2:$C$23,2,FALSE()),"[",IF(H$1="HullCamera","photo-",$A236),"]]",CHAR(10),"    {",CHAR(10),"        @",VLOOKUP(H$1,ModuleTypes!$A$2:$C$23,3,FALSE())," = ",VLOOKUP($A236,Default!$B$3:$H$251,7,FALSE()),CHAR(10),"    }",CHAR(10),"}"),""),"")</f>
        <v/>
      </c>
      <c r="I236" s="4" t="str">
        <f>IF($A236&lt;&gt;"",IF(OR(Original!$L237=I$1,Original!$M237=I$1,Original!$N237=I$1,Original!$O237=I$1)=TRUE(),_xlfn.CONCAT("@PART[*]:HAS[~scienceDifficulty[stock],@MODULE[",I$1,"]:HAS[#",VLOOKUP(I$1,ModuleTypes!$A$2:$C$23,2,FALSE()),"[",IF(I$1="HullCamera","photo-",$A236),"]]]:NEEDS[!FeatureScience]:FOR[zKiwiTechTree]",CHAR(10),"{",CHAR(10),"    @MODULE[",I$1,"]:HAS[#",VLOOKUP(I$1,ModuleTypes!$A$2:$C$23,2,FALSE()),"[",IF(I$1="HullCamera","photo-",$A236),"]]",CHAR(10),"    {",CHAR(10),"        @",VLOOKUP(I$1,ModuleTypes!$A$2:$C$23,3,FALSE())," = ",VLOOKUP($A236,Default!$B$3:$H$251,7,FALSE()),CHAR(10),"    }",CHAR(10),"}"),""),"")</f>
        <v/>
      </c>
      <c r="J236" s="4" t="str">
        <f>IF($A236&lt;&gt;"",IF(OR(Original!$L237=J$1,Original!$M237=J$1,Original!$N237=J$1,Original!$O237=J$1)=TRUE(),_xlfn.CONCAT("@PART[*]:HAS[~scienceDifficulty[stock],@MODULE[",J$1,"]:HAS[#",VLOOKUP(J$1,ModuleTypes!$A$2:$C$23,2,FALSE()),"[",IF(J$1="HullCamera","photo-",$A236),"]]]:NEEDS[!FeatureScience]:FOR[zKiwiTechTree]",CHAR(10),"{",CHAR(10),"    @MODULE[",J$1,"]:HAS[#",VLOOKUP(J$1,ModuleTypes!$A$2:$C$23,2,FALSE()),"[",IF(J$1="HullCamera","photo-",$A236),"]]",CHAR(10),"    {",CHAR(10),"        @",VLOOKUP(J$1,ModuleTypes!$A$2:$C$23,3,FALSE())," = ",VLOOKUP($A236,Default!$B$3:$H$251,7,FALSE()),CHAR(10),"    }",CHAR(10),"}"),""),"")</f>
        <v/>
      </c>
      <c r="K236" s="4" t="str">
        <f>IF($A236&lt;&gt;"",IF(OR(Original!$L237=K$1,Original!$M237=K$1,Original!$N237=K$1,Original!$O237=K$1)=TRUE(),_xlfn.CONCAT("@PART[*]:HAS[~scienceDifficulty[stock],@MODULE[",K$1,"]:HAS[#",VLOOKUP(K$1,ModuleTypes!$A$2:$C$23,2,FALSE()),"[",IF(K$1="HullCamera","photo-",$A236),"]]]:NEEDS[!FeatureScience]:FOR[zKiwiTechTree]",CHAR(10),"{",CHAR(10),"    @MODULE[",K$1,"]:HAS[#",VLOOKUP(K$1,ModuleTypes!$A$2:$C$23,2,FALSE()),"[",IF(K$1="HullCamera","photo-",$A236),"]]",CHAR(10),"    {",CHAR(10),"        @",VLOOKUP(K$1,ModuleTypes!$A$2:$C$23,3,FALSE())," = ",VLOOKUP($A236,Default!$B$3:$H$251,7,FALSE()),CHAR(10),"    }",CHAR(10),"}"),""),"")</f>
        <v/>
      </c>
      <c r="L236" s="4" t="str">
        <f>IF($A236&lt;&gt;"",IF(OR(Original!$L237=L$1,Original!$M237=L$1,Original!$N237=L$1,Original!$O237=L$1)=TRUE(),_xlfn.CONCAT("@PART[*]:HAS[~scienceDifficulty[stock],@MODULE[",L$1,"]:HAS[#",VLOOKUP(L$1,ModuleTypes!$A$2:$C$23,2,FALSE()),"[",IF(L$1="HullCamera","photo-",$A236),"]]]:NEEDS[!FeatureScience]:FOR[zKiwiTechTree]",CHAR(10),"{",CHAR(10),"    @MODULE[",L$1,"]:HAS[#",VLOOKUP(L$1,ModuleTypes!$A$2:$C$23,2,FALSE()),"[",IF(L$1="HullCamera","photo-",$A236),"]]",CHAR(10),"    {",CHAR(10),"        @",VLOOKUP(L$1,ModuleTypes!$A$2:$C$23,3,FALSE())," = ",VLOOKUP($A236,Default!$B$3:$H$251,7,FALSE()),CHAR(10),"    }",CHAR(10),"}"),""),"")</f>
        <v/>
      </c>
      <c r="M236" s="4" t="str">
        <f>IF($A236&lt;&gt;"",IF(OR(Original!$L237=M$1,Original!$M237=M$1,Original!$N237=M$1,Original!$O237=M$1)=TRUE(),_xlfn.CONCAT("@PART[*]:HAS[~scienceDifficulty[stock],@MODULE[",M$1,"]:HAS[#",VLOOKUP(M$1,ModuleTypes!$A$2:$C$23,2,FALSE()),"[",IF(M$1="HullCamera","photo-",$A236),"]]]:NEEDS[!FeatureScience]:FOR[zKiwiTechTree]",CHAR(10),"{",CHAR(10),"    @MODULE[",M$1,"]:HAS[#",VLOOKUP(M$1,ModuleTypes!$A$2:$C$23,2,FALSE()),"[",IF(M$1="HullCamera","photo-",$A236),"]]",CHAR(10),"    {",CHAR(10),"        @",VLOOKUP(M$1,ModuleTypes!$A$2:$C$23,3,FALSE())," = ",VLOOKUP($A236,Default!$B$3:$H$251,7,FALSE()),CHAR(10),"    }",CHAR(10),"}"),""),"")</f>
        <v/>
      </c>
      <c r="N236" s="4" t="str">
        <f>IF($A236&lt;&gt;"",IF(OR(Original!$L237=N$1,Original!$M237=N$1,Original!$N237=N$1,Original!$O237=N$1)=TRUE(),_xlfn.CONCAT("@PART[*]:HAS[~scienceDifficulty[stock],@MODULE[",N$1,"]:HAS[#",VLOOKUP(N$1,ModuleTypes!$A$2:$C$23,2,FALSE()),"[",IF(N$1="HullCamera","photo-",$A236),"]]]:NEEDS[!FeatureScience]:FOR[zKiwiTechTree]",CHAR(10),"{",CHAR(10),"    @MODULE[",N$1,"]:HAS[#",VLOOKUP(N$1,ModuleTypes!$A$2:$C$23,2,FALSE()),"[",IF(N$1="HullCamera","photo-",$A236),"]]",CHAR(10),"    {",CHAR(10),"        @",VLOOKUP(N$1,ModuleTypes!$A$2:$C$23,3,FALSE())," = ",VLOOKUP($A236,Default!$B$3:$H$251,7,FALSE()),CHAR(10),"    }",CHAR(10),"}"),""),"")</f>
        <v/>
      </c>
      <c r="O236" s="4" t="str">
        <f>IF($A236&lt;&gt;"",IF(OR(Original!$L237=O$1,Original!$M237=O$1,Original!$N237=O$1,Original!$O237=O$1)=TRUE(),_xlfn.CONCAT("@PART[*]:HAS[~scienceDifficulty[stock],@MODULE[",O$1,"]:HAS[#",VLOOKUP(O$1,ModuleTypes!$A$2:$C$23,2,FALSE()),"[",IF(O$1="HullCamera","photo-",$A236),"]]]:NEEDS[!FeatureScience]:FOR[zKiwiTechTree]",CHAR(10),"{",CHAR(10),"    @MODULE[",O$1,"]:HAS[#",VLOOKUP(O$1,ModuleTypes!$A$2:$C$23,2,FALSE()),"[",IF(O$1="HullCamera","photo-",$A236),"]]",CHAR(10),"    {",CHAR(10),"        @",VLOOKUP(O$1,ModuleTypes!$A$2:$C$23,3,FALSE())," = ",VLOOKUP($A236,Default!$B$3:$H$251,7,FALSE()),CHAR(10),"    }",CHAR(10),"}"),""),"")</f>
        <v/>
      </c>
      <c r="P236" s="4" t="str">
        <f>IF($A236&lt;&gt;"",IF(OR(Original!$L237=P$1,Original!$M237=P$1,Original!$N237=P$1,Original!$O237=P$1)=TRUE(),_xlfn.CONCAT("@PART[*]:HAS[~scienceDifficulty[stock],@MODULE[",P$1,"]:HAS[#",VLOOKUP(P$1,ModuleTypes!$A$2:$C$23,2,FALSE()),"[",IF(P$1="HullCamera","photo-",$A236),"]]]:NEEDS[!FeatureScience]:FOR[zKiwiTechTree]",CHAR(10),"{",CHAR(10),"    @MODULE[",P$1,"]:HAS[#",VLOOKUP(P$1,ModuleTypes!$A$2:$C$23,2,FALSE()),"[",IF(P$1="HullCamera","photo-",$A236),"]]",CHAR(10),"    {",CHAR(10),"        @",VLOOKUP(P$1,ModuleTypes!$A$2:$C$23,3,FALSE())," = ",VLOOKUP($A236,Default!$B$3:$H$251,7,FALSE()),CHAR(10),"    }",CHAR(10),"}"),""),"")</f>
        <v/>
      </c>
      <c r="Q236" s="4" t="str">
        <f>IF($A236&lt;&gt;"",IF(OR(Original!$L237=Q$1,Original!$M237=Q$1,Original!$N237=Q$1,Original!$O237=Q$1)=TRUE(),_xlfn.CONCAT("@PART[*]:HAS[~scienceDifficulty[stock],@MODULE[",Q$1,"]:HAS[#",VLOOKUP(Q$1,ModuleTypes!$A$2:$C$23,2,FALSE()),"[",IF(Q$1="HullCamera","photo-",$A236),"]]]:NEEDS[!FeatureScience]:FOR[zKiwiTechTree]",CHAR(10),"{",CHAR(10),"    @MODULE[",Q$1,"]:HAS[#",VLOOKUP(Q$1,ModuleTypes!$A$2:$C$23,2,FALSE()),"[",IF(Q$1="HullCamera","photo-",$A236),"]]",CHAR(10),"    {",CHAR(10),"        @",VLOOKUP(Q$1,ModuleTypes!$A$2:$C$23,3,FALSE())," = ",VLOOKUP($A236,Default!$B$3:$H$251,7,FALSE()),CHAR(10),"    }",CHAR(10),"}"),""),"")</f>
        <v/>
      </c>
      <c r="R236" s="4" t="str">
        <f>IF($A236&lt;&gt;"",IF(OR(Original!$L237=R$1,Original!$M237=R$1,Original!$N237=R$1,Original!$O237=R$1)=TRUE(),_xlfn.CONCAT("@PART[*]:HAS[~scienceDifficulty[stock],@MODULE[",R$1,"]:HAS[#",VLOOKUP(R$1,ModuleTypes!$A$2:$C$23,2,FALSE()),"[",IF(R$1="HullCamera","photo-",$A236),"]]]:NEEDS[!FeatureScience]:FOR[zKiwiTechTree]",CHAR(10),"{",CHAR(10),"    @MODULE[",R$1,"]:HAS[#",VLOOKUP(R$1,ModuleTypes!$A$2:$C$23,2,FALSE()),"[",IF(R$1="HullCamera","photo-",$A236),"]]",CHAR(10),"    {",CHAR(10),"        @",VLOOKUP(R$1,ModuleTypes!$A$2:$C$23,3,FALSE())," = ",VLOOKUP($A236,Default!$B$3:$H$251,7,FALSE()),CHAR(10),"    }",CHAR(10),"}"),""),"")</f>
        <v/>
      </c>
      <c r="S236" s="4" t="str">
        <f>IF($A236&lt;&gt;"",IF(OR(Original!$L237=S$1,Original!$M237=S$1,Original!$N237=S$1,Original!$O237=S$1)=TRUE(),_xlfn.CONCAT("@PART[*]:HAS[~scienceDifficulty[stock],@MODULE[",S$1,"]:HAS[#",VLOOKUP(S$1,ModuleTypes!$A$2:$C$23,2,FALSE()),"[",IF(S$1="HullCamera","photo-",$A236),"]]]:NEEDS[!FeatureScience]:FOR[zKiwiTechTree]",CHAR(10),"{",CHAR(10),"    @MODULE[",S$1,"]:HAS[#",VLOOKUP(S$1,ModuleTypes!$A$2:$C$23,2,FALSE()),"[",IF(S$1="HullCamera","photo-",$A236),"]]",CHAR(10),"    {",CHAR(10),"        @",VLOOKUP(S$1,ModuleTypes!$A$2:$C$23,3,FALSE())," = ",VLOOKUP($A236,Default!$B$3:$H$251,7,FALSE()),CHAR(10),"    }",CHAR(10),"}"),""),"")</f>
        <v/>
      </c>
      <c r="T236" s="4" t="str">
        <f>IF($A236&lt;&gt;"",IF(OR(Original!$L237=T$1,Original!$M237=T$1,Original!$N237=T$1,Original!$O237=T$1)=TRUE(),_xlfn.CONCAT("@PART[*]:HAS[~scienceDifficulty[stock],@MODULE[",T$1,"]:HAS[#",VLOOKUP(T$1,ModuleTypes!$A$2:$C$23,2,FALSE()),"[",IF(T$1="HullCamera","photo-",$A236),"]]]:NEEDS[!FeatureScience]:FOR[zKiwiTechTree]",CHAR(10),"{",CHAR(10),"    @MODULE[",T$1,"]:HAS[#",VLOOKUP(T$1,ModuleTypes!$A$2:$C$23,2,FALSE()),"[",IF(T$1="HullCamera","photo-",$A236),"]]",CHAR(10),"    {",CHAR(10),"        @",VLOOKUP(T$1,ModuleTypes!$A$2:$C$23,3,FALSE())," = ",VLOOKUP($A236,Default!$B$3:$H$251,7,FALSE()),CHAR(10),"    }",CHAR(10),"}"),""),"")</f>
        <v/>
      </c>
      <c r="U236" s="4" t="str">
        <f>IF($A236&lt;&gt;"",IF(OR(Original!$L237=U$1,Original!$M237=U$1,Original!$N237=U$1,Original!$O237=U$1)=TRUE(),_xlfn.CONCAT("@PART[*]:HAS[~scienceDifficulty[stock],@MODULE[",U$1,"]:HAS[#",VLOOKUP(U$1,ModuleTypes!$A$2:$C$23,2,FALSE()),"[",IF(U$1="HullCamera","photo-",$A236),"]]]:NEEDS[!FeatureScience]:FOR[zKiwiTechTree]",CHAR(10),"{",CHAR(10),"    @MODULE[",U$1,"]:HAS[#",VLOOKUP(U$1,ModuleTypes!$A$2:$C$23,2,FALSE()),"[",IF(U$1="HullCamera","photo-",$A236),"]]",CHAR(10),"    {",CHAR(10),"        @",VLOOKUP(U$1,ModuleTypes!$A$2:$C$23,3,FALSE())," = ",VLOOKUP($A236,Default!$B$3:$H$251,7,FALSE()),CHAR(10),"    }",CHAR(10),"}"),""),"")</f>
        <v/>
      </c>
      <c r="V236" s="4" t="str">
        <f>IF($A236&lt;&gt;"",IF(OR(Original!$L237=V$1,Original!$M237=V$1,Original!$N237=V$1,Original!$O237=V$1)=TRUE(),_xlfn.CONCAT("@PART[*]:HAS[~scienceDifficulty[stock],@MODULE[",V$1,"]:HAS[#",VLOOKUP(V$1,ModuleTypes!$A$2:$C$23,2,FALSE()),"[",IF(V$1="HullCamera","photo-",$A236),"]]]:NEEDS[!FeatureScience]:FOR[zKiwiTechTree]",CHAR(10),"{",CHAR(10),"    @MODULE[",V$1,"]:HAS[#",VLOOKUP(V$1,ModuleTypes!$A$2:$C$23,2,FALSE()),"[",IF(V$1="HullCamera","photo-",$A236),"]]",CHAR(10),"    {",CHAR(10),"        @",VLOOKUP(V$1,ModuleTypes!$A$2:$C$23,3,FALSE())," = ",VLOOKUP($A236,Default!$B$3:$H$251,7,FALSE()),CHAR(10),"    }",CHAR(10),"}"),""),"")</f>
        <v/>
      </c>
      <c r="W236" s="4" t="str">
        <f>IF($A236&lt;&gt;"",IF(OR(Original!$L237=W$1,Original!$M237=W$1,Original!$N237=W$1,Original!$O237=W$1)=TRUE(),_xlfn.CONCAT("@PART[*]:HAS[~scienceDifficulty[stock],@MODULE[",W$1,"]:HAS[#",VLOOKUP(W$1,ModuleTypes!$A$2:$C$23,2,FALSE()),"[",IF(W$1="HullCamera","photo-",$A236),"]]]:NEEDS[!FeatureScience]:FOR[zKiwiTechTree]",CHAR(10),"{",CHAR(10),"    @MODULE[",W$1,"]:HAS[#",VLOOKUP(W$1,ModuleTypes!$A$2:$C$23,2,FALSE()),"[",IF(W$1="HullCamera","photo-",$A236),"]]",CHAR(10),"    {",CHAR(10),"        @",VLOOKUP(W$1,ModuleTypes!$A$2:$C$23,3,FALSE())," = ",VLOOKUP($A236,Default!$B$3:$H$251,7,FALSE()),CHAR(10),"    }",CHAR(10),"}"),""),"")</f>
        <v/>
      </c>
    </row>
    <row r="237" spans="1:23" x14ac:dyDescent="0.35">
      <c r="A237" t="str">
        <f>IF(Original!A238&lt;&gt;"",Original!A238,"")</f>
        <v/>
      </c>
      <c r="B237" s="4" t="str">
        <f>IF($A237&lt;&gt;"",IF(OR(Original!$L238=B$1,Original!$M238=B$1,Original!$N238=B$1,Original!$O238=B$1)=TRUE(),_xlfn.CONCAT("@PART[*]:HAS[~scienceDifficulty[stock],@MODULE[",B$1,"]:HAS[#",VLOOKUP(B$1,ModuleTypes!$A$2:$C$23,2,FALSE()),"[",IF(B$1="HullCamera","photo-",$A237),"]]]:NEEDS[!FeatureScience]:FOR[zKiwiTechTree]",CHAR(10),"{",CHAR(10),"    @MODULE[",B$1,"]:HAS[#",VLOOKUP(B$1,ModuleTypes!$A$2:$C$23,2,FALSE()),"[",IF(B$1="HullCamera","photo-",$A237),"]]",CHAR(10),"    {",CHAR(10),"        @",VLOOKUP(B$1,ModuleTypes!$A$2:$C$23,3,FALSE())," = ",VLOOKUP($A237,Default!$B$3:$H$251,7,FALSE()),CHAR(10),"    }",CHAR(10),"}"),""),"")</f>
        <v/>
      </c>
      <c r="C237" s="4" t="str">
        <f>IF($A237&lt;&gt;"",IF(OR(Original!$L238=C$1,Original!$M238=C$1,Original!$N238=C$1,Original!$O238=C$1)=TRUE(),_xlfn.CONCAT("@PART[*]:HAS[~scienceDifficulty[stock],@MODULE[",C$1,"]:HAS[#",VLOOKUP(C$1,ModuleTypes!$A$2:$C$23,2,FALSE()),"[",IF(C$1="HullCamera","photo-",$A237),"]]]:NEEDS[!FeatureScience]:FOR[zKiwiTechTree]",CHAR(10),"{",CHAR(10),"    @MODULE[",C$1,"]:HAS[#",VLOOKUP(C$1,ModuleTypes!$A$2:$C$23,2,FALSE()),"[",IF(C$1="HullCamera","photo-",$A237),"]]",CHAR(10),"    {",CHAR(10),"        @",VLOOKUP(C$1,ModuleTypes!$A$2:$C$23,3,FALSE())," = ",VLOOKUP($A237,Default!$B$3:$H$251,7,FALSE()),CHAR(10),"    }",CHAR(10),"}"),""),"")</f>
        <v/>
      </c>
      <c r="D237" s="4" t="str">
        <f>IF($A237&lt;&gt;"",IF(OR(Original!$L238=D$1,Original!$M238=D$1,Original!$N238=D$1,Original!$O238=D$1)=TRUE(),_xlfn.CONCAT("@PART[*]:HAS[~scienceDifficulty[stock],@MODULE[",D$1,"]:HAS[#",VLOOKUP(D$1,ModuleTypes!$A$2:$C$23,2,FALSE()),"[",IF(D$1="HullCamera","photo-",$A237),"]]]:NEEDS[!FeatureScience]:FOR[zKiwiTechTree]",CHAR(10),"{",CHAR(10),"    @MODULE[",D$1,"]:HAS[#",VLOOKUP(D$1,ModuleTypes!$A$2:$C$23,2,FALSE()),"[",IF(D$1="HullCamera","photo-",$A237),"]]",CHAR(10),"    {",CHAR(10),"        @",VLOOKUP(D$1,ModuleTypes!$A$2:$C$23,3,FALSE())," = ",VLOOKUP($A237,Default!$B$3:$H$251,7,FALSE()),CHAR(10),"    }",CHAR(10),"}"),""),"")</f>
        <v/>
      </c>
      <c r="E237" s="4" t="str">
        <f>IF($A237&lt;&gt;"",IF(OR(Original!$L238=E$1,Original!$M238=E$1,Original!$N238=E$1,Original!$O238=E$1)=TRUE(),_xlfn.CONCAT("@PART[*]:HAS[~scienceDifficulty[stock],@MODULE[",E$1,"]:HAS[#",VLOOKUP(E$1,ModuleTypes!$A$2:$C$23,2,FALSE()),"[",IF(E$1="HullCamera","photo-",$A237),"]]]:NEEDS[!FeatureScience]:FOR[zKiwiTechTree]",CHAR(10),"{",CHAR(10),"    @MODULE[",E$1,"]:HAS[#",VLOOKUP(E$1,ModuleTypes!$A$2:$C$23,2,FALSE()),"[",IF(E$1="HullCamera","photo-",$A237),"]]",CHAR(10),"    {",CHAR(10),"        @",VLOOKUP(E$1,ModuleTypes!$A$2:$C$23,3,FALSE())," = ",VLOOKUP($A237,Default!$B$3:$H$251,7,FALSE()),CHAR(10),"    }",CHAR(10),"}"),""),"")</f>
        <v/>
      </c>
      <c r="F237" s="4" t="str">
        <f>IF($A237&lt;&gt;"",IF(OR(Original!$L238=F$1,Original!$M238=F$1,Original!$N238=F$1,Original!$O238=F$1)=TRUE(),_xlfn.CONCAT("@PART[*]:HAS[~scienceDifficulty[stock],@MODULE[",F$1,"]:HAS[#",VLOOKUP(F$1,ModuleTypes!$A$2:$C$23,2,FALSE()),"[",IF(F$1="HullCamera","photo-",$A237),"]]]:NEEDS[!FeatureScience]:FOR[zKiwiTechTree]",CHAR(10),"{",CHAR(10),"    @MODULE[",F$1,"]:HAS[#",VLOOKUP(F$1,ModuleTypes!$A$2:$C$23,2,FALSE()),"[",IF(F$1="HullCamera","photo-",$A237),"]]",CHAR(10),"    {",CHAR(10),"        @",VLOOKUP(F$1,ModuleTypes!$A$2:$C$23,3,FALSE())," = ",VLOOKUP($A237,Default!$B$3:$H$251,7,FALSE()),CHAR(10),"    }",CHAR(10),"}"),""),"")</f>
        <v/>
      </c>
      <c r="G237" s="4" t="str">
        <f>IF($A237&lt;&gt;"",IF(OR(Original!$L238=G$1,Original!$M238=G$1,Original!$N238=G$1,Original!$O238=G$1)=TRUE(),_xlfn.CONCAT("@PART[*]:HAS[~scienceDifficulty[stock],@MODULE[",G$1,"]:HAS[#",VLOOKUP(G$1,ModuleTypes!$A$2:$C$23,2,FALSE()),"[",IF(G$1="HullCamera","photo-",$A237),"]]]:NEEDS[!FeatureScience]:FOR[zKiwiTechTree]",CHAR(10),"{",CHAR(10),"    @MODULE[",G$1,"]:HAS[#",VLOOKUP(G$1,ModuleTypes!$A$2:$C$23,2,FALSE()),"[",IF(G$1="HullCamera","photo-",$A237),"]]",CHAR(10),"    {",CHAR(10),"        @",VLOOKUP(G$1,ModuleTypes!$A$2:$C$23,3,FALSE())," = ",VLOOKUP($A237,Default!$B$3:$H$251,7,FALSE()),CHAR(10),"    }",CHAR(10),"}"),""),"")</f>
        <v/>
      </c>
      <c r="H237" s="4" t="str">
        <f>IF($A237&lt;&gt;"",IF(OR(Original!$L238=H$1,Original!$M238=H$1,Original!$N238=H$1,Original!$O238=H$1)=TRUE(),_xlfn.CONCAT("@PART[*]:HAS[~scienceDifficulty[stock],@MODULE[",H$1,"]:HAS[#",VLOOKUP(H$1,ModuleTypes!$A$2:$C$23,2,FALSE()),"[",IF(H$1="HullCamera","photo-",$A237),"]]]:NEEDS[!FeatureScience]:FOR[zKiwiTechTree]",CHAR(10),"{",CHAR(10),"    @MODULE[",H$1,"]:HAS[#",VLOOKUP(H$1,ModuleTypes!$A$2:$C$23,2,FALSE()),"[",IF(H$1="HullCamera","photo-",$A237),"]]",CHAR(10),"    {",CHAR(10),"        @",VLOOKUP(H$1,ModuleTypes!$A$2:$C$23,3,FALSE())," = ",VLOOKUP($A237,Default!$B$3:$H$251,7,FALSE()),CHAR(10),"    }",CHAR(10),"}"),""),"")</f>
        <v/>
      </c>
      <c r="I237" s="4" t="str">
        <f>IF($A237&lt;&gt;"",IF(OR(Original!$L238=I$1,Original!$M238=I$1,Original!$N238=I$1,Original!$O238=I$1)=TRUE(),_xlfn.CONCAT("@PART[*]:HAS[~scienceDifficulty[stock],@MODULE[",I$1,"]:HAS[#",VLOOKUP(I$1,ModuleTypes!$A$2:$C$23,2,FALSE()),"[",IF(I$1="HullCamera","photo-",$A237),"]]]:NEEDS[!FeatureScience]:FOR[zKiwiTechTree]",CHAR(10),"{",CHAR(10),"    @MODULE[",I$1,"]:HAS[#",VLOOKUP(I$1,ModuleTypes!$A$2:$C$23,2,FALSE()),"[",IF(I$1="HullCamera","photo-",$A237),"]]",CHAR(10),"    {",CHAR(10),"        @",VLOOKUP(I$1,ModuleTypes!$A$2:$C$23,3,FALSE())," = ",VLOOKUP($A237,Default!$B$3:$H$251,7,FALSE()),CHAR(10),"    }",CHAR(10),"}"),""),"")</f>
        <v/>
      </c>
      <c r="J237" s="4" t="str">
        <f>IF($A237&lt;&gt;"",IF(OR(Original!$L238=J$1,Original!$M238=J$1,Original!$N238=J$1,Original!$O238=J$1)=TRUE(),_xlfn.CONCAT("@PART[*]:HAS[~scienceDifficulty[stock],@MODULE[",J$1,"]:HAS[#",VLOOKUP(J$1,ModuleTypes!$A$2:$C$23,2,FALSE()),"[",IF(J$1="HullCamera","photo-",$A237),"]]]:NEEDS[!FeatureScience]:FOR[zKiwiTechTree]",CHAR(10),"{",CHAR(10),"    @MODULE[",J$1,"]:HAS[#",VLOOKUP(J$1,ModuleTypes!$A$2:$C$23,2,FALSE()),"[",IF(J$1="HullCamera","photo-",$A237),"]]",CHAR(10),"    {",CHAR(10),"        @",VLOOKUP(J$1,ModuleTypes!$A$2:$C$23,3,FALSE())," = ",VLOOKUP($A237,Default!$B$3:$H$251,7,FALSE()),CHAR(10),"    }",CHAR(10),"}"),""),"")</f>
        <v/>
      </c>
      <c r="K237" s="4" t="str">
        <f>IF($A237&lt;&gt;"",IF(OR(Original!$L238=K$1,Original!$M238=K$1,Original!$N238=K$1,Original!$O238=K$1)=TRUE(),_xlfn.CONCAT("@PART[*]:HAS[~scienceDifficulty[stock],@MODULE[",K$1,"]:HAS[#",VLOOKUP(K$1,ModuleTypes!$A$2:$C$23,2,FALSE()),"[",IF(K$1="HullCamera","photo-",$A237),"]]]:NEEDS[!FeatureScience]:FOR[zKiwiTechTree]",CHAR(10),"{",CHAR(10),"    @MODULE[",K$1,"]:HAS[#",VLOOKUP(K$1,ModuleTypes!$A$2:$C$23,2,FALSE()),"[",IF(K$1="HullCamera","photo-",$A237),"]]",CHAR(10),"    {",CHAR(10),"        @",VLOOKUP(K$1,ModuleTypes!$A$2:$C$23,3,FALSE())," = ",VLOOKUP($A237,Default!$B$3:$H$251,7,FALSE()),CHAR(10),"    }",CHAR(10),"}"),""),"")</f>
        <v/>
      </c>
      <c r="L237" s="4" t="str">
        <f>IF($A237&lt;&gt;"",IF(OR(Original!$L238=L$1,Original!$M238=L$1,Original!$N238=L$1,Original!$O238=L$1)=TRUE(),_xlfn.CONCAT("@PART[*]:HAS[~scienceDifficulty[stock],@MODULE[",L$1,"]:HAS[#",VLOOKUP(L$1,ModuleTypes!$A$2:$C$23,2,FALSE()),"[",IF(L$1="HullCamera","photo-",$A237),"]]]:NEEDS[!FeatureScience]:FOR[zKiwiTechTree]",CHAR(10),"{",CHAR(10),"    @MODULE[",L$1,"]:HAS[#",VLOOKUP(L$1,ModuleTypes!$A$2:$C$23,2,FALSE()),"[",IF(L$1="HullCamera","photo-",$A237),"]]",CHAR(10),"    {",CHAR(10),"        @",VLOOKUP(L$1,ModuleTypes!$A$2:$C$23,3,FALSE())," = ",VLOOKUP($A237,Default!$B$3:$H$251,7,FALSE()),CHAR(10),"    }",CHAR(10),"}"),""),"")</f>
        <v/>
      </c>
      <c r="M237" s="4" t="str">
        <f>IF($A237&lt;&gt;"",IF(OR(Original!$L238=M$1,Original!$M238=M$1,Original!$N238=M$1,Original!$O238=M$1)=TRUE(),_xlfn.CONCAT("@PART[*]:HAS[~scienceDifficulty[stock],@MODULE[",M$1,"]:HAS[#",VLOOKUP(M$1,ModuleTypes!$A$2:$C$23,2,FALSE()),"[",IF(M$1="HullCamera","photo-",$A237),"]]]:NEEDS[!FeatureScience]:FOR[zKiwiTechTree]",CHAR(10),"{",CHAR(10),"    @MODULE[",M$1,"]:HAS[#",VLOOKUP(M$1,ModuleTypes!$A$2:$C$23,2,FALSE()),"[",IF(M$1="HullCamera","photo-",$A237),"]]",CHAR(10),"    {",CHAR(10),"        @",VLOOKUP(M$1,ModuleTypes!$A$2:$C$23,3,FALSE())," = ",VLOOKUP($A237,Default!$B$3:$H$251,7,FALSE()),CHAR(10),"    }",CHAR(10),"}"),""),"")</f>
        <v/>
      </c>
      <c r="N237" s="4" t="str">
        <f>IF($A237&lt;&gt;"",IF(OR(Original!$L238=N$1,Original!$M238=N$1,Original!$N238=N$1,Original!$O238=N$1)=TRUE(),_xlfn.CONCAT("@PART[*]:HAS[~scienceDifficulty[stock],@MODULE[",N$1,"]:HAS[#",VLOOKUP(N$1,ModuleTypes!$A$2:$C$23,2,FALSE()),"[",IF(N$1="HullCamera","photo-",$A237),"]]]:NEEDS[!FeatureScience]:FOR[zKiwiTechTree]",CHAR(10),"{",CHAR(10),"    @MODULE[",N$1,"]:HAS[#",VLOOKUP(N$1,ModuleTypes!$A$2:$C$23,2,FALSE()),"[",IF(N$1="HullCamera","photo-",$A237),"]]",CHAR(10),"    {",CHAR(10),"        @",VLOOKUP(N$1,ModuleTypes!$A$2:$C$23,3,FALSE())," = ",VLOOKUP($A237,Default!$B$3:$H$251,7,FALSE()),CHAR(10),"    }",CHAR(10),"}"),""),"")</f>
        <v/>
      </c>
      <c r="O237" s="4" t="str">
        <f>IF($A237&lt;&gt;"",IF(OR(Original!$L238=O$1,Original!$M238=O$1,Original!$N238=O$1,Original!$O238=O$1)=TRUE(),_xlfn.CONCAT("@PART[*]:HAS[~scienceDifficulty[stock],@MODULE[",O$1,"]:HAS[#",VLOOKUP(O$1,ModuleTypes!$A$2:$C$23,2,FALSE()),"[",IF(O$1="HullCamera","photo-",$A237),"]]]:NEEDS[!FeatureScience]:FOR[zKiwiTechTree]",CHAR(10),"{",CHAR(10),"    @MODULE[",O$1,"]:HAS[#",VLOOKUP(O$1,ModuleTypes!$A$2:$C$23,2,FALSE()),"[",IF(O$1="HullCamera","photo-",$A237),"]]",CHAR(10),"    {",CHAR(10),"        @",VLOOKUP(O$1,ModuleTypes!$A$2:$C$23,3,FALSE())," = ",VLOOKUP($A237,Default!$B$3:$H$251,7,FALSE()),CHAR(10),"    }",CHAR(10),"}"),""),"")</f>
        <v/>
      </c>
      <c r="P237" s="4" t="str">
        <f>IF($A237&lt;&gt;"",IF(OR(Original!$L238=P$1,Original!$M238=P$1,Original!$N238=P$1,Original!$O238=P$1)=TRUE(),_xlfn.CONCAT("@PART[*]:HAS[~scienceDifficulty[stock],@MODULE[",P$1,"]:HAS[#",VLOOKUP(P$1,ModuleTypes!$A$2:$C$23,2,FALSE()),"[",IF(P$1="HullCamera","photo-",$A237),"]]]:NEEDS[!FeatureScience]:FOR[zKiwiTechTree]",CHAR(10),"{",CHAR(10),"    @MODULE[",P$1,"]:HAS[#",VLOOKUP(P$1,ModuleTypes!$A$2:$C$23,2,FALSE()),"[",IF(P$1="HullCamera","photo-",$A237),"]]",CHAR(10),"    {",CHAR(10),"        @",VLOOKUP(P$1,ModuleTypes!$A$2:$C$23,3,FALSE())," = ",VLOOKUP($A237,Default!$B$3:$H$251,7,FALSE()),CHAR(10),"    }",CHAR(10),"}"),""),"")</f>
        <v/>
      </c>
      <c r="Q237" s="4" t="str">
        <f>IF($A237&lt;&gt;"",IF(OR(Original!$L238=Q$1,Original!$M238=Q$1,Original!$N238=Q$1,Original!$O238=Q$1)=TRUE(),_xlfn.CONCAT("@PART[*]:HAS[~scienceDifficulty[stock],@MODULE[",Q$1,"]:HAS[#",VLOOKUP(Q$1,ModuleTypes!$A$2:$C$23,2,FALSE()),"[",IF(Q$1="HullCamera","photo-",$A237),"]]]:NEEDS[!FeatureScience]:FOR[zKiwiTechTree]",CHAR(10),"{",CHAR(10),"    @MODULE[",Q$1,"]:HAS[#",VLOOKUP(Q$1,ModuleTypes!$A$2:$C$23,2,FALSE()),"[",IF(Q$1="HullCamera","photo-",$A237),"]]",CHAR(10),"    {",CHAR(10),"        @",VLOOKUP(Q$1,ModuleTypes!$A$2:$C$23,3,FALSE())," = ",VLOOKUP($A237,Default!$B$3:$H$251,7,FALSE()),CHAR(10),"    }",CHAR(10),"}"),""),"")</f>
        <v/>
      </c>
      <c r="R237" s="4" t="str">
        <f>IF($A237&lt;&gt;"",IF(OR(Original!$L238=R$1,Original!$M238=R$1,Original!$N238=R$1,Original!$O238=R$1)=TRUE(),_xlfn.CONCAT("@PART[*]:HAS[~scienceDifficulty[stock],@MODULE[",R$1,"]:HAS[#",VLOOKUP(R$1,ModuleTypes!$A$2:$C$23,2,FALSE()),"[",IF(R$1="HullCamera","photo-",$A237),"]]]:NEEDS[!FeatureScience]:FOR[zKiwiTechTree]",CHAR(10),"{",CHAR(10),"    @MODULE[",R$1,"]:HAS[#",VLOOKUP(R$1,ModuleTypes!$A$2:$C$23,2,FALSE()),"[",IF(R$1="HullCamera","photo-",$A237),"]]",CHAR(10),"    {",CHAR(10),"        @",VLOOKUP(R$1,ModuleTypes!$A$2:$C$23,3,FALSE())," = ",VLOOKUP($A237,Default!$B$3:$H$251,7,FALSE()),CHAR(10),"    }",CHAR(10),"}"),""),"")</f>
        <v/>
      </c>
      <c r="S237" s="4" t="str">
        <f>IF($A237&lt;&gt;"",IF(OR(Original!$L238=S$1,Original!$M238=S$1,Original!$N238=S$1,Original!$O238=S$1)=TRUE(),_xlfn.CONCAT("@PART[*]:HAS[~scienceDifficulty[stock],@MODULE[",S$1,"]:HAS[#",VLOOKUP(S$1,ModuleTypes!$A$2:$C$23,2,FALSE()),"[",IF(S$1="HullCamera","photo-",$A237),"]]]:NEEDS[!FeatureScience]:FOR[zKiwiTechTree]",CHAR(10),"{",CHAR(10),"    @MODULE[",S$1,"]:HAS[#",VLOOKUP(S$1,ModuleTypes!$A$2:$C$23,2,FALSE()),"[",IF(S$1="HullCamera","photo-",$A237),"]]",CHAR(10),"    {",CHAR(10),"        @",VLOOKUP(S$1,ModuleTypes!$A$2:$C$23,3,FALSE())," = ",VLOOKUP($A237,Default!$B$3:$H$251,7,FALSE()),CHAR(10),"    }",CHAR(10),"}"),""),"")</f>
        <v/>
      </c>
      <c r="T237" s="4" t="str">
        <f>IF($A237&lt;&gt;"",IF(OR(Original!$L238=T$1,Original!$M238=T$1,Original!$N238=T$1,Original!$O238=T$1)=TRUE(),_xlfn.CONCAT("@PART[*]:HAS[~scienceDifficulty[stock],@MODULE[",T$1,"]:HAS[#",VLOOKUP(T$1,ModuleTypes!$A$2:$C$23,2,FALSE()),"[",IF(T$1="HullCamera","photo-",$A237),"]]]:NEEDS[!FeatureScience]:FOR[zKiwiTechTree]",CHAR(10),"{",CHAR(10),"    @MODULE[",T$1,"]:HAS[#",VLOOKUP(T$1,ModuleTypes!$A$2:$C$23,2,FALSE()),"[",IF(T$1="HullCamera","photo-",$A237),"]]",CHAR(10),"    {",CHAR(10),"        @",VLOOKUP(T$1,ModuleTypes!$A$2:$C$23,3,FALSE())," = ",VLOOKUP($A237,Default!$B$3:$H$251,7,FALSE()),CHAR(10),"    }",CHAR(10),"}"),""),"")</f>
        <v/>
      </c>
      <c r="U237" s="4" t="str">
        <f>IF($A237&lt;&gt;"",IF(OR(Original!$L238=U$1,Original!$M238=U$1,Original!$N238=U$1,Original!$O238=U$1)=TRUE(),_xlfn.CONCAT("@PART[*]:HAS[~scienceDifficulty[stock],@MODULE[",U$1,"]:HAS[#",VLOOKUP(U$1,ModuleTypes!$A$2:$C$23,2,FALSE()),"[",IF(U$1="HullCamera","photo-",$A237),"]]]:NEEDS[!FeatureScience]:FOR[zKiwiTechTree]",CHAR(10),"{",CHAR(10),"    @MODULE[",U$1,"]:HAS[#",VLOOKUP(U$1,ModuleTypes!$A$2:$C$23,2,FALSE()),"[",IF(U$1="HullCamera","photo-",$A237),"]]",CHAR(10),"    {",CHAR(10),"        @",VLOOKUP(U$1,ModuleTypes!$A$2:$C$23,3,FALSE())," = ",VLOOKUP($A237,Default!$B$3:$H$251,7,FALSE()),CHAR(10),"    }",CHAR(10),"}"),""),"")</f>
        <v/>
      </c>
      <c r="V237" s="4" t="str">
        <f>IF($A237&lt;&gt;"",IF(OR(Original!$L238=V$1,Original!$M238=V$1,Original!$N238=V$1,Original!$O238=V$1)=TRUE(),_xlfn.CONCAT("@PART[*]:HAS[~scienceDifficulty[stock],@MODULE[",V$1,"]:HAS[#",VLOOKUP(V$1,ModuleTypes!$A$2:$C$23,2,FALSE()),"[",IF(V$1="HullCamera","photo-",$A237),"]]]:NEEDS[!FeatureScience]:FOR[zKiwiTechTree]",CHAR(10),"{",CHAR(10),"    @MODULE[",V$1,"]:HAS[#",VLOOKUP(V$1,ModuleTypes!$A$2:$C$23,2,FALSE()),"[",IF(V$1="HullCamera","photo-",$A237),"]]",CHAR(10),"    {",CHAR(10),"        @",VLOOKUP(V$1,ModuleTypes!$A$2:$C$23,3,FALSE())," = ",VLOOKUP($A237,Default!$B$3:$H$251,7,FALSE()),CHAR(10),"    }",CHAR(10),"}"),""),"")</f>
        <v/>
      </c>
      <c r="W237" s="4" t="str">
        <f>IF($A237&lt;&gt;"",IF(OR(Original!$L238=W$1,Original!$M238=W$1,Original!$N238=W$1,Original!$O238=W$1)=TRUE(),_xlfn.CONCAT("@PART[*]:HAS[~scienceDifficulty[stock],@MODULE[",W$1,"]:HAS[#",VLOOKUP(W$1,ModuleTypes!$A$2:$C$23,2,FALSE()),"[",IF(W$1="HullCamera","photo-",$A237),"]]]:NEEDS[!FeatureScience]:FOR[zKiwiTechTree]",CHAR(10),"{",CHAR(10),"    @MODULE[",W$1,"]:HAS[#",VLOOKUP(W$1,ModuleTypes!$A$2:$C$23,2,FALSE()),"[",IF(W$1="HullCamera","photo-",$A237),"]]",CHAR(10),"    {",CHAR(10),"        @",VLOOKUP(W$1,ModuleTypes!$A$2:$C$23,3,FALSE())," = ",VLOOKUP($A237,Default!$B$3:$H$251,7,FALSE()),CHAR(10),"    }",CHAR(10),"}"),""),"")</f>
        <v/>
      </c>
    </row>
    <row r="238" spans="1:23" x14ac:dyDescent="0.35">
      <c r="A238" t="str">
        <f>IF(Original!A239&lt;&gt;"",Original!A239,"")</f>
        <v/>
      </c>
      <c r="B238" s="4" t="str">
        <f>IF($A238&lt;&gt;"",IF(OR(Original!$L239=B$1,Original!$M239=B$1,Original!$N239=B$1,Original!$O239=B$1)=TRUE(),_xlfn.CONCAT("@PART[*]:HAS[~scienceDifficulty[stock],@MODULE[",B$1,"]:HAS[#",VLOOKUP(B$1,ModuleTypes!$A$2:$C$23,2,FALSE()),"[",IF(B$1="HullCamera","photo-",$A238),"]]]:NEEDS[!FeatureScience]:FOR[zKiwiTechTree]",CHAR(10),"{",CHAR(10),"    @MODULE[",B$1,"]:HAS[#",VLOOKUP(B$1,ModuleTypes!$A$2:$C$23,2,FALSE()),"[",IF(B$1="HullCamera","photo-",$A238),"]]",CHAR(10),"    {",CHAR(10),"        @",VLOOKUP(B$1,ModuleTypes!$A$2:$C$23,3,FALSE())," = ",VLOOKUP($A238,Default!$B$3:$H$251,7,FALSE()),CHAR(10),"    }",CHAR(10),"}"),""),"")</f>
        <v/>
      </c>
      <c r="C238" s="4" t="str">
        <f>IF($A238&lt;&gt;"",IF(OR(Original!$L239=C$1,Original!$M239=C$1,Original!$N239=C$1,Original!$O239=C$1)=TRUE(),_xlfn.CONCAT("@PART[*]:HAS[~scienceDifficulty[stock],@MODULE[",C$1,"]:HAS[#",VLOOKUP(C$1,ModuleTypes!$A$2:$C$23,2,FALSE()),"[",IF(C$1="HullCamera","photo-",$A238),"]]]:NEEDS[!FeatureScience]:FOR[zKiwiTechTree]",CHAR(10),"{",CHAR(10),"    @MODULE[",C$1,"]:HAS[#",VLOOKUP(C$1,ModuleTypes!$A$2:$C$23,2,FALSE()),"[",IF(C$1="HullCamera","photo-",$A238),"]]",CHAR(10),"    {",CHAR(10),"        @",VLOOKUP(C$1,ModuleTypes!$A$2:$C$23,3,FALSE())," = ",VLOOKUP($A238,Default!$B$3:$H$251,7,FALSE()),CHAR(10),"    }",CHAR(10),"}"),""),"")</f>
        <v/>
      </c>
      <c r="D238" s="4" t="str">
        <f>IF($A238&lt;&gt;"",IF(OR(Original!$L239=D$1,Original!$M239=D$1,Original!$N239=D$1,Original!$O239=D$1)=TRUE(),_xlfn.CONCAT("@PART[*]:HAS[~scienceDifficulty[stock],@MODULE[",D$1,"]:HAS[#",VLOOKUP(D$1,ModuleTypes!$A$2:$C$23,2,FALSE()),"[",IF(D$1="HullCamera","photo-",$A238),"]]]:NEEDS[!FeatureScience]:FOR[zKiwiTechTree]",CHAR(10),"{",CHAR(10),"    @MODULE[",D$1,"]:HAS[#",VLOOKUP(D$1,ModuleTypes!$A$2:$C$23,2,FALSE()),"[",IF(D$1="HullCamera","photo-",$A238),"]]",CHAR(10),"    {",CHAR(10),"        @",VLOOKUP(D$1,ModuleTypes!$A$2:$C$23,3,FALSE())," = ",VLOOKUP($A238,Default!$B$3:$H$251,7,FALSE()),CHAR(10),"    }",CHAR(10),"}"),""),"")</f>
        <v/>
      </c>
      <c r="E238" s="4" t="str">
        <f>IF($A238&lt;&gt;"",IF(OR(Original!$L239=E$1,Original!$M239=E$1,Original!$N239=E$1,Original!$O239=E$1)=TRUE(),_xlfn.CONCAT("@PART[*]:HAS[~scienceDifficulty[stock],@MODULE[",E$1,"]:HAS[#",VLOOKUP(E$1,ModuleTypes!$A$2:$C$23,2,FALSE()),"[",IF(E$1="HullCamera","photo-",$A238),"]]]:NEEDS[!FeatureScience]:FOR[zKiwiTechTree]",CHAR(10),"{",CHAR(10),"    @MODULE[",E$1,"]:HAS[#",VLOOKUP(E$1,ModuleTypes!$A$2:$C$23,2,FALSE()),"[",IF(E$1="HullCamera","photo-",$A238),"]]",CHAR(10),"    {",CHAR(10),"        @",VLOOKUP(E$1,ModuleTypes!$A$2:$C$23,3,FALSE())," = ",VLOOKUP($A238,Default!$B$3:$H$251,7,FALSE()),CHAR(10),"    }",CHAR(10),"}"),""),"")</f>
        <v/>
      </c>
      <c r="F238" s="4" t="str">
        <f>IF($A238&lt;&gt;"",IF(OR(Original!$L239=F$1,Original!$M239=F$1,Original!$N239=F$1,Original!$O239=F$1)=TRUE(),_xlfn.CONCAT("@PART[*]:HAS[~scienceDifficulty[stock],@MODULE[",F$1,"]:HAS[#",VLOOKUP(F$1,ModuleTypes!$A$2:$C$23,2,FALSE()),"[",IF(F$1="HullCamera","photo-",$A238),"]]]:NEEDS[!FeatureScience]:FOR[zKiwiTechTree]",CHAR(10),"{",CHAR(10),"    @MODULE[",F$1,"]:HAS[#",VLOOKUP(F$1,ModuleTypes!$A$2:$C$23,2,FALSE()),"[",IF(F$1="HullCamera","photo-",$A238),"]]",CHAR(10),"    {",CHAR(10),"        @",VLOOKUP(F$1,ModuleTypes!$A$2:$C$23,3,FALSE())," = ",VLOOKUP($A238,Default!$B$3:$H$251,7,FALSE()),CHAR(10),"    }",CHAR(10),"}"),""),"")</f>
        <v/>
      </c>
      <c r="G238" s="4" t="str">
        <f>IF($A238&lt;&gt;"",IF(OR(Original!$L239=G$1,Original!$M239=G$1,Original!$N239=G$1,Original!$O239=G$1)=TRUE(),_xlfn.CONCAT("@PART[*]:HAS[~scienceDifficulty[stock],@MODULE[",G$1,"]:HAS[#",VLOOKUP(G$1,ModuleTypes!$A$2:$C$23,2,FALSE()),"[",IF(G$1="HullCamera","photo-",$A238),"]]]:NEEDS[!FeatureScience]:FOR[zKiwiTechTree]",CHAR(10),"{",CHAR(10),"    @MODULE[",G$1,"]:HAS[#",VLOOKUP(G$1,ModuleTypes!$A$2:$C$23,2,FALSE()),"[",IF(G$1="HullCamera","photo-",$A238),"]]",CHAR(10),"    {",CHAR(10),"        @",VLOOKUP(G$1,ModuleTypes!$A$2:$C$23,3,FALSE())," = ",VLOOKUP($A238,Default!$B$3:$H$251,7,FALSE()),CHAR(10),"    }",CHAR(10),"}"),""),"")</f>
        <v/>
      </c>
      <c r="H238" s="4" t="str">
        <f>IF($A238&lt;&gt;"",IF(OR(Original!$L239=H$1,Original!$M239=H$1,Original!$N239=H$1,Original!$O239=H$1)=TRUE(),_xlfn.CONCAT("@PART[*]:HAS[~scienceDifficulty[stock],@MODULE[",H$1,"]:HAS[#",VLOOKUP(H$1,ModuleTypes!$A$2:$C$23,2,FALSE()),"[",IF(H$1="HullCamera","photo-",$A238),"]]]:NEEDS[!FeatureScience]:FOR[zKiwiTechTree]",CHAR(10),"{",CHAR(10),"    @MODULE[",H$1,"]:HAS[#",VLOOKUP(H$1,ModuleTypes!$A$2:$C$23,2,FALSE()),"[",IF(H$1="HullCamera","photo-",$A238),"]]",CHAR(10),"    {",CHAR(10),"        @",VLOOKUP(H$1,ModuleTypes!$A$2:$C$23,3,FALSE())," = ",VLOOKUP($A238,Default!$B$3:$H$251,7,FALSE()),CHAR(10),"    }",CHAR(10),"}"),""),"")</f>
        <v/>
      </c>
      <c r="I238" s="4" t="str">
        <f>IF($A238&lt;&gt;"",IF(OR(Original!$L239=I$1,Original!$M239=I$1,Original!$N239=I$1,Original!$O239=I$1)=TRUE(),_xlfn.CONCAT("@PART[*]:HAS[~scienceDifficulty[stock],@MODULE[",I$1,"]:HAS[#",VLOOKUP(I$1,ModuleTypes!$A$2:$C$23,2,FALSE()),"[",IF(I$1="HullCamera","photo-",$A238),"]]]:NEEDS[!FeatureScience]:FOR[zKiwiTechTree]",CHAR(10),"{",CHAR(10),"    @MODULE[",I$1,"]:HAS[#",VLOOKUP(I$1,ModuleTypes!$A$2:$C$23,2,FALSE()),"[",IF(I$1="HullCamera","photo-",$A238),"]]",CHAR(10),"    {",CHAR(10),"        @",VLOOKUP(I$1,ModuleTypes!$A$2:$C$23,3,FALSE())," = ",VLOOKUP($A238,Default!$B$3:$H$251,7,FALSE()),CHAR(10),"    }",CHAR(10),"}"),""),"")</f>
        <v/>
      </c>
      <c r="J238" s="4" t="str">
        <f>IF($A238&lt;&gt;"",IF(OR(Original!$L239=J$1,Original!$M239=J$1,Original!$N239=J$1,Original!$O239=J$1)=TRUE(),_xlfn.CONCAT("@PART[*]:HAS[~scienceDifficulty[stock],@MODULE[",J$1,"]:HAS[#",VLOOKUP(J$1,ModuleTypes!$A$2:$C$23,2,FALSE()),"[",IF(J$1="HullCamera","photo-",$A238),"]]]:NEEDS[!FeatureScience]:FOR[zKiwiTechTree]",CHAR(10),"{",CHAR(10),"    @MODULE[",J$1,"]:HAS[#",VLOOKUP(J$1,ModuleTypes!$A$2:$C$23,2,FALSE()),"[",IF(J$1="HullCamera","photo-",$A238),"]]",CHAR(10),"    {",CHAR(10),"        @",VLOOKUP(J$1,ModuleTypes!$A$2:$C$23,3,FALSE())," = ",VLOOKUP($A238,Default!$B$3:$H$251,7,FALSE()),CHAR(10),"    }",CHAR(10),"}"),""),"")</f>
        <v/>
      </c>
      <c r="K238" s="4" t="str">
        <f>IF($A238&lt;&gt;"",IF(OR(Original!$L239=K$1,Original!$M239=K$1,Original!$N239=K$1,Original!$O239=K$1)=TRUE(),_xlfn.CONCAT("@PART[*]:HAS[~scienceDifficulty[stock],@MODULE[",K$1,"]:HAS[#",VLOOKUP(K$1,ModuleTypes!$A$2:$C$23,2,FALSE()),"[",IF(K$1="HullCamera","photo-",$A238),"]]]:NEEDS[!FeatureScience]:FOR[zKiwiTechTree]",CHAR(10),"{",CHAR(10),"    @MODULE[",K$1,"]:HAS[#",VLOOKUP(K$1,ModuleTypes!$A$2:$C$23,2,FALSE()),"[",IF(K$1="HullCamera","photo-",$A238),"]]",CHAR(10),"    {",CHAR(10),"        @",VLOOKUP(K$1,ModuleTypes!$A$2:$C$23,3,FALSE())," = ",VLOOKUP($A238,Default!$B$3:$H$251,7,FALSE()),CHAR(10),"    }",CHAR(10),"}"),""),"")</f>
        <v/>
      </c>
      <c r="L238" s="4" t="str">
        <f>IF($A238&lt;&gt;"",IF(OR(Original!$L239=L$1,Original!$M239=L$1,Original!$N239=L$1,Original!$O239=L$1)=TRUE(),_xlfn.CONCAT("@PART[*]:HAS[~scienceDifficulty[stock],@MODULE[",L$1,"]:HAS[#",VLOOKUP(L$1,ModuleTypes!$A$2:$C$23,2,FALSE()),"[",IF(L$1="HullCamera","photo-",$A238),"]]]:NEEDS[!FeatureScience]:FOR[zKiwiTechTree]",CHAR(10),"{",CHAR(10),"    @MODULE[",L$1,"]:HAS[#",VLOOKUP(L$1,ModuleTypes!$A$2:$C$23,2,FALSE()),"[",IF(L$1="HullCamera","photo-",$A238),"]]",CHAR(10),"    {",CHAR(10),"        @",VLOOKUP(L$1,ModuleTypes!$A$2:$C$23,3,FALSE())," = ",VLOOKUP($A238,Default!$B$3:$H$251,7,FALSE()),CHAR(10),"    }",CHAR(10),"}"),""),"")</f>
        <v/>
      </c>
      <c r="M238" s="4" t="str">
        <f>IF($A238&lt;&gt;"",IF(OR(Original!$L239=M$1,Original!$M239=M$1,Original!$N239=M$1,Original!$O239=M$1)=TRUE(),_xlfn.CONCAT("@PART[*]:HAS[~scienceDifficulty[stock],@MODULE[",M$1,"]:HAS[#",VLOOKUP(M$1,ModuleTypes!$A$2:$C$23,2,FALSE()),"[",IF(M$1="HullCamera","photo-",$A238),"]]]:NEEDS[!FeatureScience]:FOR[zKiwiTechTree]",CHAR(10),"{",CHAR(10),"    @MODULE[",M$1,"]:HAS[#",VLOOKUP(M$1,ModuleTypes!$A$2:$C$23,2,FALSE()),"[",IF(M$1="HullCamera","photo-",$A238),"]]",CHAR(10),"    {",CHAR(10),"        @",VLOOKUP(M$1,ModuleTypes!$A$2:$C$23,3,FALSE())," = ",VLOOKUP($A238,Default!$B$3:$H$251,7,FALSE()),CHAR(10),"    }",CHAR(10),"}"),""),"")</f>
        <v/>
      </c>
      <c r="N238" s="4" t="str">
        <f>IF($A238&lt;&gt;"",IF(OR(Original!$L239=N$1,Original!$M239=N$1,Original!$N239=N$1,Original!$O239=N$1)=TRUE(),_xlfn.CONCAT("@PART[*]:HAS[~scienceDifficulty[stock],@MODULE[",N$1,"]:HAS[#",VLOOKUP(N$1,ModuleTypes!$A$2:$C$23,2,FALSE()),"[",IF(N$1="HullCamera","photo-",$A238),"]]]:NEEDS[!FeatureScience]:FOR[zKiwiTechTree]",CHAR(10),"{",CHAR(10),"    @MODULE[",N$1,"]:HAS[#",VLOOKUP(N$1,ModuleTypes!$A$2:$C$23,2,FALSE()),"[",IF(N$1="HullCamera","photo-",$A238),"]]",CHAR(10),"    {",CHAR(10),"        @",VLOOKUP(N$1,ModuleTypes!$A$2:$C$23,3,FALSE())," = ",VLOOKUP($A238,Default!$B$3:$H$251,7,FALSE()),CHAR(10),"    }",CHAR(10),"}"),""),"")</f>
        <v/>
      </c>
      <c r="O238" s="4" t="str">
        <f>IF($A238&lt;&gt;"",IF(OR(Original!$L239=O$1,Original!$M239=O$1,Original!$N239=O$1,Original!$O239=O$1)=TRUE(),_xlfn.CONCAT("@PART[*]:HAS[~scienceDifficulty[stock],@MODULE[",O$1,"]:HAS[#",VLOOKUP(O$1,ModuleTypes!$A$2:$C$23,2,FALSE()),"[",IF(O$1="HullCamera","photo-",$A238),"]]]:NEEDS[!FeatureScience]:FOR[zKiwiTechTree]",CHAR(10),"{",CHAR(10),"    @MODULE[",O$1,"]:HAS[#",VLOOKUP(O$1,ModuleTypes!$A$2:$C$23,2,FALSE()),"[",IF(O$1="HullCamera","photo-",$A238),"]]",CHAR(10),"    {",CHAR(10),"        @",VLOOKUP(O$1,ModuleTypes!$A$2:$C$23,3,FALSE())," = ",VLOOKUP($A238,Default!$B$3:$H$251,7,FALSE()),CHAR(10),"    }",CHAR(10),"}"),""),"")</f>
        <v/>
      </c>
      <c r="P238" s="4" t="str">
        <f>IF($A238&lt;&gt;"",IF(OR(Original!$L239=P$1,Original!$M239=P$1,Original!$N239=P$1,Original!$O239=P$1)=TRUE(),_xlfn.CONCAT("@PART[*]:HAS[~scienceDifficulty[stock],@MODULE[",P$1,"]:HAS[#",VLOOKUP(P$1,ModuleTypes!$A$2:$C$23,2,FALSE()),"[",IF(P$1="HullCamera","photo-",$A238),"]]]:NEEDS[!FeatureScience]:FOR[zKiwiTechTree]",CHAR(10),"{",CHAR(10),"    @MODULE[",P$1,"]:HAS[#",VLOOKUP(P$1,ModuleTypes!$A$2:$C$23,2,FALSE()),"[",IF(P$1="HullCamera","photo-",$A238),"]]",CHAR(10),"    {",CHAR(10),"        @",VLOOKUP(P$1,ModuleTypes!$A$2:$C$23,3,FALSE())," = ",VLOOKUP($A238,Default!$B$3:$H$251,7,FALSE()),CHAR(10),"    }",CHAR(10),"}"),""),"")</f>
        <v/>
      </c>
      <c r="Q238" s="4" t="str">
        <f>IF($A238&lt;&gt;"",IF(OR(Original!$L239=Q$1,Original!$M239=Q$1,Original!$N239=Q$1,Original!$O239=Q$1)=TRUE(),_xlfn.CONCAT("@PART[*]:HAS[~scienceDifficulty[stock],@MODULE[",Q$1,"]:HAS[#",VLOOKUP(Q$1,ModuleTypes!$A$2:$C$23,2,FALSE()),"[",IF(Q$1="HullCamera","photo-",$A238),"]]]:NEEDS[!FeatureScience]:FOR[zKiwiTechTree]",CHAR(10),"{",CHAR(10),"    @MODULE[",Q$1,"]:HAS[#",VLOOKUP(Q$1,ModuleTypes!$A$2:$C$23,2,FALSE()),"[",IF(Q$1="HullCamera","photo-",$A238),"]]",CHAR(10),"    {",CHAR(10),"        @",VLOOKUP(Q$1,ModuleTypes!$A$2:$C$23,3,FALSE())," = ",VLOOKUP($A238,Default!$B$3:$H$251,7,FALSE()),CHAR(10),"    }",CHAR(10),"}"),""),"")</f>
        <v/>
      </c>
      <c r="R238" s="4" t="str">
        <f>IF($A238&lt;&gt;"",IF(OR(Original!$L239=R$1,Original!$M239=R$1,Original!$N239=R$1,Original!$O239=R$1)=TRUE(),_xlfn.CONCAT("@PART[*]:HAS[~scienceDifficulty[stock],@MODULE[",R$1,"]:HAS[#",VLOOKUP(R$1,ModuleTypes!$A$2:$C$23,2,FALSE()),"[",IF(R$1="HullCamera","photo-",$A238),"]]]:NEEDS[!FeatureScience]:FOR[zKiwiTechTree]",CHAR(10),"{",CHAR(10),"    @MODULE[",R$1,"]:HAS[#",VLOOKUP(R$1,ModuleTypes!$A$2:$C$23,2,FALSE()),"[",IF(R$1="HullCamera","photo-",$A238),"]]",CHAR(10),"    {",CHAR(10),"        @",VLOOKUP(R$1,ModuleTypes!$A$2:$C$23,3,FALSE())," = ",VLOOKUP($A238,Default!$B$3:$H$251,7,FALSE()),CHAR(10),"    }",CHAR(10),"}"),""),"")</f>
        <v/>
      </c>
      <c r="S238" s="4" t="str">
        <f>IF($A238&lt;&gt;"",IF(OR(Original!$L239=S$1,Original!$M239=S$1,Original!$N239=S$1,Original!$O239=S$1)=TRUE(),_xlfn.CONCAT("@PART[*]:HAS[~scienceDifficulty[stock],@MODULE[",S$1,"]:HAS[#",VLOOKUP(S$1,ModuleTypes!$A$2:$C$23,2,FALSE()),"[",IF(S$1="HullCamera","photo-",$A238),"]]]:NEEDS[!FeatureScience]:FOR[zKiwiTechTree]",CHAR(10),"{",CHAR(10),"    @MODULE[",S$1,"]:HAS[#",VLOOKUP(S$1,ModuleTypes!$A$2:$C$23,2,FALSE()),"[",IF(S$1="HullCamera","photo-",$A238),"]]",CHAR(10),"    {",CHAR(10),"        @",VLOOKUP(S$1,ModuleTypes!$A$2:$C$23,3,FALSE())," = ",VLOOKUP($A238,Default!$B$3:$H$251,7,FALSE()),CHAR(10),"    }",CHAR(10),"}"),""),"")</f>
        <v/>
      </c>
      <c r="T238" s="4" t="str">
        <f>IF($A238&lt;&gt;"",IF(OR(Original!$L239=T$1,Original!$M239=T$1,Original!$N239=T$1,Original!$O239=T$1)=TRUE(),_xlfn.CONCAT("@PART[*]:HAS[~scienceDifficulty[stock],@MODULE[",T$1,"]:HAS[#",VLOOKUP(T$1,ModuleTypes!$A$2:$C$23,2,FALSE()),"[",IF(T$1="HullCamera","photo-",$A238),"]]]:NEEDS[!FeatureScience]:FOR[zKiwiTechTree]",CHAR(10),"{",CHAR(10),"    @MODULE[",T$1,"]:HAS[#",VLOOKUP(T$1,ModuleTypes!$A$2:$C$23,2,FALSE()),"[",IF(T$1="HullCamera","photo-",$A238),"]]",CHAR(10),"    {",CHAR(10),"        @",VLOOKUP(T$1,ModuleTypes!$A$2:$C$23,3,FALSE())," = ",VLOOKUP($A238,Default!$B$3:$H$251,7,FALSE()),CHAR(10),"    }",CHAR(10),"}"),""),"")</f>
        <v/>
      </c>
      <c r="U238" s="4" t="str">
        <f>IF($A238&lt;&gt;"",IF(OR(Original!$L239=U$1,Original!$M239=U$1,Original!$N239=U$1,Original!$O239=U$1)=TRUE(),_xlfn.CONCAT("@PART[*]:HAS[~scienceDifficulty[stock],@MODULE[",U$1,"]:HAS[#",VLOOKUP(U$1,ModuleTypes!$A$2:$C$23,2,FALSE()),"[",IF(U$1="HullCamera","photo-",$A238),"]]]:NEEDS[!FeatureScience]:FOR[zKiwiTechTree]",CHAR(10),"{",CHAR(10),"    @MODULE[",U$1,"]:HAS[#",VLOOKUP(U$1,ModuleTypes!$A$2:$C$23,2,FALSE()),"[",IF(U$1="HullCamera","photo-",$A238),"]]",CHAR(10),"    {",CHAR(10),"        @",VLOOKUP(U$1,ModuleTypes!$A$2:$C$23,3,FALSE())," = ",VLOOKUP($A238,Default!$B$3:$H$251,7,FALSE()),CHAR(10),"    }",CHAR(10),"}"),""),"")</f>
        <v/>
      </c>
      <c r="V238" s="4" t="str">
        <f>IF($A238&lt;&gt;"",IF(OR(Original!$L239=V$1,Original!$M239=V$1,Original!$N239=V$1,Original!$O239=V$1)=TRUE(),_xlfn.CONCAT("@PART[*]:HAS[~scienceDifficulty[stock],@MODULE[",V$1,"]:HAS[#",VLOOKUP(V$1,ModuleTypes!$A$2:$C$23,2,FALSE()),"[",IF(V$1="HullCamera","photo-",$A238),"]]]:NEEDS[!FeatureScience]:FOR[zKiwiTechTree]",CHAR(10),"{",CHAR(10),"    @MODULE[",V$1,"]:HAS[#",VLOOKUP(V$1,ModuleTypes!$A$2:$C$23,2,FALSE()),"[",IF(V$1="HullCamera","photo-",$A238),"]]",CHAR(10),"    {",CHAR(10),"        @",VLOOKUP(V$1,ModuleTypes!$A$2:$C$23,3,FALSE())," = ",VLOOKUP($A238,Default!$B$3:$H$251,7,FALSE()),CHAR(10),"    }",CHAR(10),"}"),""),"")</f>
        <v/>
      </c>
      <c r="W238" s="4" t="str">
        <f>IF($A238&lt;&gt;"",IF(OR(Original!$L239=W$1,Original!$M239=W$1,Original!$N239=W$1,Original!$O239=W$1)=TRUE(),_xlfn.CONCAT("@PART[*]:HAS[~scienceDifficulty[stock],@MODULE[",W$1,"]:HAS[#",VLOOKUP(W$1,ModuleTypes!$A$2:$C$23,2,FALSE()),"[",IF(W$1="HullCamera","photo-",$A238),"]]]:NEEDS[!FeatureScience]:FOR[zKiwiTechTree]",CHAR(10),"{",CHAR(10),"    @MODULE[",W$1,"]:HAS[#",VLOOKUP(W$1,ModuleTypes!$A$2:$C$23,2,FALSE()),"[",IF(W$1="HullCamera","photo-",$A238),"]]",CHAR(10),"    {",CHAR(10),"        @",VLOOKUP(W$1,ModuleTypes!$A$2:$C$23,3,FALSE())," = ",VLOOKUP($A238,Default!$B$3:$H$251,7,FALSE()),CHAR(10),"    }",CHAR(10),"}"),""),"")</f>
        <v/>
      </c>
    </row>
    <row r="239" spans="1:23" x14ac:dyDescent="0.35">
      <c r="A239" t="str">
        <f>IF(Original!A240&lt;&gt;"",Original!A240,"")</f>
        <v/>
      </c>
      <c r="B239" s="4" t="str">
        <f>IF($A239&lt;&gt;"",IF(OR(Original!$L240=B$1,Original!$M240=B$1,Original!$N240=B$1,Original!$O240=B$1)=TRUE(),_xlfn.CONCAT("@PART[*]:HAS[~scienceDifficulty[stock],@MODULE[",B$1,"]:HAS[#",VLOOKUP(B$1,ModuleTypes!$A$2:$C$23,2,FALSE()),"[",IF(B$1="HullCamera","photo-",$A239),"]]]:NEEDS[!FeatureScience]:FOR[zKiwiTechTree]",CHAR(10),"{",CHAR(10),"    @MODULE[",B$1,"]:HAS[#",VLOOKUP(B$1,ModuleTypes!$A$2:$C$23,2,FALSE()),"[",IF(B$1="HullCamera","photo-",$A239),"]]",CHAR(10),"    {",CHAR(10),"        @",VLOOKUP(B$1,ModuleTypes!$A$2:$C$23,3,FALSE())," = ",VLOOKUP($A239,Default!$B$3:$H$251,7,FALSE()),CHAR(10),"    }",CHAR(10),"}"),""),"")</f>
        <v/>
      </c>
      <c r="C239" s="4" t="str">
        <f>IF($A239&lt;&gt;"",IF(OR(Original!$L240=C$1,Original!$M240=C$1,Original!$N240=C$1,Original!$O240=C$1)=TRUE(),_xlfn.CONCAT("@PART[*]:HAS[~scienceDifficulty[stock],@MODULE[",C$1,"]:HAS[#",VLOOKUP(C$1,ModuleTypes!$A$2:$C$23,2,FALSE()),"[",IF(C$1="HullCamera","photo-",$A239),"]]]:NEEDS[!FeatureScience]:FOR[zKiwiTechTree]",CHAR(10),"{",CHAR(10),"    @MODULE[",C$1,"]:HAS[#",VLOOKUP(C$1,ModuleTypes!$A$2:$C$23,2,FALSE()),"[",IF(C$1="HullCamera","photo-",$A239),"]]",CHAR(10),"    {",CHAR(10),"        @",VLOOKUP(C$1,ModuleTypes!$A$2:$C$23,3,FALSE())," = ",VLOOKUP($A239,Default!$B$3:$H$251,7,FALSE()),CHAR(10),"    }",CHAR(10),"}"),""),"")</f>
        <v/>
      </c>
      <c r="D239" s="4" t="str">
        <f>IF($A239&lt;&gt;"",IF(OR(Original!$L240=D$1,Original!$M240=D$1,Original!$N240=D$1,Original!$O240=D$1)=TRUE(),_xlfn.CONCAT("@PART[*]:HAS[~scienceDifficulty[stock],@MODULE[",D$1,"]:HAS[#",VLOOKUP(D$1,ModuleTypes!$A$2:$C$23,2,FALSE()),"[",IF(D$1="HullCamera","photo-",$A239),"]]]:NEEDS[!FeatureScience]:FOR[zKiwiTechTree]",CHAR(10),"{",CHAR(10),"    @MODULE[",D$1,"]:HAS[#",VLOOKUP(D$1,ModuleTypes!$A$2:$C$23,2,FALSE()),"[",IF(D$1="HullCamera","photo-",$A239),"]]",CHAR(10),"    {",CHAR(10),"        @",VLOOKUP(D$1,ModuleTypes!$A$2:$C$23,3,FALSE())," = ",VLOOKUP($A239,Default!$B$3:$H$251,7,FALSE()),CHAR(10),"    }",CHAR(10),"}"),""),"")</f>
        <v/>
      </c>
      <c r="E239" s="4" t="str">
        <f>IF($A239&lt;&gt;"",IF(OR(Original!$L240=E$1,Original!$M240=E$1,Original!$N240=E$1,Original!$O240=E$1)=TRUE(),_xlfn.CONCAT("@PART[*]:HAS[~scienceDifficulty[stock],@MODULE[",E$1,"]:HAS[#",VLOOKUP(E$1,ModuleTypes!$A$2:$C$23,2,FALSE()),"[",IF(E$1="HullCamera","photo-",$A239),"]]]:NEEDS[!FeatureScience]:FOR[zKiwiTechTree]",CHAR(10),"{",CHAR(10),"    @MODULE[",E$1,"]:HAS[#",VLOOKUP(E$1,ModuleTypes!$A$2:$C$23,2,FALSE()),"[",IF(E$1="HullCamera","photo-",$A239),"]]",CHAR(10),"    {",CHAR(10),"        @",VLOOKUP(E$1,ModuleTypes!$A$2:$C$23,3,FALSE())," = ",VLOOKUP($A239,Default!$B$3:$H$251,7,FALSE()),CHAR(10),"    }",CHAR(10),"}"),""),"")</f>
        <v/>
      </c>
      <c r="F239" s="4" t="str">
        <f>IF($A239&lt;&gt;"",IF(OR(Original!$L240=F$1,Original!$M240=F$1,Original!$N240=F$1,Original!$O240=F$1)=TRUE(),_xlfn.CONCAT("@PART[*]:HAS[~scienceDifficulty[stock],@MODULE[",F$1,"]:HAS[#",VLOOKUP(F$1,ModuleTypes!$A$2:$C$23,2,FALSE()),"[",IF(F$1="HullCamera","photo-",$A239),"]]]:NEEDS[!FeatureScience]:FOR[zKiwiTechTree]",CHAR(10),"{",CHAR(10),"    @MODULE[",F$1,"]:HAS[#",VLOOKUP(F$1,ModuleTypes!$A$2:$C$23,2,FALSE()),"[",IF(F$1="HullCamera","photo-",$A239),"]]",CHAR(10),"    {",CHAR(10),"        @",VLOOKUP(F$1,ModuleTypes!$A$2:$C$23,3,FALSE())," = ",VLOOKUP($A239,Default!$B$3:$H$251,7,FALSE()),CHAR(10),"    }",CHAR(10),"}"),""),"")</f>
        <v/>
      </c>
      <c r="G239" s="4" t="str">
        <f>IF($A239&lt;&gt;"",IF(OR(Original!$L240=G$1,Original!$M240=G$1,Original!$N240=G$1,Original!$O240=G$1)=TRUE(),_xlfn.CONCAT("@PART[*]:HAS[~scienceDifficulty[stock],@MODULE[",G$1,"]:HAS[#",VLOOKUP(G$1,ModuleTypes!$A$2:$C$23,2,FALSE()),"[",IF(G$1="HullCamera","photo-",$A239),"]]]:NEEDS[!FeatureScience]:FOR[zKiwiTechTree]",CHAR(10),"{",CHAR(10),"    @MODULE[",G$1,"]:HAS[#",VLOOKUP(G$1,ModuleTypes!$A$2:$C$23,2,FALSE()),"[",IF(G$1="HullCamera","photo-",$A239),"]]",CHAR(10),"    {",CHAR(10),"        @",VLOOKUP(G$1,ModuleTypes!$A$2:$C$23,3,FALSE())," = ",VLOOKUP($A239,Default!$B$3:$H$251,7,FALSE()),CHAR(10),"    }",CHAR(10),"}"),""),"")</f>
        <v/>
      </c>
      <c r="H239" s="4" t="str">
        <f>IF($A239&lt;&gt;"",IF(OR(Original!$L240=H$1,Original!$M240=H$1,Original!$N240=H$1,Original!$O240=H$1)=TRUE(),_xlfn.CONCAT("@PART[*]:HAS[~scienceDifficulty[stock],@MODULE[",H$1,"]:HAS[#",VLOOKUP(H$1,ModuleTypes!$A$2:$C$23,2,FALSE()),"[",IF(H$1="HullCamera","photo-",$A239),"]]]:NEEDS[!FeatureScience]:FOR[zKiwiTechTree]",CHAR(10),"{",CHAR(10),"    @MODULE[",H$1,"]:HAS[#",VLOOKUP(H$1,ModuleTypes!$A$2:$C$23,2,FALSE()),"[",IF(H$1="HullCamera","photo-",$A239),"]]",CHAR(10),"    {",CHAR(10),"        @",VLOOKUP(H$1,ModuleTypes!$A$2:$C$23,3,FALSE())," = ",VLOOKUP($A239,Default!$B$3:$H$251,7,FALSE()),CHAR(10),"    }",CHAR(10),"}"),""),"")</f>
        <v/>
      </c>
      <c r="I239" s="4" t="str">
        <f>IF($A239&lt;&gt;"",IF(OR(Original!$L240=I$1,Original!$M240=I$1,Original!$N240=I$1,Original!$O240=I$1)=TRUE(),_xlfn.CONCAT("@PART[*]:HAS[~scienceDifficulty[stock],@MODULE[",I$1,"]:HAS[#",VLOOKUP(I$1,ModuleTypes!$A$2:$C$23,2,FALSE()),"[",IF(I$1="HullCamera","photo-",$A239),"]]]:NEEDS[!FeatureScience]:FOR[zKiwiTechTree]",CHAR(10),"{",CHAR(10),"    @MODULE[",I$1,"]:HAS[#",VLOOKUP(I$1,ModuleTypes!$A$2:$C$23,2,FALSE()),"[",IF(I$1="HullCamera","photo-",$A239),"]]",CHAR(10),"    {",CHAR(10),"        @",VLOOKUP(I$1,ModuleTypes!$A$2:$C$23,3,FALSE())," = ",VLOOKUP($A239,Default!$B$3:$H$251,7,FALSE()),CHAR(10),"    }",CHAR(10),"}"),""),"")</f>
        <v/>
      </c>
      <c r="J239" s="4" t="str">
        <f>IF($A239&lt;&gt;"",IF(OR(Original!$L240=J$1,Original!$M240=J$1,Original!$N240=J$1,Original!$O240=J$1)=TRUE(),_xlfn.CONCAT("@PART[*]:HAS[~scienceDifficulty[stock],@MODULE[",J$1,"]:HAS[#",VLOOKUP(J$1,ModuleTypes!$A$2:$C$23,2,FALSE()),"[",IF(J$1="HullCamera","photo-",$A239),"]]]:NEEDS[!FeatureScience]:FOR[zKiwiTechTree]",CHAR(10),"{",CHAR(10),"    @MODULE[",J$1,"]:HAS[#",VLOOKUP(J$1,ModuleTypes!$A$2:$C$23,2,FALSE()),"[",IF(J$1="HullCamera","photo-",$A239),"]]",CHAR(10),"    {",CHAR(10),"        @",VLOOKUP(J$1,ModuleTypes!$A$2:$C$23,3,FALSE())," = ",VLOOKUP($A239,Default!$B$3:$H$251,7,FALSE()),CHAR(10),"    }",CHAR(10),"}"),""),"")</f>
        <v/>
      </c>
      <c r="K239" s="4" t="str">
        <f>IF($A239&lt;&gt;"",IF(OR(Original!$L240=K$1,Original!$M240=K$1,Original!$N240=K$1,Original!$O240=K$1)=TRUE(),_xlfn.CONCAT("@PART[*]:HAS[~scienceDifficulty[stock],@MODULE[",K$1,"]:HAS[#",VLOOKUP(K$1,ModuleTypes!$A$2:$C$23,2,FALSE()),"[",IF(K$1="HullCamera","photo-",$A239),"]]]:NEEDS[!FeatureScience]:FOR[zKiwiTechTree]",CHAR(10),"{",CHAR(10),"    @MODULE[",K$1,"]:HAS[#",VLOOKUP(K$1,ModuleTypes!$A$2:$C$23,2,FALSE()),"[",IF(K$1="HullCamera","photo-",$A239),"]]",CHAR(10),"    {",CHAR(10),"        @",VLOOKUP(K$1,ModuleTypes!$A$2:$C$23,3,FALSE())," = ",VLOOKUP($A239,Default!$B$3:$H$251,7,FALSE()),CHAR(10),"    }",CHAR(10),"}"),""),"")</f>
        <v/>
      </c>
      <c r="L239" s="4" t="str">
        <f>IF($A239&lt;&gt;"",IF(OR(Original!$L240=L$1,Original!$M240=L$1,Original!$N240=L$1,Original!$O240=L$1)=TRUE(),_xlfn.CONCAT("@PART[*]:HAS[~scienceDifficulty[stock],@MODULE[",L$1,"]:HAS[#",VLOOKUP(L$1,ModuleTypes!$A$2:$C$23,2,FALSE()),"[",IF(L$1="HullCamera","photo-",$A239),"]]]:NEEDS[!FeatureScience]:FOR[zKiwiTechTree]",CHAR(10),"{",CHAR(10),"    @MODULE[",L$1,"]:HAS[#",VLOOKUP(L$1,ModuleTypes!$A$2:$C$23,2,FALSE()),"[",IF(L$1="HullCamera","photo-",$A239),"]]",CHAR(10),"    {",CHAR(10),"        @",VLOOKUP(L$1,ModuleTypes!$A$2:$C$23,3,FALSE())," = ",VLOOKUP($A239,Default!$B$3:$H$251,7,FALSE()),CHAR(10),"    }",CHAR(10),"}"),""),"")</f>
        <v/>
      </c>
      <c r="M239" s="4" t="str">
        <f>IF($A239&lt;&gt;"",IF(OR(Original!$L240=M$1,Original!$M240=M$1,Original!$N240=M$1,Original!$O240=M$1)=TRUE(),_xlfn.CONCAT("@PART[*]:HAS[~scienceDifficulty[stock],@MODULE[",M$1,"]:HAS[#",VLOOKUP(M$1,ModuleTypes!$A$2:$C$23,2,FALSE()),"[",IF(M$1="HullCamera","photo-",$A239),"]]]:NEEDS[!FeatureScience]:FOR[zKiwiTechTree]",CHAR(10),"{",CHAR(10),"    @MODULE[",M$1,"]:HAS[#",VLOOKUP(M$1,ModuleTypes!$A$2:$C$23,2,FALSE()),"[",IF(M$1="HullCamera","photo-",$A239),"]]",CHAR(10),"    {",CHAR(10),"        @",VLOOKUP(M$1,ModuleTypes!$A$2:$C$23,3,FALSE())," = ",VLOOKUP($A239,Default!$B$3:$H$251,7,FALSE()),CHAR(10),"    }",CHAR(10),"}"),""),"")</f>
        <v/>
      </c>
      <c r="N239" s="4" t="str">
        <f>IF($A239&lt;&gt;"",IF(OR(Original!$L240=N$1,Original!$M240=N$1,Original!$N240=N$1,Original!$O240=N$1)=TRUE(),_xlfn.CONCAT("@PART[*]:HAS[~scienceDifficulty[stock],@MODULE[",N$1,"]:HAS[#",VLOOKUP(N$1,ModuleTypes!$A$2:$C$23,2,FALSE()),"[",IF(N$1="HullCamera","photo-",$A239),"]]]:NEEDS[!FeatureScience]:FOR[zKiwiTechTree]",CHAR(10),"{",CHAR(10),"    @MODULE[",N$1,"]:HAS[#",VLOOKUP(N$1,ModuleTypes!$A$2:$C$23,2,FALSE()),"[",IF(N$1="HullCamera","photo-",$A239),"]]",CHAR(10),"    {",CHAR(10),"        @",VLOOKUP(N$1,ModuleTypes!$A$2:$C$23,3,FALSE())," = ",VLOOKUP($A239,Default!$B$3:$H$251,7,FALSE()),CHAR(10),"    }",CHAR(10),"}"),""),"")</f>
        <v/>
      </c>
      <c r="O239" s="4" t="str">
        <f>IF($A239&lt;&gt;"",IF(OR(Original!$L240=O$1,Original!$M240=O$1,Original!$N240=O$1,Original!$O240=O$1)=TRUE(),_xlfn.CONCAT("@PART[*]:HAS[~scienceDifficulty[stock],@MODULE[",O$1,"]:HAS[#",VLOOKUP(O$1,ModuleTypes!$A$2:$C$23,2,FALSE()),"[",IF(O$1="HullCamera","photo-",$A239),"]]]:NEEDS[!FeatureScience]:FOR[zKiwiTechTree]",CHAR(10),"{",CHAR(10),"    @MODULE[",O$1,"]:HAS[#",VLOOKUP(O$1,ModuleTypes!$A$2:$C$23,2,FALSE()),"[",IF(O$1="HullCamera","photo-",$A239),"]]",CHAR(10),"    {",CHAR(10),"        @",VLOOKUP(O$1,ModuleTypes!$A$2:$C$23,3,FALSE())," = ",VLOOKUP($A239,Default!$B$3:$H$251,7,FALSE()),CHAR(10),"    }",CHAR(10),"}"),""),"")</f>
        <v/>
      </c>
      <c r="P239" s="4" t="str">
        <f>IF($A239&lt;&gt;"",IF(OR(Original!$L240=P$1,Original!$M240=P$1,Original!$N240=P$1,Original!$O240=P$1)=TRUE(),_xlfn.CONCAT("@PART[*]:HAS[~scienceDifficulty[stock],@MODULE[",P$1,"]:HAS[#",VLOOKUP(P$1,ModuleTypes!$A$2:$C$23,2,FALSE()),"[",IF(P$1="HullCamera","photo-",$A239),"]]]:NEEDS[!FeatureScience]:FOR[zKiwiTechTree]",CHAR(10),"{",CHAR(10),"    @MODULE[",P$1,"]:HAS[#",VLOOKUP(P$1,ModuleTypes!$A$2:$C$23,2,FALSE()),"[",IF(P$1="HullCamera","photo-",$A239),"]]",CHAR(10),"    {",CHAR(10),"        @",VLOOKUP(P$1,ModuleTypes!$A$2:$C$23,3,FALSE())," = ",VLOOKUP($A239,Default!$B$3:$H$251,7,FALSE()),CHAR(10),"    }",CHAR(10),"}"),""),"")</f>
        <v/>
      </c>
      <c r="Q239" s="4" t="str">
        <f>IF($A239&lt;&gt;"",IF(OR(Original!$L240=Q$1,Original!$M240=Q$1,Original!$N240=Q$1,Original!$O240=Q$1)=TRUE(),_xlfn.CONCAT("@PART[*]:HAS[~scienceDifficulty[stock],@MODULE[",Q$1,"]:HAS[#",VLOOKUP(Q$1,ModuleTypes!$A$2:$C$23,2,FALSE()),"[",IF(Q$1="HullCamera","photo-",$A239),"]]]:NEEDS[!FeatureScience]:FOR[zKiwiTechTree]",CHAR(10),"{",CHAR(10),"    @MODULE[",Q$1,"]:HAS[#",VLOOKUP(Q$1,ModuleTypes!$A$2:$C$23,2,FALSE()),"[",IF(Q$1="HullCamera","photo-",$A239),"]]",CHAR(10),"    {",CHAR(10),"        @",VLOOKUP(Q$1,ModuleTypes!$A$2:$C$23,3,FALSE())," = ",VLOOKUP($A239,Default!$B$3:$H$251,7,FALSE()),CHAR(10),"    }",CHAR(10),"}"),""),"")</f>
        <v/>
      </c>
      <c r="R239" s="4" t="str">
        <f>IF($A239&lt;&gt;"",IF(OR(Original!$L240=R$1,Original!$M240=R$1,Original!$N240=R$1,Original!$O240=R$1)=TRUE(),_xlfn.CONCAT("@PART[*]:HAS[~scienceDifficulty[stock],@MODULE[",R$1,"]:HAS[#",VLOOKUP(R$1,ModuleTypes!$A$2:$C$23,2,FALSE()),"[",IF(R$1="HullCamera","photo-",$A239),"]]]:NEEDS[!FeatureScience]:FOR[zKiwiTechTree]",CHAR(10),"{",CHAR(10),"    @MODULE[",R$1,"]:HAS[#",VLOOKUP(R$1,ModuleTypes!$A$2:$C$23,2,FALSE()),"[",IF(R$1="HullCamera","photo-",$A239),"]]",CHAR(10),"    {",CHAR(10),"        @",VLOOKUP(R$1,ModuleTypes!$A$2:$C$23,3,FALSE())," = ",VLOOKUP($A239,Default!$B$3:$H$251,7,FALSE()),CHAR(10),"    }",CHAR(10),"}"),""),"")</f>
        <v/>
      </c>
      <c r="S239" s="4" t="str">
        <f>IF($A239&lt;&gt;"",IF(OR(Original!$L240=S$1,Original!$M240=S$1,Original!$N240=S$1,Original!$O240=S$1)=TRUE(),_xlfn.CONCAT("@PART[*]:HAS[~scienceDifficulty[stock],@MODULE[",S$1,"]:HAS[#",VLOOKUP(S$1,ModuleTypes!$A$2:$C$23,2,FALSE()),"[",IF(S$1="HullCamera","photo-",$A239),"]]]:NEEDS[!FeatureScience]:FOR[zKiwiTechTree]",CHAR(10),"{",CHAR(10),"    @MODULE[",S$1,"]:HAS[#",VLOOKUP(S$1,ModuleTypes!$A$2:$C$23,2,FALSE()),"[",IF(S$1="HullCamera","photo-",$A239),"]]",CHAR(10),"    {",CHAR(10),"        @",VLOOKUP(S$1,ModuleTypes!$A$2:$C$23,3,FALSE())," = ",VLOOKUP($A239,Default!$B$3:$H$251,7,FALSE()),CHAR(10),"    }",CHAR(10),"}"),""),"")</f>
        <v/>
      </c>
      <c r="T239" s="4" t="str">
        <f>IF($A239&lt;&gt;"",IF(OR(Original!$L240=T$1,Original!$M240=T$1,Original!$N240=T$1,Original!$O240=T$1)=TRUE(),_xlfn.CONCAT("@PART[*]:HAS[~scienceDifficulty[stock],@MODULE[",T$1,"]:HAS[#",VLOOKUP(T$1,ModuleTypes!$A$2:$C$23,2,FALSE()),"[",IF(T$1="HullCamera","photo-",$A239),"]]]:NEEDS[!FeatureScience]:FOR[zKiwiTechTree]",CHAR(10),"{",CHAR(10),"    @MODULE[",T$1,"]:HAS[#",VLOOKUP(T$1,ModuleTypes!$A$2:$C$23,2,FALSE()),"[",IF(T$1="HullCamera","photo-",$A239),"]]",CHAR(10),"    {",CHAR(10),"        @",VLOOKUP(T$1,ModuleTypes!$A$2:$C$23,3,FALSE())," = ",VLOOKUP($A239,Default!$B$3:$H$251,7,FALSE()),CHAR(10),"    }",CHAR(10),"}"),""),"")</f>
        <v/>
      </c>
      <c r="U239" s="4" t="str">
        <f>IF($A239&lt;&gt;"",IF(OR(Original!$L240=U$1,Original!$M240=U$1,Original!$N240=U$1,Original!$O240=U$1)=TRUE(),_xlfn.CONCAT("@PART[*]:HAS[~scienceDifficulty[stock],@MODULE[",U$1,"]:HAS[#",VLOOKUP(U$1,ModuleTypes!$A$2:$C$23,2,FALSE()),"[",IF(U$1="HullCamera","photo-",$A239),"]]]:NEEDS[!FeatureScience]:FOR[zKiwiTechTree]",CHAR(10),"{",CHAR(10),"    @MODULE[",U$1,"]:HAS[#",VLOOKUP(U$1,ModuleTypes!$A$2:$C$23,2,FALSE()),"[",IF(U$1="HullCamera","photo-",$A239),"]]",CHAR(10),"    {",CHAR(10),"        @",VLOOKUP(U$1,ModuleTypes!$A$2:$C$23,3,FALSE())," = ",VLOOKUP($A239,Default!$B$3:$H$251,7,FALSE()),CHAR(10),"    }",CHAR(10),"}"),""),"")</f>
        <v/>
      </c>
      <c r="V239" s="4" t="str">
        <f>IF($A239&lt;&gt;"",IF(OR(Original!$L240=V$1,Original!$M240=V$1,Original!$N240=V$1,Original!$O240=V$1)=TRUE(),_xlfn.CONCAT("@PART[*]:HAS[~scienceDifficulty[stock],@MODULE[",V$1,"]:HAS[#",VLOOKUP(V$1,ModuleTypes!$A$2:$C$23,2,FALSE()),"[",IF(V$1="HullCamera","photo-",$A239),"]]]:NEEDS[!FeatureScience]:FOR[zKiwiTechTree]",CHAR(10),"{",CHAR(10),"    @MODULE[",V$1,"]:HAS[#",VLOOKUP(V$1,ModuleTypes!$A$2:$C$23,2,FALSE()),"[",IF(V$1="HullCamera","photo-",$A239),"]]",CHAR(10),"    {",CHAR(10),"        @",VLOOKUP(V$1,ModuleTypes!$A$2:$C$23,3,FALSE())," = ",VLOOKUP($A239,Default!$B$3:$H$251,7,FALSE()),CHAR(10),"    }",CHAR(10),"}"),""),"")</f>
        <v/>
      </c>
      <c r="W239" s="4" t="str">
        <f>IF($A239&lt;&gt;"",IF(OR(Original!$L240=W$1,Original!$M240=W$1,Original!$N240=W$1,Original!$O240=W$1)=TRUE(),_xlfn.CONCAT("@PART[*]:HAS[~scienceDifficulty[stock],@MODULE[",W$1,"]:HAS[#",VLOOKUP(W$1,ModuleTypes!$A$2:$C$23,2,FALSE()),"[",IF(W$1="HullCamera","photo-",$A239),"]]]:NEEDS[!FeatureScience]:FOR[zKiwiTechTree]",CHAR(10),"{",CHAR(10),"    @MODULE[",W$1,"]:HAS[#",VLOOKUP(W$1,ModuleTypes!$A$2:$C$23,2,FALSE()),"[",IF(W$1="HullCamera","photo-",$A239),"]]",CHAR(10),"    {",CHAR(10),"        @",VLOOKUP(W$1,ModuleTypes!$A$2:$C$23,3,FALSE())," = ",VLOOKUP($A239,Default!$B$3:$H$251,7,FALSE()),CHAR(10),"    }",CHAR(10),"}"),""),"")</f>
        <v/>
      </c>
    </row>
    <row r="240" spans="1:23" x14ac:dyDescent="0.35">
      <c r="A240" t="str">
        <f>IF(Original!A241&lt;&gt;"",Original!A241,"")</f>
        <v/>
      </c>
      <c r="B240" s="4" t="str">
        <f>IF($A240&lt;&gt;"",IF(OR(Original!$L241=B$1,Original!$M241=B$1,Original!$N241=B$1,Original!$O241=B$1)=TRUE(),_xlfn.CONCAT("@PART[*]:HAS[~scienceDifficulty[stock],@MODULE[",B$1,"]:HAS[#",VLOOKUP(B$1,ModuleTypes!$A$2:$C$23,2,FALSE()),"[",IF(B$1="HullCamera","photo-",$A240),"]]]:NEEDS[!FeatureScience]:FOR[zKiwiTechTree]",CHAR(10),"{",CHAR(10),"    @MODULE[",B$1,"]:HAS[#",VLOOKUP(B$1,ModuleTypes!$A$2:$C$23,2,FALSE()),"[",IF(B$1="HullCamera","photo-",$A240),"]]",CHAR(10),"    {",CHAR(10),"        @",VLOOKUP(B$1,ModuleTypes!$A$2:$C$23,3,FALSE())," = ",VLOOKUP($A240,Default!$B$3:$H$251,7,FALSE()),CHAR(10),"    }",CHAR(10),"}"),""),"")</f>
        <v/>
      </c>
      <c r="C240" s="4" t="str">
        <f>IF($A240&lt;&gt;"",IF(OR(Original!$L241=C$1,Original!$M241=C$1,Original!$N241=C$1,Original!$O241=C$1)=TRUE(),_xlfn.CONCAT("@PART[*]:HAS[~scienceDifficulty[stock],@MODULE[",C$1,"]:HAS[#",VLOOKUP(C$1,ModuleTypes!$A$2:$C$23,2,FALSE()),"[",IF(C$1="HullCamera","photo-",$A240),"]]]:NEEDS[!FeatureScience]:FOR[zKiwiTechTree]",CHAR(10),"{",CHAR(10),"    @MODULE[",C$1,"]:HAS[#",VLOOKUP(C$1,ModuleTypes!$A$2:$C$23,2,FALSE()),"[",IF(C$1="HullCamera","photo-",$A240),"]]",CHAR(10),"    {",CHAR(10),"        @",VLOOKUP(C$1,ModuleTypes!$A$2:$C$23,3,FALSE())," = ",VLOOKUP($A240,Default!$B$3:$H$251,7,FALSE()),CHAR(10),"    }",CHAR(10),"}"),""),"")</f>
        <v/>
      </c>
      <c r="D240" s="4" t="str">
        <f>IF($A240&lt;&gt;"",IF(OR(Original!$L241=D$1,Original!$M241=D$1,Original!$N241=D$1,Original!$O241=D$1)=TRUE(),_xlfn.CONCAT("@PART[*]:HAS[~scienceDifficulty[stock],@MODULE[",D$1,"]:HAS[#",VLOOKUP(D$1,ModuleTypes!$A$2:$C$23,2,FALSE()),"[",IF(D$1="HullCamera","photo-",$A240),"]]]:NEEDS[!FeatureScience]:FOR[zKiwiTechTree]",CHAR(10),"{",CHAR(10),"    @MODULE[",D$1,"]:HAS[#",VLOOKUP(D$1,ModuleTypes!$A$2:$C$23,2,FALSE()),"[",IF(D$1="HullCamera","photo-",$A240),"]]",CHAR(10),"    {",CHAR(10),"        @",VLOOKUP(D$1,ModuleTypes!$A$2:$C$23,3,FALSE())," = ",VLOOKUP($A240,Default!$B$3:$H$251,7,FALSE()),CHAR(10),"    }",CHAR(10),"}"),""),"")</f>
        <v/>
      </c>
      <c r="E240" s="4" t="str">
        <f>IF($A240&lt;&gt;"",IF(OR(Original!$L241=E$1,Original!$M241=E$1,Original!$N241=E$1,Original!$O241=E$1)=TRUE(),_xlfn.CONCAT("@PART[*]:HAS[~scienceDifficulty[stock],@MODULE[",E$1,"]:HAS[#",VLOOKUP(E$1,ModuleTypes!$A$2:$C$23,2,FALSE()),"[",IF(E$1="HullCamera","photo-",$A240),"]]]:NEEDS[!FeatureScience]:FOR[zKiwiTechTree]",CHAR(10),"{",CHAR(10),"    @MODULE[",E$1,"]:HAS[#",VLOOKUP(E$1,ModuleTypes!$A$2:$C$23,2,FALSE()),"[",IF(E$1="HullCamera","photo-",$A240),"]]",CHAR(10),"    {",CHAR(10),"        @",VLOOKUP(E$1,ModuleTypes!$A$2:$C$23,3,FALSE())," = ",VLOOKUP($A240,Default!$B$3:$H$251,7,FALSE()),CHAR(10),"    }",CHAR(10),"}"),""),"")</f>
        <v/>
      </c>
      <c r="F240" s="4" t="str">
        <f>IF($A240&lt;&gt;"",IF(OR(Original!$L241=F$1,Original!$M241=F$1,Original!$N241=F$1,Original!$O241=F$1)=TRUE(),_xlfn.CONCAT("@PART[*]:HAS[~scienceDifficulty[stock],@MODULE[",F$1,"]:HAS[#",VLOOKUP(F$1,ModuleTypes!$A$2:$C$23,2,FALSE()),"[",IF(F$1="HullCamera","photo-",$A240),"]]]:NEEDS[!FeatureScience]:FOR[zKiwiTechTree]",CHAR(10),"{",CHAR(10),"    @MODULE[",F$1,"]:HAS[#",VLOOKUP(F$1,ModuleTypes!$A$2:$C$23,2,FALSE()),"[",IF(F$1="HullCamera","photo-",$A240),"]]",CHAR(10),"    {",CHAR(10),"        @",VLOOKUP(F$1,ModuleTypes!$A$2:$C$23,3,FALSE())," = ",VLOOKUP($A240,Default!$B$3:$H$251,7,FALSE()),CHAR(10),"    }",CHAR(10),"}"),""),"")</f>
        <v/>
      </c>
      <c r="G240" s="4" t="str">
        <f>IF($A240&lt;&gt;"",IF(OR(Original!$L241=G$1,Original!$M241=G$1,Original!$N241=G$1,Original!$O241=G$1)=TRUE(),_xlfn.CONCAT("@PART[*]:HAS[~scienceDifficulty[stock],@MODULE[",G$1,"]:HAS[#",VLOOKUP(G$1,ModuleTypes!$A$2:$C$23,2,FALSE()),"[",IF(G$1="HullCamera","photo-",$A240),"]]]:NEEDS[!FeatureScience]:FOR[zKiwiTechTree]",CHAR(10),"{",CHAR(10),"    @MODULE[",G$1,"]:HAS[#",VLOOKUP(G$1,ModuleTypes!$A$2:$C$23,2,FALSE()),"[",IF(G$1="HullCamera","photo-",$A240),"]]",CHAR(10),"    {",CHAR(10),"        @",VLOOKUP(G$1,ModuleTypes!$A$2:$C$23,3,FALSE())," = ",VLOOKUP($A240,Default!$B$3:$H$251,7,FALSE()),CHAR(10),"    }",CHAR(10),"}"),""),"")</f>
        <v/>
      </c>
      <c r="H240" s="4" t="str">
        <f>IF($A240&lt;&gt;"",IF(OR(Original!$L241=H$1,Original!$M241=H$1,Original!$N241=H$1,Original!$O241=H$1)=TRUE(),_xlfn.CONCAT("@PART[*]:HAS[~scienceDifficulty[stock],@MODULE[",H$1,"]:HAS[#",VLOOKUP(H$1,ModuleTypes!$A$2:$C$23,2,FALSE()),"[",IF(H$1="HullCamera","photo-",$A240),"]]]:NEEDS[!FeatureScience]:FOR[zKiwiTechTree]",CHAR(10),"{",CHAR(10),"    @MODULE[",H$1,"]:HAS[#",VLOOKUP(H$1,ModuleTypes!$A$2:$C$23,2,FALSE()),"[",IF(H$1="HullCamera","photo-",$A240),"]]",CHAR(10),"    {",CHAR(10),"        @",VLOOKUP(H$1,ModuleTypes!$A$2:$C$23,3,FALSE())," = ",VLOOKUP($A240,Default!$B$3:$H$251,7,FALSE()),CHAR(10),"    }",CHAR(10),"}"),""),"")</f>
        <v/>
      </c>
      <c r="I240" s="4" t="str">
        <f>IF($A240&lt;&gt;"",IF(OR(Original!$L241=I$1,Original!$M241=I$1,Original!$N241=I$1,Original!$O241=I$1)=TRUE(),_xlfn.CONCAT("@PART[*]:HAS[~scienceDifficulty[stock],@MODULE[",I$1,"]:HAS[#",VLOOKUP(I$1,ModuleTypes!$A$2:$C$23,2,FALSE()),"[",IF(I$1="HullCamera","photo-",$A240),"]]]:NEEDS[!FeatureScience]:FOR[zKiwiTechTree]",CHAR(10),"{",CHAR(10),"    @MODULE[",I$1,"]:HAS[#",VLOOKUP(I$1,ModuleTypes!$A$2:$C$23,2,FALSE()),"[",IF(I$1="HullCamera","photo-",$A240),"]]",CHAR(10),"    {",CHAR(10),"        @",VLOOKUP(I$1,ModuleTypes!$A$2:$C$23,3,FALSE())," = ",VLOOKUP($A240,Default!$B$3:$H$251,7,FALSE()),CHAR(10),"    }",CHAR(10),"}"),""),"")</f>
        <v/>
      </c>
      <c r="J240" s="4" t="str">
        <f>IF($A240&lt;&gt;"",IF(OR(Original!$L241=J$1,Original!$M241=J$1,Original!$N241=J$1,Original!$O241=J$1)=TRUE(),_xlfn.CONCAT("@PART[*]:HAS[~scienceDifficulty[stock],@MODULE[",J$1,"]:HAS[#",VLOOKUP(J$1,ModuleTypes!$A$2:$C$23,2,FALSE()),"[",IF(J$1="HullCamera","photo-",$A240),"]]]:NEEDS[!FeatureScience]:FOR[zKiwiTechTree]",CHAR(10),"{",CHAR(10),"    @MODULE[",J$1,"]:HAS[#",VLOOKUP(J$1,ModuleTypes!$A$2:$C$23,2,FALSE()),"[",IF(J$1="HullCamera","photo-",$A240),"]]",CHAR(10),"    {",CHAR(10),"        @",VLOOKUP(J$1,ModuleTypes!$A$2:$C$23,3,FALSE())," = ",VLOOKUP($A240,Default!$B$3:$H$251,7,FALSE()),CHAR(10),"    }",CHAR(10),"}"),""),"")</f>
        <v/>
      </c>
      <c r="K240" s="4" t="str">
        <f>IF($A240&lt;&gt;"",IF(OR(Original!$L241=K$1,Original!$M241=K$1,Original!$N241=K$1,Original!$O241=K$1)=TRUE(),_xlfn.CONCAT("@PART[*]:HAS[~scienceDifficulty[stock],@MODULE[",K$1,"]:HAS[#",VLOOKUP(K$1,ModuleTypes!$A$2:$C$23,2,FALSE()),"[",IF(K$1="HullCamera","photo-",$A240),"]]]:NEEDS[!FeatureScience]:FOR[zKiwiTechTree]",CHAR(10),"{",CHAR(10),"    @MODULE[",K$1,"]:HAS[#",VLOOKUP(K$1,ModuleTypes!$A$2:$C$23,2,FALSE()),"[",IF(K$1="HullCamera","photo-",$A240),"]]",CHAR(10),"    {",CHAR(10),"        @",VLOOKUP(K$1,ModuleTypes!$A$2:$C$23,3,FALSE())," = ",VLOOKUP($A240,Default!$B$3:$H$251,7,FALSE()),CHAR(10),"    }",CHAR(10),"}"),""),"")</f>
        <v/>
      </c>
      <c r="L240" s="4" t="str">
        <f>IF($A240&lt;&gt;"",IF(OR(Original!$L241=L$1,Original!$M241=L$1,Original!$N241=L$1,Original!$O241=L$1)=TRUE(),_xlfn.CONCAT("@PART[*]:HAS[~scienceDifficulty[stock],@MODULE[",L$1,"]:HAS[#",VLOOKUP(L$1,ModuleTypes!$A$2:$C$23,2,FALSE()),"[",IF(L$1="HullCamera","photo-",$A240),"]]]:NEEDS[!FeatureScience]:FOR[zKiwiTechTree]",CHAR(10),"{",CHAR(10),"    @MODULE[",L$1,"]:HAS[#",VLOOKUP(L$1,ModuleTypes!$A$2:$C$23,2,FALSE()),"[",IF(L$1="HullCamera","photo-",$A240),"]]",CHAR(10),"    {",CHAR(10),"        @",VLOOKUP(L$1,ModuleTypes!$A$2:$C$23,3,FALSE())," = ",VLOOKUP($A240,Default!$B$3:$H$251,7,FALSE()),CHAR(10),"    }",CHAR(10),"}"),""),"")</f>
        <v/>
      </c>
      <c r="M240" s="4" t="str">
        <f>IF($A240&lt;&gt;"",IF(OR(Original!$L241=M$1,Original!$M241=M$1,Original!$N241=M$1,Original!$O241=M$1)=TRUE(),_xlfn.CONCAT("@PART[*]:HAS[~scienceDifficulty[stock],@MODULE[",M$1,"]:HAS[#",VLOOKUP(M$1,ModuleTypes!$A$2:$C$23,2,FALSE()),"[",IF(M$1="HullCamera","photo-",$A240),"]]]:NEEDS[!FeatureScience]:FOR[zKiwiTechTree]",CHAR(10),"{",CHAR(10),"    @MODULE[",M$1,"]:HAS[#",VLOOKUP(M$1,ModuleTypes!$A$2:$C$23,2,FALSE()),"[",IF(M$1="HullCamera","photo-",$A240),"]]",CHAR(10),"    {",CHAR(10),"        @",VLOOKUP(M$1,ModuleTypes!$A$2:$C$23,3,FALSE())," = ",VLOOKUP($A240,Default!$B$3:$H$251,7,FALSE()),CHAR(10),"    }",CHAR(10),"}"),""),"")</f>
        <v/>
      </c>
      <c r="N240" s="4" t="str">
        <f>IF($A240&lt;&gt;"",IF(OR(Original!$L241=N$1,Original!$M241=N$1,Original!$N241=N$1,Original!$O241=N$1)=TRUE(),_xlfn.CONCAT("@PART[*]:HAS[~scienceDifficulty[stock],@MODULE[",N$1,"]:HAS[#",VLOOKUP(N$1,ModuleTypes!$A$2:$C$23,2,FALSE()),"[",IF(N$1="HullCamera","photo-",$A240),"]]]:NEEDS[!FeatureScience]:FOR[zKiwiTechTree]",CHAR(10),"{",CHAR(10),"    @MODULE[",N$1,"]:HAS[#",VLOOKUP(N$1,ModuleTypes!$A$2:$C$23,2,FALSE()),"[",IF(N$1="HullCamera","photo-",$A240),"]]",CHAR(10),"    {",CHAR(10),"        @",VLOOKUP(N$1,ModuleTypes!$A$2:$C$23,3,FALSE())," = ",VLOOKUP($A240,Default!$B$3:$H$251,7,FALSE()),CHAR(10),"    }",CHAR(10),"}"),""),"")</f>
        <v/>
      </c>
      <c r="O240" s="4" t="str">
        <f>IF($A240&lt;&gt;"",IF(OR(Original!$L241=O$1,Original!$M241=O$1,Original!$N241=O$1,Original!$O241=O$1)=TRUE(),_xlfn.CONCAT("@PART[*]:HAS[~scienceDifficulty[stock],@MODULE[",O$1,"]:HAS[#",VLOOKUP(O$1,ModuleTypes!$A$2:$C$23,2,FALSE()),"[",IF(O$1="HullCamera","photo-",$A240),"]]]:NEEDS[!FeatureScience]:FOR[zKiwiTechTree]",CHAR(10),"{",CHAR(10),"    @MODULE[",O$1,"]:HAS[#",VLOOKUP(O$1,ModuleTypes!$A$2:$C$23,2,FALSE()),"[",IF(O$1="HullCamera","photo-",$A240),"]]",CHAR(10),"    {",CHAR(10),"        @",VLOOKUP(O$1,ModuleTypes!$A$2:$C$23,3,FALSE())," = ",VLOOKUP($A240,Default!$B$3:$H$251,7,FALSE()),CHAR(10),"    }",CHAR(10),"}"),""),"")</f>
        <v/>
      </c>
      <c r="P240" s="4" t="str">
        <f>IF($A240&lt;&gt;"",IF(OR(Original!$L241=P$1,Original!$M241=P$1,Original!$N241=P$1,Original!$O241=P$1)=TRUE(),_xlfn.CONCAT("@PART[*]:HAS[~scienceDifficulty[stock],@MODULE[",P$1,"]:HAS[#",VLOOKUP(P$1,ModuleTypes!$A$2:$C$23,2,FALSE()),"[",IF(P$1="HullCamera","photo-",$A240),"]]]:NEEDS[!FeatureScience]:FOR[zKiwiTechTree]",CHAR(10),"{",CHAR(10),"    @MODULE[",P$1,"]:HAS[#",VLOOKUP(P$1,ModuleTypes!$A$2:$C$23,2,FALSE()),"[",IF(P$1="HullCamera","photo-",$A240),"]]",CHAR(10),"    {",CHAR(10),"        @",VLOOKUP(P$1,ModuleTypes!$A$2:$C$23,3,FALSE())," = ",VLOOKUP($A240,Default!$B$3:$H$251,7,FALSE()),CHAR(10),"    }",CHAR(10),"}"),""),"")</f>
        <v/>
      </c>
      <c r="Q240" s="4" t="str">
        <f>IF($A240&lt;&gt;"",IF(OR(Original!$L241=Q$1,Original!$M241=Q$1,Original!$N241=Q$1,Original!$O241=Q$1)=TRUE(),_xlfn.CONCAT("@PART[*]:HAS[~scienceDifficulty[stock],@MODULE[",Q$1,"]:HAS[#",VLOOKUP(Q$1,ModuleTypes!$A$2:$C$23,2,FALSE()),"[",IF(Q$1="HullCamera","photo-",$A240),"]]]:NEEDS[!FeatureScience]:FOR[zKiwiTechTree]",CHAR(10),"{",CHAR(10),"    @MODULE[",Q$1,"]:HAS[#",VLOOKUP(Q$1,ModuleTypes!$A$2:$C$23,2,FALSE()),"[",IF(Q$1="HullCamera","photo-",$A240),"]]",CHAR(10),"    {",CHAR(10),"        @",VLOOKUP(Q$1,ModuleTypes!$A$2:$C$23,3,FALSE())," = ",VLOOKUP($A240,Default!$B$3:$H$251,7,FALSE()),CHAR(10),"    }",CHAR(10),"}"),""),"")</f>
        <v/>
      </c>
      <c r="R240" s="4" t="str">
        <f>IF($A240&lt;&gt;"",IF(OR(Original!$L241=R$1,Original!$M241=R$1,Original!$N241=R$1,Original!$O241=R$1)=TRUE(),_xlfn.CONCAT("@PART[*]:HAS[~scienceDifficulty[stock],@MODULE[",R$1,"]:HAS[#",VLOOKUP(R$1,ModuleTypes!$A$2:$C$23,2,FALSE()),"[",IF(R$1="HullCamera","photo-",$A240),"]]]:NEEDS[!FeatureScience]:FOR[zKiwiTechTree]",CHAR(10),"{",CHAR(10),"    @MODULE[",R$1,"]:HAS[#",VLOOKUP(R$1,ModuleTypes!$A$2:$C$23,2,FALSE()),"[",IF(R$1="HullCamera","photo-",$A240),"]]",CHAR(10),"    {",CHAR(10),"        @",VLOOKUP(R$1,ModuleTypes!$A$2:$C$23,3,FALSE())," = ",VLOOKUP($A240,Default!$B$3:$H$251,7,FALSE()),CHAR(10),"    }",CHAR(10),"}"),""),"")</f>
        <v/>
      </c>
      <c r="S240" s="4" t="str">
        <f>IF($A240&lt;&gt;"",IF(OR(Original!$L241=S$1,Original!$M241=S$1,Original!$N241=S$1,Original!$O241=S$1)=TRUE(),_xlfn.CONCAT("@PART[*]:HAS[~scienceDifficulty[stock],@MODULE[",S$1,"]:HAS[#",VLOOKUP(S$1,ModuleTypes!$A$2:$C$23,2,FALSE()),"[",IF(S$1="HullCamera","photo-",$A240),"]]]:NEEDS[!FeatureScience]:FOR[zKiwiTechTree]",CHAR(10),"{",CHAR(10),"    @MODULE[",S$1,"]:HAS[#",VLOOKUP(S$1,ModuleTypes!$A$2:$C$23,2,FALSE()),"[",IF(S$1="HullCamera","photo-",$A240),"]]",CHAR(10),"    {",CHAR(10),"        @",VLOOKUP(S$1,ModuleTypes!$A$2:$C$23,3,FALSE())," = ",VLOOKUP($A240,Default!$B$3:$H$251,7,FALSE()),CHAR(10),"    }",CHAR(10),"}"),""),"")</f>
        <v/>
      </c>
      <c r="T240" s="4" t="str">
        <f>IF($A240&lt;&gt;"",IF(OR(Original!$L241=T$1,Original!$M241=T$1,Original!$N241=T$1,Original!$O241=T$1)=TRUE(),_xlfn.CONCAT("@PART[*]:HAS[~scienceDifficulty[stock],@MODULE[",T$1,"]:HAS[#",VLOOKUP(T$1,ModuleTypes!$A$2:$C$23,2,FALSE()),"[",IF(T$1="HullCamera","photo-",$A240),"]]]:NEEDS[!FeatureScience]:FOR[zKiwiTechTree]",CHAR(10),"{",CHAR(10),"    @MODULE[",T$1,"]:HAS[#",VLOOKUP(T$1,ModuleTypes!$A$2:$C$23,2,FALSE()),"[",IF(T$1="HullCamera","photo-",$A240),"]]",CHAR(10),"    {",CHAR(10),"        @",VLOOKUP(T$1,ModuleTypes!$A$2:$C$23,3,FALSE())," = ",VLOOKUP($A240,Default!$B$3:$H$251,7,FALSE()),CHAR(10),"    }",CHAR(10),"}"),""),"")</f>
        <v/>
      </c>
      <c r="U240" s="4" t="str">
        <f>IF($A240&lt;&gt;"",IF(OR(Original!$L241=U$1,Original!$M241=U$1,Original!$N241=U$1,Original!$O241=U$1)=TRUE(),_xlfn.CONCAT("@PART[*]:HAS[~scienceDifficulty[stock],@MODULE[",U$1,"]:HAS[#",VLOOKUP(U$1,ModuleTypes!$A$2:$C$23,2,FALSE()),"[",IF(U$1="HullCamera","photo-",$A240),"]]]:NEEDS[!FeatureScience]:FOR[zKiwiTechTree]",CHAR(10),"{",CHAR(10),"    @MODULE[",U$1,"]:HAS[#",VLOOKUP(U$1,ModuleTypes!$A$2:$C$23,2,FALSE()),"[",IF(U$1="HullCamera","photo-",$A240),"]]",CHAR(10),"    {",CHAR(10),"        @",VLOOKUP(U$1,ModuleTypes!$A$2:$C$23,3,FALSE())," = ",VLOOKUP($A240,Default!$B$3:$H$251,7,FALSE()),CHAR(10),"    }",CHAR(10),"}"),""),"")</f>
        <v/>
      </c>
      <c r="V240" s="4" t="str">
        <f>IF($A240&lt;&gt;"",IF(OR(Original!$L241=V$1,Original!$M241=V$1,Original!$N241=V$1,Original!$O241=V$1)=TRUE(),_xlfn.CONCAT("@PART[*]:HAS[~scienceDifficulty[stock],@MODULE[",V$1,"]:HAS[#",VLOOKUP(V$1,ModuleTypes!$A$2:$C$23,2,FALSE()),"[",IF(V$1="HullCamera","photo-",$A240),"]]]:NEEDS[!FeatureScience]:FOR[zKiwiTechTree]",CHAR(10),"{",CHAR(10),"    @MODULE[",V$1,"]:HAS[#",VLOOKUP(V$1,ModuleTypes!$A$2:$C$23,2,FALSE()),"[",IF(V$1="HullCamera","photo-",$A240),"]]",CHAR(10),"    {",CHAR(10),"        @",VLOOKUP(V$1,ModuleTypes!$A$2:$C$23,3,FALSE())," = ",VLOOKUP($A240,Default!$B$3:$H$251,7,FALSE()),CHAR(10),"    }",CHAR(10),"}"),""),"")</f>
        <v/>
      </c>
      <c r="W240" s="4" t="str">
        <f>IF($A240&lt;&gt;"",IF(OR(Original!$L241=W$1,Original!$M241=W$1,Original!$N241=W$1,Original!$O241=W$1)=TRUE(),_xlfn.CONCAT("@PART[*]:HAS[~scienceDifficulty[stock],@MODULE[",W$1,"]:HAS[#",VLOOKUP(W$1,ModuleTypes!$A$2:$C$23,2,FALSE()),"[",IF(W$1="HullCamera","photo-",$A240),"]]]:NEEDS[!FeatureScience]:FOR[zKiwiTechTree]",CHAR(10),"{",CHAR(10),"    @MODULE[",W$1,"]:HAS[#",VLOOKUP(W$1,ModuleTypes!$A$2:$C$23,2,FALSE()),"[",IF(W$1="HullCamera","photo-",$A240),"]]",CHAR(10),"    {",CHAR(10),"        @",VLOOKUP(W$1,ModuleTypes!$A$2:$C$23,3,FALSE())," = ",VLOOKUP($A240,Default!$B$3:$H$251,7,FALSE()),CHAR(10),"    }",CHAR(10),"}"),""),"")</f>
        <v/>
      </c>
    </row>
    <row r="241" spans="1:23" x14ac:dyDescent="0.35">
      <c r="A241" t="str">
        <f>IF(Original!A242&lt;&gt;"",Original!A242,"")</f>
        <v/>
      </c>
      <c r="B241" s="4" t="str">
        <f>IF($A241&lt;&gt;"",IF(OR(Original!$L242=B$1,Original!$M242=B$1,Original!$N242=B$1,Original!$O242=B$1)=TRUE(),_xlfn.CONCAT("@PART[*]:HAS[~scienceDifficulty[stock],@MODULE[",B$1,"]:HAS[#",VLOOKUP(B$1,ModuleTypes!$A$2:$C$23,2,FALSE()),"[",IF(B$1="HullCamera","photo-",$A241),"]]]:NEEDS[!FeatureScience]:FOR[zKiwiTechTree]",CHAR(10),"{",CHAR(10),"    @MODULE[",B$1,"]:HAS[#",VLOOKUP(B$1,ModuleTypes!$A$2:$C$23,2,FALSE()),"[",IF(B$1="HullCamera","photo-",$A241),"]]",CHAR(10),"    {",CHAR(10),"        @",VLOOKUP(B$1,ModuleTypes!$A$2:$C$23,3,FALSE())," = ",VLOOKUP($A241,Default!$B$3:$H$251,7,FALSE()),CHAR(10),"    }",CHAR(10),"}"),""),"")</f>
        <v/>
      </c>
      <c r="C241" s="4" t="str">
        <f>IF($A241&lt;&gt;"",IF(OR(Original!$L242=C$1,Original!$M242=C$1,Original!$N242=C$1,Original!$O242=C$1)=TRUE(),_xlfn.CONCAT("@PART[*]:HAS[~scienceDifficulty[stock],@MODULE[",C$1,"]:HAS[#",VLOOKUP(C$1,ModuleTypes!$A$2:$C$23,2,FALSE()),"[",IF(C$1="HullCamera","photo-",$A241),"]]]:NEEDS[!FeatureScience]:FOR[zKiwiTechTree]",CHAR(10),"{",CHAR(10),"    @MODULE[",C$1,"]:HAS[#",VLOOKUP(C$1,ModuleTypes!$A$2:$C$23,2,FALSE()),"[",IF(C$1="HullCamera","photo-",$A241),"]]",CHAR(10),"    {",CHAR(10),"        @",VLOOKUP(C$1,ModuleTypes!$A$2:$C$23,3,FALSE())," = ",VLOOKUP($A241,Default!$B$3:$H$251,7,FALSE()),CHAR(10),"    }",CHAR(10),"}"),""),"")</f>
        <v/>
      </c>
      <c r="D241" s="4" t="str">
        <f>IF($A241&lt;&gt;"",IF(OR(Original!$L242=D$1,Original!$M242=D$1,Original!$N242=D$1,Original!$O242=D$1)=TRUE(),_xlfn.CONCAT("@PART[*]:HAS[~scienceDifficulty[stock],@MODULE[",D$1,"]:HAS[#",VLOOKUP(D$1,ModuleTypes!$A$2:$C$23,2,FALSE()),"[",IF(D$1="HullCamera","photo-",$A241),"]]]:NEEDS[!FeatureScience]:FOR[zKiwiTechTree]",CHAR(10),"{",CHAR(10),"    @MODULE[",D$1,"]:HAS[#",VLOOKUP(D$1,ModuleTypes!$A$2:$C$23,2,FALSE()),"[",IF(D$1="HullCamera","photo-",$A241),"]]",CHAR(10),"    {",CHAR(10),"        @",VLOOKUP(D$1,ModuleTypes!$A$2:$C$23,3,FALSE())," = ",VLOOKUP($A241,Default!$B$3:$H$251,7,FALSE()),CHAR(10),"    }",CHAR(10),"}"),""),"")</f>
        <v/>
      </c>
      <c r="E241" s="4" t="str">
        <f>IF($A241&lt;&gt;"",IF(OR(Original!$L242=E$1,Original!$M242=E$1,Original!$N242=E$1,Original!$O242=E$1)=TRUE(),_xlfn.CONCAT("@PART[*]:HAS[~scienceDifficulty[stock],@MODULE[",E$1,"]:HAS[#",VLOOKUP(E$1,ModuleTypes!$A$2:$C$23,2,FALSE()),"[",IF(E$1="HullCamera","photo-",$A241),"]]]:NEEDS[!FeatureScience]:FOR[zKiwiTechTree]",CHAR(10),"{",CHAR(10),"    @MODULE[",E$1,"]:HAS[#",VLOOKUP(E$1,ModuleTypes!$A$2:$C$23,2,FALSE()),"[",IF(E$1="HullCamera","photo-",$A241),"]]",CHAR(10),"    {",CHAR(10),"        @",VLOOKUP(E$1,ModuleTypes!$A$2:$C$23,3,FALSE())," = ",VLOOKUP($A241,Default!$B$3:$H$251,7,FALSE()),CHAR(10),"    }",CHAR(10),"}"),""),"")</f>
        <v/>
      </c>
      <c r="F241" s="4" t="str">
        <f>IF($A241&lt;&gt;"",IF(OR(Original!$L242=F$1,Original!$M242=F$1,Original!$N242=F$1,Original!$O242=F$1)=TRUE(),_xlfn.CONCAT("@PART[*]:HAS[~scienceDifficulty[stock],@MODULE[",F$1,"]:HAS[#",VLOOKUP(F$1,ModuleTypes!$A$2:$C$23,2,FALSE()),"[",IF(F$1="HullCamera","photo-",$A241),"]]]:NEEDS[!FeatureScience]:FOR[zKiwiTechTree]",CHAR(10),"{",CHAR(10),"    @MODULE[",F$1,"]:HAS[#",VLOOKUP(F$1,ModuleTypes!$A$2:$C$23,2,FALSE()),"[",IF(F$1="HullCamera","photo-",$A241),"]]",CHAR(10),"    {",CHAR(10),"        @",VLOOKUP(F$1,ModuleTypes!$A$2:$C$23,3,FALSE())," = ",VLOOKUP($A241,Default!$B$3:$H$251,7,FALSE()),CHAR(10),"    }",CHAR(10),"}"),""),"")</f>
        <v/>
      </c>
      <c r="G241" s="4" t="str">
        <f>IF($A241&lt;&gt;"",IF(OR(Original!$L242=G$1,Original!$M242=G$1,Original!$N242=G$1,Original!$O242=G$1)=TRUE(),_xlfn.CONCAT("@PART[*]:HAS[~scienceDifficulty[stock],@MODULE[",G$1,"]:HAS[#",VLOOKUP(G$1,ModuleTypes!$A$2:$C$23,2,FALSE()),"[",IF(G$1="HullCamera","photo-",$A241),"]]]:NEEDS[!FeatureScience]:FOR[zKiwiTechTree]",CHAR(10),"{",CHAR(10),"    @MODULE[",G$1,"]:HAS[#",VLOOKUP(G$1,ModuleTypes!$A$2:$C$23,2,FALSE()),"[",IF(G$1="HullCamera","photo-",$A241),"]]",CHAR(10),"    {",CHAR(10),"        @",VLOOKUP(G$1,ModuleTypes!$A$2:$C$23,3,FALSE())," = ",VLOOKUP($A241,Default!$B$3:$H$251,7,FALSE()),CHAR(10),"    }",CHAR(10),"}"),""),"")</f>
        <v/>
      </c>
      <c r="H241" s="4" t="str">
        <f>IF($A241&lt;&gt;"",IF(OR(Original!$L242=H$1,Original!$M242=H$1,Original!$N242=H$1,Original!$O242=H$1)=TRUE(),_xlfn.CONCAT("@PART[*]:HAS[~scienceDifficulty[stock],@MODULE[",H$1,"]:HAS[#",VLOOKUP(H$1,ModuleTypes!$A$2:$C$23,2,FALSE()),"[",IF(H$1="HullCamera","photo-",$A241),"]]]:NEEDS[!FeatureScience]:FOR[zKiwiTechTree]",CHAR(10),"{",CHAR(10),"    @MODULE[",H$1,"]:HAS[#",VLOOKUP(H$1,ModuleTypes!$A$2:$C$23,2,FALSE()),"[",IF(H$1="HullCamera","photo-",$A241),"]]",CHAR(10),"    {",CHAR(10),"        @",VLOOKUP(H$1,ModuleTypes!$A$2:$C$23,3,FALSE())," = ",VLOOKUP($A241,Default!$B$3:$H$251,7,FALSE()),CHAR(10),"    }",CHAR(10),"}"),""),"")</f>
        <v/>
      </c>
      <c r="I241" s="4" t="str">
        <f>IF($A241&lt;&gt;"",IF(OR(Original!$L242=I$1,Original!$M242=I$1,Original!$N242=I$1,Original!$O242=I$1)=TRUE(),_xlfn.CONCAT("@PART[*]:HAS[~scienceDifficulty[stock],@MODULE[",I$1,"]:HAS[#",VLOOKUP(I$1,ModuleTypes!$A$2:$C$23,2,FALSE()),"[",IF(I$1="HullCamera","photo-",$A241),"]]]:NEEDS[!FeatureScience]:FOR[zKiwiTechTree]",CHAR(10),"{",CHAR(10),"    @MODULE[",I$1,"]:HAS[#",VLOOKUP(I$1,ModuleTypes!$A$2:$C$23,2,FALSE()),"[",IF(I$1="HullCamera","photo-",$A241),"]]",CHAR(10),"    {",CHAR(10),"        @",VLOOKUP(I$1,ModuleTypes!$A$2:$C$23,3,FALSE())," = ",VLOOKUP($A241,Default!$B$3:$H$251,7,FALSE()),CHAR(10),"    }",CHAR(10),"}"),""),"")</f>
        <v/>
      </c>
      <c r="J241" s="4" t="str">
        <f>IF($A241&lt;&gt;"",IF(OR(Original!$L242=J$1,Original!$M242=J$1,Original!$N242=J$1,Original!$O242=J$1)=TRUE(),_xlfn.CONCAT("@PART[*]:HAS[~scienceDifficulty[stock],@MODULE[",J$1,"]:HAS[#",VLOOKUP(J$1,ModuleTypes!$A$2:$C$23,2,FALSE()),"[",IF(J$1="HullCamera","photo-",$A241),"]]]:NEEDS[!FeatureScience]:FOR[zKiwiTechTree]",CHAR(10),"{",CHAR(10),"    @MODULE[",J$1,"]:HAS[#",VLOOKUP(J$1,ModuleTypes!$A$2:$C$23,2,FALSE()),"[",IF(J$1="HullCamera","photo-",$A241),"]]",CHAR(10),"    {",CHAR(10),"        @",VLOOKUP(J$1,ModuleTypes!$A$2:$C$23,3,FALSE())," = ",VLOOKUP($A241,Default!$B$3:$H$251,7,FALSE()),CHAR(10),"    }",CHAR(10),"}"),""),"")</f>
        <v/>
      </c>
      <c r="K241" s="4" t="str">
        <f>IF($A241&lt;&gt;"",IF(OR(Original!$L242=K$1,Original!$M242=K$1,Original!$N242=K$1,Original!$O242=K$1)=TRUE(),_xlfn.CONCAT("@PART[*]:HAS[~scienceDifficulty[stock],@MODULE[",K$1,"]:HAS[#",VLOOKUP(K$1,ModuleTypes!$A$2:$C$23,2,FALSE()),"[",IF(K$1="HullCamera","photo-",$A241),"]]]:NEEDS[!FeatureScience]:FOR[zKiwiTechTree]",CHAR(10),"{",CHAR(10),"    @MODULE[",K$1,"]:HAS[#",VLOOKUP(K$1,ModuleTypes!$A$2:$C$23,2,FALSE()),"[",IF(K$1="HullCamera","photo-",$A241),"]]",CHAR(10),"    {",CHAR(10),"        @",VLOOKUP(K$1,ModuleTypes!$A$2:$C$23,3,FALSE())," = ",VLOOKUP($A241,Default!$B$3:$H$251,7,FALSE()),CHAR(10),"    }",CHAR(10),"}"),""),"")</f>
        <v/>
      </c>
      <c r="L241" s="4" t="str">
        <f>IF($A241&lt;&gt;"",IF(OR(Original!$L242=L$1,Original!$M242=L$1,Original!$N242=L$1,Original!$O242=L$1)=TRUE(),_xlfn.CONCAT("@PART[*]:HAS[~scienceDifficulty[stock],@MODULE[",L$1,"]:HAS[#",VLOOKUP(L$1,ModuleTypes!$A$2:$C$23,2,FALSE()),"[",IF(L$1="HullCamera","photo-",$A241),"]]]:NEEDS[!FeatureScience]:FOR[zKiwiTechTree]",CHAR(10),"{",CHAR(10),"    @MODULE[",L$1,"]:HAS[#",VLOOKUP(L$1,ModuleTypes!$A$2:$C$23,2,FALSE()),"[",IF(L$1="HullCamera","photo-",$A241),"]]",CHAR(10),"    {",CHAR(10),"        @",VLOOKUP(L$1,ModuleTypes!$A$2:$C$23,3,FALSE())," = ",VLOOKUP($A241,Default!$B$3:$H$251,7,FALSE()),CHAR(10),"    }",CHAR(10),"}"),""),"")</f>
        <v/>
      </c>
      <c r="M241" s="4" t="str">
        <f>IF($A241&lt;&gt;"",IF(OR(Original!$L242=M$1,Original!$M242=M$1,Original!$N242=M$1,Original!$O242=M$1)=TRUE(),_xlfn.CONCAT("@PART[*]:HAS[~scienceDifficulty[stock],@MODULE[",M$1,"]:HAS[#",VLOOKUP(M$1,ModuleTypes!$A$2:$C$23,2,FALSE()),"[",IF(M$1="HullCamera","photo-",$A241),"]]]:NEEDS[!FeatureScience]:FOR[zKiwiTechTree]",CHAR(10),"{",CHAR(10),"    @MODULE[",M$1,"]:HAS[#",VLOOKUP(M$1,ModuleTypes!$A$2:$C$23,2,FALSE()),"[",IF(M$1="HullCamera","photo-",$A241),"]]",CHAR(10),"    {",CHAR(10),"        @",VLOOKUP(M$1,ModuleTypes!$A$2:$C$23,3,FALSE())," = ",VLOOKUP($A241,Default!$B$3:$H$251,7,FALSE()),CHAR(10),"    }",CHAR(10),"}"),""),"")</f>
        <v/>
      </c>
      <c r="N241" s="4" t="str">
        <f>IF($A241&lt;&gt;"",IF(OR(Original!$L242=N$1,Original!$M242=N$1,Original!$N242=N$1,Original!$O242=N$1)=TRUE(),_xlfn.CONCAT("@PART[*]:HAS[~scienceDifficulty[stock],@MODULE[",N$1,"]:HAS[#",VLOOKUP(N$1,ModuleTypes!$A$2:$C$23,2,FALSE()),"[",IF(N$1="HullCamera","photo-",$A241),"]]]:NEEDS[!FeatureScience]:FOR[zKiwiTechTree]",CHAR(10),"{",CHAR(10),"    @MODULE[",N$1,"]:HAS[#",VLOOKUP(N$1,ModuleTypes!$A$2:$C$23,2,FALSE()),"[",IF(N$1="HullCamera","photo-",$A241),"]]",CHAR(10),"    {",CHAR(10),"        @",VLOOKUP(N$1,ModuleTypes!$A$2:$C$23,3,FALSE())," = ",VLOOKUP($A241,Default!$B$3:$H$251,7,FALSE()),CHAR(10),"    }",CHAR(10),"}"),""),"")</f>
        <v/>
      </c>
      <c r="O241" s="4" t="str">
        <f>IF($A241&lt;&gt;"",IF(OR(Original!$L242=O$1,Original!$M242=O$1,Original!$N242=O$1,Original!$O242=O$1)=TRUE(),_xlfn.CONCAT("@PART[*]:HAS[~scienceDifficulty[stock],@MODULE[",O$1,"]:HAS[#",VLOOKUP(O$1,ModuleTypes!$A$2:$C$23,2,FALSE()),"[",IF(O$1="HullCamera","photo-",$A241),"]]]:NEEDS[!FeatureScience]:FOR[zKiwiTechTree]",CHAR(10),"{",CHAR(10),"    @MODULE[",O$1,"]:HAS[#",VLOOKUP(O$1,ModuleTypes!$A$2:$C$23,2,FALSE()),"[",IF(O$1="HullCamera","photo-",$A241),"]]",CHAR(10),"    {",CHAR(10),"        @",VLOOKUP(O$1,ModuleTypes!$A$2:$C$23,3,FALSE())," = ",VLOOKUP($A241,Default!$B$3:$H$251,7,FALSE()),CHAR(10),"    }",CHAR(10),"}"),""),"")</f>
        <v/>
      </c>
      <c r="P241" s="4" t="str">
        <f>IF($A241&lt;&gt;"",IF(OR(Original!$L242=P$1,Original!$M242=P$1,Original!$N242=P$1,Original!$O242=P$1)=TRUE(),_xlfn.CONCAT("@PART[*]:HAS[~scienceDifficulty[stock],@MODULE[",P$1,"]:HAS[#",VLOOKUP(P$1,ModuleTypes!$A$2:$C$23,2,FALSE()),"[",IF(P$1="HullCamera","photo-",$A241),"]]]:NEEDS[!FeatureScience]:FOR[zKiwiTechTree]",CHAR(10),"{",CHAR(10),"    @MODULE[",P$1,"]:HAS[#",VLOOKUP(P$1,ModuleTypes!$A$2:$C$23,2,FALSE()),"[",IF(P$1="HullCamera","photo-",$A241),"]]",CHAR(10),"    {",CHAR(10),"        @",VLOOKUP(P$1,ModuleTypes!$A$2:$C$23,3,FALSE())," = ",VLOOKUP($A241,Default!$B$3:$H$251,7,FALSE()),CHAR(10),"    }",CHAR(10),"}"),""),"")</f>
        <v/>
      </c>
      <c r="Q241" s="4" t="str">
        <f>IF($A241&lt;&gt;"",IF(OR(Original!$L242=Q$1,Original!$M242=Q$1,Original!$N242=Q$1,Original!$O242=Q$1)=TRUE(),_xlfn.CONCAT("@PART[*]:HAS[~scienceDifficulty[stock],@MODULE[",Q$1,"]:HAS[#",VLOOKUP(Q$1,ModuleTypes!$A$2:$C$23,2,FALSE()),"[",IF(Q$1="HullCamera","photo-",$A241),"]]]:NEEDS[!FeatureScience]:FOR[zKiwiTechTree]",CHAR(10),"{",CHAR(10),"    @MODULE[",Q$1,"]:HAS[#",VLOOKUP(Q$1,ModuleTypes!$A$2:$C$23,2,FALSE()),"[",IF(Q$1="HullCamera","photo-",$A241),"]]",CHAR(10),"    {",CHAR(10),"        @",VLOOKUP(Q$1,ModuleTypes!$A$2:$C$23,3,FALSE())," = ",VLOOKUP($A241,Default!$B$3:$H$251,7,FALSE()),CHAR(10),"    }",CHAR(10),"}"),""),"")</f>
        <v/>
      </c>
      <c r="R241" s="4" t="str">
        <f>IF($A241&lt;&gt;"",IF(OR(Original!$L242=R$1,Original!$M242=R$1,Original!$N242=R$1,Original!$O242=R$1)=TRUE(),_xlfn.CONCAT("@PART[*]:HAS[~scienceDifficulty[stock],@MODULE[",R$1,"]:HAS[#",VLOOKUP(R$1,ModuleTypes!$A$2:$C$23,2,FALSE()),"[",IF(R$1="HullCamera","photo-",$A241),"]]]:NEEDS[!FeatureScience]:FOR[zKiwiTechTree]",CHAR(10),"{",CHAR(10),"    @MODULE[",R$1,"]:HAS[#",VLOOKUP(R$1,ModuleTypes!$A$2:$C$23,2,FALSE()),"[",IF(R$1="HullCamera","photo-",$A241),"]]",CHAR(10),"    {",CHAR(10),"        @",VLOOKUP(R$1,ModuleTypes!$A$2:$C$23,3,FALSE())," = ",VLOOKUP($A241,Default!$B$3:$H$251,7,FALSE()),CHAR(10),"    }",CHAR(10),"}"),""),"")</f>
        <v/>
      </c>
      <c r="S241" s="4" t="str">
        <f>IF($A241&lt;&gt;"",IF(OR(Original!$L242=S$1,Original!$M242=S$1,Original!$N242=S$1,Original!$O242=S$1)=TRUE(),_xlfn.CONCAT("@PART[*]:HAS[~scienceDifficulty[stock],@MODULE[",S$1,"]:HAS[#",VLOOKUP(S$1,ModuleTypes!$A$2:$C$23,2,FALSE()),"[",IF(S$1="HullCamera","photo-",$A241),"]]]:NEEDS[!FeatureScience]:FOR[zKiwiTechTree]",CHAR(10),"{",CHAR(10),"    @MODULE[",S$1,"]:HAS[#",VLOOKUP(S$1,ModuleTypes!$A$2:$C$23,2,FALSE()),"[",IF(S$1="HullCamera","photo-",$A241),"]]",CHAR(10),"    {",CHAR(10),"        @",VLOOKUP(S$1,ModuleTypes!$A$2:$C$23,3,FALSE())," = ",VLOOKUP($A241,Default!$B$3:$H$251,7,FALSE()),CHAR(10),"    }",CHAR(10),"}"),""),"")</f>
        <v/>
      </c>
      <c r="T241" s="4" t="str">
        <f>IF($A241&lt;&gt;"",IF(OR(Original!$L242=T$1,Original!$M242=T$1,Original!$N242=T$1,Original!$O242=T$1)=TRUE(),_xlfn.CONCAT("@PART[*]:HAS[~scienceDifficulty[stock],@MODULE[",T$1,"]:HAS[#",VLOOKUP(T$1,ModuleTypes!$A$2:$C$23,2,FALSE()),"[",IF(T$1="HullCamera","photo-",$A241),"]]]:NEEDS[!FeatureScience]:FOR[zKiwiTechTree]",CHAR(10),"{",CHAR(10),"    @MODULE[",T$1,"]:HAS[#",VLOOKUP(T$1,ModuleTypes!$A$2:$C$23,2,FALSE()),"[",IF(T$1="HullCamera","photo-",$A241),"]]",CHAR(10),"    {",CHAR(10),"        @",VLOOKUP(T$1,ModuleTypes!$A$2:$C$23,3,FALSE())," = ",VLOOKUP($A241,Default!$B$3:$H$251,7,FALSE()),CHAR(10),"    }",CHAR(10),"}"),""),"")</f>
        <v/>
      </c>
      <c r="U241" s="4" t="str">
        <f>IF($A241&lt;&gt;"",IF(OR(Original!$L242=U$1,Original!$M242=U$1,Original!$N242=U$1,Original!$O242=U$1)=TRUE(),_xlfn.CONCAT("@PART[*]:HAS[~scienceDifficulty[stock],@MODULE[",U$1,"]:HAS[#",VLOOKUP(U$1,ModuleTypes!$A$2:$C$23,2,FALSE()),"[",IF(U$1="HullCamera","photo-",$A241),"]]]:NEEDS[!FeatureScience]:FOR[zKiwiTechTree]",CHAR(10),"{",CHAR(10),"    @MODULE[",U$1,"]:HAS[#",VLOOKUP(U$1,ModuleTypes!$A$2:$C$23,2,FALSE()),"[",IF(U$1="HullCamera","photo-",$A241),"]]",CHAR(10),"    {",CHAR(10),"        @",VLOOKUP(U$1,ModuleTypes!$A$2:$C$23,3,FALSE())," = ",VLOOKUP($A241,Default!$B$3:$H$251,7,FALSE()),CHAR(10),"    }",CHAR(10),"}"),""),"")</f>
        <v/>
      </c>
      <c r="V241" s="4" t="str">
        <f>IF($A241&lt;&gt;"",IF(OR(Original!$L242=V$1,Original!$M242=V$1,Original!$N242=V$1,Original!$O242=V$1)=TRUE(),_xlfn.CONCAT("@PART[*]:HAS[~scienceDifficulty[stock],@MODULE[",V$1,"]:HAS[#",VLOOKUP(V$1,ModuleTypes!$A$2:$C$23,2,FALSE()),"[",IF(V$1="HullCamera","photo-",$A241),"]]]:NEEDS[!FeatureScience]:FOR[zKiwiTechTree]",CHAR(10),"{",CHAR(10),"    @MODULE[",V$1,"]:HAS[#",VLOOKUP(V$1,ModuleTypes!$A$2:$C$23,2,FALSE()),"[",IF(V$1="HullCamera","photo-",$A241),"]]",CHAR(10),"    {",CHAR(10),"        @",VLOOKUP(V$1,ModuleTypes!$A$2:$C$23,3,FALSE())," = ",VLOOKUP($A241,Default!$B$3:$H$251,7,FALSE()),CHAR(10),"    }",CHAR(10),"}"),""),"")</f>
        <v/>
      </c>
      <c r="W241" s="4" t="str">
        <f>IF($A241&lt;&gt;"",IF(OR(Original!$L242=W$1,Original!$M242=W$1,Original!$N242=W$1,Original!$O242=W$1)=TRUE(),_xlfn.CONCAT("@PART[*]:HAS[~scienceDifficulty[stock],@MODULE[",W$1,"]:HAS[#",VLOOKUP(W$1,ModuleTypes!$A$2:$C$23,2,FALSE()),"[",IF(W$1="HullCamera","photo-",$A241),"]]]:NEEDS[!FeatureScience]:FOR[zKiwiTechTree]",CHAR(10),"{",CHAR(10),"    @MODULE[",W$1,"]:HAS[#",VLOOKUP(W$1,ModuleTypes!$A$2:$C$23,2,FALSE()),"[",IF(W$1="HullCamera","photo-",$A241),"]]",CHAR(10),"    {",CHAR(10),"        @",VLOOKUP(W$1,ModuleTypes!$A$2:$C$23,3,FALSE())," = ",VLOOKUP($A241,Default!$B$3:$H$251,7,FALSE()),CHAR(10),"    }",CHAR(10),"}"),""),"")</f>
        <v/>
      </c>
    </row>
    <row r="242" spans="1:23" x14ac:dyDescent="0.35">
      <c r="A242" t="str">
        <f>IF(Original!A243&lt;&gt;"",Original!A243,"")</f>
        <v/>
      </c>
      <c r="B242" s="4" t="str">
        <f>IF($A242&lt;&gt;"",IF(OR(Original!$L243=B$1,Original!$M243=B$1,Original!$N243=B$1,Original!$O243=B$1)=TRUE(),_xlfn.CONCAT("@PART[*]:HAS[~scienceDifficulty[stock],@MODULE[",B$1,"]:HAS[#",VLOOKUP(B$1,ModuleTypes!$A$2:$C$23,2,FALSE()),"[",IF(B$1="HullCamera","photo-",$A242),"]]]:NEEDS[!FeatureScience]:FOR[zKiwiTechTree]",CHAR(10),"{",CHAR(10),"    @MODULE[",B$1,"]:HAS[#",VLOOKUP(B$1,ModuleTypes!$A$2:$C$23,2,FALSE()),"[",IF(B$1="HullCamera","photo-",$A242),"]]",CHAR(10),"    {",CHAR(10),"        @",VLOOKUP(B$1,ModuleTypes!$A$2:$C$23,3,FALSE())," = ",VLOOKUP($A242,Default!$B$3:$H$251,7,FALSE()),CHAR(10),"    }",CHAR(10),"}"),""),"")</f>
        <v/>
      </c>
      <c r="C242" s="4" t="str">
        <f>IF($A242&lt;&gt;"",IF(OR(Original!$L243=C$1,Original!$M243=C$1,Original!$N243=C$1,Original!$O243=C$1)=TRUE(),_xlfn.CONCAT("@PART[*]:HAS[~scienceDifficulty[stock],@MODULE[",C$1,"]:HAS[#",VLOOKUP(C$1,ModuleTypes!$A$2:$C$23,2,FALSE()),"[",IF(C$1="HullCamera","photo-",$A242),"]]]:NEEDS[!FeatureScience]:FOR[zKiwiTechTree]",CHAR(10),"{",CHAR(10),"    @MODULE[",C$1,"]:HAS[#",VLOOKUP(C$1,ModuleTypes!$A$2:$C$23,2,FALSE()),"[",IF(C$1="HullCamera","photo-",$A242),"]]",CHAR(10),"    {",CHAR(10),"        @",VLOOKUP(C$1,ModuleTypes!$A$2:$C$23,3,FALSE())," = ",VLOOKUP($A242,Default!$B$3:$H$251,7,FALSE()),CHAR(10),"    }",CHAR(10),"}"),""),"")</f>
        <v/>
      </c>
      <c r="D242" s="4" t="str">
        <f>IF($A242&lt;&gt;"",IF(OR(Original!$L243=D$1,Original!$M243=D$1,Original!$N243=D$1,Original!$O243=D$1)=TRUE(),_xlfn.CONCAT("@PART[*]:HAS[~scienceDifficulty[stock],@MODULE[",D$1,"]:HAS[#",VLOOKUP(D$1,ModuleTypes!$A$2:$C$23,2,FALSE()),"[",IF(D$1="HullCamera","photo-",$A242),"]]]:NEEDS[!FeatureScience]:FOR[zKiwiTechTree]",CHAR(10),"{",CHAR(10),"    @MODULE[",D$1,"]:HAS[#",VLOOKUP(D$1,ModuleTypes!$A$2:$C$23,2,FALSE()),"[",IF(D$1="HullCamera","photo-",$A242),"]]",CHAR(10),"    {",CHAR(10),"        @",VLOOKUP(D$1,ModuleTypes!$A$2:$C$23,3,FALSE())," = ",VLOOKUP($A242,Default!$B$3:$H$251,7,FALSE()),CHAR(10),"    }",CHAR(10),"}"),""),"")</f>
        <v/>
      </c>
      <c r="E242" s="4" t="str">
        <f>IF($A242&lt;&gt;"",IF(OR(Original!$L243=E$1,Original!$M243=E$1,Original!$N243=E$1,Original!$O243=E$1)=TRUE(),_xlfn.CONCAT("@PART[*]:HAS[~scienceDifficulty[stock],@MODULE[",E$1,"]:HAS[#",VLOOKUP(E$1,ModuleTypes!$A$2:$C$23,2,FALSE()),"[",IF(E$1="HullCamera","photo-",$A242),"]]]:NEEDS[!FeatureScience]:FOR[zKiwiTechTree]",CHAR(10),"{",CHAR(10),"    @MODULE[",E$1,"]:HAS[#",VLOOKUP(E$1,ModuleTypes!$A$2:$C$23,2,FALSE()),"[",IF(E$1="HullCamera","photo-",$A242),"]]",CHAR(10),"    {",CHAR(10),"        @",VLOOKUP(E$1,ModuleTypes!$A$2:$C$23,3,FALSE())," = ",VLOOKUP($A242,Default!$B$3:$H$251,7,FALSE()),CHAR(10),"    }",CHAR(10),"}"),""),"")</f>
        <v/>
      </c>
      <c r="F242" s="4" t="str">
        <f>IF($A242&lt;&gt;"",IF(OR(Original!$L243=F$1,Original!$M243=F$1,Original!$N243=F$1,Original!$O243=F$1)=TRUE(),_xlfn.CONCAT("@PART[*]:HAS[~scienceDifficulty[stock],@MODULE[",F$1,"]:HAS[#",VLOOKUP(F$1,ModuleTypes!$A$2:$C$23,2,FALSE()),"[",IF(F$1="HullCamera","photo-",$A242),"]]]:NEEDS[!FeatureScience]:FOR[zKiwiTechTree]",CHAR(10),"{",CHAR(10),"    @MODULE[",F$1,"]:HAS[#",VLOOKUP(F$1,ModuleTypes!$A$2:$C$23,2,FALSE()),"[",IF(F$1="HullCamera","photo-",$A242),"]]",CHAR(10),"    {",CHAR(10),"        @",VLOOKUP(F$1,ModuleTypes!$A$2:$C$23,3,FALSE())," = ",VLOOKUP($A242,Default!$B$3:$H$251,7,FALSE()),CHAR(10),"    }",CHAR(10),"}"),""),"")</f>
        <v/>
      </c>
      <c r="G242" s="4" t="str">
        <f>IF($A242&lt;&gt;"",IF(OR(Original!$L243=G$1,Original!$M243=G$1,Original!$N243=G$1,Original!$O243=G$1)=TRUE(),_xlfn.CONCAT("@PART[*]:HAS[~scienceDifficulty[stock],@MODULE[",G$1,"]:HAS[#",VLOOKUP(G$1,ModuleTypes!$A$2:$C$23,2,FALSE()),"[",IF(G$1="HullCamera","photo-",$A242),"]]]:NEEDS[!FeatureScience]:FOR[zKiwiTechTree]",CHAR(10),"{",CHAR(10),"    @MODULE[",G$1,"]:HAS[#",VLOOKUP(G$1,ModuleTypes!$A$2:$C$23,2,FALSE()),"[",IF(G$1="HullCamera","photo-",$A242),"]]",CHAR(10),"    {",CHAR(10),"        @",VLOOKUP(G$1,ModuleTypes!$A$2:$C$23,3,FALSE())," = ",VLOOKUP($A242,Default!$B$3:$H$251,7,FALSE()),CHAR(10),"    }",CHAR(10),"}"),""),"")</f>
        <v/>
      </c>
      <c r="H242" s="4" t="str">
        <f>IF($A242&lt;&gt;"",IF(OR(Original!$L243=H$1,Original!$M243=H$1,Original!$N243=H$1,Original!$O243=H$1)=TRUE(),_xlfn.CONCAT("@PART[*]:HAS[~scienceDifficulty[stock],@MODULE[",H$1,"]:HAS[#",VLOOKUP(H$1,ModuleTypes!$A$2:$C$23,2,FALSE()),"[",IF(H$1="HullCamera","photo-",$A242),"]]]:NEEDS[!FeatureScience]:FOR[zKiwiTechTree]",CHAR(10),"{",CHAR(10),"    @MODULE[",H$1,"]:HAS[#",VLOOKUP(H$1,ModuleTypes!$A$2:$C$23,2,FALSE()),"[",IF(H$1="HullCamera","photo-",$A242),"]]",CHAR(10),"    {",CHAR(10),"        @",VLOOKUP(H$1,ModuleTypes!$A$2:$C$23,3,FALSE())," = ",VLOOKUP($A242,Default!$B$3:$H$251,7,FALSE()),CHAR(10),"    }",CHAR(10),"}"),""),"")</f>
        <v/>
      </c>
      <c r="I242" s="4" t="str">
        <f>IF($A242&lt;&gt;"",IF(OR(Original!$L243=I$1,Original!$M243=I$1,Original!$N243=I$1,Original!$O243=I$1)=TRUE(),_xlfn.CONCAT("@PART[*]:HAS[~scienceDifficulty[stock],@MODULE[",I$1,"]:HAS[#",VLOOKUP(I$1,ModuleTypes!$A$2:$C$23,2,FALSE()),"[",IF(I$1="HullCamera","photo-",$A242),"]]]:NEEDS[!FeatureScience]:FOR[zKiwiTechTree]",CHAR(10),"{",CHAR(10),"    @MODULE[",I$1,"]:HAS[#",VLOOKUP(I$1,ModuleTypes!$A$2:$C$23,2,FALSE()),"[",IF(I$1="HullCamera","photo-",$A242),"]]",CHAR(10),"    {",CHAR(10),"        @",VLOOKUP(I$1,ModuleTypes!$A$2:$C$23,3,FALSE())," = ",VLOOKUP($A242,Default!$B$3:$H$251,7,FALSE()),CHAR(10),"    }",CHAR(10),"}"),""),"")</f>
        <v/>
      </c>
      <c r="J242" s="4" t="str">
        <f>IF($A242&lt;&gt;"",IF(OR(Original!$L243=J$1,Original!$M243=J$1,Original!$N243=J$1,Original!$O243=J$1)=TRUE(),_xlfn.CONCAT("@PART[*]:HAS[~scienceDifficulty[stock],@MODULE[",J$1,"]:HAS[#",VLOOKUP(J$1,ModuleTypes!$A$2:$C$23,2,FALSE()),"[",IF(J$1="HullCamera","photo-",$A242),"]]]:NEEDS[!FeatureScience]:FOR[zKiwiTechTree]",CHAR(10),"{",CHAR(10),"    @MODULE[",J$1,"]:HAS[#",VLOOKUP(J$1,ModuleTypes!$A$2:$C$23,2,FALSE()),"[",IF(J$1="HullCamera","photo-",$A242),"]]",CHAR(10),"    {",CHAR(10),"        @",VLOOKUP(J$1,ModuleTypes!$A$2:$C$23,3,FALSE())," = ",VLOOKUP($A242,Default!$B$3:$H$251,7,FALSE()),CHAR(10),"    }",CHAR(10),"}"),""),"")</f>
        <v/>
      </c>
      <c r="K242" s="4" t="str">
        <f>IF($A242&lt;&gt;"",IF(OR(Original!$L243=K$1,Original!$M243=K$1,Original!$N243=K$1,Original!$O243=K$1)=TRUE(),_xlfn.CONCAT("@PART[*]:HAS[~scienceDifficulty[stock],@MODULE[",K$1,"]:HAS[#",VLOOKUP(K$1,ModuleTypes!$A$2:$C$23,2,FALSE()),"[",IF(K$1="HullCamera","photo-",$A242),"]]]:NEEDS[!FeatureScience]:FOR[zKiwiTechTree]",CHAR(10),"{",CHAR(10),"    @MODULE[",K$1,"]:HAS[#",VLOOKUP(K$1,ModuleTypes!$A$2:$C$23,2,FALSE()),"[",IF(K$1="HullCamera","photo-",$A242),"]]",CHAR(10),"    {",CHAR(10),"        @",VLOOKUP(K$1,ModuleTypes!$A$2:$C$23,3,FALSE())," = ",VLOOKUP($A242,Default!$B$3:$H$251,7,FALSE()),CHAR(10),"    }",CHAR(10),"}"),""),"")</f>
        <v/>
      </c>
      <c r="L242" s="4" t="str">
        <f>IF($A242&lt;&gt;"",IF(OR(Original!$L243=L$1,Original!$M243=L$1,Original!$N243=L$1,Original!$O243=L$1)=TRUE(),_xlfn.CONCAT("@PART[*]:HAS[~scienceDifficulty[stock],@MODULE[",L$1,"]:HAS[#",VLOOKUP(L$1,ModuleTypes!$A$2:$C$23,2,FALSE()),"[",IF(L$1="HullCamera","photo-",$A242),"]]]:NEEDS[!FeatureScience]:FOR[zKiwiTechTree]",CHAR(10),"{",CHAR(10),"    @MODULE[",L$1,"]:HAS[#",VLOOKUP(L$1,ModuleTypes!$A$2:$C$23,2,FALSE()),"[",IF(L$1="HullCamera","photo-",$A242),"]]",CHAR(10),"    {",CHAR(10),"        @",VLOOKUP(L$1,ModuleTypes!$A$2:$C$23,3,FALSE())," = ",VLOOKUP($A242,Default!$B$3:$H$251,7,FALSE()),CHAR(10),"    }",CHAR(10),"}"),""),"")</f>
        <v/>
      </c>
      <c r="M242" s="4" t="str">
        <f>IF($A242&lt;&gt;"",IF(OR(Original!$L243=M$1,Original!$M243=M$1,Original!$N243=M$1,Original!$O243=M$1)=TRUE(),_xlfn.CONCAT("@PART[*]:HAS[~scienceDifficulty[stock],@MODULE[",M$1,"]:HAS[#",VLOOKUP(M$1,ModuleTypes!$A$2:$C$23,2,FALSE()),"[",IF(M$1="HullCamera","photo-",$A242),"]]]:NEEDS[!FeatureScience]:FOR[zKiwiTechTree]",CHAR(10),"{",CHAR(10),"    @MODULE[",M$1,"]:HAS[#",VLOOKUP(M$1,ModuleTypes!$A$2:$C$23,2,FALSE()),"[",IF(M$1="HullCamera","photo-",$A242),"]]",CHAR(10),"    {",CHAR(10),"        @",VLOOKUP(M$1,ModuleTypes!$A$2:$C$23,3,FALSE())," = ",VLOOKUP($A242,Default!$B$3:$H$251,7,FALSE()),CHAR(10),"    }",CHAR(10),"}"),""),"")</f>
        <v/>
      </c>
      <c r="N242" s="4" t="str">
        <f>IF($A242&lt;&gt;"",IF(OR(Original!$L243=N$1,Original!$M243=N$1,Original!$N243=N$1,Original!$O243=N$1)=TRUE(),_xlfn.CONCAT("@PART[*]:HAS[~scienceDifficulty[stock],@MODULE[",N$1,"]:HAS[#",VLOOKUP(N$1,ModuleTypes!$A$2:$C$23,2,FALSE()),"[",IF(N$1="HullCamera","photo-",$A242),"]]]:NEEDS[!FeatureScience]:FOR[zKiwiTechTree]",CHAR(10),"{",CHAR(10),"    @MODULE[",N$1,"]:HAS[#",VLOOKUP(N$1,ModuleTypes!$A$2:$C$23,2,FALSE()),"[",IF(N$1="HullCamera","photo-",$A242),"]]",CHAR(10),"    {",CHAR(10),"        @",VLOOKUP(N$1,ModuleTypes!$A$2:$C$23,3,FALSE())," = ",VLOOKUP($A242,Default!$B$3:$H$251,7,FALSE()),CHAR(10),"    }",CHAR(10),"}"),""),"")</f>
        <v/>
      </c>
      <c r="O242" s="4" t="str">
        <f>IF($A242&lt;&gt;"",IF(OR(Original!$L243=O$1,Original!$M243=O$1,Original!$N243=O$1,Original!$O243=O$1)=TRUE(),_xlfn.CONCAT("@PART[*]:HAS[~scienceDifficulty[stock],@MODULE[",O$1,"]:HAS[#",VLOOKUP(O$1,ModuleTypes!$A$2:$C$23,2,FALSE()),"[",IF(O$1="HullCamera","photo-",$A242),"]]]:NEEDS[!FeatureScience]:FOR[zKiwiTechTree]",CHAR(10),"{",CHAR(10),"    @MODULE[",O$1,"]:HAS[#",VLOOKUP(O$1,ModuleTypes!$A$2:$C$23,2,FALSE()),"[",IF(O$1="HullCamera","photo-",$A242),"]]",CHAR(10),"    {",CHAR(10),"        @",VLOOKUP(O$1,ModuleTypes!$A$2:$C$23,3,FALSE())," = ",VLOOKUP($A242,Default!$B$3:$H$251,7,FALSE()),CHAR(10),"    }",CHAR(10),"}"),""),"")</f>
        <v/>
      </c>
      <c r="P242" s="4" t="str">
        <f>IF($A242&lt;&gt;"",IF(OR(Original!$L243=P$1,Original!$M243=P$1,Original!$N243=P$1,Original!$O243=P$1)=TRUE(),_xlfn.CONCAT("@PART[*]:HAS[~scienceDifficulty[stock],@MODULE[",P$1,"]:HAS[#",VLOOKUP(P$1,ModuleTypes!$A$2:$C$23,2,FALSE()),"[",IF(P$1="HullCamera","photo-",$A242),"]]]:NEEDS[!FeatureScience]:FOR[zKiwiTechTree]",CHAR(10),"{",CHAR(10),"    @MODULE[",P$1,"]:HAS[#",VLOOKUP(P$1,ModuleTypes!$A$2:$C$23,2,FALSE()),"[",IF(P$1="HullCamera","photo-",$A242),"]]",CHAR(10),"    {",CHAR(10),"        @",VLOOKUP(P$1,ModuleTypes!$A$2:$C$23,3,FALSE())," = ",VLOOKUP($A242,Default!$B$3:$H$251,7,FALSE()),CHAR(10),"    }",CHAR(10),"}"),""),"")</f>
        <v/>
      </c>
      <c r="Q242" s="4" t="str">
        <f>IF($A242&lt;&gt;"",IF(OR(Original!$L243=Q$1,Original!$M243=Q$1,Original!$N243=Q$1,Original!$O243=Q$1)=TRUE(),_xlfn.CONCAT("@PART[*]:HAS[~scienceDifficulty[stock],@MODULE[",Q$1,"]:HAS[#",VLOOKUP(Q$1,ModuleTypes!$A$2:$C$23,2,FALSE()),"[",IF(Q$1="HullCamera","photo-",$A242),"]]]:NEEDS[!FeatureScience]:FOR[zKiwiTechTree]",CHAR(10),"{",CHAR(10),"    @MODULE[",Q$1,"]:HAS[#",VLOOKUP(Q$1,ModuleTypes!$A$2:$C$23,2,FALSE()),"[",IF(Q$1="HullCamera","photo-",$A242),"]]",CHAR(10),"    {",CHAR(10),"        @",VLOOKUP(Q$1,ModuleTypes!$A$2:$C$23,3,FALSE())," = ",VLOOKUP($A242,Default!$B$3:$H$251,7,FALSE()),CHAR(10),"    }",CHAR(10),"}"),""),"")</f>
        <v/>
      </c>
      <c r="R242" s="4" t="str">
        <f>IF($A242&lt;&gt;"",IF(OR(Original!$L243=R$1,Original!$M243=R$1,Original!$N243=R$1,Original!$O243=R$1)=TRUE(),_xlfn.CONCAT("@PART[*]:HAS[~scienceDifficulty[stock],@MODULE[",R$1,"]:HAS[#",VLOOKUP(R$1,ModuleTypes!$A$2:$C$23,2,FALSE()),"[",IF(R$1="HullCamera","photo-",$A242),"]]]:NEEDS[!FeatureScience]:FOR[zKiwiTechTree]",CHAR(10),"{",CHAR(10),"    @MODULE[",R$1,"]:HAS[#",VLOOKUP(R$1,ModuleTypes!$A$2:$C$23,2,FALSE()),"[",IF(R$1="HullCamera","photo-",$A242),"]]",CHAR(10),"    {",CHAR(10),"        @",VLOOKUP(R$1,ModuleTypes!$A$2:$C$23,3,FALSE())," = ",VLOOKUP($A242,Default!$B$3:$H$251,7,FALSE()),CHAR(10),"    }",CHAR(10),"}"),""),"")</f>
        <v/>
      </c>
      <c r="S242" s="4" t="str">
        <f>IF($A242&lt;&gt;"",IF(OR(Original!$L243=S$1,Original!$M243=S$1,Original!$N243=S$1,Original!$O243=S$1)=TRUE(),_xlfn.CONCAT("@PART[*]:HAS[~scienceDifficulty[stock],@MODULE[",S$1,"]:HAS[#",VLOOKUP(S$1,ModuleTypes!$A$2:$C$23,2,FALSE()),"[",IF(S$1="HullCamera","photo-",$A242),"]]]:NEEDS[!FeatureScience]:FOR[zKiwiTechTree]",CHAR(10),"{",CHAR(10),"    @MODULE[",S$1,"]:HAS[#",VLOOKUP(S$1,ModuleTypes!$A$2:$C$23,2,FALSE()),"[",IF(S$1="HullCamera","photo-",$A242),"]]",CHAR(10),"    {",CHAR(10),"        @",VLOOKUP(S$1,ModuleTypes!$A$2:$C$23,3,FALSE())," = ",VLOOKUP($A242,Default!$B$3:$H$251,7,FALSE()),CHAR(10),"    }",CHAR(10),"}"),""),"")</f>
        <v/>
      </c>
      <c r="T242" s="4" t="str">
        <f>IF($A242&lt;&gt;"",IF(OR(Original!$L243=T$1,Original!$M243=T$1,Original!$N243=T$1,Original!$O243=T$1)=TRUE(),_xlfn.CONCAT("@PART[*]:HAS[~scienceDifficulty[stock],@MODULE[",T$1,"]:HAS[#",VLOOKUP(T$1,ModuleTypes!$A$2:$C$23,2,FALSE()),"[",IF(T$1="HullCamera","photo-",$A242),"]]]:NEEDS[!FeatureScience]:FOR[zKiwiTechTree]",CHAR(10),"{",CHAR(10),"    @MODULE[",T$1,"]:HAS[#",VLOOKUP(T$1,ModuleTypes!$A$2:$C$23,2,FALSE()),"[",IF(T$1="HullCamera","photo-",$A242),"]]",CHAR(10),"    {",CHAR(10),"        @",VLOOKUP(T$1,ModuleTypes!$A$2:$C$23,3,FALSE())," = ",VLOOKUP($A242,Default!$B$3:$H$251,7,FALSE()),CHAR(10),"    }",CHAR(10),"}"),""),"")</f>
        <v/>
      </c>
      <c r="U242" s="4" t="str">
        <f>IF($A242&lt;&gt;"",IF(OR(Original!$L243=U$1,Original!$M243=U$1,Original!$N243=U$1,Original!$O243=U$1)=TRUE(),_xlfn.CONCAT("@PART[*]:HAS[~scienceDifficulty[stock],@MODULE[",U$1,"]:HAS[#",VLOOKUP(U$1,ModuleTypes!$A$2:$C$23,2,FALSE()),"[",IF(U$1="HullCamera","photo-",$A242),"]]]:NEEDS[!FeatureScience]:FOR[zKiwiTechTree]",CHAR(10),"{",CHAR(10),"    @MODULE[",U$1,"]:HAS[#",VLOOKUP(U$1,ModuleTypes!$A$2:$C$23,2,FALSE()),"[",IF(U$1="HullCamera","photo-",$A242),"]]",CHAR(10),"    {",CHAR(10),"        @",VLOOKUP(U$1,ModuleTypes!$A$2:$C$23,3,FALSE())," = ",VLOOKUP($A242,Default!$B$3:$H$251,7,FALSE()),CHAR(10),"    }",CHAR(10),"}"),""),"")</f>
        <v/>
      </c>
      <c r="V242" s="4" t="str">
        <f>IF($A242&lt;&gt;"",IF(OR(Original!$L243=V$1,Original!$M243=V$1,Original!$N243=V$1,Original!$O243=V$1)=TRUE(),_xlfn.CONCAT("@PART[*]:HAS[~scienceDifficulty[stock],@MODULE[",V$1,"]:HAS[#",VLOOKUP(V$1,ModuleTypes!$A$2:$C$23,2,FALSE()),"[",IF(V$1="HullCamera","photo-",$A242),"]]]:NEEDS[!FeatureScience]:FOR[zKiwiTechTree]",CHAR(10),"{",CHAR(10),"    @MODULE[",V$1,"]:HAS[#",VLOOKUP(V$1,ModuleTypes!$A$2:$C$23,2,FALSE()),"[",IF(V$1="HullCamera","photo-",$A242),"]]",CHAR(10),"    {",CHAR(10),"        @",VLOOKUP(V$1,ModuleTypes!$A$2:$C$23,3,FALSE())," = ",VLOOKUP($A242,Default!$B$3:$H$251,7,FALSE()),CHAR(10),"    }",CHAR(10),"}"),""),"")</f>
        <v/>
      </c>
      <c r="W242" s="4" t="str">
        <f>IF($A242&lt;&gt;"",IF(OR(Original!$L243=W$1,Original!$M243=W$1,Original!$N243=W$1,Original!$O243=W$1)=TRUE(),_xlfn.CONCAT("@PART[*]:HAS[~scienceDifficulty[stock],@MODULE[",W$1,"]:HAS[#",VLOOKUP(W$1,ModuleTypes!$A$2:$C$23,2,FALSE()),"[",IF(W$1="HullCamera","photo-",$A242),"]]]:NEEDS[!FeatureScience]:FOR[zKiwiTechTree]",CHAR(10),"{",CHAR(10),"    @MODULE[",W$1,"]:HAS[#",VLOOKUP(W$1,ModuleTypes!$A$2:$C$23,2,FALSE()),"[",IF(W$1="HullCamera","photo-",$A242),"]]",CHAR(10),"    {",CHAR(10),"        @",VLOOKUP(W$1,ModuleTypes!$A$2:$C$23,3,FALSE())," = ",VLOOKUP($A242,Default!$B$3:$H$251,7,FALSE()),CHAR(10),"    }",CHAR(10),"}"),""),"")</f>
        <v/>
      </c>
    </row>
    <row r="243" spans="1:23" x14ac:dyDescent="0.35">
      <c r="A243" t="str">
        <f>IF(Original!A244&lt;&gt;"",Original!A244,"")</f>
        <v/>
      </c>
      <c r="B243" s="4" t="str">
        <f>IF($A243&lt;&gt;"",IF(OR(Original!$L244=B$1,Original!$M244=B$1,Original!$N244=B$1,Original!$O244=B$1)=TRUE(),_xlfn.CONCAT("@PART[*]:HAS[~scienceDifficulty[stock],@MODULE[",B$1,"]:HAS[#",VLOOKUP(B$1,ModuleTypes!$A$2:$C$23,2,FALSE()),"[",IF(B$1="HullCamera","photo-",$A243),"]]]:NEEDS[!FeatureScience]:FOR[zKiwiTechTree]",CHAR(10),"{",CHAR(10),"    @MODULE[",B$1,"]:HAS[#",VLOOKUP(B$1,ModuleTypes!$A$2:$C$23,2,FALSE()),"[",IF(B$1="HullCamera","photo-",$A243),"]]",CHAR(10),"    {",CHAR(10),"        @",VLOOKUP(B$1,ModuleTypes!$A$2:$C$23,3,FALSE())," = ",VLOOKUP($A243,Default!$B$3:$H$251,7,FALSE()),CHAR(10),"    }",CHAR(10),"}"),""),"")</f>
        <v/>
      </c>
      <c r="C243" s="4" t="str">
        <f>IF($A243&lt;&gt;"",IF(OR(Original!$L244=C$1,Original!$M244=C$1,Original!$N244=C$1,Original!$O244=C$1)=TRUE(),_xlfn.CONCAT("@PART[*]:HAS[~scienceDifficulty[stock],@MODULE[",C$1,"]:HAS[#",VLOOKUP(C$1,ModuleTypes!$A$2:$C$23,2,FALSE()),"[",IF(C$1="HullCamera","photo-",$A243),"]]]:NEEDS[!FeatureScience]:FOR[zKiwiTechTree]",CHAR(10),"{",CHAR(10),"    @MODULE[",C$1,"]:HAS[#",VLOOKUP(C$1,ModuleTypes!$A$2:$C$23,2,FALSE()),"[",IF(C$1="HullCamera","photo-",$A243),"]]",CHAR(10),"    {",CHAR(10),"        @",VLOOKUP(C$1,ModuleTypes!$A$2:$C$23,3,FALSE())," = ",VLOOKUP($A243,Default!$B$3:$H$251,7,FALSE()),CHAR(10),"    }",CHAR(10),"}"),""),"")</f>
        <v/>
      </c>
      <c r="D243" s="4" t="str">
        <f>IF($A243&lt;&gt;"",IF(OR(Original!$L244=D$1,Original!$M244=D$1,Original!$N244=D$1,Original!$O244=D$1)=TRUE(),_xlfn.CONCAT("@PART[*]:HAS[~scienceDifficulty[stock],@MODULE[",D$1,"]:HAS[#",VLOOKUP(D$1,ModuleTypes!$A$2:$C$23,2,FALSE()),"[",IF(D$1="HullCamera","photo-",$A243),"]]]:NEEDS[!FeatureScience]:FOR[zKiwiTechTree]",CHAR(10),"{",CHAR(10),"    @MODULE[",D$1,"]:HAS[#",VLOOKUP(D$1,ModuleTypes!$A$2:$C$23,2,FALSE()),"[",IF(D$1="HullCamera","photo-",$A243),"]]",CHAR(10),"    {",CHAR(10),"        @",VLOOKUP(D$1,ModuleTypes!$A$2:$C$23,3,FALSE())," = ",VLOOKUP($A243,Default!$B$3:$H$251,7,FALSE()),CHAR(10),"    }",CHAR(10),"}"),""),"")</f>
        <v/>
      </c>
      <c r="E243" s="4" t="str">
        <f>IF($A243&lt;&gt;"",IF(OR(Original!$L244=E$1,Original!$M244=E$1,Original!$N244=E$1,Original!$O244=E$1)=TRUE(),_xlfn.CONCAT("@PART[*]:HAS[~scienceDifficulty[stock],@MODULE[",E$1,"]:HAS[#",VLOOKUP(E$1,ModuleTypes!$A$2:$C$23,2,FALSE()),"[",IF(E$1="HullCamera","photo-",$A243),"]]]:NEEDS[!FeatureScience]:FOR[zKiwiTechTree]",CHAR(10),"{",CHAR(10),"    @MODULE[",E$1,"]:HAS[#",VLOOKUP(E$1,ModuleTypes!$A$2:$C$23,2,FALSE()),"[",IF(E$1="HullCamera","photo-",$A243),"]]",CHAR(10),"    {",CHAR(10),"        @",VLOOKUP(E$1,ModuleTypes!$A$2:$C$23,3,FALSE())," = ",VLOOKUP($A243,Default!$B$3:$H$251,7,FALSE()),CHAR(10),"    }",CHAR(10),"}"),""),"")</f>
        <v/>
      </c>
      <c r="F243" s="4" t="str">
        <f>IF($A243&lt;&gt;"",IF(OR(Original!$L244=F$1,Original!$M244=F$1,Original!$N244=F$1,Original!$O244=F$1)=TRUE(),_xlfn.CONCAT("@PART[*]:HAS[~scienceDifficulty[stock],@MODULE[",F$1,"]:HAS[#",VLOOKUP(F$1,ModuleTypes!$A$2:$C$23,2,FALSE()),"[",IF(F$1="HullCamera","photo-",$A243),"]]]:NEEDS[!FeatureScience]:FOR[zKiwiTechTree]",CHAR(10),"{",CHAR(10),"    @MODULE[",F$1,"]:HAS[#",VLOOKUP(F$1,ModuleTypes!$A$2:$C$23,2,FALSE()),"[",IF(F$1="HullCamera","photo-",$A243),"]]",CHAR(10),"    {",CHAR(10),"        @",VLOOKUP(F$1,ModuleTypes!$A$2:$C$23,3,FALSE())," = ",VLOOKUP($A243,Default!$B$3:$H$251,7,FALSE()),CHAR(10),"    }",CHAR(10),"}"),""),"")</f>
        <v/>
      </c>
      <c r="G243" s="4" t="str">
        <f>IF($A243&lt;&gt;"",IF(OR(Original!$L244=G$1,Original!$M244=G$1,Original!$N244=G$1,Original!$O244=G$1)=TRUE(),_xlfn.CONCAT("@PART[*]:HAS[~scienceDifficulty[stock],@MODULE[",G$1,"]:HAS[#",VLOOKUP(G$1,ModuleTypes!$A$2:$C$23,2,FALSE()),"[",IF(G$1="HullCamera","photo-",$A243),"]]]:NEEDS[!FeatureScience]:FOR[zKiwiTechTree]",CHAR(10),"{",CHAR(10),"    @MODULE[",G$1,"]:HAS[#",VLOOKUP(G$1,ModuleTypes!$A$2:$C$23,2,FALSE()),"[",IF(G$1="HullCamera","photo-",$A243),"]]",CHAR(10),"    {",CHAR(10),"        @",VLOOKUP(G$1,ModuleTypes!$A$2:$C$23,3,FALSE())," = ",VLOOKUP($A243,Default!$B$3:$H$251,7,FALSE()),CHAR(10),"    }",CHAR(10),"}"),""),"")</f>
        <v/>
      </c>
      <c r="H243" s="4" t="str">
        <f>IF($A243&lt;&gt;"",IF(OR(Original!$L244=H$1,Original!$M244=H$1,Original!$N244=H$1,Original!$O244=H$1)=TRUE(),_xlfn.CONCAT("@PART[*]:HAS[~scienceDifficulty[stock],@MODULE[",H$1,"]:HAS[#",VLOOKUP(H$1,ModuleTypes!$A$2:$C$23,2,FALSE()),"[",IF(H$1="HullCamera","photo-",$A243),"]]]:NEEDS[!FeatureScience]:FOR[zKiwiTechTree]",CHAR(10),"{",CHAR(10),"    @MODULE[",H$1,"]:HAS[#",VLOOKUP(H$1,ModuleTypes!$A$2:$C$23,2,FALSE()),"[",IF(H$1="HullCamera","photo-",$A243),"]]",CHAR(10),"    {",CHAR(10),"        @",VLOOKUP(H$1,ModuleTypes!$A$2:$C$23,3,FALSE())," = ",VLOOKUP($A243,Default!$B$3:$H$251,7,FALSE()),CHAR(10),"    }",CHAR(10),"}"),""),"")</f>
        <v/>
      </c>
      <c r="I243" s="4" t="str">
        <f>IF($A243&lt;&gt;"",IF(OR(Original!$L244=I$1,Original!$M244=I$1,Original!$N244=I$1,Original!$O244=I$1)=TRUE(),_xlfn.CONCAT("@PART[*]:HAS[~scienceDifficulty[stock],@MODULE[",I$1,"]:HAS[#",VLOOKUP(I$1,ModuleTypes!$A$2:$C$23,2,FALSE()),"[",IF(I$1="HullCamera","photo-",$A243),"]]]:NEEDS[!FeatureScience]:FOR[zKiwiTechTree]",CHAR(10),"{",CHAR(10),"    @MODULE[",I$1,"]:HAS[#",VLOOKUP(I$1,ModuleTypes!$A$2:$C$23,2,FALSE()),"[",IF(I$1="HullCamera","photo-",$A243),"]]",CHAR(10),"    {",CHAR(10),"        @",VLOOKUP(I$1,ModuleTypes!$A$2:$C$23,3,FALSE())," = ",VLOOKUP($A243,Default!$B$3:$H$251,7,FALSE()),CHAR(10),"    }",CHAR(10),"}"),""),"")</f>
        <v/>
      </c>
      <c r="J243" s="4" t="str">
        <f>IF($A243&lt;&gt;"",IF(OR(Original!$L244=J$1,Original!$M244=J$1,Original!$N244=J$1,Original!$O244=J$1)=TRUE(),_xlfn.CONCAT("@PART[*]:HAS[~scienceDifficulty[stock],@MODULE[",J$1,"]:HAS[#",VLOOKUP(J$1,ModuleTypes!$A$2:$C$23,2,FALSE()),"[",IF(J$1="HullCamera","photo-",$A243),"]]]:NEEDS[!FeatureScience]:FOR[zKiwiTechTree]",CHAR(10),"{",CHAR(10),"    @MODULE[",J$1,"]:HAS[#",VLOOKUP(J$1,ModuleTypes!$A$2:$C$23,2,FALSE()),"[",IF(J$1="HullCamera","photo-",$A243),"]]",CHAR(10),"    {",CHAR(10),"        @",VLOOKUP(J$1,ModuleTypes!$A$2:$C$23,3,FALSE())," = ",VLOOKUP($A243,Default!$B$3:$H$251,7,FALSE()),CHAR(10),"    }",CHAR(10),"}"),""),"")</f>
        <v/>
      </c>
      <c r="K243" s="4" t="str">
        <f>IF($A243&lt;&gt;"",IF(OR(Original!$L244=K$1,Original!$M244=K$1,Original!$N244=K$1,Original!$O244=K$1)=TRUE(),_xlfn.CONCAT("@PART[*]:HAS[~scienceDifficulty[stock],@MODULE[",K$1,"]:HAS[#",VLOOKUP(K$1,ModuleTypes!$A$2:$C$23,2,FALSE()),"[",IF(K$1="HullCamera","photo-",$A243),"]]]:NEEDS[!FeatureScience]:FOR[zKiwiTechTree]",CHAR(10),"{",CHAR(10),"    @MODULE[",K$1,"]:HAS[#",VLOOKUP(K$1,ModuleTypes!$A$2:$C$23,2,FALSE()),"[",IF(K$1="HullCamera","photo-",$A243),"]]",CHAR(10),"    {",CHAR(10),"        @",VLOOKUP(K$1,ModuleTypes!$A$2:$C$23,3,FALSE())," = ",VLOOKUP($A243,Default!$B$3:$H$251,7,FALSE()),CHAR(10),"    }",CHAR(10),"}"),""),"")</f>
        <v/>
      </c>
      <c r="L243" s="4" t="str">
        <f>IF($A243&lt;&gt;"",IF(OR(Original!$L244=L$1,Original!$M244=L$1,Original!$N244=L$1,Original!$O244=L$1)=TRUE(),_xlfn.CONCAT("@PART[*]:HAS[~scienceDifficulty[stock],@MODULE[",L$1,"]:HAS[#",VLOOKUP(L$1,ModuleTypes!$A$2:$C$23,2,FALSE()),"[",IF(L$1="HullCamera","photo-",$A243),"]]]:NEEDS[!FeatureScience]:FOR[zKiwiTechTree]",CHAR(10),"{",CHAR(10),"    @MODULE[",L$1,"]:HAS[#",VLOOKUP(L$1,ModuleTypes!$A$2:$C$23,2,FALSE()),"[",IF(L$1="HullCamera","photo-",$A243),"]]",CHAR(10),"    {",CHAR(10),"        @",VLOOKUP(L$1,ModuleTypes!$A$2:$C$23,3,FALSE())," = ",VLOOKUP($A243,Default!$B$3:$H$251,7,FALSE()),CHAR(10),"    }",CHAR(10),"}"),""),"")</f>
        <v/>
      </c>
      <c r="M243" s="4" t="str">
        <f>IF($A243&lt;&gt;"",IF(OR(Original!$L244=M$1,Original!$M244=M$1,Original!$N244=M$1,Original!$O244=M$1)=TRUE(),_xlfn.CONCAT("@PART[*]:HAS[~scienceDifficulty[stock],@MODULE[",M$1,"]:HAS[#",VLOOKUP(M$1,ModuleTypes!$A$2:$C$23,2,FALSE()),"[",IF(M$1="HullCamera","photo-",$A243),"]]]:NEEDS[!FeatureScience]:FOR[zKiwiTechTree]",CHAR(10),"{",CHAR(10),"    @MODULE[",M$1,"]:HAS[#",VLOOKUP(M$1,ModuleTypes!$A$2:$C$23,2,FALSE()),"[",IF(M$1="HullCamera","photo-",$A243),"]]",CHAR(10),"    {",CHAR(10),"        @",VLOOKUP(M$1,ModuleTypes!$A$2:$C$23,3,FALSE())," = ",VLOOKUP($A243,Default!$B$3:$H$251,7,FALSE()),CHAR(10),"    }",CHAR(10),"}"),""),"")</f>
        <v/>
      </c>
      <c r="N243" s="4" t="str">
        <f>IF($A243&lt;&gt;"",IF(OR(Original!$L244=N$1,Original!$M244=N$1,Original!$N244=N$1,Original!$O244=N$1)=TRUE(),_xlfn.CONCAT("@PART[*]:HAS[~scienceDifficulty[stock],@MODULE[",N$1,"]:HAS[#",VLOOKUP(N$1,ModuleTypes!$A$2:$C$23,2,FALSE()),"[",IF(N$1="HullCamera","photo-",$A243),"]]]:NEEDS[!FeatureScience]:FOR[zKiwiTechTree]",CHAR(10),"{",CHAR(10),"    @MODULE[",N$1,"]:HAS[#",VLOOKUP(N$1,ModuleTypes!$A$2:$C$23,2,FALSE()),"[",IF(N$1="HullCamera","photo-",$A243),"]]",CHAR(10),"    {",CHAR(10),"        @",VLOOKUP(N$1,ModuleTypes!$A$2:$C$23,3,FALSE())," = ",VLOOKUP($A243,Default!$B$3:$H$251,7,FALSE()),CHAR(10),"    }",CHAR(10),"}"),""),"")</f>
        <v/>
      </c>
      <c r="O243" s="4" t="str">
        <f>IF($A243&lt;&gt;"",IF(OR(Original!$L244=O$1,Original!$M244=O$1,Original!$N244=O$1,Original!$O244=O$1)=TRUE(),_xlfn.CONCAT("@PART[*]:HAS[~scienceDifficulty[stock],@MODULE[",O$1,"]:HAS[#",VLOOKUP(O$1,ModuleTypes!$A$2:$C$23,2,FALSE()),"[",IF(O$1="HullCamera","photo-",$A243),"]]]:NEEDS[!FeatureScience]:FOR[zKiwiTechTree]",CHAR(10),"{",CHAR(10),"    @MODULE[",O$1,"]:HAS[#",VLOOKUP(O$1,ModuleTypes!$A$2:$C$23,2,FALSE()),"[",IF(O$1="HullCamera","photo-",$A243),"]]",CHAR(10),"    {",CHAR(10),"        @",VLOOKUP(O$1,ModuleTypes!$A$2:$C$23,3,FALSE())," = ",VLOOKUP($A243,Default!$B$3:$H$251,7,FALSE()),CHAR(10),"    }",CHAR(10),"}"),""),"")</f>
        <v/>
      </c>
      <c r="P243" s="4" t="str">
        <f>IF($A243&lt;&gt;"",IF(OR(Original!$L244=P$1,Original!$M244=P$1,Original!$N244=P$1,Original!$O244=P$1)=TRUE(),_xlfn.CONCAT("@PART[*]:HAS[~scienceDifficulty[stock],@MODULE[",P$1,"]:HAS[#",VLOOKUP(P$1,ModuleTypes!$A$2:$C$23,2,FALSE()),"[",IF(P$1="HullCamera","photo-",$A243),"]]]:NEEDS[!FeatureScience]:FOR[zKiwiTechTree]",CHAR(10),"{",CHAR(10),"    @MODULE[",P$1,"]:HAS[#",VLOOKUP(P$1,ModuleTypes!$A$2:$C$23,2,FALSE()),"[",IF(P$1="HullCamera","photo-",$A243),"]]",CHAR(10),"    {",CHAR(10),"        @",VLOOKUP(P$1,ModuleTypes!$A$2:$C$23,3,FALSE())," = ",VLOOKUP($A243,Default!$B$3:$H$251,7,FALSE()),CHAR(10),"    }",CHAR(10),"}"),""),"")</f>
        <v/>
      </c>
      <c r="Q243" s="4" t="str">
        <f>IF($A243&lt;&gt;"",IF(OR(Original!$L244=Q$1,Original!$M244=Q$1,Original!$N244=Q$1,Original!$O244=Q$1)=TRUE(),_xlfn.CONCAT("@PART[*]:HAS[~scienceDifficulty[stock],@MODULE[",Q$1,"]:HAS[#",VLOOKUP(Q$1,ModuleTypes!$A$2:$C$23,2,FALSE()),"[",IF(Q$1="HullCamera","photo-",$A243),"]]]:NEEDS[!FeatureScience]:FOR[zKiwiTechTree]",CHAR(10),"{",CHAR(10),"    @MODULE[",Q$1,"]:HAS[#",VLOOKUP(Q$1,ModuleTypes!$A$2:$C$23,2,FALSE()),"[",IF(Q$1="HullCamera","photo-",$A243),"]]",CHAR(10),"    {",CHAR(10),"        @",VLOOKUP(Q$1,ModuleTypes!$A$2:$C$23,3,FALSE())," = ",VLOOKUP($A243,Default!$B$3:$H$251,7,FALSE()),CHAR(10),"    }",CHAR(10),"}"),""),"")</f>
        <v/>
      </c>
      <c r="R243" s="4" t="str">
        <f>IF($A243&lt;&gt;"",IF(OR(Original!$L244=R$1,Original!$M244=R$1,Original!$N244=R$1,Original!$O244=R$1)=TRUE(),_xlfn.CONCAT("@PART[*]:HAS[~scienceDifficulty[stock],@MODULE[",R$1,"]:HAS[#",VLOOKUP(R$1,ModuleTypes!$A$2:$C$23,2,FALSE()),"[",IF(R$1="HullCamera","photo-",$A243),"]]]:NEEDS[!FeatureScience]:FOR[zKiwiTechTree]",CHAR(10),"{",CHAR(10),"    @MODULE[",R$1,"]:HAS[#",VLOOKUP(R$1,ModuleTypes!$A$2:$C$23,2,FALSE()),"[",IF(R$1="HullCamera","photo-",$A243),"]]",CHAR(10),"    {",CHAR(10),"        @",VLOOKUP(R$1,ModuleTypes!$A$2:$C$23,3,FALSE())," = ",VLOOKUP($A243,Default!$B$3:$H$251,7,FALSE()),CHAR(10),"    }",CHAR(10),"}"),""),"")</f>
        <v/>
      </c>
      <c r="S243" s="4" t="str">
        <f>IF($A243&lt;&gt;"",IF(OR(Original!$L244=S$1,Original!$M244=S$1,Original!$N244=S$1,Original!$O244=S$1)=TRUE(),_xlfn.CONCAT("@PART[*]:HAS[~scienceDifficulty[stock],@MODULE[",S$1,"]:HAS[#",VLOOKUP(S$1,ModuleTypes!$A$2:$C$23,2,FALSE()),"[",IF(S$1="HullCamera","photo-",$A243),"]]]:NEEDS[!FeatureScience]:FOR[zKiwiTechTree]",CHAR(10),"{",CHAR(10),"    @MODULE[",S$1,"]:HAS[#",VLOOKUP(S$1,ModuleTypes!$A$2:$C$23,2,FALSE()),"[",IF(S$1="HullCamera","photo-",$A243),"]]",CHAR(10),"    {",CHAR(10),"        @",VLOOKUP(S$1,ModuleTypes!$A$2:$C$23,3,FALSE())," = ",VLOOKUP($A243,Default!$B$3:$H$251,7,FALSE()),CHAR(10),"    }",CHAR(10),"}"),""),"")</f>
        <v/>
      </c>
      <c r="T243" s="4" t="str">
        <f>IF($A243&lt;&gt;"",IF(OR(Original!$L244=T$1,Original!$M244=T$1,Original!$N244=T$1,Original!$O244=T$1)=TRUE(),_xlfn.CONCAT("@PART[*]:HAS[~scienceDifficulty[stock],@MODULE[",T$1,"]:HAS[#",VLOOKUP(T$1,ModuleTypes!$A$2:$C$23,2,FALSE()),"[",IF(T$1="HullCamera","photo-",$A243),"]]]:NEEDS[!FeatureScience]:FOR[zKiwiTechTree]",CHAR(10),"{",CHAR(10),"    @MODULE[",T$1,"]:HAS[#",VLOOKUP(T$1,ModuleTypes!$A$2:$C$23,2,FALSE()),"[",IF(T$1="HullCamera","photo-",$A243),"]]",CHAR(10),"    {",CHAR(10),"        @",VLOOKUP(T$1,ModuleTypes!$A$2:$C$23,3,FALSE())," = ",VLOOKUP($A243,Default!$B$3:$H$251,7,FALSE()),CHAR(10),"    }",CHAR(10),"}"),""),"")</f>
        <v/>
      </c>
      <c r="U243" s="4" t="str">
        <f>IF($A243&lt;&gt;"",IF(OR(Original!$L244=U$1,Original!$M244=U$1,Original!$N244=U$1,Original!$O244=U$1)=TRUE(),_xlfn.CONCAT("@PART[*]:HAS[~scienceDifficulty[stock],@MODULE[",U$1,"]:HAS[#",VLOOKUP(U$1,ModuleTypes!$A$2:$C$23,2,FALSE()),"[",IF(U$1="HullCamera","photo-",$A243),"]]]:NEEDS[!FeatureScience]:FOR[zKiwiTechTree]",CHAR(10),"{",CHAR(10),"    @MODULE[",U$1,"]:HAS[#",VLOOKUP(U$1,ModuleTypes!$A$2:$C$23,2,FALSE()),"[",IF(U$1="HullCamera","photo-",$A243),"]]",CHAR(10),"    {",CHAR(10),"        @",VLOOKUP(U$1,ModuleTypes!$A$2:$C$23,3,FALSE())," = ",VLOOKUP($A243,Default!$B$3:$H$251,7,FALSE()),CHAR(10),"    }",CHAR(10),"}"),""),"")</f>
        <v/>
      </c>
      <c r="V243" s="4" t="str">
        <f>IF($A243&lt;&gt;"",IF(OR(Original!$L244=V$1,Original!$M244=V$1,Original!$N244=V$1,Original!$O244=V$1)=TRUE(),_xlfn.CONCAT("@PART[*]:HAS[~scienceDifficulty[stock],@MODULE[",V$1,"]:HAS[#",VLOOKUP(V$1,ModuleTypes!$A$2:$C$23,2,FALSE()),"[",IF(V$1="HullCamera","photo-",$A243),"]]]:NEEDS[!FeatureScience]:FOR[zKiwiTechTree]",CHAR(10),"{",CHAR(10),"    @MODULE[",V$1,"]:HAS[#",VLOOKUP(V$1,ModuleTypes!$A$2:$C$23,2,FALSE()),"[",IF(V$1="HullCamera","photo-",$A243),"]]",CHAR(10),"    {",CHAR(10),"        @",VLOOKUP(V$1,ModuleTypes!$A$2:$C$23,3,FALSE())," = ",VLOOKUP($A243,Default!$B$3:$H$251,7,FALSE()),CHAR(10),"    }",CHAR(10),"}"),""),"")</f>
        <v/>
      </c>
      <c r="W243" s="4" t="str">
        <f>IF($A243&lt;&gt;"",IF(OR(Original!$L244=W$1,Original!$M244=W$1,Original!$N244=W$1,Original!$O244=W$1)=TRUE(),_xlfn.CONCAT("@PART[*]:HAS[~scienceDifficulty[stock],@MODULE[",W$1,"]:HAS[#",VLOOKUP(W$1,ModuleTypes!$A$2:$C$23,2,FALSE()),"[",IF(W$1="HullCamera","photo-",$A243),"]]]:NEEDS[!FeatureScience]:FOR[zKiwiTechTree]",CHAR(10),"{",CHAR(10),"    @MODULE[",W$1,"]:HAS[#",VLOOKUP(W$1,ModuleTypes!$A$2:$C$23,2,FALSE()),"[",IF(W$1="HullCamera","photo-",$A243),"]]",CHAR(10),"    {",CHAR(10),"        @",VLOOKUP(W$1,ModuleTypes!$A$2:$C$23,3,FALSE())," = ",VLOOKUP($A243,Default!$B$3:$H$251,7,FALSE()),CHAR(10),"    }",CHAR(10),"}"),""),"")</f>
        <v/>
      </c>
    </row>
    <row r="244" spans="1:23" x14ac:dyDescent="0.35">
      <c r="A244" t="str">
        <f>IF(Original!A245&lt;&gt;"",Original!A245,"")</f>
        <v/>
      </c>
      <c r="B244" s="4" t="str">
        <f>IF($A244&lt;&gt;"",IF(OR(Original!$L245=B$1,Original!$M245=B$1,Original!$N245=B$1,Original!$O245=B$1)=TRUE(),_xlfn.CONCAT("@PART[*]:HAS[~scienceDifficulty[stock],@MODULE[",B$1,"]:HAS[#",VLOOKUP(B$1,ModuleTypes!$A$2:$C$23,2,FALSE()),"[",IF(B$1="HullCamera","photo-",$A244),"]]]:NEEDS[!FeatureScience]:FOR[zKiwiTechTree]",CHAR(10),"{",CHAR(10),"    @MODULE[",B$1,"]:HAS[#",VLOOKUP(B$1,ModuleTypes!$A$2:$C$23,2,FALSE()),"[",IF(B$1="HullCamera","photo-",$A244),"]]",CHAR(10),"    {",CHAR(10),"        @",VLOOKUP(B$1,ModuleTypes!$A$2:$C$23,3,FALSE())," = ",VLOOKUP($A244,Default!$B$3:$H$251,7,FALSE()),CHAR(10),"    }",CHAR(10),"}"),""),"")</f>
        <v/>
      </c>
      <c r="C244" s="4" t="str">
        <f>IF($A244&lt;&gt;"",IF(OR(Original!$L245=C$1,Original!$M245=C$1,Original!$N245=C$1,Original!$O245=C$1)=TRUE(),_xlfn.CONCAT("@PART[*]:HAS[~scienceDifficulty[stock],@MODULE[",C$1,"]:HAS[#",VLOOKUP(C$1,ModuleTypes!$A$2:$C$23,2,FALSE()),"[",IF(C$1="HullCamera","photo-",$A244),"]]]:NEEDS[!FeatureScience]:FOR[zKiwiTechTree]",CHAR(10),"{",CHAR(10),"    @MODULE[",C$1,"]:HAS[#",VLOOKUP(C$1,ModuleTypes!$A$2:$C$23,2,FALSE()),"[",IF(C$1="HullCamera","photo-",$A244),"]]",CHAR(10),"    {",CHAR(10),"        @",VLOOKUP(C$1,ModuleTypes!$A$2:$C$23,3,FALSE())," = ",VLOOKUP($A244,Default!$B$3:$H$251,7,FALSE()),CHAR(10),"    }",CHAR(10),"}"),""),"")</f>
        <v/>
      </c>
      <c r="D244" s="4" t="str">
        <f>IF($A244&lt;&gt;"",IF(OR(Original!$L245=D$1,Original!$M245=D$1,Original!$N245=D$1,Original!$O245=D$1)=TRUE(),_xlfn.CONCAT("@PART[*]:HAS[~scienceDifficulty[stock],@MODULE[",D$1,"]:HAS[#",VLOOKUP(D$1,ModuleTypes!$A$2:$C$23,2,FALSE()),"[",IF(D$1="HullCamera","photo-",$A244),"]]]:NEEDS[!FeatureScience]:FOR[zKiwiTechTree]",CHAR(10),"{",CHAR(10),"    @MODULE[",D$1,"]:HAS[#",VLOOKUP(D$1,ModuleTypes!$A$2:$C$23,2,FALSE()),"[",IF(D$1="HullCamera","photo-",$A244),"]]",CHAR(10),"    {",CHAR(10),"        @",VLOOKUP(D$1,ModuleTypes!$A$2:$C$23,3,FALSE())," = ",VLOOKUP($A244,Default!$B$3:$H$251,7,FALSE()),CHAR(10),"    }",CHAR(10),"}"),""),"")</f>
        <v/>
      </c>
      <c r="E244" s="4" t="str">
        <f>IF($A244&lt;&gt;"",IF(OR(Original!$L245=E$1,Original!$M245=E$1,Original!$N245=E$1,Original!$O245=E$1)=TRUE(),_xlfn.CONCAT("@PART[*]:HAS[~scienceDifficulty[stock],@MODULE[",E$1,"]:HAS[#",VLOOKUP(E$1,ModuleTypes!$A$2:$C$23,2,FALSE()),"[",IF(E$1="HullCamera","photo-",$A244),"]]]:NEEDS[!FeatureScience]:FOR[zKiwiTechTree]",CHAR(10),"{",CHAR(10),"    @MODULE[",E$1,"]:HAS[#",VLOOKUP(E$1,ModuleTypes!$A$2:$C$23,2,FALSE()),"[",IF(E$1="HullCamera","photo-",$A244),"]]",CHAR(10),"    {",CHAR(10),"        @",VLOOKUP(E$1,ModuleTypes!$A$2:$C$23,3,FALSE())," = ",VLOOKUP($A244,Default!$B$3:$H$251,7,FALSE()),CHAR(10),"    }",CHAR(10),"}"),""),"")</f>
        <v/>
      </c>
      <c r="F244" s="4" t="str">
        <f>IF($A244&lt;&gt;"",IF(OR(Original!$L245=F$1,Original!$M245=F$1,Original!$N245=F$1,Original!$O245=F$1)=TRUE(),_xlfn.CONCAT("@PART[*]:HAS[~scienceDifficulty[stock],@MODULE[",F$1,"]:HAS[#",VLOOKUP(F$1,ModuleTypes!$A$2:$C$23,2,FALSE()),"[",IF(F$1="HullCamera","photo-",$A244),"]]]:NEEDS[!FeatureScience]:FOR[zKiwiTechTree]",CHAR(10),"{",CHAR(10),"    @MODULE[",F$1,"]:HAS[#",VLOOKUP(F$1,ModuleTypes!$A$2:$C$23,2,FALSE()),"[",IF(F$1="HullCamera","photo-",$A244),"]]",CHAR(10),"    {",CHAR(10),"        @",VLOOKUP(F$1,ModuleTypes!$A$2:$C$23,3,FALSE())," = ",VLOOKUP($A244,Default!$B$3:$H$251,7,FALSE()),CHAR(10),"    }",CHAR(10),"}"),""),"")</f>
        <v/>
      </c>
      <c r="G244" s="4" t="str">
        <f>IF($A244&lt;&gt;"",IF(OR(Original!$L245=G$1,Original!$M245=G$1,Original!$N245=G$1,Original!$O245=G$1)=TRUE(),_xlfn.CONCAT("@PART[*]:HAS[~scienceDifficulty[stock],@MODULE[",G$1,"]:HAS[#",VLOOKUP(G$1,ModuleTypes!$A$2:$C$23,2,FALSE()),"[",IF(G$1="HullCamera","photo-",$A244),"]]]:NEEDS[!FeatureScience]:FOR[zKiwiTechTree]",CHAR(10),"{",CHAR(10),"    @MODULE[",G$1,"]:HAS[#",VLOOKUP(G$1,ModuleTypes!$A$2:$C$23,2,FALSE()),"[",IF(G$1="HullCamera","photo-",$A244),"]]",CHAR(10),"    {",CHAR(10),"        @",VLOOKUP(G$1,ModuleTypes!$A$2:$C$23,3,FALSE())," = ",VLOOKUP($A244,Default!$B$3:$H$251,7,FALSE()),CHAR(10),"    }",CHAR(10),"}"),""),"")</f>
        <v/>
      </c>
      <c r="H244" s="4" t="str">
        <f>IF($A244&lt;&gt;"",IF(OR(Original!$L245=H$1,Original!$M245=H$1,Original!$N245=H$1,Original!$O245=H$1)=TRUE(),_xlfn.CONCAT("@PART[*]:HAS[~scienceDifficulty[stock],@MODULE[",H$1,"]:HAS[#",VLOOKUP(H$1,ModuleTypes!$A$2:$C$23,2,FALSE()),"[",IF(H$1="HullCamera","photo-",$A244),"]]]:NEEDS[!FeatureScience]:FOR[zKiwiTechTree]",CHAR(10),"{",CHAR(10),"    @MODULE[",H$1,"]:HAS[#",VLOOKUP(H$1,ModuleTypes!$A$2:$C$23,2,FALSE()),"[",IF(H$1="HullCamera","photo-",$A244),"]]",CHAR(10),"    {",CHAR(10),"        @",VLOOKUP(H$1,ModuleTypes!$A$2:$C$23,3,FALSE())," = ",VLOOKUP($A244,Default!$B$3:$H$251,7,FALSE()),CHAR(10),"    }",CHAR(10),"}"),""),"")</f>
        <v/>
      </c>
      <c r="I244" s="4" t="str">
        <f>IF($A244&lt;&gt;"",IF(OR(Original!$L245=I$1,Original!$M245=I$1,Original!$N245=I$1,Original!$O245=I$1)=TRUE(),_xlfn.CONCAT("@PART[*]:HAS[~scienceDifficulty[stock],@MODULE[",I$1,"]:HAS[#",VLOOKUP(I$1,ModuleTypes!$A$2:$C$23,2,FALSE()),"[",IF(I$1="HullCamera","photo-",$A244),"]]]:NEEDS[!FeatureScience]:FOR[zKiwiTechTree]",CHAR(10),"{",CHAR(10),"    @MODULE[",I$1,"]:HAS[#",VLOOKUP(I$1,ModuleTypes!$A$2:$C$23,2,FALSE()),"[",IF(I$1="HullCamera","photo-",$A244),"]]",CHAR(10),"    {",CHAR(10),"        @",VLOOKUP(I$1,ModuleTypes!$A$2:$C$23,3,FALSE())," = ",VLOOKUP($A244,Default!$B$3:$H$251,7,FALSE()),CHAR(10),"    }",CHAR(10),"}"),""),"")</f>
        <v/>
      </c>
      <c r="J244" s="4" t="str">
        <f>IF($A244&lt;&gt;"",IF(OR(Original!$L245=J$1,Original!$M245=J$1,Original!$N245=J$1,Original!$O245=J$1)=TRUE(),_xlfn.CONCAT("@PART[*]:HAS[~scienceDifficulty[stock],@MODULE[",J$1,"]:HAS[#",VLOOKUP(J$1,ModuleTypes!$A$2:$C$23,2,FALSE()),"[",IF(J$1="HullCamera","photo-",$A244),"]]]:NEEDS[!FeatureScience]:FOR[zKiwiTechTree]",CHAR(10),"{",CHAR(10),"    @MODULE[",J$1,"]:HAS[#",VLOOKUP(J$1,ModuleTypes!$A$2:$C$23,2,FALSE()),"[",IF(J$1="HullCamera","photo-",$A244),"]]",CHAR(10),"    {",CHAR(10),"        @",VLOOKUP(J$1,ModuleTypes!$A$2:$C$23,3,FALSE())," = ",VLOOKUP($A244,Default!$B$3:$H$251,7,FALSE()),CHAR(10),"    }",CHAR(10),"}"),""),"")</f>
        <v/>
      </c>
      <c r="K244" s="4" t="str">
        <f>IF($A244&lt;&gt;"",IF(OR(Original!$L245=K$1,Original!$M245=K$1,Original!$N245=K$1,Original!$O245=K$1)=TRUE(),_xlfn.CONCAT("@PART[*]:HAS[~scienceDifficulty[stock],@MODULE[",K$1,"]:HAS[#",VLOOKUP(K$1,ModuleTypes!$A$2:$C$23,2,FALSE()),"[",IF(K$1="HullCamera","photo-",$A244),"]]]:NEEDS[!FeatureScience]:FOR[zKiwiTechTree]",CHAR(10),"{",CHAR(10),"    @MODULE[",K$1,"]:HAS[#",VLOOKUP(K$1,ModuleTypes!$A$2:$C$23,2,FALSE()),"[",IF(K$1="HullCamera","photo-",$A244),"]]",CHAR(10),"    {",CHAR(10),"        @",VLOOKUP(K$1,ModuleTypes!$A$2:$C$23,3,FALSE())," = ",VLOOKUP($A244,Default!$B$3:$H$251,7,FALSE()),CHAR(10),"    }",CHAR(10),"}"),""),"")</f>
        <v/>
      </c>
      <c r="L244" s="4" t="str">
        <f>IF($A244&lt;&gt;"",IF(OR(Original!$L245=L$1,Original!$M245=L$1,Original!$N245=L$1,Original!$O245=L$1)=TRUE(),_xlfn.CONCAT("@PART[*]:HAS[~scienceDifficulty[stock],@MODULE[",L$1,"]:HAS[#",VLOOKUP(L$1,ModuleTypes!$A$2:$C$23,2,FALSE()),"[",IF(L$1="HullCamera","photo-",$A244),"]]]:NEEDS[!FeatureScience]:FOR[zKiwiTechTree]",CHAR(10),"{",CHAR(10),"    @MODULE[",L$1,"]:HAS[#",VLOOKUP(L$1,ModuleTypes!$A$2:$C$23,2,FALSE()),"[",IF(L$1="HullCamera","photo-",$A244),"]]",CHAR(10),"    {",CHAR(10),"        @",VLOOKUP(L$1,ModuleTypes!$A$2:$C$23,3,FALSE())," = ",VLOOKUP($A244,Default!$B$3:$H$251,7,FALSE()),CHAR(10),"    }",CHAR(10),"}"),""),"")</f>
        <v/>
      </c>
      <c r="M244" s="4" t="str">
        <f>IF($A244&lt;&gt;"",IF(OR(Original!$L245=M$1,Original!$M245=M$1,Original!$N245=M$1,Original!$O245=M$1)=TRUE(),_xlfn.CONCAT("@PART[*]:HAS[~scienceDifficulty[stock],@MODULE[",M$1,"]:HAS[#",VLOOKUP(M$1,ModuleTypes!$A$2:$C$23,2,FALSE()),"[",IF(M$1="HullCamera","photo-",$A244),"]]]:NEEDS[!FeatureScience]:FOR[zKiwiTechTree]",CHAR(10),"{",CHAR(10),"    @MODULE[",M$1,"]:HAS[#",VLOOKUP(M$1,ModuleTypes!$A$2:$C$23,2,FALSE()),"[",IF(M$1="HullCamera","photo-",$A244),"]]",CHAR(10),"    {",CHAR(10),"        @",VLOOKUP(M$1,ModuleTypes!$A$2:$C$23,3,FALSE())," = ",VLOOKUP($A244,Default!$B$3:$H$251,7,FALSE()),CHAR(10),"    }",CHAR(10),"}"),""),"")</f>
        <v/>
      </c>
      <c r="N244" s="4" t="str">
        <f>IF($A244&lt;&gt;"",IF(OR(Original!$L245=N$1,Original!$M245=N$1,Original!$N245=N$1,Original!$O245=N$1)=TRUE(),_xlfn.CONCAT("@PART[*]:HAS[~scienceDifficulty[stock],@MODULE[",N$1,"]:HAS[#",VLOOKUP(N$1,ModuleTypes!$A$2:$C$23,2,FALSE()),"[",IF(N$1="HullCamera","photo-",$A244),"]]]:NEEDS[!FeatureScience]:FOR[zKiwiTechTree]",CHAR(10),"{",CHAR(10),"    @MODULE[",N$1,"]:HAS[#",VLOOKUP(N$1,ModuleTypes!$A$2:$C$23,2,FALSE()),"[",IF(N$1="HullCamera","photo-",$A244),"]]",CHAR(10),"    {",CHAR(10),"        @",VLOOKUP(N$1,ModuleTypes!$A$2:$C$23,3,FALSE())," = ",VLOOKUP($A244,Default!$B$3:$H$251,7,FALSE()),CHAR(10),"    }",CHAR(10),"}"),""),"")</f>
        <v/>
      </c>
      <c r="O244" s="4" t="str">
        <f>IF($A244&lt;&gt;"",IF(OR(Original!$L245=O$1,Original!$M245=O$1,Original!$N245=O$1,Original!$O245=O$1)=TRUE(),_xlfn.CONCAT("@PART[*]:HAS[~scienceDifficulty[stock],@MODULE[",O$1,"]:HAS[#",VLOOKUP(O$1,ModuleTypes!$A$2:$C$23,2,FALSE()),"[",IF(O$1="HullCamera","photo-",$A244),"]]]:NEEDS[!FeatureScience]:FOR[zKiwiTechTree]",CHAR(10),"{",CHAR(10),"    @MODULE[",O$1,"]:HAS[#",VLOOKUP(O$1,ModuleTypes!$A$2:$C$23,2,FALSE()),"[",IF(O$1="HullCamera","photo-",$A244),"]]",CHAR(10),"    {",CHAR(10),"        @",VLOOKUP(O$1,ModuleTypes!$A$2:$C$23,3,FALSE())," = ",VLOOKUP($A244,Default!$B$3:$H$251,7,FALSE()),CHAR(10),"    }",CHAR(10),"}"),""),"")</f>
        <v/>
      </c>
      <c r="P244" s="4" t="str">
        <f>IF($A244&lt;&gt;"",IF(OR(Original!$L245=P$1,Original!$M245=P$1,Original!$N245=P$1,Original!$O245=P$1)=TRUE(),_xlfn.CONCAT("@PART[*]:HAS[~scienceDifficulty[stock],@MODULE[",P$1,"]:HAS[#",VLOOKUP(P$1,ModuleTypes!$A$2:$C$23,2,FALSE()),"[",IF(P$1="HullCamera","photo-",$A244),"]]]:NEEDS[!FeatureScience]:FOR[zKiwiTechTree]",CHAR(10),"{",CHAR(10),"    @MODULE[",P$1,"]:HAS[#",VLOOKUP(P$1,ModuleTypes!$A$2:$C$23,2,FALSE()),"[",IF(P$1="HullCamera","photo-",$A244),"]]",CHAR(10),"    {",CHAR(10),"        @",VLOOKUP(P$1,ModuleTypes!$A$2:$C$23,3,FALSE())," = ",VLOOKUP($A244,Default!$B$3:$H$251,7,FALSE()),CHAR(10),"    }",CHAR(10),"}"),""),"")</f>
        <v/>
      </c>
      <c r="Q244" s="4" t="str">
        <f>IF($A244&lt;&gt;"",IF(OR(Original!$L245=Q$1,Original!$M245=Q$1,Original!$N245=Q$1,Original!$O245=Q$1)=TRUE(),_xlfn.CONCAT("@PART[*]:HAS[~scienceDifficulty[stock],@MODULE[",Q$1,"]:HAS[#",VLOOKUP(Q$1,ModuleTypes!$A$2:$C$23,2,FALSE()),"[",IF(Q$1="HullCamera","photo-",$A244),"]]]:NEEDS[!FeatureScience]:FOR[zKiwiTechTree]",CHAR(10),"{",CHAR(10),"    @MODULE[",Q$1,"]:HAS[#",VLOOKUP(Q$1,ModuleTypes!$A$2:$C$23,2,FALSE()),"[",IF(Q$1="HullCamera","photo-",$A244),"]]",CHAR(10),"    {",CHAR(10),"        @",VLOOKUP(Q$1,ModuleTypes!$A$2:$C$23,3,FALSE())," = ",VLOOKUP($A244,Default!$B$3:$H$251,7,FALSE()),CHAR(10),"    }",CHAR(10),"}"),""),"")</f>
        <v/>
      </c>
      <c r="R244" s="4" t="str">
        <f>IF($A244&lt;&gt;"",IF(OR(Original!$L245=R$1,Original!$M245=R$1,Original!$N245=R$1,Original!$O245=R$1)=TRUE(),_xlfn.CONCAT("@PART[*]:HAS[~scienceDifficulty[stock],@MODULE[",R$1,"]:HAS[#",VLOOKUP(R$1,ModuleTypes!$A$2:$C$23,2,FALSE()),"[",IF(R$1="HullCamera","photo-",$A244),"]]]:NEEDS[!FeatureScience]:FOR[zKiwiTechTree]",CHAR(10),"{",CHAR(10),"    @MODULE[",R$1,"]:HAS[#",VLOOKUP(R$1,ModuleTypes!$A$2:$C$23,2,FALSE()),"[",IF(R$1="HullCamera","photo-",$A244),"]]",CHAR(10),"    {",CHAR(10),"        @",VLOOKUP(R$1,ModuleTypes!$A$2:$C$23,3,FALSE())," = ",VLOOKUP($A244,Default!$B$3:$H$251,7,FALSE()),CHAR(10),"    }",CHAR(10),"}"),""),"")</f>
        <v/>
      </c>
      <c r="S244" s="4" t="str">
        <f>IF($A244&lt;&gt;"",IF(OR(Original!$L245=S$1,Original!$M245=S$1,Original!$N245=S$1,Original!$O245=S$1)=TRUE(),_xlfn.CONCAT("@PART[*]:HAS[~scienceDifficulty[stock],@MODULE[",S$1,"]:HAS[#",VLOOKUP(S$1,ModuleTypes!$A$2:$C$23,2,FALSE()),"[",IF(S$1="HullCamera","photo-",$A244),"]]]:NEEDS[!FeatureScience]:FOR[zKiwiTechTree]",CHAR(10),"{",CHAR(10),"    @MODULE[",S$1,"]:HAS[#",VLOOKUP(S$1,ModuleTypes!$A$2:$C$23,2,FALSE()),"[",IF(S$1="HullCamera","photo-",$A244),"]]",CHAR(10),"    {",CHAR(10),"        @",VLOOKUP(S$1,ModuleTypes!$A$2:$C$23,3,FALSE())," = ",VLOOKUP($A244,Default!$B$3:$H$251,7,FALSE()),CHAR(10),"    }",CHAR(10),"}"),""),"")</f>
        <v/>
      </c>
      <c r="T244" s="4" t="str">
        <f>IF($A244&lt;&gt;"",IF(OR(Original!$L245=T$1,Original!$M245=T$1,Original!$N245=T$1,Original!$O245=T$1)=TRUE(),_xlfn.CONCAT("@PART[*]:HAS[~scienceDifficulty[stock],@MODULE[",T$1,"]:HAS[#",VLOOKUP(T$1,ModuleTypes!$A$2:$C$23,2,FALSE()),"[",IF(T$1="HullCamera","photo-",$A244),"]]]:NEEDS[!FeatureScience]:FOR[zKiwiTechTree]",CHAR(10),"{",CHAR(10),"    @MODULE[",T$1,"]:HAS[#",VLOOKUP(T$1,ModuleTypes!$A$2:$C$23,2,FALSE()),"[",IF(T$1="HullCamera","photo-",$A244),"]]",CHAR(10),"    {",CHAR(10),"        @",VLOOKUP(T$1,ModuleTypes!$A$2:$C$23,3,FALSE())," = ",VLOOKUP($A244,Default!$B$3:$H$251,7,FALSE()),CHAR(10),"    }",CHAR(10),"}"),""),"")</f>
        <v/>
      </c>
      <c r="U244" s="4" t="str">
        <f>IF($A244&lt;&gt;"",IF(OR(Original!$L245=U$1,Original!$M245=U$1,Original!$N245=U$1,Original!$O245=U$1)=TRUE(),_xlfn.CONCAT("@PART[*]:HAS[~scienceDifficulty[stock],@MODULE[",U$1,"]:HAS[#",VLOOKUP(U$1,ModuleTypes!$A$2:$C$23,2,FALSE()),"[",IF(U$1="HullCamera","photo-",$A244),"]]]:NEEDS[!FeatureScience]:FOR[zKiwiTechTree]",CHAR(10),"{",CHAR(10),"    @MODULE[",U$1,"]:HAS[#",VLOOKUP(U$1,ModuleTypes!$A$2:$C$23,2,FALSE()),"[",IF(U$1="HullCamera","photo-",$A244),"]]",CHAR(10),"    {",CHAR(10),"        @",VLOOKUP(U$1,ModuleTypes!$A$2:$C$23,3,FALSE())," = ",VLOOKUP($A244,Default!$B$3:$H$251,7,FALSE()),CHAR(10),"    }",CHAR(10),"}"),""),"")</f>
        <v/>
      </c>
      <c r="V244" s="4" t="str">
        <f>IF($A244&lt;&gt;"",IF(OR(Original!$L245=V$1,Original!$M245=V$1,Original!$N245=V$1,Original!$O245=V$1)=TRUE(),_xlfn.CONCAT("@PART[*]:HAS[~scienceDifficulty[stock],@MODULE[",V$1,"]:HAS[#",VLOOKUP(V$1,ModuleTypes!$A$2:$C$23,2,FALSE()),"[",IF(V$1="HullCamera","photo-",$A244),"]]]:NEEDS[!FeatureScience]:FOR[zKiwiTechTree]",CHAR(10),"{",CHAR(10),"    @MODULE[",V$1,"]:HAS[#",VLOOKUP(V$1,ModuleTypes!$A$2:$C$23,2,FALSE()),"[",IF(V$1="HullCamera","photo-",$A244),"]]",CHAR(10),"    {",CHAR(10),"        @",VLOOKUP(V$1,ModuleTypes!$A$2:$C$23,3,FALSE())," = ",VLOOKUP($A244,Default!$B$3:$H$251,7,FALSE()),CHAR(10),"    }",CHAR(10),"}"),""),"")</f>
        <v/>
      </c>
      <c r="W244" s="4" t="str">
        <f>IF($A244&lt;&gt;"",IF(OR(Original!$L245=W$1,Original!$M245=W$1,Original!$N245=W$1,Original!$O245=W$1)=TRUE(),_xlfn.CONCAT("@PART[*]:HAS[~scienceDifficulty[stock],@MODULE[",W$1,"]:HAS[#",VLOOKUP(W$1,ModuleTypes!$A$2:$C$23,2,FALSE()),"[",IF(W$1="HullCamera","photo-",$A244),"]]]:NEEDS[!FeatureScience]:FOR[zKiwiTechTree]",CHAR(10),"{",CHAR(10),"    @MODULE[",W$1,"]:HAS[#",VLOOKUP(W$1,ModuleTypes!$A$2:$C$23,2,FALSE()),"[",IF(W$1="HullCamera","photo-",$A244),"]]",CHAR(10),"    {",CHAR(10),"        @",VLOOKUP(W$1,ModuleTypes!$A$2:$C$23,3,FALSE())," = ",VLOOKUP($A244,Default!$B$3:$H$251,7,FALSE()),CHAR(10),"    }",CHAR(10),"}"),""),"")</f>
        <v/>
      </c>
    </row>
    <row r="245" spans="1:23" x14ac:dyDescent="0.35">
      <c r="A245" t="str">
        <f>IF(Original!A246&lt;&gt;"",Original!A246,"")</f>
        <v/>
      </c>
      <c r="B245" s="4" t="str">
        <f>IF($A245&lt;&gt;"",IF(OR(Original!$L246=B$1,Original!$M246=B$1,Original!$N246=B$1,Original!$O246=B$1)=TRUE(),_xlfn.CONCAT("@PART[*]:HAS[~scienceDifficulty[stock],@MODULE[",B$1,"]:HAS[#",VLOOKUP(B$1,ModuleTypes!$A$2:$C$23,2,FALSE()),"[",IF(B$1="HullCamera","photo-",$A245),"]]]:NEEDS[!FeatureScience]:FOR[zKiwiTechTree]",CHAR(10),"{",CHAR(10),"    @MODULE[",B$1,"]:HAS[#",VLOOKUP(B$1,ModuleTypes!$A$2:$C$23,2,FALSE()),"[",IF(B$1="HullCamera","photo-",$A245),"]]",CHAR(10),"    {",CHAR(10),"        @",VLOOKUP(B$1,ModuleTypes!$A$2:$C$23,3,FALSE())," = ",VLOOKUP($A245,Default!$B$3:$H$251,7,FALSE()),CHAR(10),"    }",CHAR(10),"}"),""),"")</f>
        <v/>
      </c>
      <c r="C245" s="4" t="str">
        <f>IF($A245&lt;&gt;"",IF(OR(Original!$L246=C$1,Original!$M246=C$1,Original!$N246=C$1,Original!$O246=C$1)=TRUE(),_xlfn.CONCAT("@PART[*]:HAS[~scienceDifficulty[stock],@MODULE[",C$1,"]:HAS[#",VLOOKUP(C$1,ModuleTypes!$A$2:$C$23,2,FALSE()),"[",IF(C$1="HullCamera","photo-",$A245),"]]]:NEEDS[!FeatureScience]:FOR[zKiwiTechTree]",CHAR(10),"{",CHAR(10),"    @MODULE[",C$1,"]:HAS[#",VLOOKUP(C$1,ModuleTypes!$A$2:$C$23,2,FALSE()),"[",IF(C$1="HullCamera","photo-",$A245),"]]",CHAR(10),"    {",CHAR(10),"        @",VLOOKUP(C$1,ModuleTypes!$A$2:$C$23,3,FALSE())," = ",VLOOKUP($A245,Default!$B$3:$H$251,7,FALSE()),CHAR(10),"    }",CHAR(10),"}"),""),"")</f>
        <v/>
      </c>
      <c r="D245" s="4" t="str">
        <f>IF($A245&lt;&gt;"",IF(OR(Original!$L246=D$1,Original!$M246=D$1,Original!$N246=D$1,Original!$O246=D$1)=TRUE(),_xlfn.CONCAT("@PART[*]:HAS[~scienceDifficulty[stock],@MODULE[",D$1,"]:HAS[#",VLOOKUP(D$1,ModuleTypes!$A$2:$C$23,2,FALSE()),"[",IF(D$1="HullCamera","photo-",$A245),"]]]:NEEDS[!FeatureScience]:FOR[zKiwiTechTree]",CHAR(10),"{",CHAR(10),"    @MODULE[",D$1,"]:HAS[#",VLOOKUP(D$1,ModuleTypes!$A$2:$C$23,2,FALSE()),"[",IF(D$1="HullCamera","photo-",$A245),"]]",CHAR(10),"    {",CHAR(10),"        @",VLOOKUP(D$1,ModuleTypes!$A$2:$C$23,3,FALSE())," = ",VLOOKUP($A245,Default!$B$3:$H$251,7,FALSE()),CHAR(10),"    }",CHAR(10),"}"),""),"")</f>
        <v/>
      </c>
      <c r="E245" s="4" t="str">
        <f>IF($A245&lt;&gt;"",IF(OR(Original!$L246=E$1,Original!$M246=E$1,Original!$N246=E$1,Original!$O246=E$1)=TRUE(),_xlfn.CONCAT("@PART[*]:HAS[~scienceDifficulty[stock],@MODULE[",E$1,"]:HAS[#",VLOOKUP(E$1,ModuleTypes!$A$2:$C$23,2,FALSE()),"[",IF(E$1="HullCamera","photo-",$A245),"]]]:NEEDS[!FeatureScience]:FOR[zKiwiTechTree]",CHAR(10),"{",CHAR(10),"    @MODULE[",E$1,"]:HAS[#",VLOOKUP(E$1,ModuleTypes!$A$2:$C$23,2,FALSE()),"[",IF(E$1="HullCamera","photo-",$A245),"]]",CHAR(10),"    {",CHAR(10),"        @",VLOOKUP(E$1,ModuleTypes!$A$2:$C$23,3,FALSE())," = ",VLOOKUP($A245,Default!$B$3:$H$251,7,FALSE()),CHAR(10),"    }",CHAR(10),"}"),""),"")</f>
        <v/>
      </c>
      <c r="F245" s="4" t="str">
        <f>IF($A245&lt;&gt;"",IF(OR(Original!$L246=F$1,Original!$M246=F$1,Original!$N246=F$1,Original!$O246=F$1)=TRUE(),_xlfn.CONCAT("@PART[*]:HAS[~scienceDifficulty[stock],@MODULE[",F$1,"]:HAS[#",VLOOKUP(F$1,ModuleTypes!$A$2:$C$23,2,FALSE()),"[",IF(F$1="HullCamera","photo-",$A245),"]]]:NEEDS[!FeatureScience]:FOR[zKiwiTechTree]",CHAR(10),"{",CHAR(10),"    @MODULE[",F$1,"]:HAS[#",VLOOKUP(F$1,ModuleTypes!$A$2:$C$23,2,FALSE()),"[",IF(F$1="HullCamera","photo-",$A245),"]]",CHAR(10),"    {",CHAR(10),"        @",VLOOKUP(F$1,ModuleTypes!$A$2:$C$23,3,FALSE())," = ",VLOOKUP($A245,Default!$B$3:$H$251,7,FALSE()),CHAR(10),"    }",CHAR(10),"}"),""),"")</f>
        <v/>
      </c>
      <c r="G245" s="4" t="str">
        <f>IF($A245&lt;&gt;"",IF(OR(Original!$L246=G$1,Original!$M246=G$1,Original!$N246=G$1,Original!$O246=G$1)=TRUE(),_xlfn.CONCAT("@PART[*]:HAS[~scienceDifficulty[stock],@MODULE[",G$1,"]:HAS[#",VLOOKUP(G$1,ModuleTypes!$A$2:$C$23,2,FALSE()),"[",IF(G$1="HullCamera","photo-",$A245),"]]]:NEEDS[!FeatureScience]:FOR[zKiwiTechTree]",CHAR(10),"{",CHAR(10),"    @MODULE[",G$1,"]:HAS[#",VLOOKUP(G$1,ModuleTypes!$A$2:$C$23,2,FALSE()),"[",IF(G$1="HullCamera","photo-",$A245),"]]",CHAR(10),"    {",CHAR(10),"        @",VLOOKUP(G$1,ModuleTypes!$A$2:$C$23,3,FALSE())," = ",VLOOKUP($A245,Default!$B$3:$H$251,7,FALSE()),CHAR(10),"    }",CHAR(10),"}"),""),"")</f>
        <v/>
      </c>
      <c r="H245" s="4" t="str">
        <f>IF($A245&lt;&gt;"",IF(OR(Original!$L246=H$1,Original!$M246=H$1,Original!$N246=H$1,Original!$O246=H$1)=TRUE(),_xlfn.CONCAT("@PART[*]:HAS[~scienceDifficulty[stock],@MODULE[",H$1,"]:HAS[#",VLOOKUP(H$1,ModuleTypes!$A$2:$C$23,2,FALSE()),"[",IF(H$1="HullCamera","photo-",$A245),"]]]:NEEDS[!FeatureScience]:FOR[zKiwiTechTree]",CHAR(10),"{",CHAR(10),"    @MODULE[",H$1,"]:HAS[#",VLOOKUP(H$1,ModuleTypes!$A$2:$C$23,2,FALSE()),"[",IF(H$1="HullCamera","photo-",$A245),"]]",CHAR(10),"    {",CHAR(10),"        @",VLOOKUP(H$1,ModuleTypes!$A$2:$C$23,3,FALSE())," = ",VLOOKUP($A245,Default!$B$3:$H$251,7,FALSE()),CHAR(10),"    }",CHAR(10),"}"),""),"")</f>
        <v/>
      </c>
      <c r="I245" s="4" t="str">
        <f>IF($A245&lt;&gt;"",IF(OR(Original!$L246=I$1,Original!$M246=I$1,Original!$N246=I$1,Original!$O246=I$1)=TRUE(),_xlfn.CONCAT("@PART[*]:HAS[~scienceDifficulty[stock],@MODULE[",I$1,"]:HAS[#",VLOOKUP(I$1,ModuleTypes!$A$2:$C$23,2,FALSE()),"[",IF(I$1="HullCamera","photo-",$A245),"]]]:NEEDS[!FeatureScience]:FOR[zKiwiTechTree]",CHAR(10),"{",CHAR(10),"    @MODULE[",I$1,"]:HAS[#",VLOOKUP(I$1,ModuleTypes!$A$2:$C$23,2,FALSE()),"[",IF(I$1="HullCamera","photo-",$A245),"]]",CHAR(10),"    {",CHAR(10),"        @",VLOOKUP(I$1,ModuleTypes!$A$2:$C$23,3,FALSE())," = ",VLOOKUP($A245,Default!$B$3:$H$251,7,FALSE()),CHAR(10),"    }",CHAR(10),"}"),""),"")</f>
        <v/>
      </c>
      <c r="J245" s="4" t="str">
        <f>IF($A245&lt;&gt;"",IF(OR(Original!$L246=J$1,Original!$M246=J$1,Original!$N246=J$1,Original!$O246=J$1)=TRUE(),_xlfn.CONCAT("@PART[*]:HAS[~scienceDifficulty[stock],@MODULE[",J$1,"]:HAS[#",VLOOKUP(J$1,ModuleTypes!$A$2:$C$23,2,FALSE()),"[",IF(J$1="HullCamera","photo-",$A245),"]]]:NEEDS[!FeatureScience]:FOR[zKiwiTechTree]",CHAR(10),"{",CHAR(10),"    @MODULE[",J$1,"]:HAS[#",VLOOKUP(J$1,ModuleTypes!$A$2:$C$23,2,FALSE()),"[",IF(J$1="HullCamera","photo-",$A245),"]]",CHAR(10),"    {",CHAR(10),"        @",VLOOKUP(J$1,ModuleTypes!$A$2:$C$23,3,FALSE())," = ",VLOOKUP($A245,Default!$B$3:$H$251,7,FALSE()),CHAR(10),"    }",CHAR(10),"}"),""),"")</f>
        <v/>
      </c>
      <c r="K245" s="4" t="str">
        <f>IF($A245&lt;&gt;"",IF(OR(Original!$L246=K$1,Original!$M246=K$1,Original!$N246=K$1,Original!$O246=K$1)=TRUE(),_xlfn.CONCAT("@PART[*]:HAS[~scienceDifficulty[stock],@MODULE[",K$1,"]:HAS[#",VLOOKUP(K$1,ModuleTypes!$A$2:$C$23,2,FALSE()),"[",IF(K$1="HullCamera","photo-",$A245),"]]]:NEEDS[!FeatureScience]:FOR[zKiwiTechTree]",CHAR(10),"{",CHAR(10),"    @MODULE[",K$1,"]:HAS[#",VLOOKUP(K$1,ModuleTypes!$A$2:$C$23,2,FALSE()),"[",IF(K$1="HullCamera","photo-",$A245),"]]",CHAR(10),"    {",CHAR(10),"        @",VLOOKUP(K$1,ModuleTypes!$A$2:$C$23,3,FALSE())," = ",VLOOKUP($A245,Default!$B$3:$H$251,7,FALSE()),CHAR(10),"    }",CHAR(10),"}"),""),"")</f>
        <v/>
      </c>
      <c r="L245" s="4" t="str">
        <f>IF($A245&lt;&gt;"",IF(OR(Original!$L246=L$1,Original!$M246=L$1,Original!$N246=L$1,Original!$O246=L$1)=TRUE(),_xlfn.CONCAT("@PART[*]:HAS[~scienceDifficulty[stock],@MODULE[",L$1,"]:HAS[#",VLOOKUP(L$1,ModuleTypes!$A$2:$C$23,2,FALSE()),"[",IF(L$1="HullCamera","photo-",$A245),"]]]:NEEDS[!FeatureScience]:FOR[zKiwiTechTree]",CHAR(10),"{",CHAR(10),"    @MODULE[",L$1,"]:HAS[#",VLOOKUP(L$1,ModuleTypes!$A$2:$C$23,2,FALSE()),"[",IF(L$1="HullCamera","photo-",$A245),"]]",CHAR(10),"    {",CHAR(10),"        @",VLOOKUP(L$1,ModuleTypes!$A$2:$C$23,3,FALSE())," = ",VLOOKUP($A245,Default!$B$3:$H$251,7,FALSE()),CHAR(10),"    }",CHAR(10),"}"),""),"")</f>
        <v/>
      </c>
      <c r="M245" s="4" t="str">
        <f>IF($A245&lt;&gt;"",IF(OR(Original!$L246=M$1,Original!$M246=M$1,Original!$N246=M$1,Original!$O246=M$1)=TRUE(),_xlfn.CONCAT("@PART[*]:HAS[~scienceDifficulty[stock],@MODULE[",M$1,"]:HAS[#",VLOOKUP(M$1,ModuleTypes!$A$2:$C$23,2,FALSE()),"[",IF(M$1="HullCamera","photo-",$A245),"]]]:NEEDS[!FeatureScience]:FOR[zKiwiTechTree]",CHAR(10),"{",CHAR(10),"    @MODULE[",M$1,"]:HAS[#",VLOOKUP(M$1,ModuleTypes!$A$2:$C$23,2,FALSE()),"[",IF(M$1="HullCamera","photo-",$A245),"]]",CHAR(10),"    {",CHAR(10),"        @",VLOOKUP(M$1,ModuleTypes!$A$2:$C$23,3,FALSE())," = ",VLOOKUP($A245,Default!$B$3:$H$251,7,FALSE()),CHAR(10),"    }",CHAR(10),"}"),""),"")</f>
        <v/>
      </c>
      <c r="N245" s="4" t="str">
        <f>IF($A245&lt;&gt;"",IF(OR(Original!$L246=N$1,Original!$M246=N$1,Original!$N246=N$1,Original!$O246=N$1)=TRUE(),_xlfn.CONCAT("@PART[*]:HAS[~scienceDifficulty[stock],@MODULE[",N$1,"]:HAS[#",VLOOKUP(N$1,ModuleTypes!$A$2:$C$23,2,FALSE()),"[",IF(N$1="HullCamera","photo-",$A245),"]]]:NEEDS[!FeatureScience]:FOR[zKiwiTechTree]",CHAR(10),"{",CHAR(10),"    @MODULE[",N$1,"]:HAS[#",VLOOKUP(N$1,ModuleTypes!$A$2:$C$23,2,FALSE()),"[",IF(N$1="HullCamera","photo-",$A245),"]]",CHAR(10),"    {",CHAR(10),"        @",VLOOKUP(N$1,ModuleTypes!$A$2:$C$23,3,FALSE())," = ",VLOOKUP($A245,Default!$B$3:$H$251,7,FALSE()),CHAR(10),"    }",CHAR(10),"}"),""),"")</f>
        <v/>
      </c>
      <c r="O245" s="4" t="str">
        <f>IF($A245&lt;&gt;"",IF(OR(Original!$L246=O$1,Original!$M246=O$1,Original!$N246=O$1,Original!$O246=O$1)=TRUE(),_xlfn.CONCAT("@PART[*]:HAS[~scienceDifficulty[stock],@MODULE[",O$1,"]:HAS[#",VLOOKUP(O$1,ModuleTypes!$A$2:$C$23,2,FALSE()),"[",IF(O$1="HullCamera","photo-",$A245),"]]]:NEEDS[!FeatureScience]:FOR[zKiwiTechTree]",CHAR(10),"{",CHAR(10),"    @MODULE[",O$1,"]:HAS[#",VLOOKUP(O$1,ModuleTypes!$A$2:$C$23,2,FALSE()),"[",IF(O$1="HullCamera","photo-",$A245),"]]",CHAR(10),"    {",CHAR(10),"        @",VLOOKUP(O$1,ModuleTypes!$A$2:$C$23,3,FALSE())," = ",VLOOKUP($A245,Default!$B$3:$H$251,7,FALSE()),CHAR(10),"    }",CHAR(10),"}"),""),"")</f>
        <v/>
      </c>
      <c r="P245" s="4" t="str">
        <f>IF($A245&lt;&gt;"",IF(OR(Original!$L246=P$1,Original!$M246=P$1,Original!$N246=P$1,Original!$O246=P$1)=TRUE(),_xlfn.CONCAT("@PART[*]:HAS[~scienceDifficulty[stock],@MODULE[",P$1,"]:HAS[#",VLOOKUP(P$1,ModuleTypes!$A$2:$C$23,2,FALSE()),"[",IF(P$1="HullCamera","photo-",$A245),"]]]:NEEDS[!FeatureScience]:FOR[zKiwiTechTree]",CHAR(10),"{",CHAR(10),"    @MODULE[",P$1,"]:HAS[#",VLOOKUP(P$1,ModuleTypes!$A$2:$C$23,2,FALSE()),"[",IF(P$1="HullCamera","photo-",$A245),"]]",CHAR(10),"    {",CHAR(10),"        @",VLOOKUP(P$1,ModuleTypes!$A$2:$C$23,3,FALSE())," = ",VLOOKUP($A245,Default!$B$3:$H$251,7,FALSE()),CHAR(10),"    }",CHAR(10),"}"),""),"")</f>
        <v/>
      </c>
      <c r="Q245" s="4" t="str">
        <f>IF($A245&lt;&gt;"",IF(OR(Original!$L246=Q$1,Original!$M246=Q$1,Original!$N246=Q$1,Original!$O246=Q$1)=TRUE(),_xlfn.CONCAT("@PART[*]:HAS[~scienceDifficulty[stock],@MODULE[",Q$1,"]:HAS[#",VLOOKUP(Q$1,ModuleTypes!$A$2:$C$23,2,FALSE()),"[",IF(Q$1="HullCamera","photo-",$A245),"]]]:NEEDS[!FeatureScience]:FOR[zKiwiTechTree]",CHAR(10),"{",CHAR(10),"    @MODULE[",Q$1,"]:HAS[#",VLOOKUP(Q$1,ModuleTypes!$A$2:$C$23,2,FALSE()),"[",IF(Q$1="HullCamera","photo-",$A245),"]]",CHAR(10),"    {",CHAR(10),"        @",VLOOKUP(Q$1,ModuleTypes!$A$2:$C$23,3,FALSE())," = ",VLOOKUP($A245,Default!$B$3:$H$251,7,FALSE()),CHAR(10),"    }",CHAR(10),"}"),""),"")</f>
        <v/>
      </c>
      <c r="R245" s="4" t="str">
        <f>IF($A245&lt;&gt;"",IF(OR(Original!$L246=R$1,Original!$M246=R$1,Original!$N246=R$1,Original!$O246=R$1)=TRUE(),_xlfn.CONCAT("@PART[*]:HAS[~scienceDifficulty[stock],@MODULE[",R$1,"]:HAS[#",VLOOKUP(R$1,ModuleTypes!$A$2:$C$23,2,FALSE()),"[",IF(R$1="HullCamera","photo-",$A245),"]]]:NEEDS[!FeatureScience]:FOR[zKiwiTechTree]",CHAR(10),"{",CHAR(10),"    @MODULE[",R$1,"]:HAS[#",VLOOKUP(R$1,ModuleTypes!$A$2:$C$23,2,FALSE()),"[",IF(R$1="HullCamera","photo-",$A245),"]]",CHAR(10),"    {",CHAR(10),"        @",VLOOKUP(R$1,ModuleTypes!$A$2:$C$23,3,FALSE())," = ",VLOOKUP($A245,Default!$B$3:$H$251,7,FALSE()),CHAR(10),"    }",CHAR(10),"}"),""),"")</f>
        <v/>
      </c>
      <c r="S245" s="4" t="str">
        <f>IF($A245&lt;&gt;"",IF(OR(Original!$L246=S$1,Original!$M246=S$1,Original!$N246=S$1,Original!$O246=S$1)=TRUE(),_xlfn.CONCAT("@PART[*]:HAS[~scienceDifficulty[stock],@MODULE[",S$1,"]:HAS[#",VLOOKUP(S$1,ModuleTypes!$A$2:$C$23,2,FALSE()),"[",IF(S$1="HullCamera","photo-",$A245),"]]]:NEEDS[!FeatureScience]:FOR[zKiwiTechTree]",CHAR(10),"{",CHAR(10),"    @MODULE[",S$1,"]:HAS[#",VLOOKUP(S$1,ModuleTypes!$A$2:$C$23,2,FALSE()),"[",IF(S$1="HullCamera","photo-",$A245),"]]",CHAR(10),"    {",CHAR(10),"        @",VLOOKUP(S$1,ModuleTypes!$A$2:$C$23,3,FALSE())," = ",VLOOKUP($A245,Default!$B$3:$H$251,7,FALSE()),CHAR(10),"    }",CHAR(10),"}"),""),"")</f>
        <v/>
      </c>
      <c r="T245" s="4" t="str">
        <f>IF($A245&lt;&gt;"",IF(OR(Original!$L246=T$1,Original!$M246=T$1,Original!$N246=T$1,Original!$O246=T$1)=TRUE(),_xlfn.CONCAT("@PART[*]:HAS[~scienceDifficulty[stock],@MODULE[",T$1,"]:HAS[#",VLOOKUP(T$1,ModuleTypes!$A$2:$C$23,2,FALSE()),"[",IF(T$1="HullCamera","photo-",$A245),"]]]:NEEDS[!FeatureScience]:FOR[zKiwiTechTree]",CHAR(10),"{",CHAR(10),"    @MODULE[",T$1,"]:HAS[#",VLOOKUP(T$1,ModuleTypes!$A$2:$C$23,2,FALSE()),"[",IF(T$1="HullCamera","photo-",$A245),"]]",CHAR(10),"    {",CHAR(10),"        @",VLOOKUP(T$1,ModuleTypes!$A$2:$C$23,3,FALSE())," = ",VLOOKUP($A245,Default!$B$3:$H$251,7,FALSE()),CHAR(10),"    }",CHAR(10),"}"),""),"")</f>
        <v/>
      </c>
      <c r="U245" s="4" t="str">
        <f>IF($A245&lt;&gt;"",IF(OR(Original!$L246=U$1,Original!$M246=U$1,Original!$N246=U$1,Original!$O246=U$1)=TRUE(),_xlfn.CONCAT("@PART[*]:HAS[~scienceDifficulty[stock],@MODULE[",U$1,"]:HAS[#",VLOOKUP(U$1,ModuleTypes!$A$2:$C$23,2,FALSE()),"[",IF(U$1="HullCamera","photo-",$A245),"]]]:NEEDS[!FeatureScience]:FOR[zKiwiTechTree]",CHAR(10),"{",CHAR(10),"    @MODULE[",U$1,"]:HAS[#",VLOOKUP(U$1,ModuleTypes!$A$2:$C$23,2,FALSE()),"[",IF(U$1="HullCamera","photo-",$A245),"]]",CHAR(10),"    {",CHAR(10),"        @",VLOOKUP(U$1,ModuleTypes!$A$2:$C$23,3,FALSE())," = ",VLOOKUP($A245,Default!$B$3:$H$251,7,FALSE()),CHAR(10),"    }",CHAR(10),"}"),""),"")</f>
        <v/>
      </c>
      <c r="V245" s="4" t="str">
        <f>IF($A245&lt;&gt;"",IF(OR(Original!$L246=V$1,Original!$M246=V$1,Original!$N246=V$1,Original!$O246=V$1)=TRUE(),_xlfn.CONCAT("@PART[*]:HAS[~scienceDifficulty[stock],@MODULE[",V$1,"]:HAS[#",VLOOKUP(V$1,ModuleTypes!$A$2:$C$23,2,FALSE()),"[",IF(V$1="HullCamera","photo-",$A245),"]]]:NEEDS[!FeatureScience]:FOR[zKiwiTechTree]",CHAR(10),"{",CHAR(10),"    @MODULE[",V$1,"]:HAS[#",VLOOKUP(V$1,ModuleTypes!$A$2:$C$23,2,FALSE()),"[",IF(V$1="HullCamera","photo-",$A245),"]]",CHAR(10),"    {",CHAR(10),"        @",VLOOKUP(V$1,ModuleTypes!$A$2:$C$23,3,FALSE())," = ",VLOOKUP($A245,Default!$B$3:$H$251,7,FALSE()),CHAR(10),"    }",CHAR(10),"}"),""),"")</f>
        <v/>
      </c>
      <c r="W245" s="4" t="str">
        <f>IF($A245&lt;&gt;"",IF(OR(Original!$L246=W$1,Original!$M246=W$1,Original!$N246=W$1,Original!$O246=W$1)=TRUE(),_xlfn.CONCAT("@PART[*]:HAS[~scienceDifficulty[stock],@MODULE[",W$1,"]:HAS[#",VLOOKUP(W$1,ModuleTypes!$A$2:$C$23,2,FALSE()),"[",IF(W$1="HullCamera","photo-",$A245),"]]]:NEEDS[!FeatureScience]:FOR[zKiwiTechTree]",CHAR(10),"{",CHAR(10),"    @MODULE[",W$1,"]:HAS[#",VLOOKUP(W$1,ModuleTypes!$A$2:$C$23,2,FALSE()),"[",IF(W$1="HullCamera","photo-",$A245),"]]",CHAR(10),"    {",CHAR(10),"        @",VLOOKUP(W$1,ModuleTypes!$A$2:$C$23,3,FALSE())," = ",VLOOKUP($A245,Default!$B$3:$H$251,7,FALSE()),CHAR(10),"    }",CHAR(10),"}"),""),"")</f>
        <v/>
      </c>
    </row>
    <row r="246" spans="1:23" x14ac:dyDescent="0.35">
      <c r="A246" t="str">
        <f>IF(Original!A247&lt;&gt;"",Original!A247,"")</f>
        <v/>
      </c>
      <c r="B246" s="4" t="str">
        <f>IF($A246&lt;&gt;"",IF(OR(Original!$L247=B$1,Original!$M247=B$1,Original!$N247=B$1,Original!$O247=B$1)=TRUE(),_xlfn.CONCAT("@PART[*]:HAS[~scienceDifficulty[stock],@MODULE[",B$1,"]:HAS[#",VLOOKUP(B$1,ModuleTypes!$A$2:$C$23,2,FALSE()),"[",IF(B$1="HullCamera","photo-",$A246),"]]]:NEEDS[!FeatureScience]:FOR[zKiwiTechTree]",CHAR(10),"{",CHAR(10),"    @MODULE[",B$1,"]:HAS[#",VLOOKUP(B$1,ModuleTypes!$A$2:$C$23,2,FALSE()),"[",IF(B$1="HullCamera","photo-",$A246),"]]",CHAR(10),"    {",CHAR(10),"        @",VLOOKUP(B$1,ModuleTypes!$A$2:$C$23,3,FALSE())," = ",VLOOKUP($A246,Default!$B$3:$H$251,7,FALSE()),CHAR(10),"    }",CHAR(10),"}"),""),"")</f>
        <v/>
      </c>
      <c r="C246" s="4" t="str">
        <f>IF($A246&lt;&gt;"",IF(OR(Original!$L247=C$1,Original!$M247=C$1,Original!$N247=C$1,Original!$O247=C$1)=TRUE(),_xlfn.CONCAT("@PART[*]:HAS[~scienceDifficulty[stock],@MODULE[",C$1,"]:HAS[#",VLOOKUP(C$1,ModuleTypes!$A$2:$C$23,2,FALSE()),"[",IF(C$1="HullCamera","photo-",$A246),"]]]:NEEDS[!FeatureScience]:FOR[zKiwiTechTree]",CHAR(10),"{",CHAR(10),"    @MODULE[",C$1,"]:HAS[#",VLOOKUP(C$1,ModuleTypes!$A$2:$C$23,2,FALSE()),"[",IF(C$1="HullCamera","photo-",$A246),"]]",CHAR(10),"    {",CHAR(10),"        @",VLOOKUP(C$1,ModuleTypes!$A$2:$C$23,3,FALSE())," = ",VLOOKUP($A246,Default!$B$3:$H$251,7,FALSE()),CHAR(10),"    }",CHAR(10),"}"),""),"")</f>
        <v/>
      </c>
      <c r="D246" s="4" t="str">
        <f>IF($A246&lt;&gt;"",IF(OR(Original!$L247=D$1,Original!$M247=D$1,Original!$N247=D$1,Original!$O247=D$1)=TRUE(),_xlfn.CONCAT("@PART[*]:HAS[~scienceDifficulty[stock],@MODULE[",D$1,"]:HAS[#",VLOOKUP(D$1,ModuleTypes!$A$2:$C$23,2,FALSE()),"[",IF(D$1="HullCamera","photo-",$A246),"]]]:NEEDS[!FeatureScience]:FOR[zKiwiTechTree]",CHAR(10),"{",CHAR(10),"    @MODULE[",D$1,"]:HAS[#",VLOOKUP(D$1,ModuleTypes!$A$2:$C$23,2,FALSE()),"[",IF(D$1="HullCamera","photo-",$A246),"]]",CHAR(10),"    {",CHAR(10),"        @",VLOOKUP(D$1,ModuleTypes!$A$2:$C$23,3,FALSE())," = ",VLOOKUP($A246,Default!$B$3:$H$251,7,FALSE()),CHAR(10),"    }",CHAR(10),"}"),""),"")</f>
        <v/>
      </c>
      <c r="E246" s="4" t="str">
        <f>IF($A246&lt;&gt;"",IF(OR(Original!$L247=E$1,Original!$M247=E$1,Original!$N247=E$1,Original!$O247=E$1)=TRUE(),_xlfn.CONCAT("@PART[*]:HAS[~scienceDifficulty[stock],@MODULE[",E$1,"]:HAS[#",VLOOKUP(E$1,ModuleTypes!$A$2:$C$23,2,FALSE()),"[",IF(E$1="HullCamera","photo-",$A246),"]]]:NEEDS[!FeatureScience]:FOR[zKiwiTechTree]",CHAR(10),"{",CHAR(10),"    @MODULE[",E$1,"]:HAS[#",VLOOKUP(E$1,ModuleTypes!$A$2:$C$23,2,FALSE()),"[",IF(E$1="HullCamera","photo-",$A246),"]]",CHAR(10),"    {",CHAR(10),"        @",VLOOKUP(E$1,ModuleTypes!$A$2:$C$23,3,FALSE())," = ",VLOOKUP($A246,Default!$B$3:$H$251,7,FALSE()),CHAR(10),"    }",CHAR(10),"}"),""),"")</f>
        <v/>
      </c>
      <c r="F246" s="4" t="str">
        <f>IF($A246&lt;&gt;"",IF(OR(Original!$L247=F$1,Original!$M247=F$1,Original!$N247=F$1,Original!$O247=F$1)=TRUE(),_xlfn.CONCAT("@PART[*]:HAS[~scienceDifficulty[stock],@MODULE[",F$1,"]:HAS[#",VLOOKUP(F$1,ModuleTypes!$A$2:$C$23,2,FALSE()),"[",IF(F$1="HullCamera","photo-",$A246),"]]]:NEEDS[!FeatureScience]:FOR[zKiwiTechTree]",CHAR(10),"{",CHAR(10),"    @MODULE[",F$1,"]:HAS[#",VLOOKUP(F$1,ModuleTypes!$A$2:$C$23,2,FALSE()),"[",IF(F$1="HullCamera","photo-",$A246),"]]",CHAR(10),"    {",CHAR(10),"        @",VLOOKUP(F$1,ModuleTypes!$A$2:$C$23,3,FALSE())," = ",VLOOKUP($A246,Default!$B$3:$H$251,7,FALSE()),CHAR(10),"    }",CHAR(10),"}"),""),"")</f>
        <v/>
      </c>
      <c r="G246" s="4" t="str">
        <f>IF($A246&lt;&gt;"",IF(OR(Original!$L247=G$1,Original!$M247=G$1,Original!$N247=G$1,Original!$O247=G$1)=TRUE(),_xlfn.CONCAT("@PART[*]:HAS[~scienceDifficulty[stock],@MODULE[",G$1,"]:HAS[#",VLOOKUP(G$1,ModuleTypes!$A$2:$C$23,2,FALSE()),"[",IF(G$1="HullCamera","photo-",$A246),"]]]:NEEDS[!FeatureScience]:FOR[zKiwiTechTree]",CHAR(10),"{",CHAR(10),"    @MODULE[",G$1,"]:HAS[#",VLOOKUP(G$1,ModuleTypes!$A$2:$C$23,2,FALSE()),"[",IF(G$1="HullCamera","photo-",$A246),"]]",CHAR(10),"    {",CHAR(10),"        @",VLOOKUP(G$1,ModuleTypes!$A$2:$C$23,3,FALSE())," = ",VLOOKUP($A246,Default!$B$3:$H$251,7,FALSE()),CHAR(10),"    }",CHAR(10),"}"),""),"")</f>
        <v/>
      </c>
      <c r="H246" s="4" t="str">
        <f>IF($A246&lt;&gt;"",IF(OR(Original!$L247=H$1,Original!$M247=H$1,Original!$N247=H$1,Original!$O247=H$1)=TRUE(),_xlfn.CONCAT("@PART[*]:HAS[~scienceDifficulty[stock],@MODULE[",H$1,"]:HAS[#",VLOOKUP(H$1,ModuleTypes!$A$2:$C$23,2,FALSE()),"[",IF(H$1="HullCamera","photo-",$A246),"]]]:NEEDS[!FeatureScience]:FOR[zKiwiTechTree]",CHAR(10),"{",CHAR(10),"    @MODULE[",H$1,"]:HAS[#",VLOOKUP(H$1,ModuleTypes!$A$2:$C$23,2,FALSE()),"[",IF(H$1="HullCamera","photo-",$A246),"]]",CHAR(10),"    {",CHAR(10),"        @",VLOOKUP(H$1,ModuleTypes!$A$2:$C$23,3,FALSE())," = ",VLOOKUP($A246,Default!$B$3:$H$251,7,FALSE()),CHAR(10),"    }",CHAR(10),"}"),""),"")</f>
        <v/>
      </c>
      <c r="I246" s="4" t="str">
        <f>IF($A246&lt;&gt;"",IF(OR(Original!$L247=I$1,Original!$M247=I$1,Original!$N247=I$1,Original!$O247=I$1)=TRUE(),_xlfn.CONCAT("@PART[*]:HAS[~scienceDifficulty[stock],@MODULE[",I$1,"]:HAS[#",VLOOKUP(I$1,ModuleTypes!$A$2:$C$23,2,FALSE()),"[",IF(I$1="HullCamera","photo-",$A246),"]]]:NEEDS[!FeatureScience]:FOR[zKiwiTechTree]",CHAR(10),"{",CHAR(10),"    @MODULE[",I$1,"]:HAS[#",VLOOKUP(I$1,ModuleTypes!$A$2:$C$23,2,FALSE()),"[",IF(I$1="HullCamera","photo-",$A246),"]]",CHAR(10),"    {",CHAR(10),"        @",VLOOKUP(I$1,ModuleTypes!$A$2:$C$23,3,FALSE())," = ",VLOOKUP($A246,Default!$B$3:$H$251,7,FALSE()),CHAR(10),"    }",CHAR(10),"}"),""),"")</f>
        <v/>
      </c>
      <c r="J246" s="4" t="str">
        <f>IF($A246&lt;&gt;"",IF(OR(Original!$L247=J$1,Original!$M247=J$1,Original!$N247=J$1,Original!$O247=J$1)=TRUE(),_xlfn.CONCAT("@PART[*]:HAS[~scienceDifficulty[stock],@MODULE[",J$1,"]:HAS[#",VLOOKUP(J$1,ModuleTypes!$A$2:$C$23,2,FALSE()),"[",IF(J$1="HullCamera","photo-",$A246),"]]]:NEEDS[!FeatureScience]:FOR[zKiwiTechTree]",CHAR(10),"{",CHAR(10),"    @MODULE[",J$1,"]:HAS[#",VLOOKUP(J$1,ModuleTypes!$A$2:$C$23,2,FALSE()),"[",IF(J$1="HullCamera","photo-",$A246),"]]",CHAR(10),"    {",CHAR(10),"        @",VLOOKUP(J$1,ModuleTypes!$A$2:$C$23,3,FALSE())," = ",VLOOKUP($A246,Default!$B$3:$H$251,7,FALSE()),CHAR(10),"    }",CHAR(10),"}"),""),"")</f>
        <v/>
      </c>
      <c r="K246" s="4" t="str">
        <f>IF($A246&lt;&gt;"",IF(OR(Original!$L247=K$1,Original!$M247=K$1,Original!$N247=K$1,Original!$O247=K$1)=TRUE(),_xlfn.CONCAT("@PART[*]:HAS[~scienceDifficulty[stock],@MODULE[",K$1,"]:HAS[#",VLOOKUP(K$1,ModuleTypes!$A$2:$C$23,2,FALSE()),"[",IF(K$1="HullCamera","photo-",$A246),"]]]:NEEDS[!FeatureScience]:FOR[zKiwiTechTree]",CHAR(10),"{",CHAR(10),"    @MODULE[",K$1,"]:HAS[#",VLOOKUP(K$1,ModuleTypes!$A$2:$C$23,2,FALSE()),"[",IF(K$1="HullCamera","photo-",$A246),"]]",CHAR(10),"    {",CHAR(10),"        @",VLOOKUP(K$1,ModuleTypes!$A$2:$C$23,3,FALSE())," = ",VLOOKUP($A246,Default!$B$3:$H$251,7,FALSE()),CHAR(10),"    }",CHAR(10),"}"),""),"")</f>
        <v/>
      </c>
      <c r="L246" s="4" t="str">
        <f>IF($A246&lt;&gt;"",IF(OR(Original!$L247=L$1,Original!$M247=L$1,Original!$N247=L$1,Original!$O247=L$1)=TRUE(),_xlfn.CONCAT("@PART[*]:HAS[~scienceDifficulty[stock],@MODULE[",L$1,"]:HAS[#",VLOOKUP(L$1,ModuleTypes!$A$2:$C$23,2,FALSE()),"[",IF(L$1="HullCamera","photo-",$A246),"]]]:NEEDS[!FeatureScience]:FOR[zKiwiTechTree]",CHAR(10),"{",CHAR(10),"    @MODULE[",L$1,"]:HAS[#",VLOOKUP(L$1,ModuleTypes!$A$2:$C$23,2,FALSE()),"[",IF(L$1="HullCamera","photo-",$A246),"]]",CHAR(10),"    {",CHAR(10),"        @",VLOOKUP(L$1,ModuleTypes!$A$2:$C$23,3,FALSE())," = ",VLOOKUP($A246,Default!$B$3:$H$251,7,FALSE()),CHAR(10),"    }",CHAR(10),"}"),""),"")</f>
        <v/>
      </c>
      <c r="M246" s="4" t="str">
        <f>IF($A246&lt;&gt;"",IF(OR(Original!$L247=M$1,Original!$M247=M$1,Original!$N247=M$1,Original!$O247=M$1)=TRUE(),_xlfn.CONCAT("@PART[*]:HAS[~scienceDifficulty[stock],@MODULE[",M$1,"]:HAS[#",VLOOKUP(M$1,ModuleTypes!$A$2:$C$23,2,FALSE()),"[",IF(M$1="HullCamera","photo-",$A246),"]]]:NEEDS[!FeatureScience]:FOR[zKiwiTechTree]",CHAR(10),"{",CHAR(10),"    @MODULE[",M$1,"]:HAS[#",VLOOKUP(M$1,ModuleTypes!$A$2:$C$23,2,FALSE()),"[",IF(M$1="HullCamera","photo-",$A246),"]]",CHAR(10),"    {",CHAR(10),"        @",VLOOKUP(M$1,ModuleTypes!$A$2:$C$23,3,FALSE())," = ",VLOOKUP($A246,Default!$B$3:$H$251,7,FALSE()),CHAR(10),"    }",CHAR(10),"}"),""),"")</f>
        <v/>
      </c>
      <c r="N246" s="4" t="str">
        <f>IF($A246&lt;&gt;"",IF(OR(Original!$L247=N$1,Original!$M247=N$1,Original!$N247=N$1,Original!$O247=N$1)=TRUE(),_xlfn.CONCAT("@PART[*]:HAS[~scienceDifficulty[stock],@MODULE[",N$1,"]:HAS[#",VLOOKUP(N$1,ModuleTypes!$A$2:$C$23,2,FALSE()),"[",IF(N$1="HullCamera","photo-",$A246),"]]]:NEEDS[!FeatureScience]:FOR[zKiwiTechTree]",CHAR(10),"{",CHAR(10),"    @MODULE[",N$1,"]:HAS[#",VLOOKUP(N$1,ModuleTypes!$A$2:$C$23,2,FALSE()),"[",IF(N$1="HullCamera","photo-",$A246),"]]",CHAR(10),"    {",CHAR(10),"        @",VLOOKUP(N$1,ModuleTypes!$A$2:$C$23,3,FALSE())," = ",VLOOKUP($A246,Default!$B$3:$H$251,7,FALSE()),CHAR(10),"    }",CHAR(10),"}"),""),"")</f>
        <v/>
      </c>
      <c r="O246" s="4" t="str">
        <f>IF($A246&lt;&gt;"",IF(OR(Original!$L247=O$1,Original!$M247=O$1,Original!$N247=O$1,Original!$O247=O$1)=TRUE(),_xlfn.CONCAT("@PART[*]:HAS[~scienceDifficulty[stock],@MODULE[",O$1,"]:HAS[#",VLOOKUP(O$1,ModuleTypes!$A$2:$C$23,2,FALSE()),"[",IF(O$1="HullCamera","photo-",$A246),"]]]:NEEDS[!FeatureScience]:FOR[zKiwiTechTree]",CHAR(10),"{",CHAR(10),"    @MODULE[",O$1,"]:HAS[#",VLOOKUP(O$1,ModuleTypes!$A$2:$C$23,2,FALSE()),"[",IF(O$1="HullCamera","photo-",$A246),"]]",CHAR(10),"    {",CHAR(10),"        @",VLOOKUP(O$1,ModuleTypes!$A$2:$C$23,3,FALSE())," = ",VLOOKUP($A246,Default!$B$3:$H$251,7,FALSE()),CHAR(10),"    }",CHAR(10),"}"),""),"")</f>
        <v/>
      </c>
      <c r="P246" s="4" t="str">
        <f>IF($A246&lt;&gt;"",IF(OR(Original!$L247=P$1,Original!$M247=P$1,Original!$N247=P$1,Original!$O247=P$1)=TRUE(),_xlfn.CONCAT("@PART[*]:HAS[~scienceDifficulty[stock],@MODULE[",P$1,"]:HAS[#",VLOOKUP(P$1,ModuleTypes!$A$2:$C$23,2,FALSE()),"[",IF(P$1="HullCamera","photo-",$A246),"]]]:NEEDS[!FeatureScience]:FOR[zKiwiTechTree]",CHAR(10),"{",CHAR(10),"    @MODULE[",P$1,"]:HAS[#",VLOOKUP(P$1,ModuleTypes!$A$2:$C$23,2,FALSE()),"[",IF(P$1="HullCamera","photo-",$A246),"]]",CHAR(10),"    {",CHAR(10),"        @",VLOOKUP(P$1,ModuleTypes!$A$2:$C$23,3,FALSE())," = ",VLOOKUP($A246,Default!$B$3:$H$251,7,FALSE()),CHAR(10),"    }",CHAR(10),"}"),""),"")</f>
        <v/>
      </c>
      <c r="Q246" s="4" t="str">
        <f>IF($A246&lt;&gt;"",IF(OR(Original!$L247=Q$1,Original!$M247=Q$1,Original!$N247=Q$1,Original!$O247=Q$1)=TRUE(),_xlfn.CONCAT("@PART[*]:HAS[~scienceDifficulty[stock],@MODULE[",Q$1,"]:HAS[#",VLOOKUP(Q$1,ModuleTypes!$A$2:$C$23,2,FALSE()),"[",IF(Q$1="HullCamera","photo-",$A246),"]]]:NEEDS[!FeatureScience]:FOR[zKiwiTechTree]",CHAR(10),"{",CHAR(10),"    @MODULE[",Q$1,"]:HAS[#",VLOOKUP(Q$1,ModuleTypes!$A$2:$C$23,2,FALSE()),"[",IF(Q$1="HullCamera","photo-",$A246),"]]",CHAR(10),"    {",CHAR(10),"        @",VLOOKUP(Q$1,ModuleTypes!$A$2:$C$23,3,FALSE())," = ",VLOOKUP($A246,Default!$B$3:$H$251,7,FALSE()),CHAR(10),"    }",CHAR(10),"}"),""),"")</f>
        <v/>
      </c>
      <c r="R246" s="4" t="str">
        <f>IF($A246&lt;&gt;"",IF(OR(Original!$L247=R$1,Original!$M247=R$1,Original!$N247=R$1,Original!$O247=R$1)=TRUE(),_xlfn.CONCAT("@PART[*]:HAS[~scienceDifficulty[stock],@MODULE[",R$1,"]:HAS[#",VLOOKUP(R$1,ModuleTypes!$A$2:$C$23,2,FALSE()),"[",IF(R$1="HullCamera","photo-",$A246),"]]]:NEEDS[!FeatureScience]:FOR[zKiwiTechTree]",CHAR(10),"{",CHAR(10),"    @MODULE[",R$1,"]:HAS[#",VLOOKUP(R$1,ModuleTypes!$A$2:$C$23,2,FALSE()),"[",IF(R$1="HullCamera","photo-",$A246),"]]",CHAR(10),"    {",CHAR(10),"        @",VLOOKUP(R$1,ModuleTypes!$A$2:$C$23,3,FALSE())," = ",VLOOKUP($A246,Default!$B$3:$H$251,7,FALSE()),CHAR(10),"    }",CHAR(10),"}"),""),"")</f>
        <v/>
      </c>
      <c r="S246" s="4" t="str">
        <f>IF($A246&lt;&gt;"",IF(OR(Original!$L247=S$1,Original!$M247=S$1,Original!$N247=S$1,Original!$O247=S$1)=TRUE(),_xlfn.CONCAT("@PART[*]:HAS[~scienceDifficulty[stock],@MODULE[",S$1,"]:HAS[#",VLOOKUP(S$1,ModuleTypes!$A$2:$C$23,2,FALSE()),"[",IF(S$1="HullCamera","photo-",$A246),"]]]:NEEDS[!FeatureScience]:FOR[zKiwiTechTree]",CHAR(10),"{",CHAR(10),"    @MODULE[",S$1,"]:HAS[#",VLOOKUP(S$1,ModuleTypes!$A$2:$C$23,2,FALSE()),"[",IF(S$1="HullCamera","photo-",$A246),"]]",CHAR(10),"    {",CHAR(10),"        @",VLOOKUP(S$1,ModuleTypes!$A$2:$C$23,3,FALSE())," = ",VLOOKUP($A246,Default!$B$3:$H$251,7,FALSE()),CHAR(10),"    }",CHAR(10),"}"),""),"")</f>
        <v/>
      </c>
      <c r="T246" s="4" t="str">
        <f>IF($A246&lt;&gt;"",IF(OR(Original!$L247=T$1,Original!$M247=T$1,Original!$N247=T$1,Original!$O247=T$1)=TRUE(),_xlfn.CONCAT("@PART[*]:HAS[~scienceDifficulty[stock],@MODULE[",T$1,"]:HAS[#",VLOOKUP(T$1,ModuleTypes!$A$2:$C$23,2,FALSE()),"[",IF(T$1="HullCamera","photo-",$A246),"]]]:NEEDS[!FeatureScience]:FOR[zKiwiTechTree]",CHAR(10),"{",CHAR(10),"    @MODULE[",T$1,"]:HAS[#",VLOOKUP(T$1,ModuleTypes!$A$2:$C$23,2,FALSE()),"[",IF(T$1="HullCamera","photo-",$A246),"]]",CHAR(10),"    {",CHAR(10),"        @",VLOOKUP(T$1,ModuleTypes!$A$2:$C$23,3,FALSE())," = ",VLOOKUP($A246,Default!$B$3:$H$251,7,FALSE()),CHAR(10),"    }",CHAR(10),"}"),""),"")</f>
        <v/>
      </c>
      <c r="U246" s="4" t="str">
        <f>IF($A246&lt;&gt;"",IF(OR(Original!$L247=U$1,Original!$M247=U$1,Original!$N247=U$1,Original!$O247=U$1)=TRUE(),_xlfn.CONCAT("@PART[*]:HAS[~scienceDifficulty[stock],@MODULE[",U$1,"]:HAS[#",VLOOKUP(U$1,ModuleTypes!$A$2:$C$23,2,FALSE()),"[",IF(U$1="HullCamera","photo-",$A246),"]]]:NEEDS[!FeatureScience]:FOR[zKiwiTechTree]",CHAR(10),"{",CHAR(10),"    @MODULE[",U$1,"]:HAS[#",VLOOKUP(U$1,ModuleTypes!$A$2:$C$23,2,FALSE()),"[",IF(U$1="HullCamera","photo-",$A246),"]]",CHAR(10),"    {",CHAR(10),"        @",VLOOKUP(U$1,ModuleTypes!$A$2:$C$23,3,FALSE())," = ",VLOOKUP($A246,Default!$B$3:$H$251,7,FALSE()),CHAR(10),"    }",CHAR(10),"}"),""),"")</f>
        <v/>
      </c>
      <c r="V246" s="4" t="str">
        <f>IF($A246&lt;&gt;"",IF(OR(Original!$L247=V$1,Original!$M247=V$1,Original!$N247=V$1,Original!$O247=V$1)=TRUE(),_xlfn.CONCAT("@PART[*]:HAS[~scienceDifficulty[stock],@MODULE[",V$1,"]:HAS[#",VLOOKUP(V$1,ModuleTypes!$A$2:$C$23,2,FALSE()),"[",IF(V$1="HullCamera","photo-",$A246),"]]]:NEEDS[!FeatureScience]:FOR[zKiwiTechTree]",CHAR(10),"{",CHAR(10),"    @MODULE[",V$1,"]:HAS[#",VLOOKUP(V$1,ModuleTypes!$A$2:$C$23,2,FALSE()),"[",IF(V$1="HullCamera","photo-",$A246),"]]",CHAR(10),"    {",CHAR(10),"        @",VLOOKUP(V$1,ModuleTypes!$A$2:$C$23,3,FALSE())," = ",VLOOKUP($A246,Default!$B$3:$H$251,7,FALSE()),CHAR(10),"    }",CHAR(10),"}"),""),"")</f>
        <v/>
      </c>
      <c r="W246" s="4" t="str">
        <f>IF($A246&lt;&gt;"",IF(OR(Original!$L247=W$1,Original!$M247=W$1,Original!$N247=W$1,Original!$O247=W$1)=TRUE(),_xlfn.CONCAT("@PART[*]:HAS[~scienceDifficulty[stock],@MODULE[",W$1,"]:HAS[#",VLOOKUP(W$1,ModuleTypes!$A$2:$C$23,2,FALSE()),"[",IF(W$1="HullCamera","photo-",$A246),"]]]:NEEDS[!FeatureScience]:FOR[zKiwiTechTree]",CHAR(10),"{",CHAR(10),"    @MODULE[",W$1,"]:HAS[#",VLOOKUP(W$1,ModuleTypes!$A$2:$C$23,2,FALSE()),"[",IF(W$1="HullCamera","photo-",$A246),"]]",CHAR(10),"    {",CHAR(10),"        @",VLOOKUP(W$1,ModuleTypes!$A$2:$C$23,3,FALSE())," = ",VLOOKUP($A246,Default!$B$3:$H$251,7,FALSE()),CHAR(10),"    }",CHAR(10),"}"),""),"")</f>
        <v/>
      </c>
    </row>
    <row r="247" spans="1:23" x14ac:dyDescent="0.35">
      <c r="A247" t="str">
        <f>IF(Original!A248&lt;&gt;"",Original!A248,"")</f>
        <v/>
      </c>
      <c r="B247" s="4" t="str">
        <f>IF($A247&lt;&gt;"",IF(OR(Original!$L248=B$1,Original!$M248=B$1,Original!$N248=B$1,Original!$O248=B$1)=TRUE(),_xlfn.CONCAT("@PART[*]:HAS[~scienceDifficulty[stock],@MODULE[",B$1,"]:HAS[#",VLOOKUP(B$1,ModuleTypes!$A$2:$C$23,2,FALSE()),"[",IF(B$1="HullCamera","photo-",$A247),"]]]:NEEDS[!FeatureScience]:FOR[zKiwiTechTree]",CHAR(10),"{",CHAR(10),"    @MODULE[",B$1,"]:HAS[#",VLOOKUP(B$1,ModuleTypes!$A$2:$C$23,2,FALSE()),"[",IF(B$1="HullCamera","photo-",$A247),"]]",CHAR(10),"    {",CHAR(10),"        @",VLOOKUP(B$1,ModuleTypes!$A$2:$C$23,3,FALSE())," = ",VLOOKUP($A247,Default!$B$3:$H$251,7,FALSE()),CHAR(10),"    }",CHAR(10),"}"),""),"")</f>
        <v/>
      </c>
      <c r="C247" s="4" t="str">
        <f>IF($A247&lt;&gt;"",IF(OR(Original!$L248=C$1,Original!$M248=C$1,Original!$N248=C$1,Original!$O248=C$1)=TRUE(),_xlfn.CONCAT("@PART[*]:HAS[~scienceDifficulty[stock],@MODULE[",C$1,"]:HAS[#",VLOOKUP(C$1,ModuleTypes!$A$2:$C$23,2,FALSE()),"[",IF(C$1="HullCamera","photo-",$A247),"]]]:NEEDS[!FeatureScience]:FOR[zKiwiTechTree]",CHAR(10),"{",CHAR(10),"    @MODULE[",C$1,"]:HAS[#",VLOOKUP(C$1,ModuleTypes!$A$2:$C$23,2,FALSE()),"[",IF(C$1="HullCamera","photo-",$A247),"]]",CHAR(10),"    {",CHAR(10),"        @",VLOOKUP(C$1,ModuleTypes!$A$2:$C$23,3,FALSE())," = ",VLOOKUP($A247,Default!$B$3:$H$251,7,FALSE()),CHAR(10),"    }",CHAR(10),"}"),""),"")</f>
        <v/>
      </c>
      <c r="D247" s="4" t="str">
        <f>IF($A247&lt;&gt;"",IF(OR(Original!$L248=D$1,Original!$M248=D$1,Original!$N248=D$1,Original!$O248=D$1)=TRUE(),_xlfn.CONCAT("@PART[*]:HAS[~scienceDifficulty[stock],@MODULE[",D$1,"]:HAS[#",VLOOKUP(D$1,ModuleTypes!$A$2:$C$23,2,FALSE()),"[",IF(D$1="HullCamera","photo-",$A247),"]]]:NEEDS[!FeatureScience]:FOR[zKiwiTechTree]",CHAR(10),"{",CHAR(10),"    @MODULE[",D$1,"]:HAS[#",VLOOKUP(D$1,ModuleTypes!$A$2:$C$23,2,FALSE()),"[",IF(D$1="HullCamera","photo-",$A247),"]]",CHAR(10),"    {",CHAR(10),"        @",VLOOKUP(D$1,ModuleTypes!$A$2:$C$23,3,FALSE())," = ",VLOOKUP($A247,Default!$B$3:$H$251,7,FALSE()),CHAR(10),"    }",CHAR(10),"}"),""),"")</f>
        <v/>
      </c>
      <c r="E247" s="4" t="str">
        <f>IF($A247&lt;&gt;"",IF(OR(Original!$L248=E$1,Original!$M248=E$1,Original!$N248=E$1,Original!$O248=E$1)=TRUE(),_xlfn.CONCAT("@PART[*]:HAS[~scienceDifficulty[stock],@MODULE[",E$1,"]:HAS[#",VLOOKUP(E$1,ModuleTypes!$A$2:$C$23,2,FALSE()),"[",IF(E$1="HullCamera","photo-",$A247),"]]]:NEEDS[!FeatureScience]:FOR[zKiwiTechTree]",CHAR(10),"{",CHAR(10),"    @MODULE[",E$1,"]:HAS[#",VLOOKUP(E$1,ModuleTypes!$A$2:$C$23,2,FALSE()),"[",IF(E$1="HullCamera","photo-",$A247),"]]",CHAR(10),"    {",CHAR(10),"        @",VLOOKUP(E$1,ModuleTypes!$A$2:$C$23,3,FALSE())," = ",VLOOKUP($A247,Default!$B$3:$H$251,7,FALSE()),CHAR(10),"    }",CHAR(10),"}"),""),"")</f>
        <v/>
      </c>
      <c r="F247" s="4" t="str">
        <f>IF($A247&lt;&gt;"",IF(OR(Original!$L248=F$1,Original!$M248=F$1,Original!$N248=F$1,Original!$O248=F$1)=TRUE(),_xlfn.CONCAT("@PART[*]:HAS[~scienceDifficulty[stock],@MODULE[",F$1,"]:HAS[#",VLOOKUP(F$1,ModuleTypes!$A$2:$C$23,2,FALSE()),"[",IF(F$1="HullCamera","photo-",$A247),"]]]:NEEDS[!FeatureScience]:FOR[zKiwiTechTree]",CHAR(10),"{",CHAR(10),"    @MODULE[",F$1,"]:HAS[#",VLOOKUP(F$1,ModuleTypes!$A$2:$C$23,2,FALSE()),"[",IF(F$1="HullCamera","photo-",$A247),"]]",CHAR(10),"    {",CHAR(10),"        @",VLOOKUP(F$1,ModuleTypes!$A$2:$C$23,3,FALSE())," = ",VLOOKUP($A247,Default!$B$3:$H$251,7,FALSE()),CHAR(10),"    }",CHAR(10),"}"),""),"")</f>
        <v/>
      </c>
      <c r="G247" s="4" t="str">
        <f>IF($A247&lt;&gt;"",IF(OR(Original!$L248=G$1,Original!$M248=G$1,Original!$N248=G$1,Original!$O248=G$1)=TRUE(),_xlfn.CONCAT("@PART[*]:HAS[~scienceDifficulty[stock],@MODULE[",G$1,"]:HAS[#",VLOOKUP(G$1,ModuleTypes!$A$2:$C$23,2,FALSE()),"[",IF(G$1="HullCamera","photo-",$A247),"]]]:NEEDS[!FeatureScience]:FOR[zKiwiTechTree]",CHAR(10),"{",CHAR(10),"    @MODULE[",G$1,"]:HAS[#",VLOOKUP(G$1,ModuleTypes!$A$2:$C$23,2,FALSE()),"[",IF(G$1="HullCamera","photo-",$A247),"]]",CHAR(10),"    {",CHAR(10),"        @",VLOOKUP(G$1,ModuleTypes!$A$2:$C$23,3,FALSE())," = ",VLOOKUP($A247,Default!$B$3:$H$251,7,FALSE()),CHAR(10),"    }",CHAR(10),"}"),""),"")</f>
        <v/>
      </c>
      <c r="H247" s="4" t="str">
        <f>IF($A247&lt;&gt;"",IF(OR(Original!$L248=H$1,Original!$M248=H$1,Original!$N248=H$1,Original!$O248=H$1)=TRUE(),_xlfn.CONCAT("@PART[*]:HAS[~scienceDifficulty[stock],@MODULE[",H$1,"]:HAS[#",VLOOKUP(H$1,ModuleTypes!$A$2:$C$23,2,FALSE()),"[",IF(H$1="HullCamera","photo-",$A247),"]]]:NEEDS[!FeatureScience]:FOR[zKiwiTechTree]",CHAR(10),"{",CHAR(10),"    @MODULE[",H$1,"]:HAS[#",VLOOKUP(H$1,ModuleTypes!$A$2:$C$23,2,FALSE()),"[",IF(H$1="HullCamera","photo-",$A247),"]]",CHAR(10),"    {",CHAR(10),"        @",VLOOKUP(H$1,ModuleTypes!$A$2:$C$23,3,FALSE())," = ",VLOOKUP($A247,Default!$B$3:$H$251,7,FALSE()),CHAR(10),"    }",CHAR(10),"}"),""),"")</f>
        <v/>
      </c>
      <c r="I247" s="4" t="str">
        <f>IF($A247&lt;&gt;"",IF(OR(Original!$L248=I$1,Original!$M248=I$1,Original!$N248=I$1,Original!$O248=I$1)=TRUE(),_xlfn.CONCAT("@PART[*]:HAS[~scienceDifficulty[stock],@MODULE[",I$1,"]:HAS[#",VLOOKUP(I$1,ModuleTypes!$A$2:$C$23,2,FALSE()),"[",IF(I$1="HullCamera","photo-",$A247),"]]]:NEEDS[!FeatureScience]:FOR[zKiwiTechTree]",CHAR(10),"{",CHAR(10),"    @MODULE[",I$1,"]:HAS[#",VLOOKUP(I$1,ModuleTypes!$A$2:$C$23,2,FALSE()),"[",IF(I$1="HullCamera","photo-",$A247),"]]",CHAR(10),"    {",CHAR(10),"        @",VLOOKUP(I$1,ModuleTypes!$A$2:$C$23,3,FALSE())," = ",VLOOKUP($A247,Default!$B$3:$H$251,7,FALSE()),CHAR(10),"    }",CHAR(10),"}"),""),"")</f>
        <v/>
      </c>
      <c r="J247" s="4" t="str">
        <f>IF($A247&lt;&gt;"",IF(OR(Original!$L248=J$1,Original!$M248=J$1,Original!$N248=J$1,Original!$O248=J$1)=TRUE(),_xlfn.CONCAT("@PART[*]:HAS[~scienceDifficulty[stock],@MODULE[",J$1,"]:HAS[#",VLOOKUP(J$1,ModuleTypes!$A$2:$C$23,2,FALSE()),"[",IF(J$1="HullCamera","photo-",$A247),"]]]:NEEDS[!FeatureScience]:FOR[zKiwiTechTree]",CHAR(10),"{",CHAR(10),"    @MODULE[",J$1,"]:HAS[#",VLOOKUP(J$1,ModuleTypes!$A$2:$C$23,2,FALSE()),"[",IF(J$1="HullCamera","photo-",$A247),"]]",CHAR(10),"    {",CHAR(10),"        @",VLOOKUP(J$1,ModuleTypes!$A$2:$C$23,3,FALSE())," = ",VLOOKUP($A247,Default!$B$3:$H$251,7,FALSE()),CHAR(10),"    }",CHAR(10),"}"),""),"")</f>
        <v/>
      </c>
      <c r="K247" s="4" t="str">
        <f>IF($A247&lt;&gt;"",IF(OR(Original!$L248=K$1,Original!$M248=K$1,Original!$N248=K$1,Original!$O248=K$1)=TRUE(),_xlfn.CONCAT("@PART[*]:HAS[~scienceDifficulty[stock],@MODULE[",K$1,"]:HAS[#",VLOOKUP(K$1,ModuleTypes!$A$2:$C$23,2,FALSE()),"[",IF(K$1="HullCamera","photo-",$A247),"]]]:NEEDS[!FeatureScience]:FOR[zKiwiTechTree]",CHAR(10),"{",CHAR(10),"    @MODULE[",K$1,"]:HAS[#",VLOOKUP(K$1,ModuleTypes!$A$2:$C$23,2,FALSE()),"[",IF(K$1="HullCamera","photo-",$A247),"]]",CHAR(10),"    {",CHAR(10),"        @",VLOOKUP(K$1,ModuleTypes!$A$2:$C$23,3,FALSE())," = ",VLOOKUP($A247,Default!$B$3:$H$251,7,FALSE()),CHAR(10),"    }",CHAR(10),"}"),""),"")</f>
        <v/>
      </c>
      <c r="L247" s="4" t="str">
        <f>IF($A247&lt;&gt;"",IF(OR(Original!$L248=L$1,Original!$M248=L$1,Original!$N248=L$1,Original!$O248=L$1)=TRUE(),_xlfn.CONCAT("@PART[*]:HAS[~scienceDifficulty[stock],@MODULE[",L$1,"]:HAS[#",VLOOKUP(L$1,ModuleTypes!$A$2:$C$23,2,FALSE()),"[",IF(L$1="HullCamera","photo-",$A247),"]]]:NEEDS[!FeatureScience]:FOR[zKiwiTechTree]",CHAR(10),"{",CHAR(10),"    @MODULE[",L$1,"]:HAS[#",VLOOKUP(L$1,ModuleTypes!$A$2:$C$23,2,FALSE()),"[",IF(L$1="HullCamera","photo-",$A247),"]]",CHAR(10),"    {",CHAR(10),"        @",VLOOKUP(L$1,ModuleTypes!$A$2:$C$23,3,FALSE())," = ",VLOOKUP($A247,Default!$B$3:$H$251,7,FALSE()),CHAR(10),"    }",CHAR(10),"}"),""),"")</f>
        <v/>
      </c>
      <c r="M247" s="4" t="str">
        <f>IF($A247&lt;&gt;"",IF(OR(Original!$L248=M$1,Original!$M248=M$1,Original!$N248=M$1,Original!$O248=M$1)=TRUE(),_xlfn.CONCAT("@PART[*]:HAS[~scienceDifficulty[stock],@MODULE[",M$1,"]:HAS[#",VLOOKUP(M$1,ModuleTypes!$A$2:$C$23,2,FALSE()),"[",IF(M$1="HullCamera","photo-",$A247),"]]]:NEEDS[!FeatureScience]:FOR[zKiwiTechTree]",CHAR(10),"{",CHAR(10),"    @MODULE[",M$1,"]:HAS[#",VLOOKUP(M$1,ModuleTypes!$A$2:$C$23,2,FALSE()),"[",IF(M$1="HullCamera","photo-",$A247),"]]",CHAR(10),"    {",CHAR(10),"        @",VLOOKUP(M$1,ModuleTypes!$A$2:$C$23,3,FALSE())," = ",VLOOKUP($A247,Default!$B$3:$H$251,7,FALSE()),CHAR(10),"    }",CHAR(10),"}"),""),"")</f>
        <v/>
      </c>
      <c r="N247" s="4" t="str">
        <f>IF($A247&lt;&gt;"",IF(OR(Original!$L248=N$1,Original!$M248=N$1,Original!$N248=N$1,Original!$O248=N$1)=TRUE(),_xlfn.CONCAT("@PART[*]:HAS[~scienceDifficulty[stock],@MODULE[",N$1,"]:HAS[#",VLOOKUP(N$1,ModuleTypes!$A$2:$C$23,2,FALSE()),"[",IF(N$1="HullCamera","photo-",$A247),"]]]:NEEDS[!FeatureScience]:FOR[zKiwiTechTree]",CHAR(10),"{",CHAR(10),"    @MODULE[",N$1,"]:HAS[#",VLOOKUP(N$1,ModuleTypes!$A$2:$C$23,2,FALSE()),"[",IF(N$1="HullCamera","photo-",$A247),"]]",CHAR(10),"    {",CHAR(10),"        @",VLOOKUP(N$1,ModuleTypes!$A$2:$C$23,3,FALSE())," = ",VLOOKUP($A247,Default!$B$3:$H$251,7,FALSE()),CHAR(10),"    }",CHAR(10),"}"),""),"")</f>
        <v/>
      </c>
      <c r="O247" s="4" t="str">
        <f>IF($A247&lt;&gt;"",IF(OR(Original!$L248=O$1,Original!$M248=O$1,Original!$N248=O$1,Original!$O248=O$1)=TRUE(),_xlfn.CONCAT("@PART[*]:HAS[~scienceDifficulty[stock],@MODULE[",O$1,"]:HAS[#",VLOOKUP(O$1,ModuleTypes!$A$2:$C$23,2,FALSE()),"[",IF(O$1="HullCamera","photo-",$A247),"]]]:NEEDS[!FeatureScience]:FOR[zKiwiTechTree]",CHAR(10),"{",CHAR(10),"    @MODULE[",O$1,"]:HAS[#",VLOOKUP(O$1,ModuleTypes!$A$2:$C$23,2,FALSE()),"[",IF(O$1="HullCamera","photo-",$A247),"]]",CHAR(10),"    {",CHAR(10),"        @",VLOOKUP(O$1,ModuleTypes!$A$2:$C$23,3,FALSE())," = ",VLOOKUP($A247,Default!$B$3:$H$251,7,FALSE()),CHAR(10),"    }",CHAR(10),"}"),""),"")</f>
        <v/>
      </c>
      <c r="P247" s="4" t="str">
        <f>IF($A247&lt;&gt;"",IF(OR(Original!$L248=P$1,Original!$M248=P$1,Original!$N248=P$1,Original!$O248=P$1)=TRUE(),_xlfn.CONCAT("@PART[*]:HAS[~scienceDifficulty[stock],@MODULE[",P$1,"]:HAS[#",VLOOKUP(P$1,ModuleTypes!$A$2:$C$23,2,FALSE()),"[",IF(P$1="HullCamera","photo-",$A247),"]]]:NEEDS[!FeatureScience]:FOR[zKiwiTechTree]",CHAR(10),"{",CHAR(10),"    @MODULE[",P$1,"]:HAS[#",VLOOKUP(P$1,ModuleTypes!$A$2:$C$23,2,FALSE()),"[",IF(P$1="HullCamera","photo-",$A247),"]]",CHAR(10),"    {",CHAR(10),"        @",VLOOKUP(P$1,ModuleTypes!$A$2:$C$23,3,FALSE())," = ",VLOOKUP($A247,Default!$B$3:$H$251,7,FALSE()),CHAR(10),"    }",CHAR(10),"}"),""),"")</f>
        <v/>
      </c>
      <c r="Q247" s="4" t="str">
        <f>IF($A247&lt;&gt;"",IF(OR(Original!$L248=Q$1,Original!$M248=Q$1,Original!$N248=Q$1,Original!$O248=Q$1)=TRUE(),_xlfn.CONCAT("@PART[*]:HAS[~scienceDifficulty[stock],@MODULE[",Q$1,"]:HAS[#",VLOOKUP(Q$1,ModuleTypes!$A$2:$C$23,2,FALSE()),"[",IF(Q$1="HullCamera","photo-",$A247),"]]]:NEEDS[!FeatureScience]:FOR[zKiwiTechTree]",CHAR(10),"{",CHAR(10),"    @MODULE[",Q$1,"]:HAS[#",VLOOKUP(Q$1,ModuleTypes!$A$2:$C$23,2,FALSE()),"[",IF(Q$1="HullCamera","photo-",$A247),"]]",CHAR(10),"    {",CHAR(10),"        @",VLOOKUP(Q$1,ModuleTypes!$A$2:$C$23,3,FALSE())," = ",VLOOKUP($A247,Default!$B$3:$H$251,7,FALSE()),CHAR(10),"    }",CHAR(10),"}"),""),"")</f>
        <v/>
      </c>
      <c r="R247" s="4" t="str">
        <f>IF($A247&lt;&gt;"",IF(OR(Original!$L248=R$1,Original!$M248=R$1,Original!$N248=R$1,Original!$O248=R$1)=TRUE(),_xlfn.CONCAT("@PART[*]:HAS[~scienceDifficulty[stock],@MODULE[",R$1,"]:HAS[#",VLOOKUP(R$1,ModuleTypes!$A$2:$C$23,2,FALSE()),"[",IF(R$1="HullCamera","photo-",$A247),"]]]:NEEDS[!FeatureScience]:FOR[zKiwiTechTree]",CHAR(10),"{",CHAR(10),"    @MODULE[",R$1,"]:HAS[#",VLOOKUP(R$1,ModuleTypes!$A$2:$C$23,2,FALSE()),"[",IF(R$1="HullCamera","photo-",$A247),"]]",CHAR(10),"    {",CHAR(10),"        @",VLOOKUP(R$1,ModuleTypes!$A$2:$C$23,3,FALSE())," = ",VLOOKUP($A247,Default!$B$3:$H$251,7,FALSE()),CHAR(10),"    }",CHAR(10),"}"),""),"")</f>
        <v/>
      </c>
      <c r="S247" s="4" t="str">
        <f>IF($A247&lt;&gt;"",IF(OR(Original!$L248=S$1,Original!$M248=S$1,Original!$N248=S$1,Original!$O248=S$1)=TRUE(),_xlfn.CONCAT("@PART[*]:HAS[~scienceDifficulty[stock],@MODULE[",S$1,"]:HAS[#",VLOOKUP(S$1,ModuleTypes!$A$2:$C$23,2,FALSE()),"[",IF(S$1="HullCamera","photo-",$A247),"]]]:NEEDS[!FeatureScience]:FOR[zKiwiTechTree]",CHAR(10),"{",CHAR(10),"    @MODULE[",S$1,"]:HAS[#",VLOOKUP(S$1,ModuleTypes!$A$2:$C$23,2,FALSE()),"[",IF(S$1="HullCamera","photo-",$A247),"]]",CHAR(10),"    {",CHAR(10),"        @",VLOOKUP(S$1,ModuleTypes!$A$2:$C$23,3,FALSE())," = ",VLOOKUP($A247,Default!$B$3:$H$251,7,FALSE()),CHAR(10),"    }",CHAR(10),"}"),""),"")</f>
        <v/>
      </c>
      <c r="T247" s="4" t="str">
        <f>IF($A247&lt;&gt;"",IF(OR(Original!$L248=T$1,Original!$M248=T$1,Original!$N248=T$1,Original!$O248=T$1)=TRUE(),_xlfn.CONCAT("@PART[*]:HAS[~scienceDifficulty[stock],@MODULE[",T$1,"]:HAS[#",VLOOKUP(T$1,ModuleTypes!$A$2:$C$23,2,FALSE()),"[",IF(T$1="HullCamera","photo-",$A247),"]]]:NEEDS[!FeatureScience]:FOR[zKiwiTechTree]",CHAR(10),"{",CHAR(10),"    @MODULE[",T$1,"]:HAS[#",VLOOKUP(T$1,ModuleTypes!$A$2:$C$23,2,FALSE()),"[",IF(T$1="HullCamera","photo-",$A247),"]]",CHAR(10),"    {",CHAR(10),"        @",VLOOKUP(T$1,ModuleTypes!$A$2:$C$23,3,FALSE())," = ",VLOOKUP($A247,Default!$B$3:$H$251,7,FALSE()),CHAR(10),"    }",CHAR(10),"}"),""),"")</f>
        <v/>
      </c>
      <c r="U247" s="4" t="str">
        <f>IF($A247&lt;&gt;"",IF(OR(Original!$L248=U$1,Original!$M248=U$1,Original!$N248=U$1,Original!$O248=U$1)=TRUE(),_xlfn.CONCAT("@PART[*]:HAS[~scienceDifficulty[stock],@MODULE[",U$1,"]:HAS[#",VLOOKUP(U$1,ModuleTypes!$A$2:$C$23,2,FALSE()),"[",IF(U$1="HullCamera","photo-",$A247),"]]]:NEEDS[!FeatureScience]:FOR[zKiwiTechTree]",CHAR(10),"{",CHAR(10),"    @MODULE[",U$1,"]:HAS[#",VLOOKUP(U$1,ModuleTypes!$A$2:$C$23,2,FALSE()),"[",IF(U$1="HullCamera","photo-",$A247),"]]",CHAR(10),"    {",CHAR(10),"        @",VLOOKUP(U$1,ModuleTypes!$A$2:$C$23,3,FALSE())," = ",VLOOKUP($A247,Default!$B$3:$H$251,7,FALSE()),CHAR(10),"    }",CHAR(10),"}"),""),"")</f>
        <v/>
      </c>
      <c r="V247" s="4" t="str">
        <f>IF($A247&lt;&gt;"",IF(OR(Original!$L248=V$1,Original!$M248=V$1,Original!$N248=V$1,Original!$O248=V$1)=TRUE(),_xlfn.CONCAT("@PART[*]:HAS[~scienceDifficulty[stock],@MODULE[",V$1,"]:HAS[#",VLOOKUP(V$1,ModuleTypes!$A$2:$C$23,2,FALSE()),"[",IF(V$1="HullCamera","photo-",$A247),"]]]:NEEDS[!FeatureScience]:FOR[zKiwiTechTree]",CHAR(10),"{",CHAR(10),"    @MODULE[",V$1,"]:HAS[#",VLOOKUP(V$1,ModuleTypes!$A$2:$C$23,2,FALSE()),"[",IF(V$1="HullCamera","photo-",$A247),"]]",CHAR(10),"    {",CHAR(10),"        @",VLOOKUP(V$1,ModuleTypes!$A$2:$C$23,3,FALSE())," = ",VLOOKUP($A247,Default!$B$3:$H$251,7,FALSE()),CHAR(10),"    }",CHAR(10),"}"),""),"")</f>
        <v/>
      </c>
      <c r="W247" s="4" t="str">
        <f>IF($A247&lt;&gt;"",IF(OR(Original!$L248=W$1,Original!$M248=W$1,Original!$N248=W$1,Original!$O248=W$1)=TRUE(),_xlfn.CONCAT("@PART[*]:HAS[~scienceDifficulty[stock],@MODULE[",W$1,"]:HAS[#",VLOOKUP(W$1,ModuleTypes!$A$2:$C$23,2,FALSE()),"[",IF(W$1="HullCamera","photo-",$A247),"]]]:NEEDS[!FeatureScience]:FOR[zKiwiTechTree]",CHAR(10),"{",CHAR(10),"    @MODULE[",W$1,"]:HAS[#",VLOOKUP(W$1,ModuleTypes!$A$2:$C$23,2,FALSE()),"[",IF(W$1="HullCamera","photo-",$A247),"]]",CHAR(10),"    {",CHAR(10),"        @",VLOOKUP(W$1,ModuleTypes!$A$2:$C$23,3,FALSE())," = ",VLOOKUP($A247,Default!$B$3:$H$251,7,FALSE()),CHAR(10),"    }",CHAR(10),"}"),""),"")</f>
        <v/>
      </c>
    </row>
    <row r="248" spans="1:23" x14ac:dyDescent="0.35">
      <c r="A248" t="str">
        <f>IF(Original!A249&lt;&gt;"",Original!A249,"")</f>
        <v/>
      </c>
      <c r="B248" s="4" t="str">
        <f>IF($A248&lt;&gt;"",IF(OR(Original!$L249=B$1,Original!$M249=B$1,Original!$N249=B$1,Original!$O249=B$1)=TRUE(),_xlfn.CONCAT("@PART[*]:HAS[~scienceDifficulty[stock],@MODULE[",B$1,"]:HAS[#",VLOOKUP(B$1,ModuleTypes!$A$2:$C$23,2,FALSE()),"[",IF(B$1="HullCamera","photo-",$A248),"]]]:NEEDS[!FeatureScience]:FOR[zKiwiTechTree]",CHAR(10),"{",CHAR(10),"    @MODULE[",B$1,"]:HAS[#",VLOOKUP(B$1,ModuleTypes!$A$2:$C$23,2,FALSE()),"[",IF(B$1="HullCamera","photo-",$A248),"]]",CHAR(10),"    {",CHAR(10),"        @",VLOOKUP(B$1,ModuleTypes!$A$2:$C$23,3,FALSE())," = ",VLOOKUP($A248,Default!$B$3:$H$251,7,FALSE()),CHAR(10),"    }",CHAR(10),"}"),""),"")</f>
        <v/>
      </c>
      <c r="C248" s="4" t="str">
        <f>IF($A248&lt;&gt;"",IF(OR(Original!$L249=C$1,Original!$M249=C$1,Original!$N249=C$1,Original!$O249=C$1)=TRUE(),_xlfn.CONCAT("@PART[*]:HAS[~scienceDifficulty[stock],@MODULE[",C$1,"]:HAS[#",VLOOKUP(C$1,ModuleTypes!$A$2:$C$23,2,FALSE()),"[",IF(C$1="HullCamera","photo-",$A248),"]]]:NEEDS[!FeatureScience]:FOR[zKiwiTechTree]",CHAR(10),"{",CHAR(10),"    @MODULE[",C$1,"]:HAS[#",VLOOKUP(C$1,ModuleTypes!$A$2:$C$23,2,FALSE()),"[",IF(C$1="HullCamera","photo-",$A248),"]]",CHAR(10),"    {",CHAR(10),"        @",VLOOKUP(C$1,ModuleTypes!$A$2:$C$23,3,FALSE())," = ",VLOOKUP($A248,Default!$B$3:$H$251,7,FALSE()),CHAR(10),"    }",CHAR(10),"}"),""),"")</f>
        <v/>
      </c>
      <c r="D248" s="4" t="str">
        <f>IF($A248&lt;&gt;"",IF(OR(Original!$L249=D$1,Original!$M249=D$1,Original!$N249=D$1,Original!$O249=D$1)=TRUE(),_xlfn.CONCAT("@PART[*]:HAS[~scienceDifficulty[stock],@MODULE[",D$1,"]:HAS[#",VLOOKUP(D$1,ModuleTypes!$A$2:$C$23,2,FALSE()),"[",IF(D$1="HullCamera","photo-",$A248),"]]]:NEEDS[!FeatureScience]:FOR[zKiwiTechTree]",CHAR(10),"{",CHAR(10),"    @MODULE[",D$1,"]:HAS[#",VLOOKUP(D$1,ModuleTypes!$A$2:$C$23,2,FALSE()),"[",IF(D$1="HullCamera","photo-",$A248),"]]",CHAR(10),"    {",CHAR(10),"        @",VLOOKUP(D$1,ModuleTypes!$A$2:$C$23,3,FALSE())," = ",VLOOKUP($A248,Default!$B$3:$H$251,7,FALSE()),CHAR(10),"    }",CHAR(10),"}"),""),"")</f>
        <v/>
      </c>
      <c r="E248" s="4" t="str">
        <f>IF($A248&lt;&gt;"",IF(OR(Original!$L249=E$1,Original!$M249=E$1,Original!$N249=E$1,Original!$O249=E$1)=TRUE(),_xlfn.CONCAT("@PART[*]:HAS[~scienceDifficulty[stock],@MODULE[",E$1,"]:HAS[#",VLOOKUP(E$1,ModuleTypes!$A$2:$C$23,2,FALSE()),"[",IF(E$1="HullCamera","photo-",$A248),"]]]:NEEDS[!FeatureScience]:FOR[zKiwiTechTree]",CHAR(10),"{",CHAR(10),"    @MODULE[",E$1,"]:HAS[#",VLOOKUP(E$1,ModuleTypes!$A$2:$C$23,2,FALSE()),"[",IF(E$1="HullCamera","photo-",$A248),"]]",CHAR(10),"    {",CHAR(10),"        @",VLOOKUP(E$1,ModuleTypes!$A$2:$C$23,3,FALSE())," = ",VLOOKUP($A248,Default!$B$3:$H$251,7,FALSE()),CHAR(10),"    }",CHAR(10),"}"),""),"")</f>
        <v/>
      </c>
      <c r="F248" s="4" t="str">
        <f>IF($A248&lt;&gt;"",IF(OR(Original!$L249=F$1,Original!$M249=F$1,Original!$N249=F$1,Original!$O249=F$1)=TRUE(),_xlfn.CONCAT("@PART[*]:HAS[~scienceDifficulty[stock],@MODULE[",F$1,"]:HAS[#",VLOOKUP(F$1,ModuleTypes!$A$2:$C$23,2,FALSE()),"[",IF(F$1="HullCamera","photo-",$A248),"]]]:NEEDS[!FeatureScience]:FOR[zKiwiTechTree]",CHAR(10),"{",CHAR(10),"    @MODULE[",F$1,"]:HAS[#",VLOOKUP(F$1,ModuleTypes!$A$2:$C$23,2,FALSE()),"[",IF(F$1="HullCamera","photo-",$A248),"]]",CHAR(10),"    {",CHAR(10),"        @",VLOOKUP(F$1,ModuleTypes!$A$2:$C$23,3,FALSE())," = ",VLOOKUP($A248,Default!$B$3:$H$251,7,FALSE()),CHAR(10),"    }",CHAR(10),"}"),""),"")</f>
        <v/>
      </c>
      <c r="G248" s="4" t="str">
        <f>IF($A248&lt;&gt;"",IF(OR(Original!$L249=G$1,Original!$M249=G$1,Original!$N249=G$1,Original!$O249=G$1)=TRUE(),_xlfn.CONCAT("@PART[*]:HAS[~scienceDifficulty[stock],@MODULE[",G$1,"]:HAS[#",VLOOKUP(G$1,ModuleTypes!$A$2:$C$23,2,FALSE()),"[",IF(G$1="HullCamera","photo-",$A248),"]]]:NEEDS[!FeatureScience]:FOR[zKiwiTechTree]",CHAR(10),"{",CHAR(10),"    @MODULE[",G$1,"]:HAS[#",VLOOKUP(G$1,ModuleTypes!$A$2:$C$23,2,FALSE()),"[",IF(G$1="HullCamera","photo-",$A248),"]]",CHAR(10),"    {",CHAR(10),"        @",VLOOKUP(G$1,ModuleTypes!$A$2:$C$23,3,FALSE())," = ",VLOOKUP($A248,Default!$B$3:$H$251,7,FALSE()),CHAR(10),"    }",CHAR(10),"}"),""),"")</f>
        <v/>
      </c>
      <c r="H248" s="4" t="str">
        <f>IF($A248&lt;&gt;"",IF(OR(Original!$L249=H$1,Original!$M249=H$1,Original!$N249=H$1,Original!$O249=H$1)=TRUE(),_xlfn.CONCAT("@PART[*]:HAS[~scienceDifficulty[stock],@MODULE[",H$1,"]:HAS[#",VLOOKUP(H$1,ModuleTypes!$A$2:$C$23,2,FALSE()),"[",IF(H$1="HullCamera","photo-",$A248),"]]]:NEEDS[!FeatureScience]:FOR[zKiwiTechTree]",CHAR(10),"{",CHAR(10),"    @MODULE[",H$1,"]:HAS[#",VLOOKUP(H$1,ModuleTypes!$A$2:$C$23,2,FALSE()),"[",IF(H$1="HullCamera","photo-",$A248),"]]",CHAR(10),"    {",CHAR(10),"        @",VLOOKUP(H$1,ModuleTypes!$A$2:$C$23,3,FALSE())," = ",VLOOKUP($A248,Default!$B$3:$H$251,7,FALSE()),CHAR(10),"    }",CHAR(10),"}"),""),"")</f>
        <v/>
      </c>
      <c r="I248" s="4" t="str">
        <f>IF($A248&lt;&gt;"",IF(OR(Original!$L249=I$1,Original!$M249=I$1,Original!$N249=I$1,Original!$O249=I$1)=TRUE(),_xlfn.CONCAT("@PART[*]:HAS[~scienceDifficulty[stock],@MODULE[",I$1,"]:HAS[#",VLOOKUP(I$1,ModuleTypes!$A$2:$C$23,2,FALSE()),"[",IF(I$1="HullCamera","photo-",$A248),"]]]:NEEDS[!FeatureScience]:FOR[zKiwiTechTree]",CHAR(10),"{",CHAR(10),"    @MODULE[",I$1,"]:HAS[#",VLOOKUP(I$1,ModuleTypes!$A$2:$C$23,2,FALSE()),"[",IF(I$1="HullCamera","photo-",$A248),"]]",CHAR(10),"    {",CHAR(10),"        @",VLOOKUP(I$1,ModuleTypes!$A$2:$C$23,3,FALSE())," = ",VLOOKUP($A248,Default!$B$3:$H$251,7,FALSE()),CHAR(10),"    }",CHAR(10),"}"),""),"")</f>
        <v/>
      </c>
      <c r="J248" s="4" t="str">
        <f>IF($A248&lt;&gt;"",IF(OR(Original!$L249=J$1,Original!$M249=J$1,Original!$N249=J$1,Original!$O249=J$1)=TRUE(),_xlfn.CONCAT("@PART[*]:HAS[~scienceDifficulty[stock],@MODULE[",J$1,"]:HAS[#",VLOOKUP(J$1,ModuleTypes!$A$2:$C$23,2,FALSE()),"[",IF(J$1="HullCamera","photo-",$A248),"]]]:NEEDS[!FeatureScience]:FOR[zKiwiTechTree]",CHAR(10),"{",CHAR(10),"    @MODULE[",J$1,"]:HAS[#",VLOOKUP(J$1,ModuleTypes!$A$2:$C$23,2,FALSE()),"[",IF(J$1="HullCamera","photo-",$A248),"]]",CHAR(10),"    {",CHAR(10),"        @",VLOOKUP(J$1,ModuleTypes!$A$2:$C$23,3,FALSE())," = ",VLOOKUP($A248,Default!$B$3:$H$251,7,FALSE()),CHAR(10),"    }",CHAR(10),"}"),""),"")</f>
        <v/>
      </c>
      <c r="K248" s="4" t="str">
        <f>IF($A248&lt;&gt;"",IF(OR(Original!$L249=K$1,Original!$M249=K$1,Original!$N249=K$1,Original!$O249=K$1)=TRUE(),_xlfn.CONCAT("@PART[*]:HAS[~scienceDifficulty[stock],@MODULE[",K$1,"]:HAS[#",VLOOKUP(K$1,ModuleTypes!$A$2:$C$23,2,FALSE()),"[",IF(K$1="HullCamera","photo-",$A248),"]]]:NEEDS[!FeatureScience]:FOR[zKiwiTechTree]",CHAR(10),"{",CHAR(10),"    @MODULE[",K$1,"]:HAS[#",VLOOKUP(K$1,ModuleTypes!$A$2:$C$23,2,FALSE()),"[",IF(K$1="HullCamera","photo-",$A248),"]]",CHAR(10),"    {",CHAR(10),"        @",VLOOKUP(K$1,ModuleTypes!$A$2:$C$23,3,FALSE())," = ",VLOOKUP($A248,Default!$B$3:$H$251,7,FALSE()),CHAR(10),"    }",CHAR(10),"}"),""),"")</f>
        <v/>
      </c>
      <c r="L248" s="4" t="str">
        <f>IF($A248&lt;&gt;"",IF(OR(Original!$L249=L$1,Original!$M249=L$1,Original!$N249=L$1,Original!$O249=L$1)=TRUE(),_xlfn.CONCAT("@PART[*]:HAS[~scienceDifficulty[stock],@MODULE[",L$1,"]:HAS[#",VLOOKUP(L$1,ModuleTypes!$A$2:$C$23,2,FALSE()),"[",IF(L$1="HullCamera","photo-",$A248),"]]]:NEEDS[!FeatureScience]:FOR[zKiwiTechTree]",CHAR(10),"{",CHAR(10),"    @MODULE[",L$1,"]:HAS[#",VLOOKUP(L$1,ModuleTypes!$A$2:$C$23,2,FALSE()),"[",IF(L$1="HullCamera","photo-",$A248),"]]",CHAR(10),"    {",CHAR(10),"        @",VLOOKUP(L$1,ModuleTypes!$A$2:$C$23,3,FALSE())," = ",VLOOKUP($A248,Default!$B$3:$H$251,7,FALSE()),CHAR(10),"    }",CHAR(10),"}"),""),"")</f>
        <v/>
      </c>
      <c r="M248" s="4" t="str">
        <f>IF($A248&lt;&gt;"",IF(OR(Original!$L249=M$1,Original!$M249=M$1,Original!$N249=M$1,Original!$O249=M$1)=TRUE(),_xlfn.CONCAT("@PART[*]:HAS[~scienceDifficulty[stock],@MODULE[",M$1,"]:HAS[#",VLOOKUP(M$1,ModuleTypes!$A$2:$C$23,2,FALSE()),"[",IF(M$1="HullCamera","photo-",$A248),"]]]:NEEDS[!FeatureScience]:FOR[zKiwiTechTree]",CHAR(10),"{",CHAR(10),"    @MODULE[",M$1,"]:HAS[#",VLOOKUP(M$1,ModuleTypes!$A$2:$C$23,2,FALSE()),"[",IF(M$1="HullCamera","photo-",$A248),"]]",CHAR(10),"    {",CHAR(10),"        @",VLOOKUP(M$1,ModuleTypes!$A$2:$C$23,3,FALSE())," = ",VLOOKUP($A248,Default!$B$3:$H$251,7,FALSE()),CHAR(10),"    }",CHAR(10),"}"),""),"")</f>
        <v/>
      </c>
      <c r="N248" s="4" t="str">
        <f>IF($A248&lt;&gt;"",IF(OR(Original!$L249=N$1,Original!$M249=N$1,Original!$N249=N$1,Original!$O249=N$1)=TRUE(),_xlfn.CONCAT("@PART[*]:HAS[~scienceDifficulty[stock],@MODULE[",N$1,"]:HAS[#",VLOOKUP(N$1,ModuleTypes!$A$2:$C$23,2,FALSE()),"[",IF(N$1="HullCamera","photo-",$A248),"]]]:NEEDS[!FeatureScience]:FOR[zKiwiTechTree]",CHAR(10),"{",CHAR(10),"    @MODULE[",N$1,"]:HAS[#",VLOOKUP(N$1,ModuleTypes!$A$2:$C$23,2,FALSE()),"[",IF(N$1="HullCamera","photo-",$A248),"]]",CHAR(10),"    {",CHAR(10),"        @",VLOOKUP(N$1,ModuleTypes!$A$2:$C$23,3,FALSE())," = ",VLOOKUP($A248,Default!$B$3:$H$251,7,FALSE()),CHAR(10),"    }",CHAR(10),"}"),""),"")</f>
        <v/>
      </c>
      <c r="O248" s="4" t="str">
        <f>IF($A248&lt;&gt;"",IF(OR(Original!$L249=O$1,Original!$M249=O$1,Original!$N249=O$1,Original!$O249=O$1)=TRUE(),_xlfn.CONCAT("@PART[*]:HAS[~scienceDifficulty[stock],@MODULE[",O$1,"]:HAS[#",VLOOKUP(O$1,ModuleTypes!$A$2:$C$23,2,FALSE()),"[",IF(O$1="HullCamera","photo-",$A248),"]]]:NEEDS[!FeatureScience]:FOR[zKiwiTechTree]",CHAR(10),"{",CHAR(10),"    @MODULE[",O$1,"]:HAS[#",VLOOKUP(O$1,ModuleTypes!$A$2:$C$23,2,FALSE()),"[",IF(O$1="HullCamera","photo-",$A248),"]]",CHAR(10),"    {",CHAR(10),"        @",VLOOKUP(O$1,ModuleTypes!$A$2:$C$23,3,FALSE())," = ",VLOOKUP($A248,Default!$B$3:$H$251,7,FALSE()),CHAR(10),"    }",CHAR(10),"}"),""),"")</f>
        <v/>
      </c>
      <c r="P248" s="4" t="str">
        <f>IF($A248&lt;&gt;"",IF(OR(Original!$L249=P$1,Original!$M249=P$1,Original!$N249=P$1,Original!$O249=P$1)=TRUE(),_xlfn.CONCAT("@PART[*]:HAS[~scienceDifficulty[stock],@MODULE[",P$1,"]:HAS[#",VLOOKUP(P$1,ModuleTypes!$A$2:$C$23,2,FALSE()),"[",IF(P$1="HullCamera","photo-",$A248),"]]]:NEEDS[!FeatureScience]:FOR[zKiwiTechTree]",CHAR(10),"{",CHAR(10),"    @MODULE[",P$1,"]:HAS[#",VLOOKUP(P$1,ModuleTypes!$A$2:$C$23,2,FALSE()),"[",IF(P$1="HullCamera","photo-",$A248),"]]",CHAR(10),"    {",CHAR(10),"        @",VLOOKUP(P$1,ModuleTypes!$A$2:$C$23,3,FALSE())," = ",VLOOKUP($A248,Default!$B$3:$H$251,7,FALSE()),CHAR(10),"    }",CHAR(10),"}"),""),"")</f>
        <v/>
      </c>
      <c r="Q248" s="4" t="str">
        <f>IF($A248&lt;&gt;"",IF(OR(Original!$L249=Q$1,Original!$M249=Q$1,Original!$N249=Q$1,Original!$O249=Q$1)=TRUE(),_xlfn.CONCAT("@PART[*]:HAS[~scienceDifficulty[stock],@MODULE[",Q$1,"]:HAS[#",VLOOKUP(Q$1,ModuleTypes!$A$2:$C$23,2,FALSE()),"[",IF(Q$1="HullCamera","photo-",$A248),"]]]:NEEDS[!FeatureScience]:FOR[zKiwiTechTree]",CHAR(10),"{",CHAR(10),"    @MODULE[",Q$1,"]:HAS[#",VLOOKUP(Q$1,ModuleTypes!$A$2:$C$23,2,FALSE()),"[",IF(Q$1="HullCamera","photo-",$A248),"]]",CHAR(10),"    {",CHAR(10),"        @",VLOOKUP(Q$1,ModuleTypes!$A$2:$C$23,3,FALSE())," = ",VLOOKUP($A248,Default!$B$3:$H$251,7,FALSE()),CHAR(10),"    }",CHAR(10),"}"),""),"")</f>
        <v/>
      </c>
      <c r="R248" s="4" t="str">
        <f>IF($A248&lt;&gt;"",IF(OR(Original!$L249=R$1,Original!$M249=R$1,Original!$N249=R$1,Original!$O249=R$1)=TRUE(),_xlfn.CONCAT("@PART[*]:HAS[~scienceDifficulty[stock],@MODULE[",R$1,"]:HAS[#",VLOOKUP(R$1,ModuleTypes!$A$2:$C$23,2,FALSE()),"[",IF(R$1="HullCamera","photo-",$A248),"]]]:NEEDS[!FeatureScience]:FOR[zKiwiTechTree]",CHAR(10),"{",CHAR(10),"    @MODULE[",R$1,"]:HAS[#",VLOOKUP(R$1,ModuleTypes!$A$2:$C$23,2,FALSE()),"[",IF(R$1="HullCamera","photo-",$A248),"]]",CHAR(10),"    {",CHAR(10),"        @",VLOOKUP(R$1,ModuleTypes!$A$2:$C$23,3,FALSE())," = ",VLOOKUP($A248,Default!$B$3:$H$251,7,FALSE()),CHAR(10),"    }",CHAR(10),"}"),""),"")</f>
        <v/>
      </c>
      <c r="S248" s="4" t="str">
        <f>IF($A248&lt;&gt;"",IF(OR(Original!$L249=S$1,Original!$M249=S$1,Original!$N249=S$1,Original!$O249=S$1)=TRUE(),_xlfn.CONCAT("@PART[*]:HAS[~scienceDifficulty[stock],@MODULE[",S$1,"]:HAS[#",VLOOKUP(S$1,ModuleTypes!$A$2:$C$23,2,FALSE()),"[",IF(S$1="HullCamera","photo-",$A248),"]]]:NEEDS[!FeatureScience]:FOR[zKiwiTechTree]",CHAR(10),"{",CHAR(10),"    @MODULE[",S$1,"]:HAS[#",VLOOKUP(S$1,ModuleTypes!$A$2:$C$23,2,FALSE()),"[",IF(S$1="HullCamera","photo-",$A248),"]]",CHAR(10),"    {",CHAR(10),"        @",VLOOKUP(S$1,ModuleTypes!$A$2:$C$23,3,FALSE())," = ",VLOOKUP($A248,Default!$B$3:$H$251,7,FALSE()),CHAR(10),"    }",CHAR(10),"}"),""),"")</f>
        <v/>
      </c>
      <c r="T248" s="4" t="str">
        <f>IF($A248&lt;&gt;"",IF(OR(Original!$L249=T$1,Original!$M249=T$1,Original!$N249=T$1,Original!$O249=T$1)=TRUE(),_xlfn.CONCAT("@PART[*]:HAS[~scienceDifficulty[stock],@MODULE[",T$1,"]:HAS[#",VLOOKUP(T$1,ModuleTypes!$A$2:$C$23,2,FALSE()),"[",IF(T$1="HullCamera","photo-",$A248),"]]]:NEEDS[!FeatureScience]:FOR[zKiwiTechTree]",CHAR(10),"{",CHAR(10),"    @MODULE[",T$1,"]:HAS[#",VLOOKUP(T$1,ModuleTypes!$A$2:$C$23,2,FALSE()),"[",IF(T$1="HullCamera","photo-",$A248),"]]",CHAR(10),"    {",CHAR(10),"        @",VLOOKUP(T$1,ModuleTypes!$A$2:$C$23,3,FALSE())," = ",VLOOKUP($A248,Default!$B$3:$H$251,7,FALSE()),CHAR(10),"    }",CHAR(10),"}"),""),"")</f>
        <v/>
      </c>
      <c r="U248" s="4" t="str">
        <f>IF($A248&lt;&gt;"",IF(OR(Original!$L249=U$1,Original!$M249=U$1,Original!$N249=U$1,Original!$O249=U$1)=TRUE(),_xlfn.CONCAT("@PART[*]:HAS[~scienceDifficulty[stock],@MODULE[",U$1,"]:HAS[#",VLOOKUP(U$1,ModuleTypes!$A$2:$C$23,2,FALSE()),"[",IF(U$1="HullCamera","photo-",$A248),"]]]:NEEDS[!FeatureScience]:FOR[zKiwiTechTree]",CHAR(10),"{",CHAR(10),"    @MODULE[",U$1,"]:HAS[#",VLOOKUP(U$1,ModuleTypes!$A$2:$C$23,2,FALSE()),"[",IF(U$1="HullCamera","photo-",$A248),"]]",CHAR(10),"    {",CHAR(10),"        @",VLOOKUP(U$1,ModuleTypes!$A$2:$C$23,3,FALSE())," = ",VLOOKUP($A248,Default!$B$3:$H$251,7,FALSE()),CHAR(10),"    }",CHAR(10),"}"),""),"")</f>
        <v/>
      </c>
      <c r="V248" s="4" t="str">
        <f>IF($A248&lt;&gt;"",IF(OR(Original!$L249=V$1,Original!$M249=V$1,Original!$N249=V$1,Original!$O249=V$1)=TRUE(),_xlfn.CONCAT("@PART[*]:HAS[~scienceDifficulty[stock],@MODULE[",V$1,"]:HAS[#",VLOOKUP(V$1,ModuleTypes!$A$2:$C$23,2,FALSE()),"[",IF(V$1="HullCamera","photo-",$A248),"]]]:NEEDS[!FeatureScience]:FOR[zKiwiTechTree]",CHAR(10),"{",CHAR(10),"    @MODULE[",V$1,"]:HAS[#",VLOOKUP(V$1,ModuleTypes!$A$2:$C$23,2,FALSE()),"[",IF(V$1="HullCamera","photo-",$A248),"]]",CHAR(10),"    {",CHAR(10),"        @",VLOOKUP(V$1,ModuleTypes!$A$2:$C$23,3,FALSE())," = ",VLOOKUP($A248,Default!$B$3:$H$251,7,FALSE()),CHAR(10),"    }",CHAR(10),"}"),""),"")</f>
        <v/>
      </c>
      <c r="W248" s="4" t="str">
        <f>IF($A248&lt;&gt;"",IF(OR(Original!$L249=W$1,Original!$M249=W$1,Original!$N249=W$1,Original!$O249=W$1)=TRUE(),_xlfn.CONCAT("@PART[*]:HAS[~scienceDifficulty[stock],@MODULE[",W$1,"]:HAS[#",VLOOKUP(W$1,ModuleTypes!$A$2:$C$23,2,FALSE()),"[",IF(W$1="HullCamera","photo-",$A248),"]]]:NEEDS[!FeatureScience]:FOR[zKiwiTechTree]",CHAR(10),"{",CHAR(10),"    @MODULE[",W$1,"]:HAS[#",VLOOKUP(W$1,ModuleTypes!$A$2:$C$23,2,FALSE()),"[",IF(W$1="HullCamera","photo-",$A248),"]]",CHAR(10),"    {",CHAR(10),"        @",VLOOKUP(W$1,ModuleTypes!$A$2:$C$23,3,FALSE())," = ",VLOOKUP($A248,Default!$B$3:$H$251,7,FALSE()),CHAR(10),"    }",CHAR(10),"}"),""),"")</f>
        <v/>
      </c>
    </row>
    <row r="249" spans="1:23" x14ac:dyDescent="0.35">
      <c r="A249" t="str">
        <f>IF(Original!A250&lt;&gt;"",Original!A250,"")</f>
        <v/>
      </c>
      <c r="B249" s="4" t="str">
        <f>IF($A249&lt;&gt;"",IF(OR(Original!$L250=B$1,Original!$M250=B$1,Original!$N250=B$1,Original!$O250=B$1)=TRUE(),_xlfn.CONCAT("@PART[*]:HAS[~scienceDifficulty[stock],@MODULE[",B$1,"]:HAS[#",VLOOKUP(B$1,ModuleTypes!$A$2:$C$23,2,FALSE()),"[",IF(B$1="HullCamera","photo-",$A249),"]]]:NEEDS[!FeatureScience]:FOR[zKiwiTechTree]",CHAR(10),"{",CHAR(10),"    @MODULE[",B$1,"]:HAS[#",VLOOKUP(B$1,ModuleTypes!$A$2:$C$23,2,FALSE()),"[",IF(B$1="HullCamera","photo-",$A249),"]]",CHAR(10),"    {",CHAR(10),"        @",VLOOKUP(B$1,ModuleTypes!$A$2:$C$23,3,FALSE())," = ",VLOOKUP($A249,Default!$B$3:$H$251,7,FALSE()),CHAR(10),"    }",CHAR(10),"}"),""),"")</f>
        <v/>
      </c>
      <c r="C249" s="4" t="str">
        <f>IF($A249&lt;&gt;"",IF(OR(Original!$L250=C$1,Original!$M250=C$1,Original!$N250=C$1,Original!$O250=C$1)=TRUE(),_xlfn.CONCAT("@PART[*]:HAS[~scienceDifficulty[stock],@MODULE[",C$1,"]:HAS[#",VLOOKUP(C$1,ModuleTypes!$A$2:$C$23,2,FALSE()),"[",IF(C$1="HullCamera","photo-",$A249),"]]]:NEEDS[!FeatureScience]:FOR[zKiwiTechTree]",CHAR(10),"{",CHAR(10),"    @MODULE[",C$1,"]:HAS[#",VLOOKUP(C$1,ModuleTypes!$A$2:$C$23,2,FALSE()),"[",IF(C$1="HullCamera","photo-",$A249),"]]",CHAR(10),"    {",CHAR(10),"        @",VLOOKUP(C$1,ModuleTypes!$A$2:$C$23,3,FALSE())," = ",VLOOKUP($A249,Default!$B$3:$H$251,7,FALSE()),CHAR(10),"    }",CHAR(10),"}"),""),"")</f>
        <v/>
      </c>
      <c r="D249" s="4" t="str">
        <f>IF($A249&lt;&gt;"",IF(OR(Original!$L250=D$1,Original!$M250=D$1,Original!$N250=D$1,Original!$O250=D$1)=TRUE(),_xlfn.CONCAT("@PART[*]:HAS[~scienceDifficulty[stock],@MODULE[",D$1,"]:HAS[#",VLOOKUP(D$1,ModuleTypes!$A$2:$C$23,2,FALSE()),"[",IF(D$1="HullCamera","photo-",$A249),"]]]:NEEDS[!FeatureScience]:FOR[zKiwiTechTree]",CHAR(10),"{",CHAR(10),"    @MODULE[",D$1,"]:HAS[#",VLOOKUP(D$1,ModuleTypes!$A$2:$C$23,2,FALSE()),"[",IF(D$1="HullCamera","photo-",$A249),"]]",CHAR(10),"    {",CHAR(10),"        @",VLOOKUP(D$1,ModuleTypes!$A$2:$C$23,3,FALSE())," = ",VLOOKUP($A249,Default!$B$3:$H$251,7,FALSE()),CHAR(10),"    }",CHAR(10),"}"),""),"")</f>
        <v/>
      </c>
      <c r="E249" s="4" t="str">
        <f>IF($A249&lt;&gt;"",IF(OR(Original!$L250=E$1,Original!$M250=E$1,Original!$N250=E$1,Original!$O250=E$1)=TRUE(),_xlfn.CONCAT("@PART[*]:HAS[~scienceDifficulty[stock],@MODULE[",E$1,"]:HAS[#",VLOOKUP(E$1,ModuleTypes!$A$2:$C$23,2,FALSE()),"[",IF(E$1="HullCamera","photo-",$A249),"]]]:NEEDS[!FeatureScience]:FOR[zKiwiTechTree]",CHAR(10),"{",CHAR(10),"    @MODULE[",E$1,"]:HAS[#",VLOOKUP(E$1,ModuleTypes!$A$2:$C$23,2,FALSE()),"[",IF(E$1="HullCamera","photo-",$A249),"]]",CHAR(10),"    {",CHAR(10),"        @",VLOOKUP(E$1,ModuleTypes!$A$2:$C$23,3,FALSE())," = ",VLOOKUP($A249,Default!$B$3:$H$251,7,FALSE()),CHAR(10),"    }",CHAR(10),"}"),""),"")</f>
        <v/>
      </c>
      <c r="F249" s="4" t="str">
        <f>IF($A249&lt;&gt;"",IF(OR(Original!$L250=F$1,Original!$M250=F$1,Original!$N250=F$1,Original!$O250=F$1)=TRUE(),_xlfn.CONCAT("@PART[*]:HAS[~scienceDifficulty[stock],@MODULE[",F$1,"]:HAS[#",VLOOKUP(F$1,ModuleTypes!$A$2:$C$23,2,FALSE()),"[",IF(F$1="HullCamera","photo-",$A249),"]]]:NEEDS[!FeatureScience]:FOR[zKiwiTechTree]",CHAR(10),"{",CHAR(10),"    @MODULE[",F$1,"]:HAS[#",VLOOKUP(F$1,ModuleTypes!$A$2:$C$23,2,FALSE()),"[",IF(F$1="HullCamera","photo-",$A249),"]]",CHAR(10),"    {",CHAR(10),"        @",VLOOKUP(F$1,ModuleTypes!$A$2:$C$23,3,FALSE())," = ",VLOOKUP($A249,Default!$B$3:$H$251,7,FALSE()),CHAR(10),"    }",CHAR(10),"}"),""),"")</f>
        <v/>
      </c>
      <c r="G249" s="4" t="str">
        <f>IF($A249&lt;&gt;"",IF(OR(Original!$L250=G$1,Original!$M250=G$1,Original!$N250=G$1,Original!$O250=G$1)=TRUE(),_xlfn.CONCAT("@PART[*]:HAS[~scienceDifficulty[stock],@MODULE[",G$1,"]:HAS[#",VLOOKUP(G$1,ModuleTypes!$A$2:$C$23,2,FALSE()),"[",IF(G$1="HullCamera","photo-",$A249),"]]]:NEEDS[!FeatureScience]:FOR[zKiwiTechTree]",CHAR(10),"{",CHAR(10),"    @MODULE[",G$1,"]:HAS[#",VLOOKUP(G$1,ModuleTypes!$A$2:$C$23,2,FALSE()),"[",IF(G$1="HullCamera","photo-",$A249),"]]",CHAR(10),"    {",CHAR(10),"        @",VLOOKUP(G$1,ModuleTypes!$A$2:$C$23,3,FALSE())," = ",VLOOKUP($A249,Default!$B$3:$H$251,7,FALSE()),CHAR(10),"    }",CHAR(10),"}"),""),"")</f>
        <v/>
      </c>
      <c r="H249" s="4" t="str">
        <f>IF($A249&lt;&gt;"",IF(OR(Original!$L250=H$1,Original!$M250=H$1,Original!$N250=H$1,Original!$O250=H$1)=TRUE(),_xlfn.CONCAT("@PART[*]:HAS[~scienceDifficulty[stock],@MODULE[",H$1,"]:HAS[#",VLOOKUP(H$1,ModuleTypes!$A$2:$C$23,2,FALSE()),"[",IF(H$1="HullCamera","photo-",$A249),"]]]:NEEDS[!FeatureScience]:FOR[zKiwiTechTree]",CHAR(10),"{",CHAR(10),"    @MODULE[",H$1,"]:HAS[#",VLOOKUP(H$1,ModuleTypes!$A$2:$C$23,2,FALSE()),"[",IF(H$1="HullCamera","photo-",$A249),"]]",CHAR(10),"    {",CHAR(10),"        @",VLOOKUP(H$1,ModuleTypes!$A$2:$C$23,3,FALSE())," = ",VLOOKUP($A249,Default!$B$3:$H$251,7,FALSE()),CHAR(10),"    }",CHAR(10),"}"),""),"")</f>
        <v/>
      </c>
      <c r="I249" s="4" t="str">
        <f>IF($A249&lt;&gt;"",IF(OR(Original!$L250=I$1,Original!$M250=I$1,Original!$N250=I$1,Original!$O250=I$1)=TRUE(),_xlfn.CONCAT("@PART[*]:HAS[~scienceDifficulty[stock],@MODULE[",I$1,"]:HAS[#",VLOOKUP(I$1,ModuleTypes!$A$2:$C$23,2,FALSE()),"[",IF(I$1="HullCamera","photo-",$A249),"]]]:NEEDS[!FeatureScience]:FOR[zKiwiTechTree]",CHAR(10),"{",CHAR(10),"    @MODULE[",I$1,"]:HAS[#",VLOOKUP(I$1,ModuleTypes!$A$2:$C$23,2,FALSE()),"[",IF(I$1="HullCamera","photo-",$A249),"]]",CHAR(10),"    {",CHAR(10),"        @",VLOOKUP(I$1,ModuleTypes!$A$2:$C$23,3,FALSE())," = ",VLOOKUP($A249,Default!$B$3:$H$251,7,FALSE()),CHAR(10),"    }",CHAR(10),"}"),""),"")</f>
        <v/>
      </c>
      <c r="J249" s="4" t="str">
        <f>IF($A249&lt;&gt;"",IF(OR(Original!$L250=J$1,Original!$M250=J$1,Original!$N250=J$1,Original!$O250=J$1)=TRUE(),_xlfn.CONCAT("@PART[*]:HAS[~scienceDifficulty[stock],@MODULE[",J$1,"]:HAS[#",VLOOKUP(J$1,ModuleTypes!$A$2:$C$23,2,FALSE()),"[",IF(J$1="HullCamera","photo-",$A249),"]]]:NEEDS[!FeatureScience]:FOR[zKiwiTechTree]",CHAR(10),"{",CHAR(10),"    @MODULE[",J$1,"]:HAS[#",VLOOKUP(J$1,ModuleTypes!$A$2:$C$23,2,FALSE()),"[",IF(J$1="HullCamera","photo-",$A249),"]]",CHAR(10),"    {",CHAR(10),"        @",VLOOKUP(J$1,ModuleTypes!$A$2:$C$23,3,FALSE())," = ",VLOOKUP($A249,Default!$B$3:$H$251,7,FALSE()),CHAR(10),"    }",CHAR(10),"}"),""),"")</f>
        <v/>
      </c>
      <c r="K249" s="4" t="str">
        <f>IF($A249&lt;&gt;"",IF(OR(Original!$L250=K$1,Original!$M250=K$1,Original!$N250=K$1,Original!$O250=K$1)=TRUE(),_xlfn.CONCAT("@PART[*]:HAS[~scienceDifficulty[stock],@MODULE[",K$1,"]:HAS[#",VLOOKUP(K$1,ModuleTypes!$A$2:$C$23,2,FALSE()),"[",IF(K$1="HullCamera","photo-",$A249),"]]]:NEEDS[!FeatureScience]:FOR[zKiwiTechTree]",CHAR(10),"{",CHAR(10),"    @MODULE[",K$1,"]:HAS[#",VLOOKUP(K$1,ModuleTypes!$A$2:$C$23,2,FALSE()),"[",IF(K$1="HullCamera","photo-",$A249),"]]",CHAR(10),"    {",CHAR(10),"        @",VLOOKUP(K$1,ModuleTypes!$A$2:$C$23,3,FALSE())," = ",VLOOKUP($A249,Default!$B$3:$H$251,7,FALSE()),CHAR(10),"    }",CHAR(10),"}"),""),"")</f>
        <v/>
      </c>
      <c r="L249" s="4" t="str">
        <f>IF($A249&lt;&gt;"",IF(OR(Original!$L250=L$1,Original!$M250=L$1,Original!$N250=L$1,Original!$O250=L$1)=TRUE(),_xlfn.CONCAT("@PART[*]:HAS[~scienceDifficulty[stock],@MODULE[",L$1,"]:HAS[#",VLOOKUP(L$1,ModuleTypes!$A$2:$C$23,2,FALSE()),"[",IF(L$1="HullCamera","photo-",$A249),"]]]:NEEDS[!FeatureScience]:FOR[zKiwiTechTree]",CHAR(10),"{",CHAR(10),"    @MODULE[",L$1,"]:HAS[#",VLOOKUP(L$1,ModuleTypes!$A$2:$C$23,2,FALSE()),"[",IF(L$1="HullCamera","photo-",$A249),"]]",CHAR(10),"    {",CHAR(10),"        @",VLOOKUP(L$1,ModuleTypes!$A$2:$C$23,3,FALSE())," = ",VLOOKUP($A249,Default!$B$3:$H$251,7,FALSE()),CHAR(10),"    }",CHAR(10),"}"),""),"")</f>
        <v/>
      </c>
      <c r="M249" s="4" t="str">
        <f>IF($A249&lt;&gt;"",IF(OR(Original!$L250=M$1,Original!$M250=M$1,Original!$N250=M$1,Original!$O250=M$1)=TRUE(),_xlfn.CONCAT("@PART[*]:HAS[~scienceDifficulty[stock],@MODULE[",M$1,"]:HAS[#",VLOOKUP(M$1,ModuleTypes!$A$2:$C$23,2,FALSE()),"[",IF(M$1="HullCamera","photo-",$A249),"]]]:NEEDS[!FeatureScience]:FOR[zKiwiTechTree]",CHAR(10),"{",CHAR(10),"    @MODULE[",M$1,"]:HAS[#",VLOOKUP(M$1,ModuleTypes!$A$2:$C$23,2,FALSE()),"[",IF(M$1="HullCamera","photo-",$A249),"]]",CHAR(10),"    {",CHAR(10),"        @",VLOOKUP(M$1,ModuleTypes!$A$2:$C$23,3,FALSE())," = ",VLOOKUP($A249,Default!$B$3:$H$251,7,FALSE()),CHAR(10),"    }",CHAR(10),"}"),""),"")</f>
        <v/>
      </c>
      <c r="N249" s="4" t="str">
        <f>IF($A249&lt;&gt;"",IF(OR(Original!$L250=N$1,Original!$M250=N$1,Original!$N250=N$1,Original!$O250=N$1)=TRUE(),_xlfn.CONCAT("@PART[*]:HAS[~scienceDifficulty[stock],@MODULE[",N$1,"]:HAS[#",VLOOKUP(N$1,ModuleTypes!$A$2:$C$23,2,FALSE()),"[",IF(N$1="HullCamera","photo-",$A249),"]]]:NEEDS[!FeatureScience]:FOR[zKiwiTechTree]",CHAR(10),"{",CHAR(10),"    @MODULE[",N$1,"]:HAS[#",VLOOKUP(N$1,ModuleTypes!$A$2:$C$23,2,FALSE()),"[",IF(N$1="HullCamera","photo-",$A249),"]]",CHAR(10),"    {",CHAR(10),"        @",VLOOKUP(N$1,ModuleTypes!$A$2:$C$23,3,FALSE())," = ",VLOOKUP($A249,Default!$B$3:$H$251,7,FALSE()),CHAR(10),"    }",CHAR(10),"}"),""),"")</f>
        <v/>
      </c>
      <c r="O249" s="4" t="str">
        <f>IF($A249&lt;&gt;"",IF(OR(Original!$L250=O$1,Original!$M250=O$1,Original!$N250=O$1,Original!$O250=O$1)=TRUE(),_xlfn.CONCAT("@PART[*]:HAS[~scienceDifficulty[stock],@MODULE[",O$1,"]:HAS[#",VLOOKUP(O$1,ModuleTypes!$A$2:$C$23,2,FALSE()),"[",IF(O$1="HullCamera","photo-",$A249),"]]]:NEEDS[!FeatureScience]:FOR[zKiwiTechTree]",CHAR(10),"{",CHAR(10),"    @MODULE[",O$1,"]:HAS[#",VLOOKUP(O$1,ModuleTypes!$A$2:$C$23,2,FALSE()),"[",IF(O$1="HullCamera","photo-",$A249),"]]",CHAR(10),"    {",CHAR(10),"        @",VLOOKUP(O$1,ModuleTypes!$A$2:$C$23,3,FALSE())," = ",VLOOKUP($A249,Default!$B$3:$H$251,7,FALSE()),CHAR(10),"    }",CHAR(10),"}"),""),"")</f>
        <v/>
      </c>
      <c r="P249" s="4" t="str">
        <f>IF($A249&lt;&gt;"",IF(OR(Original!$L250=P$1,Original!$M250=P$1,Original!$N250=P$1,Original!$O250=P$1)=TRUE(),_xlfn.CONCAT("@PART[*]:HAS[~scienceDifficulty[stock],@MODULE[",P$1,"]:HAS[#",VLOOKUP(P$1,ModuleTypes!$A$2:$C$23,2,FALSE()),"[",IF(P$1="HullCamera","photo-",$A249),"]]]:NEEDS[!FeatureScience]:FOR[zKiwiTechTree]",CHAR(10),"{",CHAR(10),"    @MODULE[",P$1,"]:HAS[#",VLOOKUP(P$1,ModuleTypes!$A$2:$C$23,2,FALSE()),"[",IF(P$1="HullCamera","photo-",$A249),"]]",CHAR(10),"    {",CHAR(10),"        @",VLOOKUP(P$1,ModuleTypes!$A$2:$C$23,3,FALSE())," = ",VLOOKUP($A249,Default!$B$3:$H$251,7,FALSE()),CHAR(10),"    }",CHAR(10),"}"),""),"")</f>
        <v/>
      </c>
      <c r="Q249" s="4" t="str">
        <f>IF($A249&lt;&gt;"",IF(OR(Original!$L250=Q$1,Original!$M250=Q$1,Original!$N250=Q$1,Original!$O250=Q$1)=TRUE(),_xlfn.CONCAT("@PART[*]:HAS[~scienceDifficulty[stock],@MODULE[",Q$1,"]:HAS[#",VLOOKUP(Q$1,ModuleTypes!$A$2:$C$23,2,FALSE()),"[",IF(Q$1="HullCamera","photo-",$A249),"]]]:NEEDS[!FeatureScience]:FOR[zKiwiTechTree]",CHAR(10),"{",CHAR(10),"    @MODULE[",Q$1,"]:HAS[#",VLOOKUP(Q$1,ModuleTypes!$A$2:$C$23,2,FALSE()),"[",IF(Q$1="HullCamera","photo-",$A249),"]]",CHAR(10),"    {",CHAR(10),"        @",VLOOKUP(Q$1,ModuleTypes!$A$2:$C$23,3,FALSE())," = ",VLOOKUP($A249,Default!$B$3:$H$251,7,FALSE()),CHAR(10),"    }",CHAR(10),"}"),""),"")</f>
        <v/>
      </c>
      <c r="R249" s="4" t="str">
        <f>IF($A249&lt;&gt;"",IF(OR(Original!$L250=R$1,Original!$M250=R$1,Original!$N250=R$1,Original!$O250=R$1)=TRUE(),_xlfn.CONCAT("@PART[*]:HAS[~scienceDifficulty[stock],@MODULE[",R$1,"]:HAS[#",VLOOKUP(R$1,ModuleTypes!$A$2:$C$23,2,FALSE()),"[",IF(R$1="HullCamera","photo-",$A249),"]]]:NEEDS[!FeatureScience]:FOR[zKiwiTechTree]",CHAR(10),"{",CHAR(10),"    @MODULE[",R$1,"]:HAS[#",VLOOKUP(R$1,ModuleTypes!$A$2:$C$23,2,FALSE()),"[",IF(R$1="HullCamera","photo-",$A249),"]]",CHAR(10),"    {",CHAR(10),"        @",VLOOKUP(R$1,ModuleTypes!$A$2:$C$23,3,FALSE())," = ",VLOOKUP($A249,Default!$B$3:$H$251,7,FALSE()),CHAR(10),"    }",CHAR(10),"}"),""),"")</f>
        <v/>
      </c>
      <c r="S249" s="4" t="str">
        <f>IF($A249&lt;&gt;"",IF(OR(Original!$L250=S$1,Original!$M250=S$1,Original!$N250=S$1,Original!$O250=S$1)=TRUE(),_xlfn.CONCAT("@PART[*]:HAS[~scienceDifficulty[stock],@MODULE[",S$1,"]:HAS[#",VLOOKUP(S$1,ModuleTypes!$A$2:$C$23,2,FALSE()),"[",IF(S$1="HullCamera","photo-",$A249),"]]]:NEEDS[!FeatureScience]:FOR[zKiwiTechTree]",CHAR(10),"{",CHAR(10),"    @MODULE[",S$1,"]:HAS[#",VLOOKUP(S$1,ModuleTypes!$A$2:$C$23,2,FALSE()),"[",IF(S$1="HullCamera","photo-",$A249),"]]",CHAR(10),"    {",CHAR(10),"        @",VLOOKUP(S$1,ModuleTypes!$A$2:$C$23,3,FALSE())," = ",VLOOKUP($A249,Default!$B$3:$H$251,7,FALSE()),CHAR(10),"    }",CHAR(10),"}"),""),"")</f>
        <v/>
      </c>
      <c r="T249" s="4" t="str">
        <f>IF($A249&lt;&gt;"",IF(OR(Original!$L250=T$1,Original!$M250=T$1,Original!$N250=T$1,Original!$O250=T$1)=TRUE(),_xlfn.CONCAT("@PART[*]:HAS[~scienceDifficulty[stock],@MODULE[",T$1,"]:HAS[#",VLOOKUP(T$1,ModuleTypes!$A$2:$C$23,2,FALSE()),"[",IF(T$1="HullCamera","photo-",$A249),"]]]:NEEDS[!FeatureScience]:FOR[zKiwiTechTree]",CHAR(10),"{",CHAR(10),"    @MODULE[",T$1,"]:HAS[#",VLOOKUP(T$1,ModuleTypes!$A$2:$C$23,2,FALSE()),"[",IF(T$1="HullCamera","photo-",$A249),"]]",CHAR(10),"    {",CHAR(10),"        @",VLOOKUP(T$1,ModuleTypes!$A$2:$C$23,3,FALSE())," = ",VLOOKUP($A249,Default!$B$3:$H$251,7,FALSE()),CHAR(10),"    }",CHAR(10),"}"),""),"")</f>
        <v/>
      </c>
      <c r="U249" s="4" t="str">
        <f>IF($A249&lt;&gt;"",IF(OR(Original!$L250=U$1,Original!$M250=U$1,Original!$N250=U$1,Original!$O250=U$1)=TRUE(),_xlfn.CONCAT("@PART[*]:HAS[~scienceDifficulty[stock],@MODULE[",U$1,"]:HAS[#",VLOOKUP(U$1,ModuleTypes!$A$2:$C$23,2,FALSE()),"[",IF(U$1="HullCamera","photo-",$A249),"]]]:NEEDS[!FeatureScience]:FOR[zKiwiTechTree]",CHAR(10),"{",CHAR(10),"    @MODULE[",U$1,"]:HAS[#",VLOOKUP(U$1,ModuleTypes!$A$2:$C$23,2,FALSE()),"[",IF(U$1="HullCamera","photo-",$A249),"]]",CHAR(10),"    {",CHAR(10),"        @",VLOOKUP(U$1,ModuleTypes!$A$2:$C$23,3,FALSE())," = ",VLOOKUP($A249,Default!$B$3:$H$251,7,FALSE()),CHAR(10),"    }",CHAR(10),"}"),""),"")</f>
        <v/>
      </c>
      <c r="V249" s="4" t="str">
        <f>IF($A249&lt;&gt;"",IF(OR(Original!$L250=V$1,Original!$M250=V$1,Original!$N250=V$1,Original!$O250=V$1)=TRUE(),_xlfn.CONCAT("@PART[*]:HAS[~scienceDifficulty[stock],@MODULE[",V$1,"]:HAS[#",VLOOKUP(V$1,ModuleTypes!$A$2:$C$23,2,FALSE()),"[",IF(V$1="HullCamera","photo-",$A249),"]]]:NEEDS[!FeatureScience]:FOR[zKiwiTechTree]",CHAR(10),"{",CHAR(10),"    @MODULE[",V$1,"]:HAS[#",VLOOKUP(V$1,ModuleTypes!$A$2:$C$23,2,FALSE()),"[",IF(V$1="HullCamera","photo-",$A249),"]]",CHAR(10),"    {",CHAR(10),"        @",VLOOKUP(V$1,ModuleTypes!$A$2:$C$23,3,FALSE())," = ",VLOOKUP($A249,Default!$B$3:$H$251,7,FALSE()),CHAR(10),"    }",CHAR(10),"}"),""),"")</f>
        <v/>
      </c>
      <c r="W249" s="4" t="str">
        <f>IF($A249&lt;&gt;"",IF(OR(Original!$L250=W$1,Original!$M250=W$1,Original!$N250=W$1,Original!$O250=W$1)=TRUE(),_xlfn.CONCAT("@PART[*]:HAS[~scienceDifficulty[stock],@MODULE[",W$1,"]:HAS[#",VLOOKUP(W$1,ModuleTypes!$A$2:$C$23,2,FALSE()),"[",IF(W$1="HullCamera","photo-",$A249),"]]]:NEEDS[!FeatureScience]:FOR[zKiwiTechTree]",CHAR(10),"{",CHAR(10),"    @MODULE[",W$1,"]:HAS[#",VLOOKUP(W$1,ModuleTypes!$A$2:$C$23,2,FALSE()),"[",IF(W$1="HullCamera","photo-",$A249),"]]",CHAR(10),"    {",CHAR(10),"        @",VLOOKUP(W$1,ModuleTypes!$A$2:$C$23,3,FALSE())," = ",VLOOKUP($A249,Default!$B$3:$H$251,7,FALSE()),CHAR(10),"    }",CHAR(10),"}"),""),"")</f>
        <v/>
      </c>
    </row>
    <row r="250" spans="1:23" x14ac:dyDescent="0.35">
      <c r="A250" t="str">
        <f>IF(Original!A251&lt;&gt;"",Original!A251,"")</f>
        <v/>
      </c>
      <c r="B250" s="4" t="str">
        <f>IF($A250&lt;&gt;"",IF(OR(Original!$L251=B$1,Original!$M251=B$1,Original!$N251=B$1,Original!$O251=B$1)=TRUE(),_xlfn.CONCAT("@PART[*]:HAS[~scienceDifficulty[stock],@MODULE[",B$1,"]:HAS[#",VLOOKUP(B$1,ModuleTypes!$A$2:$C$23,2,FALSE()),"[",IF(B$1="HullCamera","photo-",$A250),"]]]:NEEDS[!FeatureScience]:FOR[zKiwiTechTree]",CHAR(10),"{",CHAR(10),"    @MODULE[",B$1,"]:HAS[#",VLOOKUP(B$1,ModuleTypes!$A$2:$C$23,2,FALSE()),"[",IF(B$1="HullCamera","photo-",$A250),"]]",CHAR(10),"    {",CHAR(10),"        @",VLOOKUP(B$1,ModuleTypes!$A$2:$C$23,3,FALSE())," = ",VLOOKUP($A250,Default!$B$3:$H$251,7,FALSE()),CHAR(10),"    }",CHAR(10),"}"),""),"")</f>
        <v/>
      </c>
      <c r="C250" s="4" t="str">
        <f>IF($A250&lt;&gt;"",IF(OR(Original!$L251=C$1,Original!$M251=C$1,Original!$N251=C$1,Original!$O251=C$1)=TRUE(),_xlfn.CONCAT("@PART[*]:HAS[~scienceDifficulty[stock],@MODULE[",C$1,"]:HAS[#",VLOOKUP(C$1,ModuleTypes!$A$2:$C$23,2,FALSE()),"[",IF(C$1="HullCamera","photo-",$A250),"]]]:NEEDS[!FeatureScience]:FOR[zKiwiTechTree]",CHAR(10),"{",CHAR(10),"    @MODULE[",C$1,"]:HAS[#",VLOOKUP(C$1,ModuleTypes!$A$2:$C$23,2,FALSE()),"[",IF(C$1="HullCamera","photo-",$A250),"]]",CHAR(10),"    {",CHAR(10),"        @",VLOOKUP(C$1,ModuleTypes!$A$2:$C$23,3,FALSE())," = ",VLOOKUP($A250,Default!$B$3:$H$251,7,FALSE()),CHAR(10),"    }",CHAR(10),"}"),""),"")</f>
        <v/>
      </c>
      <c r="D250" s="4" t="str">
        <f>IF($A250&lt;&gt;"",IF(OR(Original!$L251=D$1,Original!$M251=D$1,Original!$N251=D$1,Original!$O251=D$1)=TRUE(),_xlfn.CONCAT("@PART[*]:HAS[~scienceDifficulty[stock],@MODULE[",D$1,"]:HAS[#",VLOOKUP(D$1,ModuleTypes!$A$2:$C$23,2,FALSE()),"[",IF(D$1="HullCamera","photo-",$A250),"]]]:NEEDS[!FeatureScience]:FOR[zKiwiTechTree]",CHAR(10),"{",CHAR(10),"    @MODULE[",D$1,"]:HAS[#",VLOOKUP(D$1,ModuleTypes!$A$2:$C$23,2,FALSE()),"[",IF(D$1="HullCamera","photo-",$A250),"]]",CHAR(10),"    {",CHAR(10),"        @",VLOOKUP(D$1,ModuleTypes!$A$2:$C$23,3,FALSE())," = ",VLOOKUP($A250,Default!$B$3:$H$251,7,FALSE()),CHAR(10),"    }",CHAR(10),"}"),""),"")</f>
        <v/>
      </c>
      <c r="E250" s="4" t="str">
        <f>IF($A250&lt;&gt;"",IF(OR(Original!$L251=E$1,Original!$M251=E$1,Original!$N251=E$1,Original!$O251=E$1)=TRUE(),_xlfn.CONCAT("@PART[*]:HAS[~scienceDifficulty[stock],@MODULE[",E$1,"]:HAS[#",VLOOKUP(E$1,ModuleTypes!$A$2:$C$23,2,FALSE()),"[",IF(E$1="HullCamera","photo-",$A250),"]]]:NEEDS[!FeatureScience]:FOR[zKiwiTechTree]",CHAR(10),"{",CHAR(10),"    @MODULE[",E$1,"]:HAS[#",VLOOKUP(E$1,ModuleTypes!$A$2:$C$23,2,FALSE()),"[",IF(E$1="HullCamera","photo-",$A250),"]]",CHAR(10),"    {",CHAR(10),"        @",VLOOKUP(E$1,ModuleTypes!$A$2:$C$23,3,FALSE())," = ",VLOOKUP($A250,Default!$B$3:$H$251,7,FALSE()),CHAR(10),"    }",CHAR(10),"}"),""),"")</f>
        <v/>
      </c>
      <c r="F250" s="4" t="str">
        <f>IF($A250&lt;&gt;"",IF(OR(Original!$L251=F$1,Original!$M251=F$1,Original!$N251=F$1,Original!$O251=F$1)=TRUE(),_xlfn.CONCAT("@PART[*]:HAS[~scienceDifficulty[stock],@MODULE[",F$1,"]:HAS[#",VLOOKUP(F$1,ModuleTypes!$A$2:$C$23,2,FALSE()),"[",IF(F$1="HullCamera","photo-",$A250),"]]]:NEEDS[!FeatureScience]:FOR[zKiwiTechTree]",CHAR(10),"{",CHAR(10),"    @MODULE[",F$1,"]:HAS[#",VLOOKUP(F$1,ModuleTypes!$A$2:$C$23,2,FALSE()),"[",IF(F$1="HullCamera","photo-",$A250),"]]",CHAR(10),"    {",CHAR(10),"        @",VLOOKUP(F$1,ModuleTypes!$A$2:$C$23,3,FALSE())," = ",VLOOKUP($A250,Default!$B$3:$H$251,7,FALSE()),CHAR(10),"    }",CHAR(10),"}"),""),"")</f>
        <v/>
      </c>
      <c r="G250" s="4" t="str">
        <f>IF($A250&lt;&gt;"",IF(OR(Original!$L251=G$1,Original!$M251=G$1,Original!$N251=G$1,Original!$O251=G$1)=TRUE(),_xlfn.CONCAT("@PART[*]:HAS[~scienceDifficulty[stock],@MODULE[",G$1,"]:HAS[#",VLOOKUP(G$1,ModuleTypes!$A$2:$C$23,2,FALSE()),"[",IF(G$1="HullCamera","photo-",$A250),"]]]:NEEDS[!FeatureScience]:FOR[zKiwiTechTree]",CHAR(10),"{",CHAR(10),"    @MODULE[",G$1,"]:HAS[#",VLOOKUP(G$1,ModuleTypes!$A$2:$C$23,2,FALSE()),"[",IF(G$1="HullCamera","photo-",$A250),"]]",CHAR(10),"    {",CHAR(10),"        @",VLOOKUP(G$1,ModuleTypes!$A$2:$C$23,3,FALSE())," = ",VLOOKUP($A250,Default!$B$3:$H$251,7,FALSE()),CHAR(10),"    }",CHAR(10),"}"),""),"")</f>
        <v/>
      </c>
      <c r="H250" s="4" t="str">
        <f>IF($A250&lt;&gt;"",IF(OR(Original!$L251=H$1,Original!$M251=H$1,Original!$N251=H$1,Original!$O251=H$1)=TRUE(),_xlfn.CONCAT("@PART[*]:HAS[~scienceDifficulty[stock],@MODULE[",H$1,"]:HAS[#",VLOOKUP(H$1,ModuleTypes!$A$2:$C$23,2,FALSE()),"[",IF(H$1="HullCamera","photo-",$A250),"]]]:NEEDS[!FeatureScience]:FOR[zKiwiTechTree]",CHAR(10),"{",CHAR(10),"    @MODULE[",H$1,"]:HAS[#",VLOOKUP(H$1,ModuleTypes!$A$2:$C$23,2,FALSE()),"[",IF(H$1="HullCamera","photo-",$A250),"]]",CHAR(10),"    {",CHAR(10),"        @",VLOOKUP(H$1,ModuleTypes!$A$2:$C$23,3,FALSE())," = ",VLOOKUP($A250,Default!$B$3:$H$251,7,FALSE()),CHAR(10),"    }",CHAR(10),"}"),""),"")</f>
        <v/>
      </c>
      <c r="I250" s="4" t="str">
        <f>IF($A250&lt;&gt;"",IF(OR(Original!$L251=I$1,Original!$M251=I$1,Original!$N251=I$1,Original!$O251=I$1)=TRUE(),_xlfn.CONCAT("@PART[*]:HAS[~scienceDifficulty[stock],@MODULE[",I$1,"]:HAS[#",VLOOKUP(I$1,ModuleTypes!$A$2:$C$23,2,FALSE()),"[",IF(I$1="HullCamera","photo-",$A250),"]]]:NEEDS[!FeatureScience]:FOR[zKiwiTechTree]",CHAR(10),"{",CHAR(10),"    @MODULE[",I$1,"]:HAS[#",VLOOKUP(I$1,ModuleTypes!$A$2:$C$23,2,FALSE()),"[",IF(I$1="HullCamera","photo-",$A250),"]]",CHAR(10),"    {",CHAR(10),"        @",VLOOKUP(I$1,ModuleTypes!$A$2:$C$23,3,FALSE())," = ",VLOOKUP($A250,Default!$B$3:$H$251,7,FALSE()),CHAR(10),"    }",CHAR(10),"}"),""),"")</f>
        <v/>
      </c>
      <c r="J250" s="4" t="str">
        <f>IF($A250&lt;&gt;"",IF(OR(Original!$L251=J$1,Original!$M251=J$1,Original!$N251=J$1,Original!$O251=J$1)=TRUE(),_xlfn.CONCAT("@PART[*]:HAS[~scienceDifficulty[stock],@MODULE[",J$1,"]:HAS[#",VLOOKUP(J$1,ModuleTypes!$A$2:$C$23,2,FALSE()),"[",IF(J$1="HullCamera","photo-",$A250),"]]]:NEEDS[!FeatureScience]:FOR[zKiwiTechTree]",CHAR(10),"{",CHAR(10),"    @MODULE[",J$1,"]:HAS[#",VLOOKUP(J$1,ModuleTypes!$A$2:$C$23,2,FALSE()),"[",IF(J$1="HullCamera","photo-",$A250),"]]",CHAR(10),"    {",CHAR(10),"        @",VLOOKUP(J$1,ModuleTypes!$A$2:$C$23,3,FALSE())," = ",VLOOKUP($A250,Default!$B$3:$H$251,7,FALSE()),CHAR(10),"    }",CHAR(10),"}"),""),"")</f>
        <v/>
      </c>
      <c r="K250" s="4" t="str">
        <f>IF($A250&lt;&gt;"",IF(OR(Original!$L251=K$1,Original!$M251=K$1,Original!$N251=K$1,Original!$O251=K$1)=TRUE(),_xlfn.CONCAT("@PART[*]:HAS[~scienceDifficulty[stock],@MODULE[",K$1,"]:HAS[#",VLOOKUP(K$1,ModuleTypes!$A$2:$C$23,2,FALSE()),"[",IF(K$1="HullCamera","photo-",$A250),"]]]:NEEDS[!FeatureScience]:FOR[zKiwiTechTree]",CHAR(10),"{",CHAR(10),"    @MODULE[",K$1,"]:HAS[#",VLOOKUP(K$1,ModuleTypes!$A$2:$C$23,2,FALSE()),"[",IF(K$1="HullCamera","photo-",$A250),"]]",CHAR(10),"    {",CHAR(10),"        @",VLOOKUP(K$1,ModuleTypes!$A$2:$C$23,3,FALSE())," = ",VLOOKUP($A250,Default!$B$3:$H$251,7,FALSE()),CHAR(10),"    }",CHAR(10),"}"),""),"")</f>
        <v/>
      </c>
      <c r="L250" s="4" t="str">
        <f>IF($A250&lt;&gt;"",IF(OR(Original!$L251=L$1,Original!$M251=L$1,Original!$N251=L$1,Original!$O251=L$1)=TRUE(),_xlfn.CONCAT("@PART[*]:HAS[~scienceDifficulty[stock],@MODULE[",L$1,"]:HAS[#",VLOOKUP(L$1,ModuleTypes!$A$2:$C$23,2,FALSE()),"[",IF(L$1="HullCamera","photo-",$A250),"]]]:NEEDS[!FeatureScience]:FOR[zKiwiTechTree]",CHAR(10),"{",CHAR(10),"    @MODULE[",L$1,"]:HAS[#",VLOOKUP(L$1,ModuleTypes!$A$2:$C$23,2,FALSE()),"[",IF(L$1="HullCamera","photo-",$A250),"]]",CHAR(10),"    {",CHAR(10),"        @",VLOOKUP(L$1,ModuleTypes!$A$2:$C$23,3,FALSE())," = ",VLOOKUP($A250,Default!$B$3:$H$251,7,FALSE()),CHAR(10),"    }",CHAR(10),"}"),""),"")</f>
        <v/>
      </c>
      <c r="M250" s="4" t="str">
        <f>IF($A250&lt;&gt;"",IF(OR(Original!$L251=M$1,Original!$M251=M$1,Original!$N251=M$1,Original!$O251=M$1)=TRUE(),_xlfn.CONCAT("@PART[*]:HAS[~scienceDifficulty[stock],@MODULE[",M$1,"]:HAS[#",VLOOKUP(M$1,ModuleTypes!$A$2:$C$23,2,FALSE()),"[",IF(M$1="HullCamera","photo-",$A250),"]]]:NEEDS[!FeatureScience]:FOR[zKiwiTechTree]",CHAR(10),"{",CHAR(10),"    @MODULE[",M$1,"]:HAS[#",VLOOKUP(M$1,ModuleTypes!$A$2:$C$23,2,FALSE()),"[",IF(M$1="HullCamera","photo-",$A250),"]]",CHAR(10),"    {",CHAR(10),"        @",VLOOKUP(M$1,ModuleTypes!$A$2:$C$23,3,FALSE())," = ",VLOOKUP($A250,Default!$B$3:$H$251,7,FALSE()),CHAR(10),"    }",CHAR(10),"}"),""),"")</f>
        <v/>
      </c>
      <c r="N250" s="4" t="str">
        <f>IF($A250&lt;&gt;"",IF(OR(Original!$L251=N$1,Original!$M251=N$1,Original!$N251=N$1,Original!$O251=N$1)=TRUE(),_xlfn.CONCAT("@PART[*]:HAS[~scienceDifficulty[stock],@MODULE[",N$1,"]:HAS[#",VLOOKUP(N$1,ModuleTypes!$A$2:$C$23,2,FALSE()),"[",IF(N$1="HullCamera","photo-",$A250),"]]]:NEEDS[!FeatureScience]:FOR[zKiwiTechTree]",CHAR(10),"{",CHAR(10),"    @MODULE[",N$1,"]:HAS[#",VLOOKUP(N$1,ModuleTypes!$A$2:$C$23,2,FALSE()),"[",IF(N$1="HullCamera","photo-",$A250),"]]",CHAR(10),"    {",CHAR(10),"        @",VLOOKUP(N$1,ModuleTypes!$A$2:$C$23,3,FALSE())," = ",VLOOKUP($A250,Default!$B$3:$H$251,7,FALSE()),CHAR(10),"    }",CHAR(10),"}"),""),"")</f>
        <v/>
      </c>
      <c r="O250" s="4" t="str">
        <f>IF($A250&lt;&gt;"",IF(OR(Original!$L251=O$1,Original!$M251=O$1,Original!$N251=O$1,Original!$O251=O$1)=TRUE(),_xlfn.CONCAT("@PART[*]:HAS[~scienceDifficulty[stock],@MODULE[",O$1,"]:HAS[#",VLOOKUP(O$1,ModuleTypes!$A$2:$C$23,2,FALSE()),"[",IF(O$1="HullCamera","photo-",$A250),"]]]:NEEDS[!FeatureScience]:FOR[zKiwiTechTree]",CHAR(10),"{",CHAR(10),"    @MODULE[",O$1,"]:HAS[#",VLOOKUP(O$1,ModuleTypes!$A$2:$C$23,2,FALSE()),"[",IF(O$1="HullCamera","photo-",$A250),"]]",CHAR(10),"    {",CHAR(10),"        @",VLOOKUP(O$1,ModuleTypes!$A$2:$C$23,3,FALSE())," = ",VLOOKUP($A250,Default!$B$3:$H$251,7,FALSE()),CHAR(10),"    }",CHAR(10),"}"),""),"")</f>
        <v/>
      </c>
      <c r="P250" s="4" t="str">
        <f>IF($A250&lt;&gt;"",IF(OR(Original!$L251=P$1,Original!$M251=P$1,Original!$N251=P$1,Original!$O251=P$1)=TRUE(),_xlfn.CONCAT("@PART[*]:HAS[~scienceDifficulty[stock],@MODULE[",P$1,"]:HAS[#",VLOOKUP(P$1,ModuleTypes!$A$2:$C$23,2,FALSE()),"[",IF(P$1="HullCamera","photo-",$A250),"]]]:NEEDS[!FeatureScience]:FOR[zKiwiTechTree]",CHAR(10),"{",CHAR(10),"    @MODULE[",P$1,"]:HAS[#",VLOOKUP(P$1,ModuleTypes!$A$2:$C$23,2,FALSE()),"[",IF(P$1="HullCamera","photo-",$A250),"]]",CHAR(10),"    {",CHAR(10),"        @",VLOOKUP(P$1,ModuleTypes!$A$2:$C$23,3,FALSE())," = ",VLOOKUP($A250,Default!$B$3:$H$251,7,FALSE()),CHAR(10),"    }",CHAR(10),"}"),""),"")</f>
        <v/>
      </c>
      <c r="Q250" s="4" t="str">
        <f>IF($A250&lt;&gt;"",IF(OR(Original!$L251=Q$1,Original!$M251=Q$1,Original!$N251=Q$1,Original!$O251=Q$1)=TRUE(),_xlfn.CONCAT("@PART[*]:HAS[~scienceDifficulty[stock],@MODULE[",Q$1,"]:HAS[#",VLOOKUP(Q$1,ModuleTypes!$A$2:$C$23,2,FALSE()),"[",IF(Q$1="HullCamera","photo-",$A250),"]]]:NEEDS[!FeatureScience]:FOR[zKiwiTechTree]",CHAR(10),"{",CHAR(10),"    @MODULE[",Q$1,"]:HAS[#",VLOOKUP(Q$1,ModuleTypes!$A$2:$C$23,2,FALSE()),"[",IF(Q$1="HullCamera","photo-",$A250),"]]",CHAR(10),"    {",CHAR(10),"        @",VLOOKUP(Q$1,ModuleTypes!$A$2:$C$23,3,FALSE())," = ",VLOOKUP($A250,Default!$B$3:$H$251,7,FALSE()),CHAR(10),"    }",CHAR(10),"}"),""),"")</f>
        <v/>
      </c>
      <c r="R250" s="4" t="str">
        <f>IF($A250&lt;&gt;"",IF(OR(Original!$L251=R$1,Original!$M251=R$1,Original!$N251=R$1,Original!$O251=R$1)=TRUE(),_xlfn.CONCAT("@PART[*]:HAS[~scienceDifficulty[stock],@MODULE[",R$1,"]:HAS[#",VLOOKUP(R$1,ModuleTypes!$A$2:$C$23,2,FALSE()),"[",IF(R$1="HullCamera","photo-",$A250),"]]]:NEEDS[!FeatureScience]:FOR[zKiwiTechTree]",CHAR(10),"{",CHAR(10),"    @MODULE[",R$1,"]:HAS[#",VLOOKUP(R$1,ModuleTypes!$A$2:$C$23,2,FALSE()),"[",IF(R$1="HullCamera","photo-",$A250),"]]",CHAR(10),"    {",CHAR(10),"        @",VLOOKUP(R$1,ModuleTypes!$A$2:$C$23,3,FALSE())," = ",VLOOKUP($A250,Default!$B$3:$H$251,7,FALSE()),CHAR(10),"    }",CHAR(10),"}"),""),"")</f>
        <v/>
      </c>
      <c r="S250" s="4" t="str">
        <f>IF($A250&lt;&gt;"",IF(OR(Original!$L251=S$1,Original!$M251=S$1,Original!$N251=S$1,Original!$O251=S$1)=TRUE(),_xlfn.CONCAT("@PART[*]:HAS[~scienceDifficulty[stock],@MODULE[",S$1,"]:HAS[#",VLOOKUP(S$1,ModuleTypes!$A$2:$C$23,2,FALSE()),"[",IF(S$1="HullCamera","photo-",$A250),"]]]:NEEDS[!FeatureScience]:FOR[zKiwiTechTree]",CHAR(10),"{",CHAR(10),"    @MODULE[",S$1,"]:HAS[#",VLOOKUP(S$1,ModuleTypes!$A$2:$C$23,2,FALSE()),"[",IF(S$1="HullCamera","photo-",$A250),"]]",CHAR(10),"    {",CHAR(10),"        @",VLOOKUP(S$1,ModuleTypes!$A$2:$C$23,3,FALSE())," = ",VLOOKUP($A250,Default!$B$3:$H$251,7,FALSE()),CHAR(10),"    }",CHAR(10),"}"),""),"")</f>
        <v/>
      </c>
      <c r="T250" s="4" t="str">
        <f>IF($A250&lt;&gt;"",IF(OR(Original!$L251=T$1,Original!$M251=T$1,Original!$N251=T$1,Original!$O251=T$1)=TRUE(),_xlfn.CONCAT("@PART[*]:HAS[~scienceDifficulty[stock],@MODULE[",T$1,"]:HAS[#",VLOOKUP(T$1,ModuleTypes!$A$2:$C$23,2,FALSE()),"[",IF(T$1="HullCamera","photo-",$A250),"]]]:NEEDS[!FeatureScience]:FOR[zKiwiTechTree]",CHAR(10),"{",CHAR(10),"    @MODULE[",T$1,"]:HAS[#",VLOOKUP(T$1,ModuleTypes!$A$2:$C$23,2,FALSE()),"[",IF(T$1="HullCamera","photo-",$A250),"]]",CHAR(10),"    {",CHAR(10),"        @",VLOOKUP(T$1,ModuleTypes!$A$2:$C$23,3,FALSE())," = ",VLOOKUP($A250,Default!$B$3:$H$251,7,FALSE()),CHAR(10),"    }",CHAR(10),"}"),""),"")</f>
        <v/>
      </c>
      <c r="U250" s="4" t="str">
        <f>IF($A250&lt;&gt;"",IF(OR(Original!$L251=U$1,Original!$M251=U$1,Original!$N251=U$1,Original!$O251=U$1)=TRUE(),_xlfn.CONCAT("@PART[*]:HAS[~scienceDifficulty[stock],@MODULE[",U$1,"]:HAS[#",VLOOKUP(U$1,ModuleTypes!$A$2:$C$23,2,FALSE()),"[",IF(U$1="HullCamera","photo-",$A250),"]]]:NEEDS[!FeatureScience]:FOR[zKiwiTechTree]",CHAR(10),"{",CHAR(10),"    @MODULE[",U$1,"]:HAS[#",VLOOKUP(U$1,ModuleTypes!$A$2:$C$23,2,FALSE()),"[",IF(U$1="HullCamera","photo-",$A250),"]]",CHAR(10),"    {",CHAR(10),"        @",VLOOKUP(U$1,ModuleTypes!$A$2:$C$23,3,FALSE())," = ",VLOOKUP($A250,Default!$B$3:$H$251,7,FALSE()),CHAR(10),"    }",CHAR(10),"}"),""),"")</f>
        <v/>
      </c>
      <c r="V250" s="4" t="str">
        <f>IF($A250&lt;&gt;"",IF(OR(Original!$L251=V$1,Original!$M251=V$1,Original!$N251=V$1,Original!$O251=V$1)=TRUE(),_xlfn.CONCAT("@PART[*]:HAS[~scienceDifficulty[stock],@MODULE[",V$1,"]:HAS[#",VLOOKUP(V$1,ModuleTypes!$A$2:$C$23,2,FALSE()),"[",IF(V$1="HullCamera","photo-",$A250),"]]]:NEEDS[!FeatureScience]:FOR[zKiwiTechTree]",CHAR(10),"{",CHAR(10),"    @MODULE[",V$1,"]:HAS[#",VLOOKUP(V$1,ModuleTypes!$A$2:$C$23,2,FALSE()),"[",IF(V$1="HullCamera","photo-",$A250),"]]",CHAR(10),"    {",CHAR(10),"        @",VLOOKUP(V$1,ModuleTypes!$A$2:$C$23,3,FALSE())," = ",VLOOKUP($A250,Default!$B$3:$H$251,7,FALSE()),CHAR(10),"    }",CHAR(10),"}"),""),"")</f>
        <v/>
      </c>
      <c r="W250" s="4" t="str">
        <f>IF($A250&lt;&gt;"",IF(OR(Original!$L251=W$1,Original!$M251=W$1,Original!$N251=W$1,Original!$O251=W$1)=TRUE(),_xlfn.CONCAT("@PART[*]:HAS[~scienceDifficulty[stock],@MODULE[",W$1,"]:HAS[#",VLOOKUP(W$1,ModuleTypes!$A$2:$C$23,2,FALSE()),"[",IF(W$1="HullCamera","photo-",$A250),"]]]:NEEDS[!FeatureScience]:FOR[zKiwiTechTree]",CHAR(10),"{",CHAR(10),"    @MODULE[",W$1,"]:HAS[#",VLOOKUP(W$1,ModuleTypes!$A$2:$C$23,2,FALSE()),"[",IF(W$1="HullCamera","photo-",$A250),"]]",CHAR(10),"    {",CHAR(10),"        @",VLOOKUP(W$1,ModuleTypes!$A$2:$C$23,3,FALSE())," = ",VLOOKUP($A250,Default!$B$3:$H$251,7,FALSE()),CHAR(10),"    }",CHAR(10),"}"),""),"")</f>
        <v/>
      </c>
    </row>
  </sheetData>
  <autoFilter ref="A1:W250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50"/>
  <sheetViews>
    <sheetView topLeftCell="A161" zoomScaleNormal="100" workbookViewId="0">
      <selection activeCell="B2" sqref="B2"/>
    </sheetView>
  </sheetViews>
  <sheetFormatPr defaultColWidth="8.54296875" defaultRowHeight="14.5" x14ac:dyDescent="0.35"/>
  <cols>
    <col min="1" max="1" width="146.1796875" customWidth="1"/>
    <col min="2" max="2" width="151.26953125" customWidth="1"/>
  </cols>
  <sheetData>
    <row r="2" spans="1:2" ht="116" x14ac:dyDescent="0.35">
      <c r="A2" s="4" t="str">
        <f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4" t="str">
        <f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spans="1:2" ht="116" x14ac:dyDescent="0.35">
      <c r="A3" s="4" t="str">
        <f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4" t="str">
        <f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spans="1:2" ht="116" x14ac:dyDescent="0.35">
      <c r="A4" s="4" t="str">
        <f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4" t="str">
        <f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spans="1:2" ht="116" x14ac:dyDescent="0.35">
      <c r="A5" s="4" t="str">
        <f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4" t="str">
        <f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spans="1:2" ht="116" x14ac:dyDescent="0.35">
      <c r="A6" s="4" t="str">
        <f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4" t="str">
        <f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spans="1:2" ht="116" x14ac:dyDescent="0.35">
      <c r="A7" s="4" t="str">
        <f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4" t="str">
        <f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spans="1:2" ht="116" x14ac:dyDescent="0.35">
      <c r="A8" s="4" t="str">
        <f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4" t="str">
        <f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spans="1:2" ht="116" x14ac:dyDescent="0.35">
      <c r="A9" s="4" t="str">
        <f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4" t="str">
        <f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spans="1:2" ht="116" x14ac:dyDescent="0.35">
      <c r="A10" s="4" t="str">
        <f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4" t="str">
        <f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spans="1:2" ht="116" x14ac:dyDescent="0.35">
      <c r="A11" s="4" t="str">
        <f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4" t="str">
        <f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spans="1:2" ht="116" x14ac:dyDescent="0.35">
      <c r="A12" s="4" t="str">
        <f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4" t="str">
        <f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spans="1:2" ht="116" x14ac:dyDescent="0.35">
      <c r="A13" s="4" t="str">
        <f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4" t="str">
        <f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spans="1:2" ht="116" x14ac:dyDescent="0.35">
      <c r="A14" s="4" t="str">
        <f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4" t="str">
        <f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50
    @scienceCap = 50
    @dataScale = 6
    @situationMask = 63
    @biomeMask = 7
}</v>
      </c>
    </row>
    <row r="15" spans="1:2" ht="116" x14ac:dyDescent="0.35">
      <c r="A15" s="4" t="str">
        <f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4" t="str">
        <f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80
    @scienceCap = 80
    @dataScale = 6
    @situationMask = 63
    @biomeMask = 7
}</v>
      </c>
    </row>
    <row r="16" spans="1:2" ht="116" x14ac:dyDescent="0.35">
      <c r="A16" s="4" t="str">
        <f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4" t="str">
        <f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120
    @scienceCap = 120
    @dataScale = 6
    @situationMask = 63
    @biomeMask = 7
}</v>
      </c>
    </row>
    <row r="17" spans="1:2" ht="116" x14ac:dyDescent="0.35">
      <c r="A17" s="4" t="str">
        <f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4" t="str">
        <f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250
    @scienceCap = 250
    @dataScale = 6
    @situationMask = 63
    @biomeMask = 7
}</v>
      </c>
    </row>
    <row r="18" spans="1:2" ht="116" x14ac:dyDescent="0.35">
      <c r="A18" s="4" t="str">
        <f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4" t="str">
        <f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800
    @scienceCap = 800
    @dataScale = 6
    @situationMask = 63
    @biomeMask = 7
}</v>
      </c>
    </row>
    <row r="19" spans="1:2" ht="116" x14ac:dyDescent="0.35">
      <c r="A19" s="4" t="str">
        <f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4" t="str">
        <f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spans="1:2" ht="116" x14ac:dyDescent="0.35">
      <c r="A20" s="4" t="str">
        <f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4" t="str">
        <f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spans="1:2" ht="116" x14ac:dyDescent="0.35">
      <c r="A21" s="4" t="str">
        <f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4" t="str">
        <f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5
    @scienceCap = 5
    @dataScale = 4
    @situationMask = 63
    @biomeMask = 0
}</v>
      </c>
    </row>
    <row r="22" spans="1:2" ht="116" x14ac:dyDescent="0.35">
      <c r="A22" s="4" t="str">
        <f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4" t="str">
        <f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5
    @scienceCap = 5
    @dataScale = 4
    @situationMask = 63
    @biomeMask = 0
}</v>
      </c>
    </row>
    <row r="23" spans="1:2" ht="116" x14ac:dyDescent="0.35">
      <c r="A23" s="4" t="str">
        <f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4" t="str">
        <f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5
    @scienceCap = 5
    @dataScale = 4
    @situationMask = 63
    @biomeMask = 0
}</v>
      </c>
    </row>
    <row r="24" spans="1:2" ht="116" x14ac:dyDescent="0.35">
      <c r="A24" s="4" t="str">
        <f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4" t="str">
        <f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5
    @scienceCap = 5
    @dataScale = 4
    @situationMask = 63
    @biomeMask = 0
}</v>
      </c>
    </row>
    <row r="25" spans="1:2" ht="116" x14ac:dyDescent="0.35">
      <c r="A25" s="4" t="str">
        <f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4" t="str">
        <f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5
    @scienceCap = 5
    @dataScale = 4
    @situationMask = 63
    @biomeMask = 0
}</v>
      </c>
    </row>
    <row r="26" spans="1:2" ht="116" x14ac:dyDescent="0.35">
      <c r="A26" s="4" t="str">
        <f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4" t="str">
        <f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5
    @scienceCap = 5
    @dataScale = 4
    @situationMask = 63
    @biomeMask = 0
}</v>
      </c>
    </row>
    <row r="27" spans="1:2" ht="116" x14ac:dyDescent="0.35">
      <c r="A27" s="4" t="str">
        <f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4" t="str">
        <f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5
    @scienceCap = 5
    @dataScale = 4
    @situationMask = 63
    @biomeMask = 0
}</v>
      </c>
    </row>
    <row r="28" spans="1:2" ht="116" x14ac:dyDescent="0.35">
      <c r="A28" s="4" t="str">
        <f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4" t="str">
        <f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5
    @scienceCap = 5
    @dataScale = 4
    @situationMask = 63
    @biomeMask = 0
}</v>
      </c>
    </row>
    <row r="29" spans="1:2" ht="116" x14ac:dyDescent="0.35">
      <c r="A29" s="4" t="str">
        <f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4" t="str">
        <f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5
    @scienceCap = 5
    @dataScale = 4
    @situationMask = 63
    @biomeMask = 0
}</v>
      </c>
    </row>
    <row r="30" spans="1:2" ht="116" x14ac:dyDescent="0.35">
      <c r="A30" s="4" t="str">
        <f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4" t="str">
        <f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5
    @scienceCap = 5
    @dataScale = 4
    @situationMask = 63
    @biomeMask = 0
}</v>
      </c>
    </row>
    <row r="31" spans="1:2" ht="116" x14ac:dyDescent="0.35">
      <c r="A31" s="4" t="str">
        <f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4" t="str">
        <f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5
    @scienceCap = 5
    @dataScale = 4
    @situationMask = 63
    @biomeMask = 0
}</v>
      </c>
    </row>
    <row r="32" spans="1:2" ht="116" x14ac:dyDescent="0.35">
      <c r="A32" s="4" t="str">
        <f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4" t="str">
        <f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5
    @scienceCap = 5
    @dataScale = 4
    @situationMask = 63
    @biomeMask = 0
}</v>
      </c>
    </row>
    <row r="33" spans="1:2" ht="116" x14ac:dyDescent="0.35">
      <c r="A33" s="4" t="str">
        <f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4" t="str">
        <f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5
    @scienceCap = 5
    @dataScale = 4
    @situationMask = 63
    @biomeMask = 0
}</v>
      </c>
    </row>
    <row r="34" spans="1:2" ht="116" x14ac:dyDescent="0.35">
      <c r="A34" s="4" t="str">
        <f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4" t="str">
        <f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5
    @scienceCap = 5
    @dataScale = 4
    @situationMask = 63
    @biomeMask = 0
}</v>
      </c>
    </row>
    <row r="35" spans="1:2" ht="116" x14ac:dyDescent="0.35">
      <c r="A35" s="4" t="str">
        <f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4" t="str">
        <f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5
    @scienceCap = 5
    @dataScale = 4
    @situationMask = 63
    @biomeMask = 0
}</v>
      </c>
    </row>
    <row r="36" spans="1:2" ht="116" x14ac:dyDescent="0.35">
      <c r="A36" s="4" t="str">
        <f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4" t="str">
        <f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5
    @scienceCap = 5
    @dataScale = 4
    @situationMask = 63
    @biomeMask = 0
}</v>
      </c>
    </row>
    <row r="37" spans="1:2" ht="116" x14ac:dyDescent="0.35">
      <c r="A37" s="4" t="str">
        <f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4" t="str">
        <f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5
    @scienceCap = 5
    @dataScale = 4
    @situationMask = 63
    @biomeMask = 0
}</v>
      </c>
    </row>
    <row r="38" spans="1:2" ht="116" x14ac:dyDescent="0.35">
      <c r="A38" s="4" t="str">
        <f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4" t="str">
        <f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5
    @scienceCap = 5
    @dataScale = 4
    @situationMask = 63
    @biomeMask = 0
}</v>
      </c>
    </row>
    <row r="39" spans="1:2" ht="116" x14ac:dyDescent="0.35">
      <c r="A39" s="4" t="str">
        <f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4" t="str">
        <f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5
    @scienceCap = 5
    @dataScale = 4
    @situationMask = 63
    @biomeMask = 0
}</v>
      </c>
    </row>
    <row r="40" spans="1:2" ht="116" x14ac:dyDescent="0.35">
      <c r="A40" s="4" t="str">
        <f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4" t="str">
        <f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5
    @scienceCap = 5
    @dataScale = 4
    @situationMask = 63
    @biomeMask = 0
}</v>
      </c>
    </row>
    <row r="41" spans="1:2" ht="116" x14ac:dyDescent="0.35">
      <c r="A41" s="4" t="str">
        <f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4" t="str">
        <f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5
    @scienceCap = 5
    @dataScale = 4
    @situationMask = 63
    @biomeMask = 0
}</v>
      </c>
    </row>
    <row r="42" spans="1:2" ht="116" x14ac:dyDescent="0.35">
      <c r="A42" s="4" t="str">
        <f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4" t="str">
        <f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5
    @scienceCap = 5
    @dataScale = 4
    @situationMask = 63
    @biomeMask = 0
}</v>
      </c>
    </row>
    <row r="43" spans="1:2" ht="116" x14ac:dyDescent="0.35">
      <c r="A43" s="4" t="str">
        <f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4" t="str">
        <f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5
    @scienceCap = 5
    @dataScale = 4
    @situationMask = 63
    @biomeMask = 0
}</v>
      </c>
    </row>
    <row r="44" spans="1:2" ht="116" x14ac:dyDescent="0.35">
      <c r="A44" s="4" t="str">
        <f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4" t="str">
        <f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5
    @scienceCap = 5
    @dataScale = 4
    @situationMask = 63
    @biomeMask = 0
}</v>
      </c>
    </row>
    <row r="45" spans="1:2" ht="116" x14ac:dyDescent="0.35">
      <c r="A45" s="4" t="str">
        <f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4" t="str">
        <f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spans="1:2" ht="116" x14ac:dyDescent="0.35">
      <c r="A46" s="4" t="str">
        <f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4" t="str">
        <f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spans="1:2" ht="116" x14ac:dyDescent="0.35">
      <c r="A47" s="4" t="str">
        <f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4" t="str">
        <f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spans="1:2" ht="116" x14ac:dyDescent="0.35">
      <c r="A48" s="4" t="str">
        <f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4" t="str">
        <f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spans="1:2" ht="116" x14ac:dyDescent="0.35">
      <c r="A49" s="4" t="str">
        <f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4" t="str">
        <f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spans="1:2" ht="116" x14ac:dyDescent="0.35">
      <c r="A50" s="4" t="str">
        <f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4" t="str">
        <f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spans="1:2" ht="116" x14ac:dyDescent="0.35">
      <c r="A51" s="4" t="str">
        <f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4" t="str">
        <f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spans="1:2" ht="116" x14ac:dyDescent="0.35">
      <c r="A52" s="4" t="str">
        <f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4" t="str">
        <f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spans="1:2" ht="116" x14ac:dyDescent="0.35">
      <c r="A53" s="4" t="str">
        <f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4" t="str">
        <f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spans="1:2" ht="116" x14ac:dyDescent="0.35">
      <c r="A54" s="4" t="str">
        <f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4" t="str">
        <f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spans="1:2" ht="116" x14ac:dyDescent="0.35">
      <c r="A55" s="4" t="str">
        <f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4" t="str">
        <f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spans="1:2" ht="116" x14ac:dyDescent="0.35">
      <c r="A56" s="4" t="str">
        <f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4" t="str">
        <f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spans="1:2" ht="116" x14ac:dyDescent="0.35">
      <c r="A57" s="4" t="str">
        <f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4" t="str">
        <f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spans="1:2" ht="116" x14ac:dyDescent="0.35">
      <c r="A58" s="4" t="str">
        <f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4" t="str">
        <f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spans="1:2" ht="116" x14ac:dyDescent="0.35">
      <c r="A59" s="4" t="str">
        <f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4" t="str">
        <f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spans="1:2" ht="116" x14ac:dyDescent="0.35">
      <c r="A60" s="4" t="str">
        <f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4" t="str">
        <f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spans="1:2" ht="116" x14ac:dyDescent="0.35">
      <c r="A61" s="4" t="str">
        <f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4" t="str">
        <f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spans="1:2" ht="116" x14ac:dyDescent="0.35">
      <c r="A62" s="4" t="str">
        <f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4" t="str">
        <f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spans="1:2" ht="116" x14ac:dyDescent="0.35">
      <c r="A63" s="4" t="str">
        <f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4" t="str">
        <f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spans="1:2" ht="116" x14ac:dyDescent="0.35">
      <c r="A64" s="4" t="str">
        <f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4" t="str">
        <f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spans="1:2" ht="116" x14ac:dyDescent="0.35">
      <c r="A65" s="4" t="str">
        <f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4" t="str">
        <f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spans="1:2" ht="116" x14ac:dyDescent="0.35">
      <c r="A66" s="4" t="str">
        <f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4" t="str">
        <f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spans="1:2" ht="116" x14ac:dyDescent="0.35">
      <c r="A67" s="4" t="str">
        <f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4" t="str">
        <f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spans="1:2" ht="116" x14ac:dyDescent="0.35">
      <c r="A68" s="4" t="str">
        <f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4" t="str">
        <f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spans="1:2" ht="116" x14ac:dyDescent="0.35">
      <c r="A69" s="4" t="str">
        <f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4" t="str">
        <f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spans="1:2" ht="116" x14ac:dyDescent="0.35">
      <c r="A70" s="4" t="str">
        <f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4" t="str">
        <f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spans="1:2" ht="116" x14ac:dyDescent="0.35">
      <c r="A71" s="4" t="str">
        <f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4" t="str">
        <f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spans="1:2" ht="116" x14ac:dyDescent="0.35">
      <c r="A72" s="4" t="str">
        <f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4" t="str">
        <f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spans="1:2" ht="116" x14ac:dyDescent="0.35">
      <c r="A73" s="4" t="str">
        <f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4" t="str">
        <f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spans="1:2" ht="116" x14ac:dyDescent="0.35">
      <c r="A74" s="4" t="str">
        <f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4" t="str">
        <f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spans="1:2" ht="116" x14ac:dyDescent="0.35">
      <c r="A75" s="4" t="str">
        <f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4" t="str">
        <f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spans="1:2" ht="116" x14ac:dyDescent="0.35">
      <c r="A76" s="4" t="str">
        <f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4" t="str">
        <f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spans="1:2" ht="116" x14ac:dyDescent="0.35">
      <c r="A77" s="4" t="str">
        <f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4" t="str">
        <f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spans="1:2" ht="116" x14ac:dyDescent="0.35">
      <c r="A78" s="4" t="str">
        <f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4" t="str">
        <f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spans="1:2" ht="116" x14ac:dyDescent="0.35">
      <c r="A79" s="4" t="str">
        <f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4" t="str">
        <f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spans="1:2" ht="116" x14ac:dyDescent="0.35">
      <c r="A80" s="4" t="str">
        <f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4" t="str">
        <f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spans="1:2" ht="116" x14ac:dyDescent="0.35">
      <c r="A81" s="4" t="str">
        <f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4" t="str">
        <f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spans="1:2" ht="116" x14ac:dyDescent="0.35">
      <c r="A82" s="4" t="str">
        <f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4" t="str">
        <f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spans="1:2" ht="116" x14ac:dyDescent="0.35">
      <c r="A83" s="4" t="str">
        <f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4" t="str">
        <f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spans="1:2" ht="116" x14ac:dyDescent="0.35">
      <c r="A84" s="4" t="str">
        <f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4" t="str">
        <f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6
    @scienceCap = 6
    @dataScale = 2
    @situationMask = 63
    @biomeMask = 7
}</v>
      </c>
    </row>
    <row r="85" spans="1:2" ht="116" x14ac:dyDescent="0.35">
      <c r="A85" s="4" t="str">
        <f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4" t="str">
        <f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spans="1:2" ht="116" x14ac:dyDescent="0.35">
      <c r="A86" s="4" t="str">
        <f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4" t="str">
        <f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spans="1:2" ht="116" x14ac:dyDescent="0.35">
      <c r="A87" s="4" t="str">
        <f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4" t="str">
        <f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spans="1:2" ht="116" x14ac:dyDescent="0.35">
      <c r="A88" s="4" t="str">
        <f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4" t="str">
        <f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spans="1:2" ht="116" x14ac:dyDescent="0.35">
      <c r="A89" s="4" t="str">
        <f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4" t="str">
        <f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spans="1:2" ht="116" x14ac:dyDescent="0.35">
      <c r="A90" s="4" t="str">
        <f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4" t="str">
        <f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spans="1:2" ht="116" x14ac:dyDescent="0.35">
      <c r="A91" s="4" t="str">
        <f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4" t="str">
        <f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spans="1:2" ht="116" x14ac:dyDescent="0.35">
      <c r="A92" s="4" t="str">
        <f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4" t="str">
        <f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spans="1:2" ht="116" x14ac:dyDescent="0.35">
      <c r="A93" s="4" t="str">
        <f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4" t="str">
        <f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spans="1:2" ht="116" x14ac:dyDescent="0.35">
      <c r="A94" s="4" t="str">
        <f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4" t="str">
        <f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spans="1:2" ht="116" x14ac:dyDescent="0.35">
      <c r="A95" s="4" t="str">
        <f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4" t="str">
        <f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spans="1:2" ht="116" x14ac:dyDescent="0.35">
      <c r="A96" s="4" t="str">
        <f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4" t="str">
        <f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spans="1:2" ht="116" x14ac:dyDescent="0.35">
      <c r="A97" s="4" t="str">
        <f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4" t="str">
        <f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spans="1:2" ht="116" x14ac:dyDescent="0.35">
      <c r="A98" s="4" t="str">
        <f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4" t="str">
        <f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spans="1:2" ht="116" x14ac:dyDescent="0.35">
      <c r="A99" s="4" t="str">
        <f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4" t="str">
        <f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spans="1:2" ht="116" x14ac:dyDescent="0.35">
      <c r="A100" s="4" t="str">
        <f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4" t="str">
        <f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spans="1:2" ht="116" x14ac:dyDescent="0.35">
      <c r="A101" s="4" t="str">
        <f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4" t="str">
        <f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spans="1:2" ht="116" x14ac:dyDescent="0.35">
      <c r="A102" s="4" t="str">
        <f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4" t="str">
        <f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spans="1:2" ht="116" x14ac:dyDescent="0.35">
      <c r="A103" s="4" t="str">
        <f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4" t="str">
        <f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spans="1:2" ht="116" x14ac:dyDescent="0.35">
      <c r="A104" s="4" t="str">
        <f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4" t="str">
        <f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spans="1:2" ht="116" x14ac:dyDescent="0.35">
      <c r="A105" s="4" t="str">
        <f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4" t="str">
        <f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7
}</v>
      </c>
    </row>
    <row r="106" spans="1:2" ht="116" x14ac:dyDescent="0.35">
      <c r="A106" s="4" t="str">
        <f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4" t="str">
        <f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spans="1:2" ht="116" x14ac:dyDescent="0.35">
      <c r="A107" s="4" t="str">
        <f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4" t="str">
        <f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spans="1:2" ht="116" x14ac:dyDescent="0.35">
      <c r="A108" s="4" t="str">
        <f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4" t="str">
        <f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spans="1:2" ht="116" x14ac:dyDescent="0.35">
      <c r="A109" s="4" t="str">
        <f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4" t="str">
        <f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spans="1:2" ht="116" x14ac:dyDescent="0.35">
      <c r="A110" s="4" t="str">
        <f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4" t="str">
        <f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spans="1:2" ht="116" x14ac:dyDescent="0.35">
      <c r="A111" s="4" t="str">
        <f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4" t="str">
        <f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spans="1:2" ht="116" x14ac:dyDescent="0.35">
      <c r="A112" s="4" t="str">
        <f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4" t="str">
        <f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spans="1:2" ht="116" x14ac:dyDescent="0.35">
      <c r="A113" s="4" t="str">
        <f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4" t="str">
        <f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spans="1:2" ht="116" x14ac:dyDescent="0.35">
      <c r="A114" s="4" t="str">
        <f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4" t="str">
        <f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spans="1:2" ht="116" x14ac:dyDescent="0.35">
      <c r="A115" s="4" t="str">
        <f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4" t="str">
        <f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spans="1:2" ht="116" x14ac:dyDescent="0.35">
      <c r="A116" s="4" t="str">
        <f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4" t="str">
        <f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spans="1:2" ht="116" x14ac:dyDescent="0.35">
      <c r="A117" s="4" t="str">
        <f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4" t="str">
        <f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spans="1:2" ht="116" x14ac:dyDescent="0.35">
      <c r="A118" s="4" t="str">
        <f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4" t="str">
        <f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spans="1:2" ht="116" x14ac:dyDescent="0.35">
      <c r="A119" s="4" t="str">
        <f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4" t="str">
        <f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spans="1:2" ht="116" x14ac:dyDescent="0.35">
      <c r="A120" s="4" t="str">
        <f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4" t="str">
        <f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spans="1:2" ht="116" x14ac:dyDescent="0.35">
      <c r="A121" s="4" t="str">
        <f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4" t="str">
        <f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spans="1:2" ht="116" x14ac:dyDescent="0.35">
      <c r="A122" s="4" t="str">
        <f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4" t="str">
        <f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spans="1:2" ht="116" x14ac:dyDescent="0.35">
      <c r="A123" s="4" t="str">
        <f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4" t="str">
        <f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spans="1:2" ht="116" x14ac:dyDescent="0.35">
      <c r="A124" s="4" t="str">
        <f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4" t="str">
        <f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25
    @scienceCap = 25
    @dataScale = 4
    @situationMask = 51
    @biomeMask = 0
}</v>
      </c>
    </row>
    <row r="125" spans="1:2" ht="116" x14ac:dyDescent="0.35">
      <c r="A125" s="4" t="str">
        <f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4" t="str">
        <f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20
    @scienceCap = 20
    @dataScale = 4
    @situationMask = 51
    @biomeMask = 0
}</v>
      </c>
    </row>
    <row r="126" spans="1:2" ht="116" x14ac:dyDescent="0.35">
      <c r="A126" s="4" t="str">
        <f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4" t="str">
        <f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15
    @scienceCap = 15
    @dataScale = 4
    @situationMask = 51
    @biomeMask = 7
}</v>
      </c>
    </row>
    <row r="127" spans="1:2" ht="116" x14ac:dyDescent="0.35">
      <c r="A127" s="4" t="str">
        <f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4" t="str">
        <f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spans="1:2" ht="116" x14ac:dyDescent="0.35">
      <c r="A128" s="4" t="str">
        <f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4" t="str">
        <f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spans="1:2" ht="116" x14ac:dyDescent="0.35">
      <c r="A129" s="4" t="str">
        <f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4" t="str">
        <f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spans="1:2" ht="116" x14ac:dyDescent="0.35">
      <c r="A130" s="4" t="str">
        <f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4" t="str">
        <f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spans="1:2" ht="116" x14ac:dyDescent="0.35">
      <c r="A131" s="4" t="str">
        <f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4" t="str">
        <f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spans="1:2" ht="116" x14ac:dyDescent="0.35">
      <c r="A132" s="4" t="str">
        <f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4" t="str">
        <f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spans="1:2" ht="116" x14ac:dyDescent="0.35">
      <c r="A133" s="4" t="str">
        <f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4" t="str">
        <f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spans="1:2" ht="116" x14ac:dyDescent="0.35">
      <c r="A134" s="4" t="str">
        <f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4" t="str">
        <f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spans="1:2" ht="116" x14ac:dyDescent="0.35">
      <c r="A135" s="4" t="str">
        <f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4" t="str">
        <f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spans="1:2" ht="116" x14ac:dyDescent="0.35">
      <c r="A136" s="4" t="str">
        <f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4" t="str">
        <f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spans="1:2" ht="116" x14ac:dyDescent="0.35">
      <c r="A137" s="4" t="str">
        <f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4" t="str">
        <f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spans="1:2" ht="116" x14ac:dyDescent="0.35">
      <c r="A138" s="4" t="str">
        <f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4" t="str">
        <f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spans="1:2" ht="116" x14ac:dyDescent="0.35">
      <c r="A139" s="4" t="str">
        <f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4" t="str">
        <f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spans="1:2" ht="116" x14ac:dyDescent="0.35">
      <c r="A140" s="4" t="str">
        <f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4" t="str">
        <f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spans="1:2" ht="116" x14ac:dyDescent="0.35">
      <c r="A141" s="4" t="str">
        <f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4" t="str">
        <f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spans="1:2" ht="116" x14ac:dyDescent="0.35">
      <c r="A142" s="4" t="str">
        <f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4" t="str">
        <f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spans="1:2" ht="116" x14ac:dyDescent="0.35">
      <c r="A143" s="4" t="str">
        <f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4" t="str">
        <f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spans="1:2" ht="116" x14ac:dyDescent="0.35">
      <c r="A144" s="4" t="str">
        <f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4" t="str">
        <f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spans="1:2" ht="116" x14ac:dyDescent="0.35">
      <c r="A145" s="4" t="str">
        <f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4" t="str">
        <f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spans="1:2" ht="116" x14ac:dyDescent="0.35">
      <c r="A146" s="4" t="str">
        <f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4" t="str">
        <f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spans="1:2" ht="116" x14ac:dyDescent="0.35">
      <c r="A147" s="4" t="str">
        <f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4" t="str">
        <f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spans="1:2" ht="116" x14ac:dyDescent="0.35">
      <c r="A148" s="4" t="str">
        <f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4" t="str">
        <f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spans="1:2" ht="116" x14ac:dyDescent="0.35">
      <c r="A149" s="4" t="str">
        <f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4" t="str">
        <f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spans="1:2" ht="116" x14ac:dyDescent="0.35">
      <c r="A150" s="4" t="str">
        <f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4" t="str">
        <f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spans="1:2" ht="116" x14ac:dyDescent="0.35">
      <c r="A151" s="4" t="str">
        <f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4" t="str">
        <f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spans="1:2" ht="116" x14ac:dyDescent="0.35">
      <c r="A152" s="4" t="str">
        <f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4" t="str">
        <f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spans="1:2" ht="116" x14ac:dyDescent="0.35">
      <c r="A153" s="4" t="str">
        <f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4" t="str">
        <f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spans="1:2" ht="116" x14ac:dyDescent="0.35">
      <c r="A154" s="4" t="str">
        <f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4" t="str">
        <f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spans="1:2" ht="116" x14ac:dyDescent="0.35">
      <c r="A155" s="4" t="str">
        <f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4" t="str">
        <f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spans="1:2" ht="116" x14ac:dyDescent="0.35">
      <c r="A156" s="4" t="str">
        <f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4" t="str">
        <f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spans="1:2" ht="116" x14ac:dyDescent="0.35">
      <c r="A157" s="4" t="str">
        <f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4" t="str">
        <f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spans="1:2" ht="116" x14ac:dyDescent="0.35">
      <c r="A158" s="4" t="str">
        <f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4" t="str">
        <f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spans="1:2" ht="116" x14ac:dyDescent="0.35">
      <c r="A159" s="4" t="str">
        <f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4" t="str">
        <f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spans="1:2" ht="116" x14ac:dyDescent="0.35">
      <c r="A160" s="4" t="str">
        <f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4" t="str">
        <f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spans="1:2" ht="116" x14ac:dyDescent="0.35">
      <c r="A161" s="4" t="str">
        <f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4" t="str">
        <f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spans="1:2" ht="116" x14ac:dyDescent="0.35">
      <c r="A162" s="4" t="str">
        <f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4" t="str">
        <f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spans="1:2" ht="116" x14ac:dyDescent="0.35">
      <c r="A163" s="4" t="str">
        <f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4" t="str">
        <f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spans="1:2" ht="116" x14ac:dyDescent="0.35">
      <c r="A164" s="4" t="str">
        <f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4" t="str">
        <f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spans="1:2" x14ac:dyDescent="0.35">
      <c r="A165" s="4" t="str">
        <f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>@EXPERIMENT_DEFINITION:HAS[#id[fftParticleDetector],#scienceDifficulty[default]]:FOR[zKiwiAerospace]:NEEDS[!FeatureScience,FarFutureTechnologies]
{
    @baseValue = 10
    @scienceCap = 10
    @dataScale = 2
    @situationMask = 51
    @biomeMask = 3
}</v>
      </c>
      <c r="B165" s="4" t="str">
        <f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>@EXPERIMENT_DEFINITION:HAS[#id[fftParticleDetector],#scienceDifficulty[hard]]:FOR[zKiwiAerospace]:NEEDS[!FeatureScience,FarFutureTechnologies]
{
    @baseValue = 10
    @scienceCap = 10
    @dataScale = 4
    @situationMask = 51
    @biomeMask = 3
}</v>
      </c>
    </row>
    <row r="166" spans="1:2" x14ac:dyDescent="0.35">
      <c r="A166" s="4" t="str">
        <f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/>
      </c>
      <c r="B166" s="4" t="str">
        <f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/>
      </c>
    </row>
    <row r="167" spans="1:2" x14ac:dyDescent="0.35">
      <c r="A167" s="4" t="str">
        <f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/>
      </c>
      <c r="B167" s="4" t="str">
        <f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/>
      </c>
    </row>
    <row r="168" spans="1:2" x14ac:dyDescent="0.35">
      <c r="A168" s="4" t="str">
        <f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4" t="str">
        <f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spans="1:2" x14ac:dyDescent="0.35">
      <c r="A169" s="4" t="str">
        <f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4" t="str">
        <f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spans="1:2" x14ac:dyDescent="0.35">
      <c r="A170" s="4" t="str">
        <f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4" t="str">
        <f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spans="1:2" x14ac:dyDescent="0.35">
      <c r="A171" s="4" t="str">
        <f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4" t="str">
        <f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spans="1:2" x14ac:dyDescent="0.35">
      <c r="A172" s="4" t="str">
        <f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4" t="str">
        <f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spans="1:2" x14ac:dyDescent="0.35">
      <c r="A173" s="4" t="str">
        <f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4" t="str">
        <f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spans="1:2" x14ac:dyDescent="0.35">
      <c r="A174" s="4" t="str">
        <f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4" t="str">
        <f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spans="1:2" x14ac:dyDescent="0.35">
      <c r="A175" s="4" t="str">
        <f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4" t="str">
        <f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spans="1:2" x14ac:dyDescent="0.35">
      <c r="A176" s="4" t="str">
        <f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4" t="str">
        <f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spans="1:2" x14ac:dyDescent="0.35">
      <c r="A177" s="4" t="str">
        <f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4" t="str">
        <f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spans="1:2" x14ac:dyDescent="0.35">
      <c r="A178" s="4" t="str">
        <f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4" t="str">
        <f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spans="1:2" x14ac:dyDescent="0.35">
      <c r="A179" s="4" t="str">
        <f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4" t="str">
        <f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spans="1:2" x14ac:dyDescent="0.35">
      <c r="A180" s="4" t="str">
        <f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4" t="str">
        <f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spans="1:2" x14ac:dyDescent="0.35">
      <c r="A181" s="4" t="str">
        <f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4" t="str">
        <f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spans="1:2" x14ac:dyDescent="0.35">
      <c r="A182" s="4" t="str">
        <f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4" t="str">
        <f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spans="1:2" x14ac:dyDescent="0.35">
      <c r="A183" s="4" t="str">
        <f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4" t="str">
        <f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spans="1:2" x14ac:dyDescent="0.35">
      <c r="A184" s="4" t="str">
        <f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4" t="str">
        <f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spans="1:2" x14ac:dyDescent="0.35">
      <c r="A185" s="4" t="str">
        <f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4" t="str">
        <f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spans="1:2" x14ac:dyDescent="0.35">
      <c r="A186" s="4" t="str">
        <f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4" t="str">
        <f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spans="1:2" x14ac:dyDescent="0.35">
      <c r="A187" s="4" t="str">
        <f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4" t="str">
        <f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spans="1:2" x14ac:dyDescent="0.35">
      <c r="A188" s="4" t="str">
        <f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4" t="str">
        <f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spans="1:2" x14ac:dyDescent="0.35">
      <c r="A189" s="4" t="str">
        <f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4" t="str">
        <f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spans="1:2" x14ac:dyDescent="0.35">
      <c r="A190" s="4" t="str">
        <f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4" t="str">
        <f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spans="1:2" x14ac:dyDescent="0.35">
      <c r="A191" s="4" t="str">
        <f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4" t="str">
        <f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spans="1:2" x14ac:dyDescent="0.35">
      <c r="A192" s="4" t="str">
        <f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4" t="str">
        <f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spans="1:2" x14ac:dyDescent="0.35">
      <c r="A193" s="4" t="str">
        <f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4" t="str">
        <f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spans="1:2" x14ac:dyDescent="0.35">
      <c r="A194" s="4" t="str">
        <f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4" t="str">
        <f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spans="1:2" x14ac:dyDescent="0.35">
      <c r="A195" s="4" t="str">
        <f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4" t="str">
        <f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spans="1:2" x14ac:dyDescent="0.35">
      <c r="A196" s="4" t="str">
        <f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4" t="str">
        <f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spans="1:2" x14ac:dyDescent="0.35">
      <c r="A197" s="4" t="str">
        <f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4" t="str">
        <f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spans="1:2" x14ac:dyDescent="0.35">
      <c r="A198" s="4" t="str">
        <f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4" t="str">
        <f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spans="1:2" x14ac:dyDescent="0.35">
      <c r="A199" s="4" t="str">
        <f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4" t="str">
        <f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spans="1:2" x14ac:dyDescent="0.35">
      <c r="A200" s="4" t="str">
        <f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4" t="str">
        <f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spans="1:2" x14ac:dyDescent="0.35">
      <c r="A201" s="4" t="str">
        <f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4" t="str">
        <f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spans="1:2" x14ac:dyDescent="0.35">
      <c r="A202" s="4" t="str">
        <f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4" t="str">
        <f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spans="1:2" x14ac:dyDescent="0.35">
      <c r="A203" s="4" t="str">
        <f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4" t="str">
        <f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spans="1:2" x14ac:dyDescent="0.35">
      <c r="A204" s="4" t="str">
        <f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4" t="str">
        <f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spans="1:2" x14ac:dyDescent="0.35">
      <c r="A205" s="4" t="str">
        <f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4" t="str">
        <f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spans="1:2" x14ac:dyDescent="0.35">
      <c r="A206" s="4" t="str">
        <f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4" t="str">
        <f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spans="1:2" x14ac:dyDescent="0.35">
      <c r="A207" s="4" t="str">
        <f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4" t="str">
        <f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spans="1:2" x14ac:dyDescent="0.35">
      <c r="A208" s="4" t="str">
        <f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4" t="str">
        <f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spans="1:2" x14ac:dyDescent="0.35">
      <c r="A209" s="4" t="str">
        <f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4" t="str">
        <f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spans="1:2" x14ac:dyDescent="0.35">
      <c r="A210" s="4" t="str">
        <f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4" t="str">
        <f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spans="1:2" x14ac:dyDescent="0.35">
      <c r="A211" s="4" t="str">
        <f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4" t="str">
        <f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spans="1:2" x14ac:dyDescent="0.35">
      <c r="A212" s="4" t="str">
        <f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4" t="str">
        <f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spans="1:2" x14ac:dyDescent="0.35">
      <c r="A213" s="4" t="str">
        <f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4" t="str">
        <f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spans="1:2" x14ac:dyDescent="0.35">
      <c r="A214" s="4" t="str">
        <f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4" t="str">
        <f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spans="1:2" x14ac:dyDescent="0.35">
      <c r="A215" s="4" t="str">
        <f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4" t="str">
        <f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spans="1:2" x14ac:dyDescent="0.35">
      <c r="A216" s="4" t="str">
        <f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4" t="str">
        <f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spans="1:2" x14ac:dyDescent="0.35">
      <c r="A217" s="4" t="str">
        <f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4" t="str">
        <f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spans="1:2" x14ac:dyDescent="0.35">
      <c r="A218" s="4" t="str">
        <f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4" t="str">
        <f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spans="1:2" x14ac:dyDescent="0.35">
      <c r="A219" s="4" t="str">
        <f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4" t="str">
        <f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spans="1:2" x14ac:dyDescent="0.35">
      <c r="A220" s="4" t="str">
        <f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4" t="str">
        <f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spans="1:2" x14ac:dyDescent="0.35">
      <c r="A221" s="4" t="str">
        <f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4" t="str">
        <f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spans="1:2" x14ac:dyDescent="0.35">
      <c r="A222" s="4" t="str">
        <f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4" t="str">
        <f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spans="1:2" x14ac:dyDescent="0.35">
      <c r="A223" s="4" t="str">
        <f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4" t="str">
        <f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spans="1:2" x14ac:dyDescent="0.35">
      <c r="A224" s="4" t="str">
        <f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4" t="str">
        <f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spans="1:2" x14ac:dyDescent="0.35">
      <c r="A225" s="4" t="str">
        <f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4" t="str">
        <f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spans="1:2" x14ac:dyDescent="0.35">
      <c r="A226" s="4" t="str">
        <f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4" t="str">
        <f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spans="1:2" x14ac:dyDescent="0.35">
      <c r="A227" s="4" t="str">
        <f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4" t="str">
        <f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spans="1:2" x14ac:dyDescent="0.35">
      <c r="A228" s="4" t="str">
        <f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4" t="str">
        <f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spans="1:2" x14ac:dyDescent="0.35">
      <c r="A229" s="4" t="str">
        <f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4" t="str">
        <f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spans="1:2" x14ac:dyDescent="0.35">
      <c r="A230" s="4" t="str">
        <f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4" t="str">
        <f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spans="1:2" x14ac:dyDescent="0.35">
      <c r="A231" s="4" t="str">
        <f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4" t="str">
        <f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spans="1:2" x14ac:dyDescent="0.35">
      <c r="A232" s="4" t="str">
        <f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4" t="str">
        <f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spans="1:2" x14ac:dyDescent="0.35">
      <c r="A233" s="4" t="str">
        <f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4" t="str">
        <f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spans="1:2" x14ac:dyDescent="0.35">
      <c r="A234" s="4" t="str">
        <f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4" t="str">
        <f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spans="1:2" x14ac:dyDescent="0.35">
      <c r="A235" s="4" t="str">
        <f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4" t="str">
        <f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spans="1:2" x14ac:dyDescent="0.35">
      <c r="A236" s="4" t="str">
        <f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4" t="str">
        <f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spans="1:2" x14ac:dyDescent="0.35">
      <c r="A237" s="4" t="str">
        <f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4" t="str">
        <f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spans="1:2" x14ac:dyDescent="0.35">
      <c r="A238" s="4" t="str">
        <f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4" t="str">
        <f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spans="1:2" x14ac:dyDescent="0.35">
      <c r="A239" s="4" t="str">
        <f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4" t="str">
        <f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spans="1:2" x14ac:dyDescent="0.35">
      <c r="A240" s="4" t="str">
        <f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4" t="str">
        <f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spans="1:2" x14ac:dyDescent="0.35">
      <c r="A241" s="4" t="str">
        <f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4" t="str">
        <f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spans="1:2" x14ac:dyDescent="0.35">
      <c r="A242" s="4" t="str">
        <f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4" t="str">
        <f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spans="1:2" x14ac:dyDescent="0.35">
      <c r="A243" s="4" t="str">
        <f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4" t="str">
        <f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spans="1:2" x14ac:dyDescent="0.35">
      <c r="A244" s="4" t="str">
        <f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4" t="str">
        <f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spans="1:2" x14ac:dyDescent="0.35">
      <c r="A245" s="4" t="str">
        <f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4" t="str">
        <f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spans="1:2" x14ac:dyDescent="0.35">
      <c r="A246" s="4" t="str">
        <f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4" t="str">
        <f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spans="1:2" x14ac:dyDescent="0.35">
      <c r="A247" s="4" t="str">
        <f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4" t="str">
        <f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spans="1:2" x14ac:dyDescent="0.35">
      <c r="A248" s="4" t="str">
        <f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4" t="str">
        <f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spans="1:2" x14ac:dyDescent="0.35">
      <c r="A249" s="4" t="str">
        <f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4" t="str">
        <f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spans="1:2" x14ac:dyDescent="0.35">
      <c r="A250" s="4" t="str">
        <f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4" t="str">
        <f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Default</vt:lpstr>
      <vt:lpstr>Hard</vt:lpstr>
      <vt:lpstr>ModuleTypes</vt:lpstr>
      <vt:lpstr>PatchParts</vt:lpstr>
      <vt:lpstr>ExperimentDefault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Trevor Kollmann</dc:creator>
  <dc:description/>
  <cp:lastModifiedBy>Trevor Kollmann</cp:lastModifiedBy>
  <cp:revision>1</cp:revision>
  <dcterms:created xsi:type="dcterms:W3CDTF">2020-12-09T09:40:29Z</dcterms:created>
  <dcterms:modified xsi:type="dcterms:W3CDTF">2021-07-23T12:24:26Z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