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neil/Code/ISIMA_ZZ2/"/>
    </mc:Choice>
  </mc:AlternateContent>
  <xr:revisionPtr revIDLastSave="0" documentId="13_ncr:1_{AC14FFCF-5985-924E-A04D-75AA84EB0410}" xr6:coauthVersionLast="47" xr6:coauthVersionMax="47" xr10:uidLastSave="{00000000-0000-0000-0000-000000000000}"/>
  <bookViews>
    <workbookView xWindow="32060" yWindow="340" windowWidth="24240" windowHeight="17300" xr2:uid="{00000000-000D-0000-FFFF-FFFF00000000}"/>
  </bookViews>
  <sheets>
    <sheet name="TC" sheetId="1" r:id="rId1"/>
    <sheet name="F1" sheetId="2" r:id="rId2"/>
    <sheet name="F2" sheetId="3" r:id="rId3"/>
    <sheet name="F3" sheetId="4" r:id="rId4"/>
    <sheet name="F4" sheetId="5" r:id="rId5"/>
    <sheet name="F5" sheetId="6" r:id="rId6"/>
    <sheet name="Déroga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4" l="1"/>
  <c r="D28" i="4"/>
  <c r="C28" i="4"/>
  <c r="E26" i="6"/>
  <c r="D26" i="6"/>
  <c r="C26" i="6"/>
  <c r="E23" i="5"/>
  <c r="D23" i="5"/>
  <c r="C23" i="5"/>
  <c r="E25" i="3"/>
  <c r="F25" i="3" s="1"/>
  <c r="C25" i="3"/>
  <c r="D25" i="3"/>
  <c r="E32" i="2"/>
  <c r="D32" i="2"/>
  <c r="C32" i="2"/>
  <c r="F32" i="2" s="1"/>
  <c r="E18" i="1"/>
  <c r="C18" i="1"/>
  <c r="F23" i="5" l="1"/>
  <c r="F28" i="4"/>
  <c r="F26" i="6"/>
</calcChain>
</file>

<file path=xl/sharedStrings.xml><?xml version="1.0" encoding="utf-8"?>
<sst xmlns="http://schemas.openxmlformats.org/spreadsheetml/2006/main" count="374" uniqueCount="194">
  <si>
    <t>TRONC COMMUN</t>
  </si>
  <si>
    <t>Semestre</t>
  </si>
  <si>
    <t>Cours</t>
  </si>
  <si>
    <t>CTD</t>
  </si>
  <si>
    <t>TD</t>
  </si>
  <si>
    <t>H/S</t>
  </si>
  <si>
    <t>Nb gpes</t>
  </si>
  <si>
    <r>
      <rPr>
        <b/>
        <u/>
        <sz val="9"/>
        <color theme="1"/>
        <rFont val="Arial"/>
        <family val="2"/>
      </rPr>
      <t xml:space="preserve">Rédacteur </t>
    </r>
    <r>
      <rPr>
        <b/>
        <sz val="9"/>
        <color theme="1"/>
        <rFont val="Arial"/>
        <family val="2"/>
      </rPr>
      <t xml:space="preserve">: Patrice Laurençot   </t>
    </r>
  </si>
  <si>
    <t>Coeff</t>
  </si>
  <si>
    <t>ECTS</t>
  </si>
  <si>
    <t>Langue vivante 1 : Anglais</t>
  </si>
  <si>
    <t>Annuel</t>
  </si>
  <si>
    <t>S.ARBON</t>
  </si>
  <si>
    <t>Allemand intermédiaire/ Avancé
Espagnol pré-intermédiaire
Espagnol intermédiaire
Espagnol avancé
Chinois
Italien
Japonais</t>
  </si>
  <si>
    <t>Période 1</t>
  </si>
  <si>
    <t>Expression Communication</t>
  </si>
  <si>
    <t>Gestion</t>
  </si>
  <si>
    <t>M. MOUZAT</t>
  </si>
  <si>
    <t>J-M. MAURIN</t>
  </si>
  <si>
    <t>Conduite de projet</t>
  </si>
  <si>
    <t>Période 2</t>
  </si>
  <si>
    <t>2
2</t>
  </si>
  <si>
    <t>1
5</t>
  </si>
  <si>
    <t>TRONC COMMUN SCIENTIFIQUE</t>
  </si>
  <si>
    <t>C++</t>
  </si>
  <si>
    <t>2
6</t>
  </si>
  <si>
    <t>UML TC</t>
  </si>
  <si>
    <t>1
6</t>
  </si>
  <si>
    <t>Java</t>
  </si>
  <si>
    <t xml:space="preserve">2
</t>
  </si>
  <si>
    <t>Réseaux</t>
  </si>
  <si>
    <t>IOT (Internet des Objets)</t>
  </si>
  <si>
    <t>P. PINAULT</t>
  </si>
  <si>
    <t>OUVERTURE ET ENGAGEMENT</t>
  </si>
  <si>
    <t>SEMESTRE 1</t>
  </si>
  <si>
    <t>SEM 2</t>
  </si>
  <si>
    <t>Total</t>
  </si>
  <si>
    <t>FILIERE 1</t>
  </si>
  <si>
    <t>SYSTEMES EMBARQUES ET TEMPS REEL</t>
  </si>
  <si>
    <t>Linux embarqué</t>
  </si>
  <si>
    <t>1
1</t>
  </si>
  <si>
    <t>E. MESNARD</t>
  </si>
  <si>
    <t>Architecture avancée</t>
  </si>
  <si>
    <t>Design</t>
  </si>
  <si>
    <t>M. CHEMINAT</t>
  </si>
  <si>
    <t>Séminaire Système d'Exploitation 
Embarqués</t>
  </si>
  <si>
    <r>
      <t xml:space="preserve">Période 2
</t>
    </r>
    <r>
      <rPr>
        <sz val="8"/>
        <color theme="1"/>
        <rFont val="Arial"/>
        <family val="2"/>
      </rPr>
      <t>3 jours consécutifs</t>
    </r>
  </si>
  <si>
    <t>J. VIAL ( Société Witekio)</t>
  </si>
  <si>
    <t>TRAITEMENT DES INFORMATIONS</t>
  </si>
  <si>
    <t>Traitement numérique du signal</t>
  </si>
  <si>
    <r>
      <t xml:space="preserve">Transmission de données sécurisées
</t>
    </r>
    <r>
      <rPr>
        <i/>
        <sz val="9"/>
        <color theme="1"/>
        <rFont val="Arial"/>
        <family val="2"/>
      </rPr>
      <t>commun filière 1 et 5</t>
    </r>
  </si>
  <si>
    <t>SYSTEMES INTELLIGENTS</t>
  </si>
  <si>
    <r>
      <t>M. CHEMINAT</t>
    </r>
    <r>
      <rPr>
        <sz val="9"/>
        <color theme="1"/>
        <rFont val="Arial"/>
        <family val="2"/>
      </rPr>
      <t xml:space="preserve">
</t>
    </r>
  </si>
  <si>
    <t>C. TEULIERE</t>
  </si>
  <si>
    <t>Systèmes embarqués</t>
  </si>
  <si>
    <t>Robotique</t>
  </si>
  <si>
    <t>Réalité Virtuelle</t>
  </si>
  <si>
    <t>Réalité immersive</t>
  </si>
  <si>
    <t>Cybernétique Automatique</t>
  </si>
  <si>
    <r>
      <t xml:space="preserve">Période 1
</t>
    </r>
    <r>
      <rPr>
        <i/>
        <sz val="9"/>
        <color theme="1"/>
        <rFont val="Arial"/>
        <family val="2"/>
      </rPr>
      <t>salle F004</t>
    </r>
  </si>
  <si>
    <r>
      <t xml:space="preserve">Période 1
</t>
    </r>
    <r>
      <rPr>
        <i/>
        <sz val="9"/>
        <color theme="1"/>
        <rFont val="Arial"/>
        <family val="2"/>
      </rPr>
      <t>en salle TP B09</t>
    </r>
  </si>
  <si>
    <t>E. COUE</t>
  </si>
  <si>
    <t>R. AUFRERE</t>
  </si>
  <si>
    <t>FILIERE 2</t>
  </si>
  <si>
    <t>SYSTEMES ET RESEAUX</t>
  </si>
  <si>
    <t>GENIE LOGICIEL ET DEVELOPPEMENT</t>
  </si>
  <si>
    <t>OUTILS</t>
  </si>
  <si>
    <r>
      <t xml:space="preserve">Service Web .NET C#
</t>
    </r>
    <r>
      <rPr>
        <i/>
        <sz val="9"/>
        <color theme="1"/>
        <rFont val="Arial"/>
        <family val="2"/>
      </rPr>
      <t>commun Filière 2 et 5</t>
    </r>
  </si>
  <si>
    <t xml:space="preserve">Période 2
</t>
  </si>
  <si>
    <t>T. LEFAURE</t>
  </si>
  <si>
    <t>Forges logicielles</t>
  </si>
  <si>
    <t>Développement .NET C#</t>
  </si>
  <si>
    <t>M. LAURENT</t>
  </si>
  <si>
    <t>B. CAURE</t>
  </si>
  <si>
    <r>
      <t xml:space="preserve">Architectures logicielles et qualité
</t>
    </r>
    <r>
      <rPr>
        <i/>
        <sz val="9"/>
        <color theme="1"/>
        <rFont val="Arial"/>
        <family val="2"/>
      </rPr>
      <t>commun Filière 2 et 3</t>
    </r>
  </si>
  <si>
    <t>D. HILL</t>
  </si>
  <si>
    <t>(filières)</t>
  </si>
  <si>
    <t>Simulation</t>
  </si>
  <si>
    <t xml:space="preserve">Période 1
</t>
  </si>
  <si>
    <t>P. LACOMME</t>
  </si>
  <si>
    <t>Ergonomie des IHM</t>
  </si>
  <si>
    <t>Période 2
(séminaire)</t>
  </si>
  <si>
    <r>
      <t xml:space="preserve">Développement de Bases de Données
</t>
    </r>
    <r>
      <rPr>
        <i/>
        <sz val="9"/>
        <color theme="1"/>
        <rFont val="Arial"/>
        <family val="2"/>
      </rPr>
      <t>commun Filière 2 et 3</t>
    </r>
  </si>
  <si>
    <t>M. KANG</t>
  </si>
  <si>
    <t>FILIERE 4</t>
  </si>
  <si>
    <t>SCIENCE DES DONNEES</t>
  </si>
  <si>
    <t>CALCUL SCIENTIFIQUE</t>
  </si>
  <si>
    <t>RECHERCHE OPERATIONNELLE ET OPTIMISATION</t>
  </si>
  <si>
    <t xml:space="preserve">Bases de données et fouille de données </t>
  </si>
  <si>
    <t>Statistiques</t>
  </si>
  <si>
    <t>V. ANTOINE</t>
  </si>
  <si>
    <t>Apprentissage statistique</t>
  </si>
  <si>
    <t>Matlab</t>
  </si>
  <si>
    <t>J. KOKO</t>
  </si>
  <si>
    <r>
      <t xml:space="preserve">Imagerie Vision
</t>
    </r>
    <r>
      <rPr>
        <i/>
        <sz val="9"/>
        <color theme="1"/>
        <rFont val="Arial"/>
        <family val="2"/>
      </rPr>
      <t>commun filière 1 et 4</t>
    </r>
  </si>
  <si>
    <t>Eléments finis</t>
  </si>
  <si>
    <t>G. LEBORGNE</t>
  </si>
  <si>
    <t>Intégration et distributions</t>
  </si>
  <si>
    <t>Méthodes de différences finies</t>
  </si>
  <si>
    <t>Mécanique du solide</t>
  </si>
  <si>
    <t>Recherche Opérationnelle</t>
  </si>
  <si>
    <r>
      <t xml:space="preserve">Modélisation des processus aléatoires
</t>
    </r>
    <r>
      <rPr>
        <i/>
        <sz val="9"/>
        <color theme="1"/>
        <rFont val="Arial"/>
        <family val="2"/>
      </rPr>
      <t>commun Filière 3et 4</t>
    </r>
  </si>
  <si>
    <t>J-P. GAYON</t>
  </si>
  <si>
    <t>Optimisation</t>
  </si>
  <si>
    <t>FILIERE 5</t>
  </si>
  <si>
    <t>INFORMATIQUE AVANCEE</t>
  </si>
  <si>
    <t>SECURITE DES COUCHES RESEAUX</t>
  </si>
  <si>
    <t>SECURITE DES COUCHES APPLICATIVES</t>
  </si>
  <si>
    <t>Certification industrielle</t>
  </si>
  <si>
    <t>e-learning période 1</t>
  </si>
  <si>
    <t>période 2 : Cours 1 semaine sur 2</t>
  </si>
  <si>
    <t>P. LAURENCOT</t>
  </si>
  <si>
    <t>Cloud</t>
  </si>
  <si>
    <t>Intégration continue pour le web</t>
  </si>
  <si>
    <t>J. USSON</t>
  </si>
  <si>
    <t>Sécurisation des protocoles réseaux</t>
  </si>
  <si>
    <t>Sécurité des objets connectés</t>
  </si>
  <si>
    <t>C. TILMANT</t>
  </si>
  <si>
    <t>J. LAFFONT</t>
  </si>
  <si>
    <t>Sécurisation des services réseaux</t>
  </si>
  <si>
    <t>G. CHALHOUB</t>
  </si>
  <si>
    <t>V. MAZENOD</t>
  </si>
  <si>
    <t>R. DUBOURGNOUX</t>
  </si>
  <si>
    <r>
      <t xml:space="preserve">ISIMA 2                                                                                                                  PROGRAMME
</t>
    </r>
    <r>
      <rPr>
        <b/>
        <sz val="9"/>
        <color theme="1"/>
        <rFont val="Arial"/>
        <family val="2"/>
      </rPr>
      <t>Moyenne Générale= moyenne pondèrée par les coefficients des ECTS tronc commun et filière, hors ECTS ouverture et stage/projet</t>
    </r>
  </si>
  <si>
    <r>
      <t xml:space="preserve">Sécurité et système d'information
</t>
    </r>
    <r>
      <rPr>
        <i/>
        <sz val="9"/>
        <color theme="1"/>
        <rFont val="Arial"/>
        <family val="2"/>
      </rPr>
      <t>commun Filière 2 et 3</t>
    </r>
  </si>
  <si>
    <t>TRONC COMMUN SCIENCES HUMAINES ET SOCIALES</t>
  </si>
  <si>
    <t>Sécurité Web</t>
  </si>
  <si>
    <t>Tests d'intrusion (pentest)</t>
  </si>
  <si>
    <t>FILIERE 3</t>
  </si>
  <si>
    <t>CONNAISSANCES DE L'ENTREPRISE</t>
  </si>
  <si>
    <t>Outil de développement mobile pour le SI de l'entreprise</t>
  </si>
  <si>
    <t>R. GUIDOUX</t>
  </si>
  <si>
    <t>Développement  Web</t>
  </si>
  <si>
    <t>Développement d'applications Web</t>
  </si>
  <si>
    <t>R. JACQUELIN</t>
  </si>
  <si>
    <t>SYSTEMES D'INFORMATION</t>
  </si>
  <si>
    <t>Fondements de Bases de Données</t>
  </si>
  <si>
    <t>2+2 1s/2</t>
  </si>
  <si>
    <t>Analyse et fouille de données</t>
  </si>
  <si>
    <t>RO et Aide à la décision</t>
  </si>
  <si>
    <r>
      <t xml:space="preserve">Modélisation des processus aléatoires
</t>
    </r>
    <r>
      <rPr>
        <i/>
        <sz val="9"/>
        <color theme="1"/>
        <rFont val="Arial"/>
        <family val="2"/>
      </rPr>
      <t>commun Filière 3 et 4</t>
    </r>
  </si>
  <si>
    <t>E. HASSINGER
A. DIAZ
B. GARCIA
J. LENOBLE-HERNANDEZ
Z. YANNI
C. LEANDRI
A. NAKANO</t>
  </si>
  <si>
    <t>O. LUDCHER , Pierre GUINAULT</t>
  </si>
  <si>
    <t>Capteurs pour l'IOT</t>
  </si>
  <si>
    <t>J-C. HENNEQUIN (Société Kalkin)</t>
  </si>
  <si>
    <t>Analyse Post-mortem (Forensic)</t>
  </si>
  <si>
    <t>2021/2022</t>
  </si>
  <si>
    <r>
      <t>P. LAURENCOT</t>
    </r>
    <r>
      <rPr>
        <sz val="9"/>
        <rFont val="Arial"/>
        <family val="2"/>
      </rPr>
      <t xml:space="preserve">
P. LAURENCOT (6) </t>
    </r>
  </si>
  <si>
    <r>
      <t xml:space="preserve">Transmission de données sécurisées
</t>
    </r>
    <r>
      <rPr>
        <i/>
        <sz val="9"/>
        <rFont val="Arial"/>
        <family val="2"/>
      </rPr>
      <t>commun filière 1 et 5</t>
    </r>
  </si>
  <si>
    <r>
      <t>M. CHEMINAT</t>
    </r>
    <r>
      <rPr>
        <sz val="9"/>
        <rFont val="Arial"/>
        <family val="2"/>
      </rPr>
      <t xml:space="preserve">
</t>
    </r>
  </si>
  <si>
    <r>
      <t xml:space="preserve">Architecture moderne
</t>
    </r>
    <r>
      <rPr>
        <i/>
        <sz val="9"/>
        <color theme="1"/>
        <rFont val="Arial"/>
        <family val="2"/>
      </rPr>
      <t>commun Filière 2 et 5</t>
    </r>
  </si>
  <si>
    <t>J. GAGNET</t>
  </si>
  <si>
    <r>
      <t xml:space="preserve">Architecture moderne
</t>
    </r>
    <r>
      <rPr>
        <i/>
        <sz val="9"/>
        <rFont val="Arial"/>
        <family val="2"/>
      </rPr>
      <t>commun Filière 2 et 5</t>
    </r>
  </si>
  <si>
    <r>
      <t>L.YON</t>
    </r>
    <r>
      <rPr>
        <sz val="9"/>
        <rFont val="Arial"/>
        <family val="2"/>
      </rPr>
      <t xml:space="preserve">
L. YON (1) -  L. PASTOR (1)- Y-J. DANIEL (2) -A . PEREDA (1). J. ZANGLA(1) </t>
    </r>
  </si>
  <si>
    <t>Version : 10 septembre 2021</t>
  </si>
  <si>
    <t>Pour les étudiants BRAFITEC, voici les cours dispensé :</t>
  </si>
  <si>
    <t>ceux en F3 :</t>
  </si>
  <si>
    <t>Gestion+ developpement de Bases de données + sécurité des systèmes d'informations</t>
  </si>
  <si>
    <t xml:space="preserve">ceux en F4 : </t>
  </si>
  <si>
    <t>Ils sont dispensés de seconde langue mais doivent suivre le FLE.</t>
  </si>
  <si>
    <t>Pour les étudiants HUAT, cours dispensé : Gestion</t>
  </si>
  <si>
    <r>
      <t xml:space="preserve">A-M. AUXIETRE </t>
    </r>
    <r>
      <rPr>
        <sz val="9"/>
        <rFont val="Arial"/>
        <family val="2"/>
      </rPr>
      <t>(F1-F4-F5)</t>
    </r>
    <r>
      <rPr>
        <b/>
        <sz val="9"/>
        <rFont val="Arial"/>
        <family val="2"/>
      </rPr>
      <t xml:space="preserve"> - C. LIGIER </t>
    </r>
    <r>
      <rPr>
        <sz val="9"/>
        <rFont val="Arial"/>
        <family val="2"/>
      </rPr>
      <t>(F2-F3)
A-M AUXIETRE (F1-F4) - M. LAFON  (F5)
E. MAS (F2)-C. LIGIER (F3)</t>
    </r>
  </si>
  <si>
    <t>R. AUFRERE - J. MORCEAUX</t>
  </si>
  <si>
    <r>
      <t>R. AUFRERE</t>
    </r>
    <r>
      <rPr>
        <sz val="9"/>
        <color theme="1"/>
        <rFont val="Arial"/>
        <family val="2"/>
      </rPr>
      <t xml:space="preserve">
E. RANDRIAMIARINTSOA</t>
    </r>
  </si>
  <si>
    <t>R. AUFRERE - E. RANDRIAMIARINTSOA</t>
  </si>
  <si>
    <t>B. MARTIN</t>
  </si>
  <si>
    <t>A. WAGLER (16h), RENAULD (14h)</t>
  </si>
  <si>
    <t>Gestion+élements finis+intégration et distributions+mécanique du solide</t>
  </si>
  <si>
    <t>P.L CHEVILLOT, S. BEREIZIAT</t>
  </si>
  <si>
    <t>P.L CHEVILLOT, S.BEREIZIAT</t>
  </si>
  <si>
    <r>
      <t xml:space="preserve">V. BARRA (12h)/ </t>
    </r>
    <r>
      <rPr>
        <sz val="9"/>
        <color theme="1"/>
        <rFont val="Arial"/>
        <family val="2"/>
      </rPr>
      <t>V. ANTOINE (8h)</t>
    </r>
  </si>
  <si>
    <t>PROJET</t>
  </si>
  <si>
    <t>STAGE en entreprise</t>
  </si>
  <si>
    <t>PROFESSIONNALISATION</t>
  </si>
  <si>
    <r>
      <t>A. MOMBELLI</t>
    </r>
    <r>
      <rPr>
        <sz val="9"/>
        <rFont val="Arial"/>
        <family val="2"/>
      </rPr>
      <t xml:space="preserve">
A. MOMBELLI (4).  ??? </t>
    </r>
  </si>
  <si>
    <t>Simulation à évènements discrets</t>
  </si>
  <si>
    <r>
      <t xml:space="preserve">Outils pour les problèmes d'ordonnancement et de transport
</t>
    </r>
    <r>
      <rPr>
        <i/>
        <sz val="9"/>
        <color rgb="FFFF0000"/>
        <rFont val="Arial"/>
        <family val="2"/>
      </rPr>
      <t>commun Filière 2 et 3</t>
    </r>
  </si>
  <si>
    <t>Outils avancés de programmation Linéaire pour l'optimisation</t>
  </si>
  <si>
    <t>R. Maud</t>
  </si>
  <si>
    <t>S. MOREL</t>
  </si>
  <si>
    <t>P. BEAUREPAIRE/M. CHETOUI</t>
  </si>
  <si>
    <t xml:space="preserve">B. JACQUOUTON (Société Ingérop) </t>
  </si>
  <si>
    <t>C. RAMON</t>
  </si>
  <si>
    <r>
      <t xml:space="preserve">L.YON </t>
    </r>
    <r>
      <rPr>
        <sz val="9"/>
        <rFont val="Arial"/>
        <family val="2"/>
      </rPr>
      <t xml:space="preserve">(1)- Y. BOUAZIZ (2)
D. FUSCO(1) -L. ARCHAMBAULT (1) - R. MARTIN (1) </t>
    </r>
  </si>
  <si>
    <t>Version : 1 septembre 2022</t>
  </si>
  <si>
    <t>D. SANTIAGO</t>
  </si>
  <si>
    <t>M. KANG ( J. Fontanel, N. Vandereruch)</t>
  </si>
  <si>
    <t>L. NOURINE (J. Fontanel, N. Vandereruch)</t>
  </si>
  <si>
    <t>1.818</t>
  </si>
  <si>
    <t>(yy) 12</t>
  </si>
  <si>
    <t>2.1818</t>
  </si>
  <si>
    <t>0.54</t>
  </si>
  <si>
    <t>7 yy(10)</t>
  </si>
  <si>
    <t>11.25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</si>
</sst>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u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i/>
      <u/>
      <sz val="9"/>
      <color theme="1"/>
      <name val="Arial"/>
      <family val="2"/>
    </font>
    <font>
      <i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i/>
      <u/>
      <sz val="9"/>
      <name val="Arial"/>
      <family val="2"/>
    </font>
    <font>
      <sz val="9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9"/>
      <name val="Arial"/>
      <family val="2"/>
    </font>
    <font>
      <b/>
      <sz val="9"/>
      <color rgb="FFFF0000"/>
      <name val="Arial"/>
      <family val="2"/>
    </font>
    <font>
      <i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5" fillId="3" borderId="0" xfId="0" applyFont="1" applyFill="1" applyAlignment="1">
      <alignment vertical="top"/>
    </xf>
    <xf numFmtId="0" fontId="2" fillId="0" borderId="1" xfId="0" applyFont="1" applyBorder="1" applyAlignment="1">
      <alignment horizontal="center"/>
    </xf>
    <xf numFmtId="0" fontId="5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7" fillId="0" borderId="0" xfId="0" applyFont="1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4" borderId="4" xfId="0" applyFont="1" applyFill="1" applyBorder="1" applyAlignment="1">
      <alignment wrapText="1"/>
    </xf>
    <xf numFmtId="0" fontId="2" fillId="4" borderId="4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14" xfId="0" applyFont="1" applyBorder="1"/>
    <xf numFmtId="0" fontId="2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5" fillId="0" borderId="17" xfId="0" applyFont="1" applyBorder="1" applyAlignment="1">
      <alignment vertical="center" textRotation="255"/>
    </xf>
    <xf numFmtId="0" fontId="0" fillId="0" borderId="16" xfId="0" applyBorder="1" applyAlignment="1">
      <alignment horizontal="center"/>
    </xf>
    <xf numFmtId="0" fontId="2" fillId="4" borderId="18" xfId="0" applyFont="1" applyFill="1" applyBorder="1"/>
    <xf numFmtId="0" fontId="2" fillId="0" borderId="19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4" borderId="21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2" fillId="0" borderId="23" xfId="0" applyFont="1" applyBorder="1" applyAlignment="1">
      <alignment horizontal="center"/>
    </xf>
    <xf numFmtId="0" fontId="6" fillId="0" borderId="19" xfId="0" applyFont="1" applyBorder="1"/>
    <xf numFmtId="0" fontId="2" fillId="0" borderId="19" xfId="0" applyFont="1" applyBorder="1"/>
    <xf numFmtId="0" fontId="0" fillId="0" borderId="20" xfId="0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vertical="center" textRotation="255"/>
    </xf>
    <xf numFmtId="0" fontId="2" fillId="4" borderId="4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2" fillId="4" borderId="14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center" vertical="top"/>
    </xf>
    <xf numFmtId="0" fontId="2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top" wrapText="1"/>
    </xf>
    <xf numFmtId="0" fontId="2" fillId="0" borderId="28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10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6" fillId="0" borderId="32" xfId="0" applyFont="1" applyBorder="1"/>
    <xf numFmtId="0" fontId="2" fillId="0" borderId="32" xfId="0" applyFont="1" applyBorder="1"/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horizontal="center" vertical="top"/>
    </xf>
    <xf numFmtId="0" fontId="2" fillId="0" borderId="35" xfId="0" applyFont="1" applyBorder="1" applyAlignment="1">
      <alignment horizontal="center" wrapText="1"/>
    </xf>
    <xf numFmtId="0" fontId="2" fillId="0" borderId="3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top" wrapText="1"/>
    </xf>
    <xf numFmtId="0" fontId="6" fillId="0" borderId="35" xfId="0" applyFont="1" applyBorder="1" applyAlignment="1">
      <alignment vertical="center"/>
    </xf>
    <xf numFmtId="0" fontId="2" fillId="0" borderId="35" xfId="0" applyFont="1" applyBorder="1" applyAlignment="1">
      <alignment vertical="center" wrapText="1"/>
    </xf>
    <xf numFmtId="0" fontId="2" fillId="0" borderId="36" xfId="0" applyFont="1" applyBorder="1" applyAlignment="1">
      <alignment horizontal="center"/>
    </xf>
    <xf numFmtId="0" fontId="8" fillId="0" borderId="26" xfId="0" applyFont="1" applyBorder="1" applyAlignment="1">
      <alignment vertical="center" wrapText="1"/>
    </xf>
    <xf numFmtId="0" fontId="2" fillId="0" borderId="28" xfId="0" applyFont="1" applyBorder="1" applyAlignment="1">
      <alignment horizontal="center" wrapText="1"/>
    </xf>
    <xf numFmtId="0" fontId="6" fillId="0" borderId="5" xfId="0" applyFont="1" applyBorder="1" applyAlignment="1">
      <alignment vertical="center" wrapText="1"/>
    </xf>
    <xf numFmtId="0" fontId="6" fillId="0" borderId="26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4" borderId="4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4" borderId="25" xfId="0" applyFont="1" applyFill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4" borderId="37" xfId="0" applyFont="1" applyFill="1" applyBorder="1" applyAlignment="1">
      <alignment horizontal="left" vertical="center" wrapText="1"/>
    </xf>
    <xf numFmtId="2" fontId="2" fillId="0" borderId="5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2" fillId="4" borderId="4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2" fontId="12" fillId="0" borderId="1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wrapText="1"/>
    </xf>
    <xf numFmtId="0" fontId="12" fillId="0" borderId="26" xfId="0" applyFont="1" applyBorder="1" applyAlignment="1">
      <alignment horizontal="center" wrapText="1"/>
    </xf>
    <xf numFmtId="0" fontId="14" fillId="0" borderId="26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2" fillId="0" borderId="28" xfId="0" applyFont="1" applyBorder="1" applyAlignment="1">
      <alignment vertical="top"/>
    </xf>
    <xf numFmtId="0" fontId="12" fillId="0" borderId="28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wrapText="1"/>
    </xf>
    <xf numFmtId="0" fontId="13" fillId="0" borderId="26" xfId="0" applyFont="1" applyBorder="1" applyAlignment="1">
      <alignment vertical="center"/>
    </xf>
    <xf numFmtId="0" fontId="12" fillId="0" borderId="26" xfId="0" applyFont="1" applyBorder="1" applyAlignment="1">
      <alignment vertical="top"/>
    </xf>
    <xf numFmtId="0" fontId="12" fillId="0" borderId="26" xfId="0" applyFont="1" applyBorder="1" applyAlignment="1">
      <alignment horizontal="center" vertical="center" wrapText="1"/>
    </xf>
    <xf numFmtId="0" fontId="12" fillId="0" borderId="26" xfId="0" applyFont="1" applyBorder="1" applyAlignment="1">
      <alignment vertical="center"/>
    </xf>
    <xf numFmtId="0" fontId="12" fillId="0" borderId="26" xfId="0" applyFont="1" applyBorder="1" applyAlignment="1">
      <alignment horizontal="center" vertical="top"/>
    </xf>
    <xf numFmtId="0" fontId="12" fillId="0" borderId="26" xfId="0" applyFont="1" applyBorder="1" applyAlignment="1">
      <alignment horizontal="left" vertical="center"/>
    </xf>
    <xf numFmtId="0" fontId="12" fillId="4" borderId="37" xfId="0" applyFont="1" applyFill="1" applyBorder="1" applyAlignment="1">
      <alignment vertical="center" wrapText="1"/>
    </xf>
    <xf numFmtId="0" fontId="12" fillId="0" borderId="5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3" fillId="0" borderId="28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8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5" borderId="39" xfId="0" applyFont="1" applyFill="1" applyBorder="1" applyAlignment="1">
      <alignment horizontal="left" vertical="center"/>
    </xf>
    <xf numFmtId="0" fontId="1" fillId="5" borderId="40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 textRotation="255"/>
    </xf>
    <xf numFmtId="0" fontId="5" fillId="0" borderId="7" xfId="0" applyFont="1" applyBorder="1" applyAlignment="1">
      <alignment horizontal="center" vertical="center" textRotation="255"/>
    </xf>
    <xf numFmtId="0" fontId="5" fillId="0" borderId="8" xfId="0" applyFont="1" applyBorder="1" applyAlignment="1">
      <alignment horizontal="center" vertical="center" textRotation="255"/>
    </xf>
    <xf numFmtId="0" fontId="4" fillId="0" borderId="6" xfId="0" applyFont="1" applyBorder="1" applyAlignment="1">
      <alignment horizontal="center" vertical="center" textRotation="255"/>
    </xf>
    <xf numFmtId="0" fontId="4" fillId="0" borderId="7" xfId="0" applyFont="1" applyBorder="1" applyAlignment="1">
      <alignment horizontal="center" vertical="center" textRotation="255"/>
    </xf>
    <xf numFmtId="0" fontId="4" fillId="0" borderId="8" xfId="0" applyFont="1" applyBorder="1" applyAlignment="1">
      <alignment horizontal="center" vertical="center" textRotation="255"/>
    </xf>
    <xf numFmtId="0" fontId="1" fillId="2" borderId="24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2" borderId="1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top"/>
    </xf>
    <xf numFmtId="0" fontId="15" fillId="2" borderId="4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1" fillId="2" borderId="24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2" fillId="4" borderId="14" xfId="0" applyFont="1" applyFill="1" applyBorder="1" applyAlignment="1">
      <alignment horizontal="left" vertical="center"/>
    </xf>
    <xf numFmtId="0" fontId="12" fillId="4" borderId="2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top"/>
    </xf>
    <xf numFmtId="0" fontId="2" fillId="0" borderId="26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top" wrapText="1"/>
    </xf>
    <xf numFmtId="0" fontId="6" fillId="0" borderId="28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4" borderId="14" xfId="0" applyFont="1" applyFill="1" applyBorder="1" applyAlignment="1">
      <alignment horizontal="left" vertical="center"/>
    </xf>
    <xf numFmtId="0" fontId="2" fillId="4" borderId="2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4" borderId="14" xfId="0" applyFont="1" applyFill="1" applyBorder="1" applyAlignment="1">
      <alignment horizontal="left" vertical="center" wrapText="1"/>
    </xf>
    <xf numFmtId="0" fontId="2" fillId="4" borderId="27" xfId="0" applyFont="1" applyFill="1" applyBorder="1" applyAlignment="1">
      <alignment horizontal="left" vertical="center" wrapText="1"/>
    </xf>
    <xf numFmtId="0" fontId="2" fillId="4" borderId="2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4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center" vertical="top"/>
    </xf>
    <xf numFmtId="0" fontId="6" fillId="0" borderId="5" xfId="0" applyFont="1" applyBorder="1" applyAlignment="1">
      <alignment vertical="center" wrapText="1"/>
    </xf>
    <xf numFmtId="0" fontId="6" fillId="0" borderId="26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0" fillId="0" borderId="17" xfId="0" applyBorder="1" applyAlignment="1">
      <alignment horizontal="center"/>
    </xf>
    <xf numFmtId="0" fontId="18" fillId="4" borderId="14" xfId="0" applyFont="1" applyFill="1" applyBorder="1" applyAlignment="1">
      <alignment horizontal="left" vertical="center" wrapText="1"/>
    </xf>
    <xf numFmtId="0" fontId="18" fillId="4" borderId="25" xfId="0" applyFont="1" applyFill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26" xfId="0" applyFont="1" applyBorder="1" applyAlignment="1">
      <alignment horizontal="left" vertical="center"/>
    </xf>
    <xf numFmtId="0" fontId="18" fillId="4" borderId="25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5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6" fillId="2" borderId="4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center" vertical="top"/>
    </xf>
    <xf numFmtId="0" fontId="12" fillId="0" borderId="26" xfId="0" applyFont="1" applyBorder="1" applyAlignment="1">
      <alignment horizontal="center" vertical="top"/>
    </xf>
    <xf numFmtId="0" fontId="12" fillId="4" borderId="14" xfId="0" applyFont="1" applyFill="1" applyBorder="1" applyAlignment="1">
      <alignment horizontal="left" vertical="center" wrapText="1"/>
    </xf>
    <xf numFmtId="0" fontId="12" fillId="4" borderId="27" xfId="0" applyFont="1" applyFill="1" applyBorder="1" applyAlignment="1">
      <alignment horizontal="left" vertical="center" wrapText="1"/>
    </xf>
    <xf numFmtId="0" fontId="12" fillId="4" borderId="25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4"/>
  <sheetViews>
    <sheetView tabSelected="1" zoomScale="80" zoomScaleNormal="80" workbookViewId="0">
      <selection activeCell="M11" sqref="M11"/>
    </sheetView>
  </sheetViews>
  <sheetFormatPr baseColWidth="10" defaultColWidth="11.5" defaultRowHeight="15" x14ac:dyDescent="0.2"/>
  <cols>
    <col min="2" max="2" width="33.33203125" customWidth="1"/>
    <col min="3" max="6" width="11.5" style="1"/>
    <col min="7" max="7" width="6.83203125" style="1" customWidth="1"/>
    <col min="8" max="8" width="11.5" style="8"/>
    <col min="9" max="9" width="52.33203125" customWidth="1"/>
    <col min="10" max="11" width="11.5" style="1"/>
  </cols>
  <sheetData>
    <row r="1" spans="1:14" x14ac:dyDescent="0.2">
      <c r="A1" s="164" t="s">
        <v>7</v>
      </c>
      <c r="B1" s="165"/>
      <c r="C1" s="165"/>
      <c r="D1" s="165"/>
      <c r="E1" s="165"/>
      <c r="F1" s="165"/>
      <c r="G1" s="165"/>
      <c r="H1" s="165"/>
      <c r="I1" s="165"/>
      <c r="J1" s="166" t="s">
        <v>184</v>
      </c>
      <c r="K1" s="167"/>
      <c r="L1" s="2"/>
    </row>
    <row r="2" spans="1:14" ht="35.25" customHeight="1" x14ac:dyDescent="0.2">
      <c r="A2" s="168" t="s">
        <v>123</v>
      </c>
      <c r="B2" s="169"/>
      <c r="C2" s="169"/>
      <c r="D2" s="169"/>
      <c r="E2" s="169"/>
      <c r="F2" s="169"/>
      <c r="G2" s="169"/>
      <c r="H2" s="169"/>
      <c r="I2" s="169"/>
      <c r="J2" s="170" t="s">
        <v>146</v>
      </c>
      <c r="K2" s="171"/>
      <c r="L2" s="3"/>
    </row>
    <row r="3" spans="1:14" ht="37.5" customHeight="1" thickBot="1" x14ac:dyDescent="0.25">
      <c r="A3" s="19" t="s">
        <v>1</v>
      </c>
      <c r="B3" s="5" t="s">
        <v>0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J3" s="6" t="s">
        <v>8</v>
      </c>
      <c r="K3" s="37" t="s">
        <v>9</v>
      </c>
    </row>
    <row r="4" spans="1:14" ht="22.5" customHeight="1" x14ac:dyDescent="0.2">
      <c r="A4" s="159" t="s">
        <v>34</v>
      </c>
      <c r="B4" s="162" t="s">
        <v>125</v>
      </c>
      <c r="C4" s="163"/>
      <c r="D4" s="163"/>
      <c r="E4" s="163"/>
      <c r="F4" s="163"/>
      <c r="G4" s="163"/>
      <c r="H4" s="163"/>
      <c r="I4" s="163"/>
      <c r="J4" s="41">
        <v>14</v>
      </c>
      <c r="K4" s="42">
        <v>8</v>
      </c>
    </row>
    <row r="5" spans="1:14" ht="18" customHeight="1" x14ac:dyDescent="0.2">
      <c r="A5" s="160"/>
      <c r="B5" s="14" t="s">
        <v>10</v>
      </c>
      <c r="C5" s="9"/>
      <c r="D5" s="9"/>
      <c r="E5" s="9">
        <v>40</v>
      </c>
      <c r="F5" s="9">
        <v>2</v>
      </c>
      <c r="G5" s="9">
        <v>6</v>
      </c>
      <c r="H5" s="10" t="s">
        <v>11</v>
      </c>
      <c r="I5" s="26" t="s">
        <v>12</v>
      </c>
      <c r="J5" s="9">
        <v>4</v>
      </c>
      <c r="K5" s="27"/>
      <c r="L5">
        <v>10.25</v>
      </c>
    </row>
    <row r="6" spans="1:14" ht="96.75" customHeight="1" x14ac:dyDescent="0.2">
      <c r="A6" s="160"/>
      <c r="B6" s="13" t="s">
        <v>13</v>
      </c>
      <c r="C6" s="4"/>
      <c r="D6" s="4"/>
      <c r="E6" s="9">
        <v>40</v>
      </c>
      <c r="F6" s="9">
        <v>2</v>
      </c>
      <c r="G6" s="9">
        <v>6</v>
      </c>
      <c r="H6" s="10" t="s">
        <v>11</v>
      </c>
      <c r="I6" s="11" t="s">
        <v>141</v>
      </c>
      <c r="J6" s="9">
        <v>4</v>
      </c>
      <c r="K6" s="20"/>
      <c r="L6" t="s">
        <v>193</v>
      </c>
    </row>
    <row r="7" spans="1:14" ht="18" customHeight="1" x14ac:dyDescent="0.2">
      <c r="A7" s="160"/>
      <c r="B7" s="14" t="s">
        <v>15</v>
      </c>
      <c r="C7" s="9"/>
      <c r="D7" s="9"/>
      <c r="E7" s="9">
        <v>16</v>
      </c>
      <c r="F7" s="9">
        <v>2</v>
      </c>
      <c r="G7" s="9">
        <v>6</v>
      </c>
      <c r="H7" s="10" t="s">
        <v>14</v>
      </c>
      <c r="I7" s="26" t="s">
        <v>17</v>
      </c>
      <c r="J7" s="9">
        <v>2</v>
      </c>
      <c r="K7" s="27"/>
      <c r="L7">
        <v>11</v>
      </c>
    </row>
    <row r="8" spans="1:14" ht="18" customHeight="1" x14ac:dyDescent="0.2">
      <c r="A8" s="160"/>
      <c r="B8" s="102" t="s">
        <v>16</v>
      </c>
      <c r="C8" s="103">
        <v>20</v>
      </c>
      <c r="D8" s="103"/>
      <c r="E8" s="103"/>
      <c r="F8" s="103">
        <v>2</v>
      </c>
      <c r="G8" s="103">
        <v>1</v>
      </c>
      <c r="H8" s="104" t="s">
        <v>14</v>
      </c>
      <c r="I8" s="105" t="s">
        <v>18</v>
      </c>
      <c r="J8" s="9">
        <v>2</v>
      </c>
      <c r="K8" s="27"/>
      <c r="L8">
        <v>0</v>
      </c>
    </row>
    <row r="9" spans="1:14" ht="44.25" customHeight="1" x14ac:dyDescent="0.2">
      <c r="A9" s="160"/>
      <c r="B9" s="102" t="s">
        <v>19</v>
      </c>
      <c r="C9" s="106">
        <v>8</v>
      </c>
      <c r="D9" s="107"/>
      <c r="E9" s="103">
        <v>12</v>
      </c>
      <c r="F9" s="108" t="s">
        <v>21</v>
      </c>
      <c r="G9" s="108" t="s">
        <v>22</v>
      </c>
      <c r="H9" s="104" t="s">
        <v>20</v>
      </c>
      <c r="I9" s="109" t="s">
        <v>161</v>
      </c>
      <c r="J9" s="9">
        <v>2</v>
      </c>
      <c r="K9" s="20"/>
    </row>
    <row r="10" spans="1:14" ht="22.5" customHeight="1" x14ac:dyDescent="0.2">
      <c r="A10" s="160"/>
      <c r="B10" s="172" t="s">
        <v>23</v>
      </c>
      <c r="C10" s="173"/>
      <c r="D10" s="173"/>
      <c r="E10" s="173"/>
      <c r="F10" s="173"/>
      <c r="G10" s="173"/>
      <c r="H10" s="173"/>
      <c r="I10" s="173"/>
      <c r="J10" s="43">
        <v>11</v>
      </c>
      <c r="K10" s="44">
        <v>6</v>
      </c>
    </row>
    <row r="11" spans="1:14" ht="37.5" customHeight="1" x14ac:dyDescent="0.2">
      <c r="A11" s="160"/>
      <c r="B11" s="102" t="s">
        <v>24</v>
      </c>
      <c r="C11" s="106">
        <v>20</v>
      </c>
      <c r="D11" s="110"/>
      <c r="E11" s="103">
        <v>20</v>
      </c>
      <c r="F11" s="108" t="s">
        <v>21</v>
      </c>
      <c r="G11" s="108" t="s">
        <v>25</v>
      </c>
      <c r="H11" s="104" t="s">
        <v>20</v>
      </c>
      <c r="I11" s="111" t="s">
        <v>153</v>
      </c>
      <c r="J11" s="9">
        <v>4</v>
      </c>
      <c r="K11" s="20"/>
      <c r="L11">
        <v>9</v>
      </c>
    </row>
    <row r="12" spans="1:14" ht="37.5" customHeight="1" x14ac:dyDescent="0.2">
      <c r="A12" s="160"/>
      <c r="B12" s="102" t="s">
        <v>26</v>
      </c>
      <c r="C12" s="106">
        <v>10</v>
      </c>
      <c r="D12" s="110"/>
      <c r="E12" s="103">
        <v>8</v>
      </c>
      <c r="F12" s="108" t="s">
        <v>21</v>
      </c>
      <c r="G12" s="108" t="s">
        <v>27</v>
      </c>
      <c r="H12" s="104" t="s">
        <v>14</v>
      </c>
      <c r="I12" s="111" t="s">
        <v>174</v>
      </c>
      <c r="J12" s="9">
        <v>2</v>
      </c>
      <c r="K12" s="20"/>
      <c r="L12" t="s">
        <v>192</v>
      </c>
      <c r="M12" t="s">
        <v>188</v>
      </c>
      <c r="N12">
        <v>13</v>
      </c>
    </row>
    <row r="13" spans="1:14" ht="37.5" customHeight="1" x14ac:dyDescent="0.2">
      <c r="A13" s="160"/>
      <c r="B13" s="102" t="s">
        <v>28</v>
      </c>
      <c r="C13" s="103">
        <v>2</v>
      </c>
      <c r="D13" s="110"/>
      <c r="E13" s="103">
        <v>18</v>
      </c>
      <c r="F13" s="112" t="s">
        <v>29</v>
      </c>
      <c r="G13" s="112">
        <v>6</v>
      </c>
      <c r="H13" s="104" t="s">
        <v>14</v>
      </c>
      <c r="I13" s="111" t="s">
        <v>183</v>
      </c>
      <c r="J13" s="9">
        <v>2</v>
      </c>
      <c r="K13" s="20"/>
      <c r="L13" t="s">
        <v>189</v>
      </c>
      <c r="M13" t="s">
        <v>190</v>
      </c>
      <c r="N13">
        <v>10</v>
      </c>
    </row>
    <row r="14" spans="1:14" ht="37.5" customHeight="1" x14ac:dyDescent="0.2">
      <c r="A14" s="160"/>
      <c r="B14" s="102" t="s">
        <v>30</v>
      </c>
      <c r="C14" s="106">
        <v>10</v>
      </c>
      <c r="D14" s="110"/>
      <c r="E14" s="103">
        <v>10</v>
      </c>
      <c r="F14" s="108" t="s">
        <v>21</v>
      </c>
      <c r="G14" s="108" t="s">
        <v>27</v>
      </c>
      <c r="H14" s="104" t="s">
        <v>14</v>
      </c>
      <c r="I14" s="111" t="s">
        <v>147</v>
      </c>
      <c r="J14" s="9">
        <v>2</v>
      </c>
      <c r="K14" s="20"/>
      <c r="L14" t="s">
        <v>189</v>
      </c>
      <c r="M14" t="s">
        <v>190</v>
      </c>
    </row>
    <row r="15" spans="1:14" ht="18" customHeight="1" x14ac:dyDescent="0.2">
      <c r="A15" s="160"/>
      <c r="B15" s="102" t="s">
        <v>31</v>
      </c>
      <c r="C15" s="103">
        <v>12</v>
      </c>
      <c r="D15" s="103"/>
      <c r="E15" s="103"/>
      <c r="F15" s="103">
        <v>2</v>
      </c>
      <c r="G15" s="103">
        <v>1</v>
      </c>
      <c r="H15" s="104" t="s">
        <v>14</v>
      </c>
      <c r="I15" s="105" t="s">
        <v>32</v>
      </c>
      <c r="J15" s="9">
        <v>1</v>
      </c>
      <c r="K15" s="20"/>
      <c r="L15">
        <v>6</v>
      </c>
      <c r="M15" t="s">
        <v>191</v>
      </c>
    </row>
    <row r="16" spans="1:14" ht="22.5" customHeight="1" x14ac:dyDescent="0.2">
      <c r="A16" s="160"/>
      <c r="B16" s="151" t="s">
        <v>33</v>
      </c>
      <c r="C16" s="152"/>
      <c r="D16" s="152"/>
      <c r="E16" s="152"/>
      <c r="F16" s="152"/>
      <c r="G16" s="152"/>
      <c r="H16" s="152"/>
      <c r="I16" s="152"/>
      <c r="J16" s="43"/>
      <c r="K16" s="44">
        <v>1</v>
      </c>
    </row>
    <row r="17" spans="1:11" ht="22.5" customHeight="1" x14ac:dyDescent="0.2">
      <c r="A17" s="160"/>
      <c r="B17" s="17"/>
      <c r="C17" s="17"/>
      <c r="D17" s="17"/>
      <c r="E17" s="17"/>
      <c r="F17" s="17"/>
      <c r="G17" s="17"/>
      <c r="H17" s="17"/>
      <c r="I17" s="17"/>
      <c r="J17" s="18"/>
      <c r="K17" s="21"/>
    </row>
    <row r="18" spans="1:11" ht="16" thickBot="1" x14ac:dyDescent="0.25">
      <c r="A18" s="161"/>
      <c r="B18" s="24" t="s">
        <v>36</v>
      </c>
      <c r="C18" s="25">
        <f>SUM(C5:C9,C11:C15)</f>
        <v>82</v>
      </c>
      <c r="D18" s="25"/>
      <c r="E18" s="25">
        <f>SUM(E5:E9,E11:E15)</f>
        <v>164</v>
      </c>
      <c r="F18" s="25"/>
      <c r="G18" s="25"/>
      <c r="H18" s="38"/>
      <c r="I18" s="39"/>
      <c r="J18" s="25"/>
      <c r="K18" s="40">
        <v>15</v>
      </c>
    </row>
    <row r="19" spans="1:11" ht="25.5" customHeight="1" thickBot="1" x14ac:dyDescent="0.25">
      <c r="A19" s="22"/>
      <c r="K19" s="23"/>
    </row>
    <row r="20" spans="1:11" ht="30" customHeight="1" x14ac:dyDescent="0.2">
      <c r="A20" s="156" t="s">
        <v>35</v>
      </c>
      <c r="B20" s="153" t="s">
        <v>173</v>
      </c>
      <c r="C20" s="154"/>
      <c r="D20" s="154"/>
      <c r="E20" s="154"/>
      <c r="F20" s="154"/>
      <c r="G20" s="154"/>
      <c r="H20" s="154"/>
      <c r="I20" s="155"/>
      <c r="J20" s="140"/>
      <c r="K20" s="141">
        <v>30</v>
      </c>
    </row>
    <row r="21" spans="1:11" ht="25.5" customHeight="1" x14ac:dyDescent="0.2">
      <c r="A21" s="157"/>
      <c r="B21" s="35" t="s">
        <v>171</v>
      </c>
      <c r="C21" s="28"/>
      <c r="D21" s="28"/>
      <c r="E21" s="28">
        <v>60</v>
      </c>
      <c r="F21" s="28"/>
      <c r="G21" s="28"/>
      <c r="H21" s="29" t="s">
        <v>11</v>
      </c>
      <c r="I21" s="30"/>
      <c r="J21" s="9"/>
      <c r="K21" s="27">
        <v>3</v>
      </c>
    </row>
    <row r="22" spans="1:11" ht="34.5" customHeight="1" thickBot="1" x14ac:dyDescent="0.25">
      <c r="A22" s="158"/>
      <c r="B22" s="36" t="s">
        <v>172</v>
      </c>
      <c r="C22" s="31"/>
      <c r="D22" s="31"/>
      <c r="E22" s="31"/>
      <c r="F22" s="31"/>
      <c r="G22" s="31"/>
      <c r="H22" s="32" t="s">
        <v>11</v>
      </c>
      <c r="I22" s="33"/>
      <c r="J22" s="34"/>
      <c r="K22" s="100">
        <v>27</v>
      </c>
    </row>
    <row r="24" spans="1:11" x14ac:dyDescent="0.2">
      <c r="B24" s="2"/>
      <c r="C24" s="15"/>
      <c r="D24" s="15"/>
      <c r="E24" s="15"/>
      <c r="F24" s="15"/>
      <c r="G24" s="15"/>
      <c r="H24" s="16"/>
      <c r="I24" s="2"/>
      <c r="J24" s="15"/>
    </row>
  </sheetData>
  <mergeCells count="10">
    <mergeCell ref="A1:I1"/>
    <mergeCell ref="J1:K1"/>
    <mergeCell ref="A2:I2"/>
    <mergeCell ref="J2:K2"/>
    <mergeCell ref="B10:I10"/>
    <mergeCell ref="B16:I16"/>
    <mergeCell ref="B20:I20"/>
    <mergeCell ref="A20:A22"/>
    <mergeCell ref="A4:A18"/>
    <mergeCell ref="B4:I4"/>
  </mergeCells>
  <pageMargins left="0.7" right="0.7" top="0.75" bottom="0.75" header="0.3" footer="0.3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6"/>
  <sheetViews>
    <sheetView zoomScale="80" zoomScaleNormal="80" workbookViewId="0">
      <selection activeCell="I29" sqref="I29"/>
    </sheetView>
  </sheetViews>
  <sheetFormatPr baseColWidth="10" defaultColWidth="11.5" defaultRowHeight="15" x14ac:dyDescent="0.2"/>
  <cols>
    <col min="2" max="2" width="33.33203125" customWidth="1"/>
    <col min="7" max="7" width="6.83203125" customWidth="1"/>
    <col min="8" max="8" width="16.5" customWidth="1"/>
    <col min="9" max="9" width="38" customWidth="1"/>
  </cols>
  <sheetData>
    <row r="1" spans="1:11" x14ac:dyDescent="0.2">
      <c r="A1" s="164" t="s">
        <v>7</v>
      </c>
      <c r="B1" s="165"/>
      <c r="C1" s="165"/>
      <c r="D1" s="165"/>
      <c r="E1" s="165"/>
      <c r="F1" s="165"/>
      <c r="G1" s="165"/>
      <c r="H1" s="165"/>
      <c r="I1" s="165"/>
      <c r="J1" s="166" t="s">
        <v>154</v>
      </c>
      <c r="K1" s="167"/>
    </row>
    <row r="2" spans="1:11" ht="43.5" customHeight="1" x14ac:dyDescent="0.2">
      <c r="A2" s="168" t="s">
        <v>123</v>
      </c>
      <c r="B2" s="169"/>
      <c r="C2" s="169"/>
      <c r="D2" s="169"/>
      <c r="E2" s="169"/>
      <c r="F2" s="169"/>
      <c r="G2" s="169"/>
      <c r="H2" s="169"/>
      <c r="I2" s="169"/>
      <c r="J2" s="170" t="s">
        <v>146</v>
      </c>
      <c r="K2" s="171"/>
    </row>
    <row r="3" spans="1:11" ht="35.25" customHeight="1" thickBot="1" x14ac:dyDescent="0.25">
      <c r="A3" s="19" t="s">
        <v>1</v>
      </c>
      <c r="B3" s="5" t="s">
        <v>37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8"/>
      <c r="J3" s="6" t="s">
        <v>8</v>
      </c>
      <c r="K3" s="37" t="s">
        <v>9</v>
      </c>
    </row>
    <row r="4" spans="1:11" ht="30" customHeight="1" x14ac:dyDescent="0.2">
      <c r="A4" s="159" t="s">
        <v>34</v>
      </c>
      <c r="B4" s="174" t="s">
        <v>38</v>
      </c>
      <c r="C4" s="175"/>
      <c r="D4" s="175"/>
      <c r="E4" s="175"/>
      <c r="F4" s="175"/>
      <c r="G4" s="175"/>
      <c r="H4" s="175"/>
      <c r="I4" s="175"/>
      <c r="J4" s="41">
        <v>12</v>
      </c>
      <c r="K4" s="42">
        <v>6</v>
      </c>
    </row>
    <row r="5" spans="1:11" ht="18.75" customHeight="1" x14ac:dyDescent="0.2">
      <c r="A5" s="160"/>
      <c r="B5" s="198" t="s">
        <v>39</v>
      </c>
      <c r="C5" s="182"/>
      <c r="D5" s="49">
        <v>10</v>
      </c>
      <c r="E5" s="66"/>
      <c r="F5" s="66">
        <v>2</v>
      </c>
      <c r="G5" s="66">
        <v>1</v>
      </c>
      <c r="H5" s="184" t="s">
        <v>20</v>
      </c>
      <c r="I5" s="200" t="s">
        <v>118</v>
      </c>
      <c r="J5" s="182">
        <v>3</v>
      </c>
      <c r="K5" s="202"/>
    </row>
    <row r="6" spans="1:11" ht="18.75" customHeight="1" x14ac:dyDescent="0.2">
      <c r="A6" s="160"/>
      <c r="B6" s="199"/>
      <c r="C6" s="183"/>
      <c r="D6" s="62"/>
      <c r="E6" s="68">
        <v>20</v>
      </c>
      <c r="F6" s="68">
        <v>2</v>
      </c>
      <c r="G6" s="68">
        <v>1</v>
      </c>
      <c r="H6" s="185"/>
      <c r="I6" s="201"/>
      <c r="J6" s="183"/>
      <c r="K6" s="203"/>
    </row>
    <row r="7" spans="1:11" ht="21" customHeight="1" x14ac:dyDescent="0.2">
      <c r="A7" s="160"/>
      <c r="B7" s="46" t="s">
        <v>54</v>
      </c>
      <c r="C7" s="4"/>
      <c r="D7" s="9">
        <v>30</v>
      </c>
      <c r="E7" s="70"/>
      <c r="F7" s="9">
        <v>3</v>
      </c>
      <c r="G7" s="9">
        <v>1</v>
      </c>
      <c r="H7" s="10" t="s">
        <v>14</v>
      </c>
      <c r="I7" s="12" t="s">
        <v>41</v>
      </c>
      <c r="J7" s="9">
        <v>3</v>
      </c>
      <c r="K7" s="20"/>
    </row>
    <row r="8" spans="1:11" ht="21" customHeight="1" x14ac:dyDescent="0.2">
      <c r="A8" s="160"/>
      <c r="B8" s="14" t="s">
        <v>42</v>
      </c>
      <c r="C8" s="9"/>
      <c r="D8" s="9">
        <v>20</v>
      </c>
      <c r="E8" s="70"/>
      <c r="F8" s="9">
        <v>2</v>
      </c>
      <c r="G8" s="9">
        <v>1</v>
      </c>
      <c r="H8" s="10" t="s">
        <v>14</v>
      </c>
      <c r="I8" s="26" t="s">
        <v>41</v>
      </c>
      <c r="J8" s="9">
        <v>2</v>
      </c>
      <c r="K8" s="27"/>
    </row>
    <row r="9" spans="1:11" ht="21" customHeight="1" x14ac:dyDescent="0.2">
      <c r="A9" s="160"/>
      <c r="B9" s="14" t="s">
        <v>43</v>
      </c>
      <c r="C9" s="9"/>
      <c r="D9" s="9">
        <v>20</v>
      </c>
      <c r="E9" s="70"/>
      <c r="F9" s="9">
        <v>2</v>
      </c>
      <c r="G9" s="9">
        <v>1</v>
      </c>
      <c r="H9" s="10" t="s">
        <v>14</v>
      </c>
      <c r="I9" s="26" t="s">
        <v>44</v>
      </c>
      <c r="J9" s="9">
        <v>2</v>
      </c>
      <c r="K9" s="27"/>
    </row>
    <row r="10" spans="1:11" ht="37.5" customHeight="1" x14ac:dyDescent="0.2">
      <c r="A10" s="160"/>
      <c r="B10" s="46" t="s">
        <v>45</v>
      </c>
      <c r="C10" s="9"/>
      <c r="D10" s="9">
        <v>18</v>
      </c>
      <c r="E10" s="70"/>
      <c r="F10" s="9"/>
      <c r="G10" s="9">
        <v>1</v>
      </c>
      <c r="H10" s="47" t="s">
        <v>46</v>
      </c>
      <c r="I10" s="26" t="s">
        <v>47</v>
      </c>
      <c r="J10" s="9">
        <v>2</v>
      </c>
      <c r="K10" s="27"/>
    </row>
    <row r="11" spans="1:11" ht="30" customHeight="1" x14ac:dyDescent="0.2">
      <c r="A11" s="160"/>
      <c r="B11" s="176" t="s">
        <v>48</v>
      </c>
      <c r="C11" s="177"/>
      <c r="D11" s="177"/>
      <c r="E11" s="177"/>
      <c r="F11" s="177"/>
      <c r="G11" s="177"/>
      <c r="H11" s="177"/>
      <c r="I11" s="177"/>
      <c r="J11" s="43">
        <v>8</v>
      </c>
      <c r="K11" s="44">
        <v>5</v>
      </c>
    </row>
    <row r="12" spans="1:11" ht="18.75" customHeight="1" x14ac:dyDescent="0.2">
      <c r="A12" s="160"/>
      <c r="B12" s="178" t="s">
        <v>143</v>
      </c>
      <c r="C12" s="180"/>
      <c r="D12" s="7">
        <v>16</v>
      </c>
      <c r="E12" s="182"/>
      <c r="F12" s="7">
        <v>2</v>
      </c>
      <c r="G12" s="193" t="s">
        <v>40</v>
      </c>
      <c r="H12" s="184" t="s">
        <v>20</v>
      </c>
      <c r="I12" s="52" t="s">
        <v>61</v>
      </c>
      <c r="J12" s="182">
        <v>2</v>
      </c>
      <c r="K12" s="195"/>
    </row>
    <row r="13" spans="1:11" ht="18.75" customHeight="1" x14ac:dyDescent="0.2">
      <c r="A13" s="160"/>
      <c r="B13" s="179"/>
      <c r="C13" s="181"/>
      <c r="D13" s="59">
        <v>4</v>
      </c>
      <c r="E13" s="183"/>
      <c r="F13" s="59">
        <v>2</v>
      </c>
      <c r="G13" s="194"/>
      <c r="H13" s="185"/>
      <c r="I13" s="87" t="s">
        <v>142</v>
      </c>
      <c r="J13" s="183"/>
      <c r="K13" s="197"/>
    </row>
    <row r="14" spans="1:11" ht="18" customHeight="1" x14ac:dyDescent="0.2">
      <c r="A14" s="160"/>
      <c r="B14" s="198" t="s">
        <v>49</v>
      </c>
      <c r="C14" s="180"/>
      <c r="D14" s="49">
        <v>8</v>
      </c>
      <c r="E14" s="66"/>
      <c r="F14" s="7">
        <v>2</v>
      </c>
      <c r="G14" s="66">
        <v>1</v>
      </c>
      <c r="H14" s="186" t="s">
        <v>60</v>
      </c>
      <c r="I14" s="189" t="s">
        <v>163</v>
      </c>
      <c r="J14" s="182">
        <v>2</v>
      </c>
      <c r="K14" s="195"/>
    </row>
    <row r="15" spans="1:11" ht="18" customHeight="1" x14ac:dyDescent="0.2">
      <c r="A15" s="160"/>
      <c r="B15" s="210"/>
      <c r="C15" s="211"/>
      <c r="D15" s="65"/>
      <c r="E15" s="67">
        <v>6</v>
      </c>
      <c r="F15" s="88">
        <v>2</v>
      </c>
      <c r="G15" s="69">
        <v>1</v>
      </c>
      <c r="H15" s="187"/>
      <c r="I15" s="190"/>
      <c r="J15" s="192"/>
      <c r="K15" s="196"/>
    </row>
    <row r="16" spans="1:11" ht="18" customHeight="1" x14ac:dyDescent="0.2">
      <c r="A16" s="160"/>
      <c r="B16" s="199"/>
      <c r="C16" s="181"/>
      <c r="D16" s="62"/>
      <c r="E16" s="68">
        <v>6</v>
      </c>
      <c r="F16" s="59">
        <v>2</v>
      </c>
      <c r="G16" s="64">
        <v>1</v>
      </c>
      <c r="H16" s="188"/>
      <c r="I16" s="191"/>
      <c r="J16" s="183"/>
      <c r="K16" s="197"/>
    </row>
    <row r="17" spans="1:11" ht="18" customHeight="1" x14ac:dyDescent="0.2">
      <c r="A17" s="160"/>
      <c r="B17" s="204" t="s">
        <v>50</v>
      </c>
      <c r="C17" s="49">
        <v>8</v>
      </c>
      <c r="D17" s="207"/>
      <c r="E17" s="66"/>
      <c r="F17" s="7">
        <v>2</v>
      </c>
      <c r="G17" s="66">
        <v>1</v>
      </c>
      <c r="H17" s="51" t="s">
        <v>14</v>
      </c>
      <c r="I17" s="189" t="s">
        <v>52</v>
      </c>
      <c r="J17" s="182">
        <v>2</v>
      </c>
      <c r="K17" s="195"/>
    </row>
    <row r="18" spans="1:11" ht="18" customHeight="1" x14ac:dyDescent="0.2">
      <c r="A18" s="160"/>
      <c r="B18" s="205"/>
      <c r="C18" s="72"/>
      <c r="D18" s="208"/>
      <c r="E18" s="67">
        <v>8</v>
      </c>
      <c r="F18" s="88">
        <v>2</v>
      </c>
      <c r="G18" s="67">
        <v>2</v>
      </c>
      <c r="H18" s="99" t="s">
        <v>76</v>
      </c>
      <c r="I18" s="190"/>
      <c r="J18" s="192"/>
      <c r="K18" s="196"/>
    </row>
    <row r="19" spans="1:11" ht="18" customHeight="1" x14ac:dyDescent="0.2">
      <c r="A19" s="160"/>
      <c r="B19" s="206"/>
      <c r="C19" s="71"/>
      <c r="D19" s="209"/>
      <c r="E19" s="68">
        <v>4</v>
      </c>
      <c r="F19" s="59">
        <v>2</v>
      </c>
      <c r="G19" s="68">
        <v>2</v>
      </c>
      <c r="H19" s="90"/>
      <c r="I19" s="191"/>
      <c r="J19" s="183"/>
      <c r="K19" s="197"/>
    </row>
    <row r="20" spans="1:11" ht="18.75" customHeight="1" x14ac:dyDescent="0.2">
      <c r="A20" s="160"/>
      <c r="B20" s="204" t="s">
        <v>94</v>
      </c>
      <c r="C20" s="49">
        <v>10</v>
      </c>
      <c r="D20" s="207"/>
      <c r="E20" s="6"/>
      <c r="F20" s="66">
        <v>2</v>
      </c>
      <c r="G20" s="66">
        <v>1</v>
      </c>
      <c r="H20" s="51" t="s">
        <v>20</v>
      </c>
      <c r="I20" s="189" t="s">
        <v>53</v>
      </c>
      <c r="J20" s="182">
        <v>2</v>
      </c>
      <c r="K20" s="195"/>
    </row>
    <row r="21" spans="1:11" ht="18.75" customHeight="1" x14ac:dyDescent="0.2">
      <c r="A21" s="160"/>
      <c r="B21" s="206"/>
      <c r="C21" s="71"/>
      <c r="D21" s="209"/>
      <c r="E21" s="63">
        <v>10</v>
      </c>
      <c r="F21" s="68">
        <v>2</v>
      </c>
      <c r="G21" s="68">
        <v>2</v>
      </c>
      <c r="H21" s="90" t="s">
        <v>76</v>
      </c>
      <c r="I21" s="191"/>
      <c r="J21" s="183"/>
      <c r="K21" s="197"/>
    </row>
    <row r="22" spans="1:11" ht="30" customHeight="1" x14ac:dyDescent="0.2">
      <c r="A22" s="160"/>
      <c r="B22" s="176" t="s">
        <v>51</v>
      </c>
      <c r="C22" s="177"/>
      <c r="D22" s="177"/>
      <c r="E22" s="177"/>
      <c r="F22" s="177"/>
      <c r="G22" s="177"/>
      <c r="H22" s="177"/>
      <c r="I22" s="177"/>
      <c r="J22" s="43">
        <v>8</v>
      </c>
      <c r="K22" s="44">
        <v>4</v>
      </c>
    </row>
    <row r="23" spans="1:11" ht="18.75" customHeight="1" x14ac:dyDescent="0.2">
      <c r="A23" s="160"/>
      <c r="B23" s="198" t="s">
        <v>55</v>
      </c>
      <c r="C23" s="180"/>
      <c r="D23" s="66">
        <v>10</v>
      </c>
      <c r="E23" s="66"/>
      <c r="F23" s="66">
        <v>2</v>
      </c>
      <c r="G23" s="50">
        <v>1</v>
      </c>
      <c r="H23" s="212" t="s">
        <v>59</v>
      </c>
      <c r="I23" s="52" t="s">
        <v>62</v>
      </c>
      <c r="J23" s="182">
        <v>2</v>
      </c>
      <c r="K23" s="195"/>
    </row>
    <row r="24" spans="1:11" ht="18.75" customHeight="1" x14ac:dyDescent="0.2">
      <c r="A24" s="160"/>
      <c r="B24" s="199"/>
      <c r="C24" s="181"/>
      <c r="D24" s="68"/>
      <c r="E24" s="68">
        <v>10</v>
      </c>
      <c r="F24" s="68">
        <v>2</v>
      </c>
      <c r="G24" s="68">
        <v>2</v>
      </c>
      <c r="H24" s="213"/>
      <c r="I24" s="87" t="s">
        <v>162</v>
      </c>
      <c r="J24" s="183"/>
      <c r="K24" s="197"/>
    </row>
    <row r="25" spans="1:11" ht="18.75" customHeight="1" x14ac:dyDescent="0.2">
      <c r="A25" s="160"/>
      <c r="B25" s="198" t="s">
        <v>56</v>
      </c>
      <c r="C25" s="180"/>
      <c r="D25" s="66">
        <v>8</v>
      </c>
      <c r="E25" s="182"/>
      <c r="F25" s="66">
        <v>2</v>
      </c>
      <c r="G25" s="66">
        <v>1</v>
      </c>
      <c r="H25" s="214" t="s">
        <v>20</v>
      </c>
      <c r="I25" s="52" t="s">
        <v>41</v>
      </c>
      <c r="J25" s="182">
        <v>2</v>
      </c>
      <c r="K25" s="195"/>
    </row>
    <row r="26" spans="1:11" ht="18.75" customHeight="1" x14ac:dyDescent="0.2">
      <c r="A26" s="160"/>
      <c r="B26" s="199"/>
      <c r="C26" s="181"/>
      <c r="D26" s="68">
        <v>12</v>
      </c>
      <c r="E26" s="183"/>
      <c r="F26" s="68">
        <v>3</v>
      </c>
      <c r="G26" s="68">
        <v>1</v>
      </c>
      <c r="H26" s="215"/>
      <c r="I26" s="87" t="s">
        <v>144</v>
      </c>
      <c r="J26" s="183"/>
      <c r="K26" s="197"/>
    </row>
    <row r="27" spans="1:11" ht="18.75" customHeight="1" x14ac:dyDescent="0.2">
      <c r="A27" s="160"/>
      <c r="B27" s="198" t="s">
        <v>57</v>
      </c>
      <c r="C27" s="180"/>
      <c r="D27" s="66">
        <v>10</v>
      </c>
      <c r="E27" s="6"/>
      <c r="F27" s="66">
        <v>2</v>
      </c>
      <c r="G27" s="50">
        <v>1</v>
      </c>
      <c r="H27" s="214" t="s">
        <v>20</v>
      </c>
      <c r="I27" s="52" t="s">
        <v>41</v>
      </c>
      <c r="J27" s="182">
        <v>2</v>
      </c>
      <c r="K27" s="195"/>
    </row>
    <row r="28" spans="1:11" ht="18.75" customHeight="1" x14ac:dyDescent="0.2">
      <c r="A28" s="160"/>
      <c r="B28" s="199"/>
      <c r="C28" s="181"/>
      <c r="D28" s="68"/>
      <c r="E28" s="60">
        <v>10</v>
      </c>
      <c r="F28" s="68">
        <v>2</v>
      </c>
      <c r="G28" s="64">
        <v>1</v>
      </c>
      <c r="H28" s="215"/>
      <c r="I28" s="87" t="s">
        <v>181</v>
      </c>
      <c r="J28" s="183"/>
      <c r="K28" s="197"/>
    </row>
    <row r="29" spans="1:11" ht="18.75" customHeight="1" x14ac:dyDescent="0.2">
      <c r="A29" s="160"/>
      <c r="B29" s="198" t="s">
        <v>58</v>
      </c>
      <c r="C29" s="180"/>
      <c r="D29" s="66">
        <v>10</v>
      </c>
      <c r="E29" s="6"/>
      <c r="F29" s="66">
        <v>2</v>
      </c>
      <c r="G29" s="50">
        <v>1</v>
      </c>
      <c r="H29" s="214" t="s">
        <v>20</v>
      </c>
      <c r="I29" s="52" t="s">
        <v>62</v>
      </c>
      <c r="J29" s="182">
        <v>2</v>
      </c>
      <c r="K29" s="195"/>
    </row>
    <row r="30" spans="1:11" ht="18.75" customHeight="1" x14ac:dyDescent="0.2">
      <c r="A30" s="160"/>
      <c r="B30" s="199"/>
      <c r="C30" s="181"/>
      <c r="D30" s="68"/>
      <c r="E30" s="60">
        <v>10</v>
      </c>
      <c r="F30" s="68">
        <v>2</v>
      </c>
      <c r="G30" s="64">
        <v>2</v>
      </c>
      <c r="H30" s="215"/>
      <c r="I30" s="87" t="s">
        <v>164</v>
      </c>
      <c r="J30" s="183"/>
      <c r="K30" s="197"/>
    </row>
    <row r="31" spans="1:11" ht="27.75" customHeight="1" x14ac:dyDescent="0.2">
      <c r="A31" s="160"/>
      <c r="B31" s="79"/>
      <c r="C31" s="80"/>
      <c r="D31" s="81"/>
      <c r="E31" s="82"/>
      <c r="F31" s="83"/>
      <c r="G31" s="83"/>
      <c r="H31" s="84"/>
      <c r="I31" s="85"/>
      <c r="J31" s="82"/>
      <c r="K31" s="86"/>
    </row>
    <row r="32" spans="1:11" ht="16" thickBot="1" x14ac:dyDescent="0.25">
      <c r="A32" s="161"/>
      <c r="B32" s="24" t="s">
        <v>36</v>
      </c>
      <c r="C32" s="25">
        <f>SUM(C5:C10,C12:C20,C23:C31)</f>
        <v>18</v>
      </c>
      <c r="D32" s="25">
        <f>SUM(D5:D10,D12:D20,D23:D31)</f>
        <v>176</v>
      </c>
      <c r="E32" s="25">
        <f>SUM(E5:E10,E12:E21,E23:E31)</f>
        <v>84</v>
      </c>
      <c r="F32" s="74">
        <f>SUM(C32:E32)</f>
        <v>278</v>
      </c>
      <c r="G32" s="75"/>
      <c r="H32" s="76"/>
      <c r="I32" s="77"/>
      <c r="J32" s="78"/>
      <c r="K32" s="58">
        <v>15</v>
      </c>
    </row>
    <row r="33" spans="1:11" x14ac:dyDescent="0.2">
      <c r="A33" s="45"/>
      <c r="C33" s="1"/>
      <c r="D33" s="1"/>
      <c r="E33" s="1"/>
      <c r="F33" s="1"/>
      <c r="G33" s="1"/>
      <c r="H33" s="8"/>
      <c r="J33" s="1"/>
      <c r="K33" s="1"/>
    </row>
    <row r="34" spans="1:11" x14ac:dyDescent="0.2">
      <c r="A34" s="45"/>
      <c r="B34" s="57"/>
      <c r="C34" s="57"/>
      <c r="D34" s="57"/>
      <c r="E34" s="57"/>
      <c r="F34" s="57"/>
      <c r="G34" s="57"/>
      <c r="H34" s="57"/>
      <c r="I34" s="57"/>
      <c r="J34" s="53"/>
      <c r="K34" s="53"/>
    </row>
    <row r="35" spans="1:11" x14ac:dyDescent="0.2">
      <c r="A35" s="45"/>
      <c r="B35" s="54"/>
      <c r="C35" s="55"/>
      <c r="D35" s="55"/>
      <c r="E35" s="55"/>
      <c r="F35" s="55"/>
      <c r="G35" s="55"/>
      <c r="H35" s="56"/>
      <c r="I35" s="54"/>
      <c r="J35" s="55"/>
      <c r="K35" s="15"/>
    </row>
    <row r="36" spans="1:11" x14ac:dyDescent="0.2">
      <c r="A36" s="45"/>
      <c r="B36" s="54"/>
      <c r="C36" s="55"/>
      <c r="D36" s="55"/>
      <c r="E36" s="55"/>
      <c r="F36" s="55"/>
      <c r="G36" s="55"/>
      <c r="H36" s="56"/>
      <c r="I36" s="54"/>
      <c r="J36" s="55"/>
      <c r="K36" s="15"/>
    </row>
  </sheetData>
  <mergeCells count="58">
    <mergeCell ref="J29:J30"/>
    <mergeCell ref="K27:K28"/>
    <mergeCell ref="K29:K30"/>
    <mergeCell ref="J27:J28"/>
    <mergeCell ref="B27:B28"/>
    <mergeCell ref="B29:B30"/>
    <mergeCell ref="C27:C28"/>
    <mergeCell ref="C29:C30"/>
    <mergeCell ref="H27:H28"/>
    <mergeCell ref="H29:H30"/>
    <mergeCell ref="J25:J26"/>
    <mergeCell ref="K25:K26"/>
    <mergeCell ref="H25:H26"/>
    <mergeCell ref="C25:C26"/>
    <mergeCell ref="B25:B26"/>
    <mergeCell ref="E25:E26"/>
    <mergeCell ref="J20:J21"/>
    <mergeCell ref="K20:K21"/>
    <mergeCell ref="B23:B24"/>
    <mergeCell ref="C23:C24"/>
    <mergeCell ref="H23:H24"/>
    <mergeCell ref="J23:J24"/>
    <mergeCell ref="K23:K24"/>
    <mergeCell ref="B20:B21"/>
    <mergeCell ref="D20:D21"/>
    <mergeCell ref="I20:I21"/>
    <mergeCell ref="G12:G13"/>
    <mergeCell ref="J17:J19"/>
    <mergeCell ref="K17:K19"/>
    <mergeCell ref="B5:B6"/>
    <mergeCell ref="C5:C6"/>
    <mergeCell ref="H5:H6"/>
    <mergeCell ref="I5:I6"/>
    <mergeCell ref="J5:J6"/>
    <mergeCell ref="K5:K6"/>
    <mergeCell ref="K14:K16"/>
    <mergeCell ref="K12:K13"/>
    <mergeCell ref="B17:B19"/>
    <mergeCell ref="D17:D19"/>
    <mergeCell ref="I17:I19"/>
    <mergeCell ref="B14:B16"/>
    <mergeCell ref="C14:C16"/>
    <mergeCell ref="J1:K1"/>
    <mergeCell ref="A2:I2"/>
    <mergeCell ref="J2:K2"/>
    <mergeCell ref="A4:A32"/>
    <mergeCell ref="B4:I4"/>
    <mergeCell ref="B11:I11"/>
    <mergeCell ref="B22:I22"/>
    <mergeCell ref="B12:B13"/>
    <mergeCell ref="C12:C13"/>
    <mergeCell ref="E12:E13"/>
    <mergeCell ref="H12:H13"/>
    <mergeCell ref="A1:I1"/>
    <mergeCell ref="H14:H16"/>
    <mergeCell ref="I14:I16"/>
    <mergeCell ref="J14:J16"/>
    <mergeCell ref="J12:J13"/>
  </mergeCells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5"/>
  <sheetViews>
    <sheetView zoomScaleNormal="100" workbookViewId="0">
      <selection activeCell="L7" sqref="L7"/>
    </sheetView>
  </sheetViews>
  <sheetFormatPr baseColWidth="10" defaultColWidth="11.5" defaultRowHeight="15" x14ac:dyDescent="0.2"/>
  <cols>
    <col min="2" max="2" width="33.33203125" customWidth="1"/>
    <col min="7" max="7" width="6.83203125" customWidth="1"/>
    <col min="8" max="8" width="16.5" customWidth="1"/>
    <col min="9" max="9" width="38" customWidth="1"/>
  </cols>
  <sheetData>
    <row r="1" spans="1:12" x14ac:dyDescent="0.2">
      <c r="A1" s="164" t="s">
        <v>7</v>
      </c>
      <c r="B1" s="165"/>
      <c r="C1" s="165"/>
      <c r="D1" s="165"/>
      <c r="E1" s="165"/>
      <c r="F1" s="165"/>
      <c r="G1" s="165"/>
      <c r="H1" s="165"/>
      <c r="I1" s="165"/>
      <c r="J1" s="166" t="s">
        <v>154</v>
      </c>
      <c r="K1" s="167"/>
    </row>
    <row r="2" spans="1:12" ht="43.5" customHeight="1" x14ac:dyDescent="0.2">
      <c r="A2" s="168" t="s">
        <v>123</v>
      </c>
      <c r="B2" s="169"/>
      <c r="C2" s="169"/>
      <c r="D2" s="169"/>
      <c r="E2" s="169"/>
      <c r="F2" s="169"/>
      <c r="G2" s="169"/>
      <c r="H2" s="169"/>
      <c r="I2" s="169"/>
      <c r="J2" s="170" t="s">
        <v>146</v>
      </c>
      <c r="K2" s="171"/>
    </row>
    <row r="3" spans="1:12" ht="36" customHeight="1" thickBot="1" x14ac:dyDescent="0.25">
      <c r="A3" s="19" t="s">
        <v>1</v>
      </c>
      <c r="B3" s="5" t="s">
        <v>63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8"/>
      <c r="J3" s="6" t="s">
        <v>8</v>
      </c>
      <c r="K3" s="37" t="s">
        <v>9</v>
      </c>
    </row>
    <row r="4" spans="1:12" ht="30" customHeight="1" x14ac:dyDescent="0.2">
      <c r="A4" s="159" t="s">
        <v>34</v>
      </c>
      <c r="B4" s="174" t="s">
        <v>64</v>
      </c>
      <c r="C4" s="175"/>
      <c r="D4" s="175"/>
      <c r="E4" s="175"/>
      <c r="F4" s="175"/>
      <c r="G4" s="175"/>
      <c r="H4" s="175"/>
      <c r="I4" s="175"/>
      <c r="J4" s="41">
        <v>7</v>
      </c>
      <c r="K4" s="42">
        <v>5</v>
      </c>
    </row>
    <row r="5" spans="1:12" ht="18.75" customHeight="1" x14ac:dyDescent="0.2">
      <c r="A5" s="160"/>
      <c r="B5" s="204" t="s">
        <v>150</v>
      </c>
      <c r="C5" s="49">
        <v>10</v>
      </c>
      <c r="D5" s="49"/>
      <c r="E5" s="66"/>
      <c r="F5" s="66">
        <v>2</v>
      </c>
      <c r="G5" s="66">
        <v>1</v>
      </c>
      <c r="H5" s="89" t="s">
        <v>20</v>
      </c>
      <c r="I5" s="200" t="s">
        <v>151</v>
      </c>
      <c r="J5" s="182">
        <v>2</v>
      </c>
      <c r="K5" s="202"/>
    </row>
    <row r="6" spans="1:12" ht="18.75" customHeight="1" x14ac:dyDescent="0.2">
      <c r="A6" s="160"/>
      <c r="B6" s="199"/>
      <c r="C6" s="91"/>
      <c r="D6" s="62"/>
      <c r="E6" s="68">
        <v>10</v>
      </c>
      <c r="F6" s="68">
        <v>2</v>
      </c>
      <c r="G6" s="68">
        <v>2</v>
      </c>
      <c r="H6" s="90" t="s">
        <v>76</v>
      </c>
      <c r="I6" s="201"/>
      <c r="J6" s="183"/>
      <c r="K6" s="203"/>
      <c r="L6">
        <v>14.5</v>
      </c>
    </row>
    <row r="7" spans="1:12" ht="37.5" customHeight="1" x14ac:dyDescent="0.2">
      <c r="A7" s="160"/>
      <c r="B7" s="46" t="s">
        <v>67</v>
      </c>
      <c r="C7" s="9"/>
      <c r="D7" s="9">
        <v>30</v>
      </c>
      <c r="E7" s="70"/>
      <c r="F7" s="9">
        <v>3</v>
      </c>
      <c r="G7" s="9">
        <v>2</v>
      </c>
      <c r="H7" s="47" t="s">
        <v>68</v>
      </c>
      <c r="I7" s="26" t="s">
        <v>168</v>
      </c>
      <c r="J7" s="9">
        <v>3</v>
      </c>
      <c r="K7" s="27"/>
      <c r="L7">
        <v>10</v>
      </c>
    </row>
    <row r="8" spans="1:12" ht="37.5" customHeight="1" x14ac:dyDescent="0.2">
      <c r="A8" s="160"/>
      <c r="B8" s="46" t="s">
        <v>124</v>
      </c>
      <c r="C8" s="9">
        <v>16</v>
      </c>
      <c r="D8" s="9"/>
      <c r="E8" s="70"/>
      <c r="F8" s="9">
        <v>2</v>
      </c>
      <c r="G8" s="9">
        <v>1</v>
      </c>
      <c r="H8" s="47" t="s">
        <v>78</v>
      </c>
      <c r="I8" s="26" t="s">
        <v>69</v>
      </c>
      <c r="J8" s="9">
        <v>2</v>
      </c>
      <c r="K8" s="27"/>
      <c r="L8">
        <v>8</v>
      </c>
    </row>
    <row r="9" spans="1:12" ht="30" customHeight="1" x14ac:dyDescent="0.2">
      <c r="A9" s="160"/>
      <c r="B9" s="176" t="s">
        <v>65</v>
      </c>
      <c r="C9" s="177"/>
      <c r="D9" s="177"/>
      <c r="E9" s="177"/>
      <c r="F9" s="177"/>
      <c r="G9" s="177"/>
      <c r="H9" s="177"/>
      <c r="I9" s="177"/>
      <c r="J9" s="43">
        <v>9</v>
      </c>
      <c r="K9" s="44">
        <v>5</v>
      </c>
    </row>
    <row r="10" spans="1:12" ht="21" customHeight="1" x14ac:dyDescent="0.2">
      <c r="A10" s="160"/>
      <c r="B10" s="92" t="s">
        <v>70</v>
      </c>
      <c r="C10" s="9"/>
      <c r="D10" s="9">
        <v>18</v>
      </c>
      <c r="E10" s="70"/>
      <c r="F10" s="9">
        <v>2</v>
      </c>
      <c r="G10" s="9">
        <v>1</v>
      </c>
      <c r="H10" s="93" t="s">
        <v>78</v>
      </c>
      <c r="I10" s="26" t="s">
        <v>179</v>
      </c>
      <c r="J10" s="9">
        <v>2</v>
      </c>
      <c r="K10" s="27"/>
      <c r="L10">
        <v>11</v>
      </c>
    </row>
    <row r="11" spans="1:12" x14ac:dyDescent="0.2">
      <c r="A11" s="160"/>
      <c r="B11" s="198" t="s">
        <v>71</v>
      </c>
      <c r="C11" s="180"/>
      <c r="D11" s="7">
        <v>10</v>
      </c>
      <c r="E11" s="73"/>
      <c r="F11" s="7">
        <v>2</v>
      </c>
      <c r="G11" s="193" t="s">
        <v>40</v>
      </c>
      <c r="H11" s="219" t="s">
        <v>78</v>
      </c>
      <c r="I11" s="189" t="s">
        <v>72</v>
      </c>
      <c r="J11" s="182">
        <v>2</v>
      </c>
      <c r="K11" s="195"/>
      <c r="L11" s="216"/>
    </row>
    <row r="12" spans="1:12" x14ac:dyDescent="0.2">
      <c r="A12" s="160"/>
      <c r="B12" s="199"/>
      <c r="C12" s="181"/>
      <c r="D12" s="59"/>
      <c r="E12" s="63">
        <v>10</v>
      </c>
      <c r="F12" s="59">
        <v>2</v>
      </c>
      <c r="G12" s="194"/>
      <c r="H12" s="220"/>
      <c r="I12" s="191"/>
      <c r="J12" s="183"/>
      <c r="K12" s="197"/>
      <c r="L12" s="216"/>
    </row>
    <row r="13" spans="1:12" ht="21" customHeight="1" x14ac:dyDescent="0.2">
      <c r="A13" s="160"/>
      <c r="B13" s="92" t="s">
        <v>133</v>
      </c>
      <c r="C13" s="9"/>
      <c r="D13" s="9">
        <v>15</v>
      </c>
      <c r="E13" s="9">
        <v>15</v>
      </c>
      <c r="F13" s="9">
        <v>3</v>
      </c>
      <c r="G13" s="9">
        <v>1</v>
      </c>
      <c r="H13" s="93" t="s">
        <v>20</v>
      </c>
      <c r="I13" s="26" t="s">
        <v>73</v>
      </c>
      <c r="J13" s="9">
        <v>3</v>
      </c>
      <c r="K13" s="27"/>
      <c r="L13">
        <v>6.75</v>
      </c>
    </row>
    <row r="14" spans="1:12" ht="18.75" customHeight="1" x14ac:dyDescent="0.2">
      <c r="A14" s="160"/>
      <c r="B14" s="204" t="s">
        <v>74</v>
      </c>
      <c r="C14" s="49">
        <v>8</v>
      </c>
      <c r="D14" s="7"/>
      <c r="E14" s="73"/>
      <c r="F14" s="7">
        <v>2</v>
      </c>
      <c r="G14" s="66">
        <v>1</v>
      </c>
      <c r="H14" s="89" t="s">
        <v>20</v>
      </c>
      <c r="I14" s="189" t="s">
        <v>75</v>
      </c>
      <c r="J14" s="182">
        <v>2</v>
      </c>
      <c r="K14" s="195"/>
      <c r="L14" s="216">
        <v>17.100000000000001</v>
      </c>
    </row>
    <row r="15" spans="1:12" ht="18.75" customHeight="1" x14ac:dyDescent="0.2">
      <c r="A15" s="160"/>
      <c r="B15" s="199"/>
      <c r="C15" s="71"/>
      <c r="D15" s="59"/>
      <c r="E15" s="63">
        <v>12</v>
      </c>
      <c r="F15" s="59">
        <v>2</v>
      </c>
      <c r="G15" s="68">
        <v>2</v>
      </c>
      <c r="H15" s="90" t="s">
        <v>76</v>
      </c>
      <c r="I15" s="191"/>
      <c r="J15" s="183"/>
      <c r="K15" s="197"/>
      <c r="L15" s="216"/>
    </row>
    <row r="16" spans="1:12" ht="30" customHeight="1" x14ac:dyDescent="0.2">
      <c r="A16" s="160"/>
      <c r="B16" s="176" t="s">
        <v>66</v>
      </c>
      <c r="C16" s="177"/>
      <c r="D16" s="177"/>
      <c r="E16" s="177"/>
      <c r="F16" s="177"/>
      <c r="G16" s="177"/>
      <c r="H16" s="177"/>
      <c r="I16" s="177"/>
      <c r="J16" s="43">
        <v>9</v>
      </c>
      <c r="K16" s="44">
        <v>5</v>
      </c>
    </row>
    <row r="17" spans="1:12" x14ac:dyDescent="0.2">
      <c r="A17" s="160"/>
      <c r="B17" s="198" t="s">
        <v>77</v>
      </c>
      <c r="C17" s="180"/>
      <c r="D17" s="66">
        <v>10</v>
      </c>
      <c r="E17" s="66"/>
      <c r="F17" s="66">
        <v>2</v>
      </c>
      <c r="G17" s="50">
        <v>1</v>
      </c>
      <c r="H17" s="212" t="s">
        <v>78</v>
      </c>
      <c r="I17" s="189" t="s">
        <v>75</v>
      </c>
      <c r="J17" s="182">
        <v>2</v>
      </c>
      <c r="K17" s="195"/>
      <c r="L17" s="216">
        <v>14.75</v>
      </c>
    </row>
    <row r="18" spans="1:12" x14ac:dyDescent="0.2">
      <c r="A18" s="160"/>
      <c r="B18" s="199"/>
      <c r="C18" s="181"/>
      <c r="D18" s="68"/>
      <c r="E18" s="68">
        <v>10</v>
      </c>
      <c r="F18" s="68">
        <v>2</v>
      </c>
      <c r="G18" s="68">
        <v>2</v>
      </c>
      <c r="H18" s="213"/>
      <c r="I18" s="191"/>
      <c r="J18" s="183"/>
      <c r="K18" s="197"/>
      <c r="L18" s="216"/>
    </row>
    <row r="19" spans="1:12" ht="26" x14ac:dyDescent="0.2">
      <c r="A19" s="160"/>
      <c r="B19" s="217" t="s">
        <v>176</v>
      </c>
      <c r="C19" s="49">
        <v>20</v>
      </c>
      <c r="D19" s="66"/>
      <c r="E19" s="49"/>
      <c r="F19" s="66">
        <v>2</v>
      </c>
      <c r="G19" s="66">
        <v>1</v>
      </c>
      <c r="H19" s="89" t="s">
        <v>78</v>
      </c>
      <c r="I19" s="189" t="s">
        <v>79</v>
      </c>
      <c r="J19" s="182">
        <v>3</v>
      </c>
      <c r="K19" s="195"/>
    </row>
    <row r="20" spans="1:12" x14ac:dyDescent="0.2">
      <c r="A20" s="160"/>
      <c r="B20" s="218"/>
      <c r="C20" s="71"/>
      <c r="D20" s="68"/>
      <c r="E20" s="63">
        <v>16</v>
      </c>
      <c r="F20" s="68">
        <v>2</v>
      </c>
      <c r="G20" s="68">
        <v>1</v>
      </c>
      <c r="H20" s="90" t="s">
        <v>76</v>
      </c>
      <c r="I20" s="191"/>
      <c r="J20" s="183"/>
      <c r="K20" s="197"/>
    </row>
    <row r="21" spans="1:12" ht="37.5" customHeight="1" x14ac:dyDescent="0.2">
      <c r="A21" s="160"/>
      <c r="B21" s="61" t="s">
        <v>80</v>
      </c>
      <c r="C21" s="48"/>
      <c r="D21" s="66">
        <v>18</v>
      </c>
      <c r="E21" s="6"/>
      <c r="F21" s="66">
        <v>2</v>
      </c>
      <c r="G21" s="50">
        <v>1</v>
      </c>
      <c r="H21" s="89" t="s">
        <v>81</v>
      </c>
      <c r="I21" s="96" t="s">
        <v>178</v>
      </c>
      <c r="J21" s="49">
        <v>2</v>
      </c>
      <c r="K21" s="37"/>
    </row>
    <row r="22" spans="1:12" ht="18.75" customHeight="1" x14ac:dyDescent="0.2">
      <c r="A22" s="160"/>
      <c r="B22" s="204" t="s">
        <v>82</v>
      </c>
      <c r="C22" s="49">
        <v>10</v>
      </c>
      <c r="D22" s="66"/>
      <c r="E22" s="6"/>
      <c r="F22" s="66">
        <v>2</v>
      </c>
      <c r="G22" s="50">
        <v>1</v>
      </c>
      <c r="H22" s="51" t="s">
        <v>20</v>
      </c>
      <c r="I22" s="189" t="s">
        <v>83</v>
      </c>
      <c r="J22" s="182">
        <v>2</v>
      </c>
      <c r="K22" s="195"/>
      <c r="L22" s="216"/>
    </row>
    <row r="23" spans="1:12" ht="18.75" customHeight="1" x14ac:dyDescent="0.2">
      <c r="A23" s="160"/>
      <c r="B23" s="199"/>
      <c r="C23" s="71"/>
      <c r="D23" s="68"/>
      <c r="E23" s="63">
        <v>10</v>
      </c>
      <c r="F23" s="68">
        <v>2</v>
      </c>
      <c r="G23" s="64">
        <v>2</v>
      </c>
      <c r="H23" s="90" t="s">
        <v>76</v>
      </c>
      <c r="I23" s="191"/>
      <c r="J23" s="183"/>
      <c r="K23" s="197"/>
      <c r="L23" s="216"/>
    </row>
    <row r="24" spans="1:12" x14ac:dyDescent="0.2">
      <c r="A24" s="160"/>
      <c r="B24" s="79"/>
      <c r="C24" s="80"/>
      <c r="D24" s="81"/>
      <c r="E24" s="82"/>
      <c r="F24" s="83"/>
      <c r="G24" s="83"/>
      <c r="H24" s="84"/>
      <c r="I24" s="85"/>
      <c r="J24" s="82"/>
      <c r="K24" s="86"/>
    </row>
    <row r="25" spans="1:12" ht="16" thickBot="1" x14ac:dyDescent="0.25">
      <c r="A25" s="161"/>
      <c r="B25" s="24" t="s">
        <v>36</v>
      </c>
      <c r="C25" s="25">
        <f>SUM(C5:C8,C10:C15,C17:C24)</f>
        <v>64</v>
      </c>
      <c r="D25" s="25">
        <f>SUM(D5:D8,D10:D15,D17:D24)</f>
        <v>101</v>
      </c>
      <c r="E25" s="25">
        <f>SUM(E5:E8,E10:E15,E17:E24)</f>
        <v>83</v>
      </c>
      <c r="F25" s="74">
        <f>SUM(C25:E25)</f>
        <v>248</v>
      </c>
      <c r="G25" s="75"/>
      <c r="H25" s="76"/>
      <c r="I25" s="77"/>
      <c r="J25" s="78"/>
      <c r="K25" s="58">
        <v>15</v>
      </c>
    </row>
  </sheetData>
  <mergeCells count="41">
    <mergeCell ref="K17:K18"/>
    <mergeCell ref="I19:I20"/>
    <mergeCell ref="K11:K12"/>
    <mergeCell ref="B14:B15"/>
    <mergeCell ref="I22:I23"/>
    <mergeCell ref="I14:I15"/>
    <mergeCell ref="J14:J15"/>
    <mergeCell ref="K14:K15"/>
    <mergeCell ref="I17:I18"/>
    <mergeCell ref="A1:I1"/>
    <mergeCell ref="J1:K1"/>
    <mergeCell ref="A2:I2"/>
    <mergeCell ref="J2:K2"/>
    <mergeCell ref="A4:A25"/>
    <mergeCell ref="B4:I4"/>
    <mergeCell ref="B9:I9"/>
    <mergeCell ref="B11:B12"/>
    <mergeCell ref="C11:C12"/>
    <mergeCell ref="G11:G12"/>
    <mergeCell ref="H11:H12"/>
    <mergeCell ref="J11:J12"/>
    <mergeCell ref="I11:I12"/>
    <mergeCell ref="B22:B23"/>
    <mergeCell ref="J22:J23"/>
    <mergeCell ref="K22:K23"/>
    <mergeCell ref="L17:L18"/>
    <mergeCell ref="L22:L23"/>
    <mergeCell ref="L11:L12"/>
    <mergeCell ref="L14:L15"/>
    <mergeCell ref="B5:B6"/>
    <mergeCell ref="I5:I6"/>
    <mergeCell ref="J5:J6"/>
    <mergeCell ref="K5:K6"/>
    <mergeCell ref="B19:B20"/>
    <mergeCell ref="J19:J20"/>
    <mergeCell ref="K19:K20"/>
    <mergeCell ref="B16:I16"/>
    <mergeCell ref="B17:B18"/>
    <mergeCell ref="C17:C18"/>
    <mergeCell ref="H17:H18"/>
    <mergeCell ref="J17:J18"/>
  </mergeCells>
  <pageMargins left="0.7" right="0.7" top="0.75" bottom="0.75" header="0.3" footer="0.3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8"/>
  <sheetViews>
    <sheetView zoomScaleNormal="100" workbookViewId="0">
      <selection activeCell="J23" sqref="J23:J24"/>
    </sheetView>
  </sheetViews>
  <sheetFormatPr baseColWidth="10" defaultColWidth="11.5" defaultRowHeight="15" x14ac:dyDescent="0.2"/>
  <cols>
    <col min="2" max="2" width="33.33203125" customWidth="1"/>
    <col min="7" max="7" width="6.83203125" customWidth="1"/>
    <col min="8" max="8" width="16.5" customWidth="1"/>
    <col min="9" max="9" width="38" customWidth="1"/>
  </cols>
  <sheetData>
    <row r="1" spans="1:11" x14ac:dyDescent="0.2">
      <c r="A1" s="164" t="s">
        <v>7</v>
      </c>
      <c r="B1" s="165"/>
      <c r="C1" s="165"/>
      <c r="D1" s="165"/>
      <c r="E1" s="165"/>
      <c r="F1" s="165"/>
      <c r="G1" s="165"/>
      <c r="H1" s="165"/>
      <c r="I1" s="165"/>
      <c r="J1" s="166" t="s">
        <v>154</v>
      </c>
      <c r="K1" s="167"/>
    </row>
    <row r="2" spans="1:11" ht="33.75" customHeight="1" x14ac:dyDescent="0.2">
      <c r="A2" s="168" t="s">
        <v>123</v>
      </c>
      <c r="B2" s="169"/>
      <c r="C2" s="169"/>
      <c r="D2" s="169"/>
      <c r="E2" s="169"/>
      <c r="F2" s="169"/>
      <c r="G2" s="169"/>
      <c r="H2" s="169"/>
      <c r="I2" s="169"/>
      <c r="J2" s="170" t="s">
        <v>146</v>
      </c>
      <c r="K2" s="171"/>
    </row>
    <row r="3" spans="1:11" ht="16" thickBot="1" x14ac:dyDescent="0.25">
      <c r="A3" s="19" t="s">
        <v>1</v>
      </c>
      <c r="B3" s="5" t="s">
        <v>128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8"/>
      <c r="J3" s="6" t="s">
        <v>8</v>
      </c>
      <c r="K3" s="37" t="s">
        <v>9</v>
      </c>
    </row>
    <row r="4" spans="1:11" ht="30" customHeight="1" x14ac:dyDescent="0.2">
      <c r="A4" s="159" t="s">
        <v>34</v>
      </c>
      <c r="B4" s="174" t="s">
        <v>129</v>
      </c>
      <c r="C4" s="175"/>
      <c r="D4" s="175"/>
      <c r="E4" s="175"/>
      <c r="F4" s="175"/>
      <c r="G4" s="175"/>
      <c r="H4" s="175"/>
      <c r="I4" s="175"/>
      <c r="J4" s="41">
        <v>8</v>
      </c>
      <c r="K4" s="42">
        <v>4</v>
      </c>
    </row>
    <row r="5" spans="1:11" ht="18.75" customHeight="1" x14ac:dyDescent="0.2">
      <c r="A5" s="160"/>
      <c r="B5" s="204" t="s">
        <v>74</v>
      </c>
      <c r="C5" s="49">
        <v>8</v>
      </c>
      <c r="D5" s="7"/>
      <c r="E5" s="73"/>
      <c r="F5" s="7">
        <v>2</v>
      </c>
      <c r="G5" s="66">
        <v>1</v>
      </c>
      <c r="H5" s="89" t="s">
        <v>20</v>
      </c>
      <c r="I5" s="189" t="s">
        <v>75</v>
      </c>
      <c r="J5" s="182">
        <v>2</v>
      </c>
      <c r="K5" s="195"/>
    </row>
    <row r="6" spans="1:11" ht="18.75" customHeight="1" x14ac:dyDescent="0.2">
      <c r="A6" s="160"/>
      <c r="B6" s="199"/>
      <c r="C6" s="71"/>
      <c r="D6" s="59"/>
      <c r="E6" s="63">
        <v>12</v>
      </c>
      <c r="F6" s="59">
        <v>2</v>
      </c>
      <c r="G6" s="68">
        <v>2</v>
      </c>
      <c r="H6" s="90" t="s">
        <v>76</v>
      </c>
      <c r="I6" s="191"/>
      <c r="J6" s="183"/>
      <c r="K6" s="197"/>
    </row>
    <row r="7" spans="1:11" ht="18.75" customHeight="1" x14ac:dyDescent="0.2">
      <c r="A7" s="160"/>
      <c r="B7" s="204" t="s">
        <v>130</v>
      </c>
      <c r="C7" s="49"/>
      <c r="D7" s="182">
        <v>20</v>
      </c>
      <c r="E7" s="66"/>
      <c r="F7" s="193">
        <v>2</v>
      </c>
      <c r="G7" s="193">
        <v>1</v>
      </c>
      <c r="H7" s="222" t="s">
        <v>20</v>
      </c>
      <c r="I7" s="200" t="s">
        <v>131</v>
      </c>
      <c r="J7" s="182">
        <v>2</v>
      </c>
      <c r="K7" s="202"/>
    </row>
    <row r="8" spans="1:11" ht="18.75" customHeight="1" x14ac:dyDescent="0.2">
      <c r="A8" s="160"/>
      <c r="B8" s="199"/>
      <c r="C8" s="91"/>
      <c r="D8" s="183"/>
      <c r="E8" s="68"/>
      <c r="F8" s="194"/>
      <c r="G8" s="194"/>
      <c r="H8" s="223"/>
      <c r="I8" s="201"/>
      <c r="J8" s="183"/>
      <c r="K8" s="203"/>
    </row>
    <row r="9" spans="1:11" x14ac:dyDescent="0.2">
      <c r="A9" s="160"/>
      <c r="B9" s="198" t="s">
        <v>132</v>
      </c>
      <c r="C9" s="180"/>
      <c r="D9" s="7">
        <v>6</v>
      </c>
      <c r="E9" s="73"/>
      <c r="F9" s="7">
        <v>2</v>
      </c>
      <c r="G9" s="193" t="s">
        <v>40</v>
      </c>
      <c r="H9" s="184" t="s">
        <v>20</v>
      </c>
      <c r="I9" s="189" t="s">
        <v>134</v>
      </c>
      <c r="J9" s="182">
        <v>2</v>
      </c>
      <c r="K9" s="195"/>
    </row>
    <row r="10" spans="1:11" x14ac:dyDescent="0.2">
      <c r="A10" s="160"/>
      <c r="B10" s="199"/>
      <c r="C10" s="181"/>
      <c r="D10" s="59"/>
      <c r="E10" s="63">
        <v>10</v>
      </c>
      <c r="F10" s="59">
        <v>2</v>
      </c>
      <c r="G10" s="194"/>
      <c r="H10" s="185"/>
      <c r="I10" s="191"/>
      <c r="J10" s="183"/>
      <c r="K10" s="197"/>
    </row>
    <row r="11" spans="1:11" ht="37.5" customHeight="1" x14ac:dyDescent="0.2">
      <c r="A11" s="160"/>
      <c r="B11" s="46" t="s">
        <v>124</v>
      </c>
      <c r="C11" s="9">
        <v>16</v>
      </c>
      <c r="D11" s="9"/>
      <c r="E11" s="70"/>
      <c r="F11" s="9">
        <v>2</v>
      </c>
      <c r="G11" s="9">
        <v>1</v>
      </c>
      <c r="H11" s="47" t="s">
        <v>78</v>
      </c>
      <c r="I11" s="26" t="s">
        <v>69</v>
      </c>
      <c r="J11" s="9">
        <v>2</v>
      </c>
      <c r="K11" s="27"/>
    </row>
    <row r="12" spans="1:11" ht="30" customHeight="1" x14ac:dyDescent="0.2">
      <c r="A12" s="160"/>
      <c r="B12" s="176" t="s">
        <v>135</v>
      </c>
      <c r="C12" s="177"/>
      <c r="D12" s="177"/>
      <c r="E12" s="177"/>
      <c r="F12" s="177"/>
      <c r="G12" s="177"/>
      <c r="H12" s="177"/>
      <c r="I12" s="177"/>
      <c r="J12" s="43">
        <v>9</v>
      </c>
      <c r="K12" s="44">
        <v>5</v>
      </c>
    </row>
    <row r="13" spans="1:11" ht="21" customHeight="1" x14ac:dyDescent="0.2">
      <c r="A13" s="160"/>
      <c r="B13" s="92" t="s">
        <v>136</v>
      </c>
      <c r="C13" s="9"/>
      <c r="D13" s="9">
        <v>30</v>
      </c>
      <c r="E13" s="70"/>
      <c r="F13" s="9" t="s">
        <v>137</v>
      </c>
      <c r="G13" s="9">
        <v>1</v>
      </c>
      <c r="H13" s="93" t="s">
        <v>14</v>
      </c>
      <c r="I13" s="26" t="s">
        <v>187</v>
      </c>
      <c r="J13" s="9">
        <v>3</v>
      </c>
      <c r="K13" s="27"/>
    </row>
    <row r="14" spans="1:11" ht="18.75" customHeight="1" x14ac:dyDescent="0.2">
      <c r="A14" s="160"/>
      <c r="B14" s="204" t="s">
        <v>82</v>
      </c>
      <c r="C14" s="49">
        <v>10</v>
      </c>
      <c r="D14" s="66"/>
      <c r="E14" s="6"/>
      <c r="F14" s="66">
        <v>2</v>
      </c>
      <c r="G14" s="50">
        <v>1</v>
      </c>
      <c r="H14" s="51" t="s">
        <v>20</v>
      </c>
      <c r="I14" s="189" t="s">
        <v>83</v>
      </c>
      <c r="J14" s="182">
        <v>2</v>
      </c>
      <c r="K14" s="195"/>
    </row>
    <row r="15" spans="1:11" ht="18.75" customHeight="1" x14ac:dyDescent="0.2">
      <c r="A15" s="160"/>
      <c r="B15" s="199"/>
      <c r="C15" s="71"/>
      <c r="D15" s="68"/>
      <c r="E15" s="63">
        <v>10</v>
      </c>
      <c r="F15" s="68">
        <v>2</v>
      </c>
      <c r="G15" s="64">
        <v>2</v>
      </c>
      <c r="H15" s="90" t="s">
        <v>76</v>
      </c>
      <c r="I15" s="191"/>
      <c r="J15" s="183"/>
      <c r="K15" s="197"/>
    </row>
    <row r="16" spans="1:11" x14ac:dyDescent="0.2">
      <c r="A16" s="160"/>
      <c r="B16" s="198" t="s">
        <v>138</v>
      </c>
      <c r="C16" s="180"/>
      <c r="D16" s="7">
        <v>20</v>
      </c>
      <c r="E16" s="73"/>
      <c r="F16" s="7">
        <v>2</v>
      </c>
      <c r="G16" s="193" t="s">
        <v>40</v>
      </c>
      <c r="H16" s="184" t="s">
        <v>20</v>
      </c>
      <c r="I16" s="189" t="s">
        <v>165</v>
      </c>
      <c r="J16" s="182">
        <v>4</v>
      </c>
      <c r="K16" s="195"/>
    </row>
    <row r="17" spans="1:11" x14ac:dyDescent="0.2">
      <c r="A17" s="160"/>
      <c r="B17" s="199"/>
      <c r="C17" s="181"/>
      <c r="D17" s="59"/>
      <c r="E17" s="63">
        <v>20</v>
      </c>
      <c r="F17" s="59">
        <v>2</v>
      </c>
      <c r="G17" s="194"/>
      <c r="H17" s="185"/>
      <c r="I17" s="191"/>
      <c r="J17" s="183"/>
      <c r="K17" s="197"/>
    </row>
    <row r="18" spans="1:11" ht="30" customHeight="1" x14ac:dyDescent="0.2">
      <c r="A18" s="160"/>
      <c r="B18" s="176" t="s">
        <v>139</v>
      </c>
      <c r="C18" s="177"/>
      <c r="D18" s="177"/>
      <c r="E18" s="177"/>
      <c r="F18" s="177"/>
      <c r="G18" s="177"/>
      <c r="H18" s="177"/>
      <c r="I18" s="177"/>
      <c r="J18" s="43">
        <v>10</v>
      </c>
      <c r="K18" s="44">
        <v>6</v>
      </c>
    </row>
    <row r="19" spans="1:11" ht="18.75" customHeight="1" x14ac:dyDescent="0.2">
      <c r="A19" s="160"/>
      <c r="B19" s="217" t="s">
        <v>177</v>
      </c>
      <c r="C19" s="180"/>
      <c r="D19" s="66">
        <v>12</v>
      </c>
      <c r="E19" s="66"/>
      <c r="F19" s="66">
        <v>2</v>
      </c>
      <c r="G19" s="50">
        <v>1</v>
      </c>
      <c r="H19" s="212" t="s">
        <v>68</v>
      </c>
      <c r="I19" s="189" t="s">
        <v>79</v>
      </c>
      <c r="J19" s="182">
        <v>2</v>
      </c>
      <c r="K19" s="195"/>
    </row>
    <row r="20" spans="1:11" ht="18.75" customHeight="1" x14ac:dyDescent="0.2">
      <c r="A20" s="160"/>
      <c r="B20" s="221"/>
      <c r="C20" s="181"/>
      <c r="D20" s="68"/>
      <c r="E20" s="68">
        <v>12</v>
      </c>
      <c r="F20" s="68">
        <v>2</v>
      </c>
      <c r="G20" s="68">
        <v>2</v>
      </c>
      <c r="H20" s="213"/>
      <c r="I20" s="191"/>
      <c r="J20" s="183"/>
      <c r="K20" s="197"/>
    </row>
    <row r="21" spans="1:11" ht="18.75" customHeight="1" x14ac:dyDescent="0.2">
      <c r="A21" s="160"/>
      <c r="B21" s="217" t="s">
        <v>176</v>
      </c>
      <c r="C21" s="49">
        <v>20</v>
      </c>
      <c r="D21" s="66"/>
      <c r="E21" s="49"/>
      <c r="F21" s="66">
        <v>2</v>
      </c>
      <c r="G21" s="66">
        <v>1</v>
      </c>
      <c r="H21" s="51" t="s">
        <v>14</v>
      </c>
      <c r="I21" s="189" t="s">
        <v>79</v>
      </c>
      <c r="J21" s="182">
        <v>3</v>
      </c>
      <c r="K21" s="195"/>
    </row>
    <row r="22" spans="1:11" ht="18.75" customHeight="1" x14ac:dyDescent="0.2">
      <c r="A22" s="160"/>
      <c r="B22" s="218"/>
      <c r="C22" s="71"/>
      <c r="D22" s="68"/>
      <c r="E22" s="63">
        <v>16</v>
      </c>
      <c r="F22" s="68">
        <v>2</v>
      </c>
      <c r="G22" s="68">
        <v>1</v>
      </c>
      <c r="H22" s="90" t="s">
        <v>76</v>
      </c>
      <c r="I22" s="191"/>
      <c r="J22" s="183"/>
      <c r="K22" s="197"/>
    </row>
    <row r="23" spans="1:11" ht="18.75" customHeight="1" x14ac:dyDescent="0.2">
      <c r="A23" s="160"/>
      <c r="B23" s="217" t="s">
        <v>175</v>
      </c>
      <c r="C23" s="49"/>
      <c r="D23" s="66">
        <v>18</v>
      </c>
      <c r="E23" s="6"/>
      <c r="F23" s="66">
        <v>3</v>
      </c>
      <c r="G23" s="50">
        <v>1</v>
      </c>
      <c r="H23" s="51" t="s">
        <v>11</v>
      </c>
      <c r="I23" s="189" t="s">
        <v>79</v>
      </c>
      <c r="J23" s="182">
        <v>3</v>
      </c>
      <c r="K23" s="195"/>
    </row>
    <row r="24" spans="1:11" ht="18.75" customHeight="1" x14ac:dyDescent="0.2">
      <c r="A24" s="160"/>
      <c r="B24" s="218"/>
      <c r="C24" s="71"/>
      <c r="D24" s="68"/>
      <c r="E24" s="149">
        <v>14</v>
      </c>
      <c r="F24" s="68">
        <v>2</v>
      </c>
      <c r="G24" s="64">
        <v>2</v>
      </c>
      <c r="H24" s="90"/>
      <c r="I24" s="191"/>
      <c r="J24" s="183"/>
      <c r="K24" s="197"/>
    </row>
    <row r="25" spans="1:11" ht="18.75" customHeight="1" x14ac:dyDescent="0.2">
      <c r="A25" s="160"/>
      <c r="B25" s="204" t="s">
        <v>140</v>
      </c>
      <c r="C25" s="49">
        <v>18</v>
      </c>
      <c r="D25" s="66"/>
      <c r="E25" s="6"/>
      <c r="F25" s="193">
        <v>2</v>
      </c>
      <c r="G25" s="193">
        <v>1</v>
      </c>
      <c r="H25" s="51" t="s">
        <v>14</v>
      </c>
      <c r="I25" s="189" t="s">
        <v>102</v>
      </c>
      <c r="J25" s="182">
        <v>2</v>
      </c>
      <c r="K25" s="195"/>
    </row>
    <row r="26" spans="1:11" ht="18.75" customHeight="1" x14ac:dyDescent="0.2">
      <c r="A26" s="160"/>
      <c r="B26" s="199"/>
      <c r="C26" s="71"/>
      <c r="D26" s="68"/>
      <c r="E26" s="63"/>
      <c r="F26" s="194"/>
      <c r="G26" s="194"/>
      <c r="H26" s="90" t="s">
        <v>76</v>
      </c>
      <c r="I26" s="191"/>
      <c r="J26" s="183"/>
      <c r="K26" s="197"/>
    </row>
    <row r="27" spans="1:11" x14ac:dyDescent="0.2">
      <c r="A27" s="160"/>
      <c r="B27" s="79"/>
      <c r="C27" s="80"/>
      <c r="D27" s="81"/>
      <c r="E27" s="82"/>
      <c r="F27" s="83"/>
      <c r="G27" s="83"/>
      <c r="H27" s="84"/>
      <c r="I27" s="85"/>
      <c r="J27" s="82"/>
      <c r="K27" s="86"/>
    </row>
    <row r="28" spans="1:11" ht="16" thickBot="1" x14ac:dyDescent="0.25">
      <c r="A28" s="161"/>
      <c r="B28" s="24" t="s">
        <v>36</v>
      </c>
      <c r="C28" s="25">
        <f>SUM(C5:C11,C13:C17,C19:C26)</f>
        <v>72</v>
      </c>
      <c r="D28" s="25">
        <f>SUM(D5:D11,D13:D17,D19:D26)</f>
        <v>106</v>
      </c>
      <c r="E28" s="25">
        <f>SUM(E5:E11,E13:E17,E19:E26)</f>
        <v>94</v>
      </c>
      <c r="F28" s="74">
        <f>SUM(C28:E28)</f>
        <v>272</v>
      </c>
      <c r="G28" s="75"/>
      <c r="H28" s="76"/>
      <c r="I28" s="77"/>
      <c r="J28" s="78"/>
      <c r="K28" s="58">
        <v>15</v>
      </c>
    </row>
  </sheetData>
  <mergeCells count="58">
    <mergeCell ref="K9:K10"/>
    <mergeCell ref="D7:D8"/>
    <mergeCell ref="B14:B15"/>
    <mergeCell ref="I14:I15"/>
    <mergeCell ref="J14:J15"/>
    <mergeCell ref="K14:K15"/>
    <mergeCell ref="B9:B10"/>
    <mergeCell ref="C9:C10"/>
    <mergeCell ref="G9:G10"/>
    <mergeCell ref="H9:H10"/>
    <mergeCell ref="I9:I10"/>
    <mergeCell ref="J9:J10"/>
    <mergeCell ref="B5:B6"/>
    <mergeCell ref="I5:I6"/>
    <mergeCell ref="J5:J6"/>
    <mergeCell ref="K5:K6"/>
    <mergeCell ref="F7:F8"/>
    <mergeCell ref="G7:G8"/>
    <mergeCell ref="H7:H8"/>
    <mergeCell ref="K19:K20"/>
    <mergeCell ref="B21:B22"/>
    <mergeCell ref="I21:I22"/>
    <mergeCell ref="J21:J22"/>
    <mergeCell ref="K21:K22"/>
    <mergeCell ref="J19:J20"/>
    <mergeCell ref="B25:B26"/>
    <mergeCell ref="I25:I26"/>
    <mergeCell ref="J25:J26"/>
    <mergeCell ref="K25:K26"/>
    <mergeCell ref="B23:B24"/>
    <mergeCell ref="I23:I24"/>
    <mergeCell ref="J23:J24"/>
    <mergeCell ref="K23:K24"/>
    <mergeCell ref="G25:G26"/>
    <mergeCell ref="F25:F26"/>
    <mergeCell ref="H16:H17"/>
    <mergeCell ref="I16:I17"/>
    <mergeCell ref="B18:I18"/>
    <mergeCell ref="B19:B20"/>
    <mergeCell ref="C19:C20"/>
    <mergeCell ref="H19:H20"/>
    <mergeCell ref="I19:I20"/>
    <mergeCell ref="A1:I1"/>
    <mergeCell ref="J1:K1"/>
    <mergeCell ref="A2:I2"/>
    <mergeCell ref="J2:K2"/>
    <mergeCell ref="A4:A28"/>
    <mergeCell ref="B4:I4"/>
    <mergeCell ref="B7:B8"/>
    <mergeCell ref="I7:I8"/>
    <mergeCell ref="J7:J8"/>
    <mergeCell ref="K7:K8"/>
    <mergeCell ref="J16:J17"/>
    <mergeCell ref="K16:K17"/>
    <mergeCell ref="B12:I12"/>
    <mergeCell ref="B16:B17"/>
    <mergeCell ref="C16:C17"/>
    <mergeCell ref="G16:G17"/>
  </mergeCells>
  <pageMargins left="0.7" right="0.7" top="0.75" bottom="0.75" header="0.3" footer="0.3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3"/>
  <sheetViews>
    <sheetView zoomScaleNormal="100" workbookViewId="0">
      <selection activeCell="I5" sqref="I5"/>
    </sheetView>
  </sheetViews>
  <sheetFormatPr baseColWidth="10" defaultColWidth="11.5" defaultRowHeight="15" x14ac:dyDescent="0.2"/>
  <cols>
    <col min="2" max="2" width="33.33203125" customWidth="1"/>
    <col min="4" max="4" width="9" customWidth="1"/>
    <col min="5" max="5" width="8.33203125" customWidth="1"/>
    <col min="7" max="7" width="6.83203125" customWidth="1"/>
    <col min="8" max="8" width="11.6640625" customWidth="1"/>
    <col min="9" max="9" width="31.6640625" customWidth="1"/>
  </cols>
  <sheetData>
    <row r="1" spans="1:11" x14ac:dyDescent="0.2">
      <c r="A1" s="164" t="s">
        <v>7</v>
      </c>
      <c r="B1" s="165"/>
      <c r="C1" s="165"/>
      <c r="D1" s="165"/>
      <c r="E1" s="165"/>
      <c r="F1" s="165"/>
      <c r="G1" s="165"/>
      <c r="H1" s="165"/>
      <c r="I1" s="165"/>
      <c r="J1" s="166" t="s">
        <v>154</v>
      </c>
      <c r="K1" s="167"/>
    </row>
    <row r="2" spans="1:11" ht="36" customHeight="1" x14ac:dyDescent="0.2">
      <c r="A2" s="168" t="s">
        <v>123</v>
      </c>
      <c r="B2" s="169"/>
      <c r="C2" s="169"/>
      <c r="D2" s="169"/>
      <c r="E2" s="169"/>
      <c r="F2" s="169"/>
      <c r="G2" s="169"/>
      <c r="H2" s="169"/>
      <c r="I2" s="169"/>
      <c r="J2" s="170" t="s">
        <v>146</v>
      </c>
      <c r="K2" s="171"/>
    </row>
    <row r="3" spans="1:11" ht="36" customHeight="1" thickBot="1" x14ac:dyDescent="0.25">
      <c r="A3" s="19" t="s">
        <v>1</v>
      </c>
      <c r="B3" s="5" t="s">
        <v>84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8"/>
      <c r="J3" s="6" t="s">
        <v>8</v>
      </c>
      <c r="K3" s="37" t="s">
        <v>9</v>
      </c>
    </row>
    <row r="4" spans="1:11" ht="30" customHeight="1" x14ac:dyDescent="0.2">
      <c r="A4" s="159" t="s">
        <v>34</v>
      </c>
      <c r="B4" s="174" t="s">
        <v>85</v>
      </c>
      <c r="C4" s="175"/>
      <c r="D4" s="175"/>
      <c r="E4" s="175"/>
      <c r="F4" s="175"/>
      <c r="G4" s="175"/>
      <c r="H4" s="175"/>
      <c r="I4" s="175"/>
      <c r="J4" s="142">
        <v>10</v>
      </c>
      <c r="K4" s="144">
        <v>5</v>
      </c>
    </row>
    <row r="5" spans="1:11" ht="21" customHeight="1" x14ac:dyDescent="0.2">
      <c r="A5" s="160"/>
      <c r="B5" s="92" t="s">
        <v>88</v>
      </c>
      <c r="C5" s="9"/>
      <c r="D5" s="9">
        <v>20</v>
      </c>
      <c r="E5" s="70"/>
      <c r="F5" s="9">
        <v>2</v>
      </c>
      <c r="G5" s="9">
        <v>1</v>
      </c>
      <c r="H5" s="93" t="s">
        <v>20</v>
      </c>
      <c r="I5" s="26" t="s">
        <v>186</v>
      </c>
      <c r="J5" s="103">
        <v>2</v>
      </c>
      <c r="K5" s="145"/>
    </row>
    <row r="6" spans="1:11" ht="21" customHeight="1" x14ac:dyDescent="0.2">
      <c r="A6" s="160"/>
      <c r="B6" s="92" t="s">
        <v>89</v>
      </c>
      <c r="C6" s="9"/>
      <c r="D6" s="9">
        <v>20</v>
      </c>
      <c r="E6" s="70"/>
      <c r="F6" s="9">
        <v>2</v>
      </c>
      <c r="G6" s="9">
        <v>1</v>
      </c>
      <c r="H6" s="93" t="s">
        <v>14</v>
      </c>
      <c r="I6" s="26" t="s">
        <v>90</v>
      </c>
      <c r="J6" s="103">
        <v>2</v>
      </c>
      <c r="K6" s="145"/>
    </row>
    <row r="7" spans="1:11" ht="21" customHeight="1" x14ac:dyDescent="0.2">
      <c r="A7" s="160"/>
      <c r="B7" s="97" t="s">
        <v>91</v>
      </c>
      <c r="C7" s="49"/>
      <c r="D7" s="123">
        <v>20</v>
      </c>
      <c r="E7" s="98"/>
      <c r="F7" s="123">
        <v>2</v>
      </c>
      <c r="G7" s="49">
        <v>1</v>
      </c>
      <c r="H7" s="93" t="s">
        <v>20</v>
      </c>
      <c r="I7" s="73" t="s">
        <v>170</v>
      </c>
      <c r="J7" s="123">
        <v>2</v>
      </c>
      <c r="K7" s="146"/>
    </row>
    <row r="8" spans="1:11" ht="21" customHeight="1" x14ac:dyDescent="0.2">
      <c r="A8" s="160"/>
      <c r="B8" s="97" t="s">
        <v>92</v>
      </c>
      <c r="C8" s="49"/>
      <c r="D8" s="49"/>
      <c r="E8" s="49">
        <v>20</v>
      </c>
      <c r="F8" s="49">
        <v>2</v>
      </c>
      <c r="G8" s="49">
        <v>1</v>
      </c>
      <c r="H8" s="93" t="s">
        <v>14</v>
      </c>
      <c r="I8" s="73" t="s">
        <v>93</v>
      </c>
      <c r="J8" s="123">
        <v>2</v>
      </c>
      <c r="K8" s="146"/>
    </row>
    <row r="9" spans="1:11" ht="18.75" customHeight="1" x14ac:dyDescent="0.2">
      <c r="A9" s="160"/>
      <c r="B9" s="204" t="s">
        <v>94</v>
      </c>
      <c r="C9" s="49">
        <v>10</v>
      </c>
      <c r="D9" s="207"/>
      <c r="E9" s="6"/>
      <c r="F9" s="66">
        <v>2</v>
      </c>
      <c r="G9" s="66">
        <v>1</v>
      </c>
      <c r="H9" s="51" t="s">
        <v>20</v>
      </c>
      <c r="I9" s="189" t="s">
        <v>53</v>
      </c>
      <c r="J9" s="224">
        <v>2</v>
      </c>
      <c r="K9" s="228"/>
    </row>
    <row r="10" spans="1:11" ht="18.75" customHeight="1" x14ac:dyDescent="0.2">
      <c r="A10" s="160"/>
      <c r="B10" s="206"/>
      <c r="C10" s="71"/>
      <c r="D10" s="209"/>
      <c r="E10" s="63">
        <v>10</v>
      </c>
      <c r="F10" s="68">
        <v>2</v>
      </c>
      <c r="G10" s="68">
        <v>2</v>
      </c>
      <c r="H10" s="90" t="s">
        <v>76</v>
      </c>
      <c r="I10" s="191"/>
      <c r="J10" s="225"/>
      <c r="K10" s="229"/>
    </row>
    <row r="11" spans="1:11" ht="30" customHeight="1" x14ac:dyDescent="0.2">
      <c r="A11" s="160"/>
      <c r="B11" s="176" t="s">
        <v>86</v>
      </c>
      <c r="C11" s="177"/>
      <c r="D11" s="177"/>
      <c r="E11" s="177"/>
      <c r="F11" s="177"/>
      <c r="G11" s="177"/>
      <c r="H11" s="177"/>
      <c r="I11" s="177"/>
      <c r="J11" s="143">
        <v>12</v>
      </c>
      <c r="K11" s="147">
        <v>6</v>
      </c>
    </row>
    <row r="12" spans="1:11" ht="18.75" customHeight="1" x14ac:dyDescent="0.2">
      <c r="A12" s="160"/>
      <c r="B12" s="204" t="s">
        <v>95</v>
      </c>
      <c r="C12" s="49"/>
      <c r="D12" s="49">
        <v>28</v>
      </c>
      <c r="E12" s="6"/>
      <c r="F12" s="66">
        <v>2</v>
      </c>
      <c r="G12" s="66">
        <v>1</v>
      </c>
      <c r="H12" s="51" t="s">
        <v>14</v>
      </c>
      <c r="I12" s="189" t="s">
        <v>96</v>
      </c>
      <c r="J12" s="224">
        <v>4</v>
      </c>
      <c r="K12" s="228"/>
    </row>
    <row r="13" spans="1:11" ht="18.75" customHeight="1" x14ac:dyDescent="0.2">
      <c r="A13" s="160"/>
      <c r="B13" s="206"/>
      <c r="C13" s="71"/>
      <c r="D13" s="63">
        <v>12</v>
      </c>
      <c r="E13" s="63"/>
      <c r="F13" s="68">
        <v>2</v>
      </c>
      <c r="G13" s="68">
        <v>1</v>
      </c>
      <c r="H13" s="90" t="s">
        <v>20</v>
      </c>
      <c r="I13" s="191"/>
      <c r="J13" s="225"/>
      <c r="K13" s="229"/>
    </row>
    <row r="14" spans="1:11" ht="21" customHeight="1" x14ac:dyDescent="0.2">
      <c r="A14" s="160"/>
      <c r="B14" s="92" t="s">
        <v>97</v>
      </c>
      <c r="C14" s="9"/>
      <c r="D14" s="9">
        <v>40</v>
      </c>
      <c r="E14" s="70"/>
      <c r="F14" s="9">
        <v>2</v>
      </c>
      <c r="G14" s="9">
        <v>1</v>
      </c>
      <c r="H14" s="93" t="s">
        <v>11</v>
      </c>
      <c r="I14" s="26" t="s">
        <v>96</v>
      </c>
      <c r="J14" s="103">
        <v>4</v>
      </c>
      <c r="K14" s="145"/>
    </row>
    <row r="15" spans="1:11" ht="21" customHeight="1" x14ac:dyDescent="0.2">
      <c r="A15" s="160"/>
      <c r="B15" s="92" t="s">
        <v>98</v>
      </c>
      <c r="C15" s="9"/>
      <c r="D15" s="9">
        <v>20</v>
      </c>
      <c r="E15" s="70"/>
      <c r="F15" s="9">
        <v>2</v>
      </c>
      <c r="G15" s="9">
        <v>1</v>
      </c>
      <c r="H15" s="93" t="s">
        <v>20</v>
      </c>
      <c r="I15" s="26" t="s">
        <v>93</v>
      </c>
      <c r="J15" s="103">
        <v>2</v>
      </c>
      <c r="K15" s="145"/>
    </row>
    <row r="16" spans="1:11" ht="21" customHeight="1" x14ac:dyDescent="0.2">
      <c r="A16" s="160"/>
      <c r="B16" s="94" t="s">
        <v>99</v>
      </c>
      <c r="C16" s="71"/>
      <c r="D16" s="68">
        <v>20</v>
      </c>
      <c r="E16" s="63"/>
      <c r="F16" s="68">
        <v>2</v>
      </c>
      <c r="G16" s="68">
        <v>1</v>
      </c>
      <c r="H16" s="90" t="s">
        <v>20</v>
      </c>
      <c r="I16" s="150" t="s">
        <v>180</v>
      </c>
      <c r="J16" s="139">
        <v>2</v>
      </c>
      <c r="K16" s="148"/>
    </row>
    <row r="17" spans="1:11" ht="30" customHeight="1" x14ac:dyDescent="0.2">
      <c r="A17" s="160"/>
      <c r="B17" s="226" t="s">
        <v>87</v>
      </c>
      <c r="C17" s="227"/>
      <c r="D17" s="227"/>
      <c r="E17" s="227"/>
      <c r="F17" s="227"/>
      <c r="G17" s="227"/>
      <c r="H17" s="227"/>
      <c r="I17" s="227"/>
      <c r="J17" s="143">
        <v>13</v>
      </c>
      <c r="K17" s="147">
        <v>4</v>
      </c>
    </row>
    <row r="18" spans="1:11" ht="21" customHeight="1" x14ac:dyDescent="0.2">
      <c r="A18" s="160"/>
      <c r="B18" s="113" t="s">
        <v>100</v>
      </c>
      <c r="C18" s="114"/>
      <c r="D18" s="115">
        <v>30</v>
      </c>
      <c r="E18" s="115"/>
      <c r="F18" s="115">
        <v>2</v>
      </c>
      <c r="G18" s="115">
        <v>1</v>
      </c>
      <c r="H18" s="116" t="s">
        <v>20</v>
      </c>
      <c r="I18" s="117" t="s">
        <v>166</v>
      </c>
      <c r="J18" s="123">
        <v>6</v>
      </c>
      <c r="K18" s="37"/>
    </row>
    <row r="19" spans="1:11" ht="18.75" customHeight="1" x14ac:dyDescent="0.2">
      <c r="A19" s="160"/>
      <c r="B19" s="204" t="s">
        <v>101</v>
      </c>
      <c r="C19" s="182">
        <v>18</v>
      </c>
      <c r="D19" s="66"/>
      <c r="E19" s="49"/>
      <c r="F19" s="193">
        <v>2</v>
      </c>
      <c r="G19" s="193">
        <v>1</v>
      </c>
      <c r="H19" s="184" t="s">
        <v>14</v>
      </c>
      <c r="I19" s="189" t="s">
        <v>102</v>
      </c>
      <c r="J19" s="224">
        <v>4</v>
      </c>
      <c r="K19" s="195"/>
    </row>
    <row r="20" spans="1:11" ht="18.75" customHeight="1" x14ac:dyDescent="0.2">
      <c r="A20" s="160"/>
      <c r="B20" s="199"/>
      <c r="C20" s="183"/>
      <c r="D20" s="68"/>
      <c r="E20" s="63"/>
      <c r="F20" s="194"/>
      <c r="G20" s="194"/>
      <c r="H20" s="185"/>
      <c r="I20" s="191"/>
      <c r="J20" s="225"/>
      <c r="K20" s="197"/>
    </row>
    <row r="21" spans="1:11" ht="21" customHeight="1" x14ac:dyDescent="0.2">
      <c r="A21" s="160"/>
      <c r="B21" s="61" t="s">
        <v>103</v>
      </c>
      <c r="C21" s="48"/>
      <c r="D21" s="66">
        <v>16</v>
      </c>
      <c r="E21" s="6"/>
      <c r="F21" s="66">
        <v>2</v>
      </c>
      <c r="G21" s="66">
        <v>1</v>
      </c>
      <c r="H21" s="89" t="s">
        <v>14</v>
      </c>
      <c r="I21" s="96" t="s">
        <v>93</v>
      </c>
      <c r="J21" s="123">
        <v>3</v>
      </c>
      <c r="K21" s="37"/>
    </row>
    <row r="22" spans="1:11" x14ac:dyDescent="0.2">
      <c r="A22" s="160"/>
      <c r="B22" s="79"/>
      <c r="C22" s="80"/>
      <c r="D22" s="81"/>
      <c r="E22" s="82"/>
      <c r="F22" s="83"/>
      <c r="G22" s="83"/>
      <c r="H22" s="84"/>
      <c r="I22" s="85"/>
      <c r="J22" s="82"/>
      <c r="K22" s="86"/>
    </row>
    <row r="23" spans="1:11" ht="16" thickBot="1" x14ac:dyDescent="0.25">
      <c r="A23" s="161"/>
      <c r="B23" s="24" t="s">
        <v>36</v>
      </c>
      <c r="C23" s="25">
        <f>SUM(C5:C10,C12:C16,C18:C22)</f>
        <v>28</v>
      </c>
      <c r="D23" s="25">
        <f>SUM(D5:D10,D12:D16,D18:D22)</f>
        <v>226</v>
      </c>
      <c r="E23" s="25">
        <f>SUM(E5:E10,E12:E16,E18:E22)</f>
        <v>30</v>
      </c>
      <c r="F23" s="74">
        <f>SUM(C23:E23)</f>
        <v>284</v>
      </c>
      <c r="G23" s="75"/>
      <c r="H23" s="76"/>
      <c r="I23" s="77"/>
      <c r="J23" s="78"/>
      <c r="K23" s="58">
        <v>15</v>
      </c>
    </row>
  </sheetData>
  <mergeCells count="25">
    <mergeCell ref="B9:B10"/>
    <mergeCell ref="D9:D10"/>
    <mergeCell ref="C19:C20"/>
    <mergeCell ref="I12:I13"/>
    <mergeCell ref="K9:K10"/>
    <mergeCell ref="J12:J13"/>
    <mergeCell ref="F19:F20"/>
    <mergeCell ref="G19:G20"/>
    <mergeCell ref="H19:H20"/>
    <mergeCell ref="A1:I1"/>
    <mergeCell ref="J9:J10"/>
    <mergeCell ref="B11:I11"/>
    <mergeCell ref="J1:K1"/>
    <mergeCell ref="A2:I2"/>
    <mergeCell ref="J2:K2"/>
    <mergeCell ref="A4:A23"/>
    <mergeCell ref="B4:I4"/>
    <mergeCell ref="B19:B20"/>
    <mergeCell ref="I19:I20"/>
    <mergeCell ref="J19:J20"/>
    <mergeCell ref="K19:K20"/>
    <mergeCell ref="B17:I17"/>
    <mergeCell ref="I9:I10"/>
    <mergeCell ref="K12:K13"/>
    <mergeCell ref="B12:B13"/>
  </mergeCells>
  <pageMargins left="0.7" right="0.7" top="0.75" bottom="0.75" header="0.3" footer="0.3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26"/>
  <sheetViews>
    <sheetView topLeftCell="A4" workbookViewId="0">
      <selection activeCell="I17" sqref="I17:I19"/>
    </sheetView>
  </sheetViews>
  <sheetFormatPr baseColWidth="10" defaultColWidth="11.5" defaultRowHeight="15" x14ac:dyDescent="0.2"/>
  <cols>
    <col min="2" max="2" width="33.33203125" customWidth="1"/>
    <col min="7" max="7" width="6.83203125" customWidth="1"/>
    <col min="8" max="8" width="29.5" customWidth="1"/>
    <col min="9" max="9" width="38" customWidth="1"/>
  </cols>
  <sheetData>
    <row r="1" spans="1:11" x14ac:dyDescent="0.2">
      <c r="A1" s="164" t="s">
        <v>7</v>
      </c>
      <c r="B1" s="165"/>
      <c r="C1" s="165"/>
      <c r="D1" s="165"/>
      <c r="E1" s="165"/>
      <c r="F1" s="165"/>
      <c r="G1" s="165"/>
      <c r="H1" s="165"/>
      <c r="I1" s="165"/>
      <c r="J1" s="166" t="s">
        <v>154</v>
      </c>
      <c r="K1" s="167"/>
    </row>
    <row r="2" spans="1:11" ht="36" customHeight="1" x14ac:dyDescent="0.2">
      <c r="A2" s="168" t="s">
        <v>123</v>
      </c>
      <c r="B2" s="169"/>
      <c r="C2" s="169"/>
      <c r="D2" s="169"/>
      <c r="E2" s="169"/>
      <c r="F2" s="169"/>
      <c r="G2" s="169"/>
      <c r="H2" s="169"/>
      <c r="I2" s="169"/>
      <c r="J2" s="170" t="s">
        <v>146</v>
      </c>
      <c r="K2" s="171"/>
    </row>
    <row r="3" spans="1:11" ht="30" customHeight="1" thickBot="1" x14ac:dyDescent="0.25">
      <c r="A3" s="19" t="s">
        <v>1</v>
      </c>
      <c r="B3" s="5" t="s">
        <v>104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8"/>
      <c r="J3" s="6" t="s">
        <v>8</v>
      </c>
      <c r="K3" s="37" t="s">
        <v>9</v>
      </c>
    </row>
    <row r="4" spans="1:11" ht="30" customHeight="1" x14ac:dyDescent="0.2">
      <c r="A4" s="159" t="s">
        <v>34</v>
      </c>
      <c r="B4" s="174" t="s">
        <v>105</v>
      </c>
      <c r="C4" s="175"/>
      <c r="D4" s="175"/>
      <c r="E4" s="175"/>
      <c r="F4" s="175"/>
      <c r="G4" s="175"/>
      <c r="H4" s="175"/>
      <c r="I4" s="175"/>
      <c r="J4" s="41">
        <v>11</v>
      </c>
      <c r="K4" s="42">
        <v>6</v>
      </c>
    </row>
    <row r="5" spans="1:11" x14ac:dyDescent="0.2">
      <c r="A5" s="160"/>
      <c r="B5" s="198" t="s">
        <v>108</v>
      </c>
      <c r="C5" s="182"/>
      <c r="D5" s="182">
        <v>12</v>
      </c>
      <c r="E5" s="193"/>
      <c r="F5" s="193">
        <v>2</v>
      </c>
      <c r="G5" s="193">
        <v>1</v>
      </c>
      <c r="H5" s="51" t="s">
        <v>11</v>
      </c>
      <c r="I5" s="200" t="s">
        <v>111</v>
      </c>
      <c r="J5" s="182">
        <v>2</v>
      </c>
      <c r="K5" s="202"/>
    </row>
    <row r="6" spans="1:11" x14ac:dyDescent="0.2">
      <c r="A6" s="160"/>
      <c r="B6" s="210"/>
      <c r="C6" s="192"/>
      <c r="D6" s="192"/>
      <c r="E6" s="248"/>
      <c r="F6" s="248"/>
      <c r="G6" s="248"/>
      <c r="H6" s="99" t="s">
        <v>109</v>
      </c>
      <c r="I6" s="249"/>
      <c r="J6" s="192"/>
      <c r="K6" s="250"/>
    </row>
    <row r="7" spans="1:11" x14ac:dyDescent="0.2">
      <c r="A7" s="160"/>
      <c r="B7" s="199"/>
      <c r="C7" s="183"/>
      <c r="D7" s="183"/>
      <c r="E7" s="194"/>
      <c r="F7" s="194"/>
      <c r="G7" s="194"/>
      <c r="H7" s="95" t="s">
        <v>110</v>
      </c>
      <c r="I7" s="201"/>
      <c r="J7" s="183"/>
      <c r="K7" s="203"/>
    </row>
    <row r="8" spans="1:11" ht="37.5" customHeight="1" x14ac:dyDescent="0.2">
      <c r="A8" s="160"/>
      <c r="B8" s="46" t="s">
        <v>67</v>
      </c>
      <c r="C8" s="9"/>
      <c r="D8" s="9">
        <v>30</v>
      </c>
      <c r="E8" s="70"/>
      <c r="F8" s="9">
        <v>3</v>
      </c>
      <c r="G8" s="9">
        <v>2</v>
      </c>
      <c r="H8" s="47" t="s">
        <v>68</v>
      </c>
      <c r="I8" s="26" t="s">
        <v>169</v>
      </c>
      <c r="J8" s="9">
        <v>3</v>
      </c>
      <c r="K8" s="27"/>
    </row>
    <row r="9" spans="1:11" ht="18.75" customHeight="1" x14ac:dyDescent="0.2">
      <c r="A9" s="160"/>
      <c r="B9" s="237" t="s">
        <v>152</v>
      </c>
      <c r="C9" s="123">
        <v>10</v>
      </c>
      <c r="D9" s="123"/>
      <c r="E9" s="115"/>
      <c r="F9" s="115">
        <v>2</v>
      </c>
      <c r="G9" s="115">
        <v>1</v>
      </c>
      <c r="H9" s="116" t="s">
        <v>20</v>
      </c>
      <c r="I9" s="246" t="s">
        <v>151</v>
      </c>
      <c r="J9" s="182">
        <v>2</v>
      </c>
      <c r="K9" s="202"/>
    </row>
    <row r="10" spans="1:11" ht="18.75" customHeight="1" x14ac:dyDescent="0.2">
      <c r="A10" s="160"/>
      <c r="B10" s="179"/>
      <c r="C10" s="131"/>
      <c r="D10" s="132"/>
      <c r="E10" s="130">
        <v>10</v>
      </c>
      <c r="F10" s="130">
        <v>2</v>
      </c>
      <c r="G10" s="130">
        <v>2</v>
      </c>
      <c r="H10" s="128" t="s">
        <v>76</v>
      </c>
      <c r="I10" s="247"/>
      <c r="J10" s="183"/>
      <c r="K10" s="203"/>
    </row>
    <row r="11" spans="1:11" ht="18.75" customHeight="1" x14ac:dyDescent="0.2">
      <c r="A11" s="160"/>
      <c r="B11" s="137" t="s">
        <v>112</v>
      </c>
      <c r="C11" s="131"/>
      <c r="D11" s="132">
        <v>20</v>
      </c>
      <c r="E11" s="130"/>
      <c r="F11" s="130">
        <v>2</v>
      </c>
      <c r="G11" s="130">
        <v>1</v>
      </c>
      <c r="H11" s="104" t="s">
        <v>14</v>
      </c>
      <c r="I11" s="133" t="s">
        <v>185</v>
      </c>
      <c r="J11" s="63">
        <v>2</v>
      </c>
      <c r="K11" s="101"/>
    </row>
    <row r="12" spans="1:11" ht="21" customHeight="1" x14ac:dyDescent="0.2">
      <c r="A12" s="160"/>
      <c r="B12" s="102" t="s">
        <v>113</v>
      </c>
      <c r="C12" s="103"/>
      <c r="D12" s="103">
        <v>20</v>
      </c>
      <c r="E12" s="119"/>
      <c r="F12" s="103">
        <v>2</v>
      </c>
      <c r="G12" s="103">
        <v>1</v>
      </c>
      <c r="H12" s="104" t="s">
        <v>14</v>
      </c>
      <c r="I12" s="105" t="s">
        <v>114</v>
      </c>
      <c r="J12" s="9">
        <v>2</v>
      </c>
      <c r="K12" s="27"/>
    </row>
    <row r="13" spans="1:11" ht="30" customHeight="1" x14ac:dyDescent="0.2">
      <c r="A13" s="160"/>
      <c r="B13" s="233" t="s">
        <v>106</v>
      </c>
      <c r="C13" s="234"/>
      <c r="D13" s="234"/>
      <c r="E13" s="234"/>
      <c r="F13" s="234"/>
      <c r="G13" s="234"/>
      <c r="H13" s="234"/>
      <c r="I13" s="234"/>
      <c r="J13" s="43">
        <v>10</v>
      </c>
      <c r="K13" s="44">
        <v>5</v>
      </c>
    </row>
    <row r="14" spans="1:11" ht="21" customHeight="1" x14ac:dyDescent="0.2">
      <c r="A14" s="160"/>
      <c r="B14" s="118" t="s">
        <v>115</v>
      </c>
      <c r="C14" s="110"/>
      <c r="D14" s="103">
        <v>20</v>
      </c>
      <c r="E14" s="119"/>
      <c r="F14" s="103">
        <v>2</v>
      </c>
      <c r="G14" s="103">
        <v>1</v>
      </c>
      <c r="H14" s="104" t="s">
        <v>20</v>
      </c>
      <c r="I14" s="111" t="s">
        <v>111</v>
      </c>
      <c r="J14" s="9">
        <v>2</v>
      </c>
      <c r="K14" s="20"/>
    </row>
    <row r="15" spans="1:11" ht="18.75" customHeight="1" x14ac:dyDescent="0.2">
      <c r="A15" s="160"/>
      <c r="B15" s="178" t="s">
        <v>116</v>
      </c>
      <c r="C15" s="235"/>
      <c r="D15" s="120">
        <v>20</v>
      </c>
      <c r="E15" s="224"/>
      <c r="F15" s="120">
        <v>2</v>
      </c>
      <c r="G15" s="243" t="s">
        <v>40</v>
      </c>
      <c r="H15" s="245" t="s">
        <v>14</v>
      </c>
      <c r="I15" s="117" t="s">
        <v>117</v>
      </c>
      <c r="J15" s="182">
        <v>4</v>
      </c>
      <c r="K15" s="195"/>
    </row>
    <row r="16" spans="1:11" ht="18.75" customHeight="1" x14ac:dyDescent="0.2">
      <c r="A16" s="160"/>
      <c r="B16" s="179"/>
      <c r="C16" s="236"/>
      <c r="D16" s="121">
        <v>20</v>
      </c>
      <c r="E16" s="225"/>
      <c r="F16" s="121">
        <v>2</v>
      </c>
      <c r="G16" s="244"/>
      <c r="H16" s="220"/>
      <c r="I16" s="122" t="s">
        <v>118</v>
      </c>
      <c r="J16" s="183"/>
      <c r="K16" s="197"/>
    </row>
    <row r="17" spans="1:11" x14ac:dyDescent="0.2">
      <c r="A17" s="160"/>
      <c r="B17" s="237" t="s">
        <v>148</v>
      </c>
      <c r="C17" s="123">
        <v>8</v>
      </c>
      <c r="D17" s="240"/>
      <c r="E17" s="115"/>
      <c r="F17" s="120">
        <v>2</v>
      </c>
      <c r="G17" s="115">
        <v>1</v>
      </c>
      <c r="H17" s="124" t="s">
        <v>14</v>
      </c>
      <c r="I17" s="230" t="s">
        <v>149</v>
      </c>
      <c r="J17" s="182">
        <v>2</v>
      </c>
      <c r="K17" s="195"/>
    </row>
    <row r="18" spans="1:11" x14ac:dyDescent="0.2">
      <c r="A18" s="160"/>
      <c r="B18" s="238"/>
      <c r="C18" s="125"/>
      <c r="D18" s="241"/>
      <c r="E18" s="126">
        <v>8</v>
      </c>
      <c r="F18" s="127">
        <v>2</v>
      </c>
      <c r="G18" s="126">
        <v>2</v>
      </c>
      <c r="H18" s="138" t="s">
        <v>76</v>
      </c>
      <c r="I18" s="231"/>
      <c r="J18" s="192"/>
      <c r="K18" s="196"/>
    </row>
    <row r="19" spans="1:11" x14ac:dyDescent="0.2">
      <c r="A19" s="160"/>
      <c r="B19" s="239"/>
      <c r="C19" s="129"/>
      <c r="D19" s="242"/>
      <c r="E19" s="130">
        <v>4</v>
      </c>
      <c r="F19" s="121">
        <v>2</v>
      </c>
      <c r="G19" s="130">
        <v>2</v>
      </c>
      <c r="H19" s="128"/>
      <c r="I19" s="232"/>
      <c r="J19" s="183"/>
      <c r="K19" s="197"/>
    </row>
    <row r="20" spans="1:11" ht="21" customHeight="1" x14ac:dyDescent="0.2">
      <c r="A20" s="160"/>
      <c r="B20" s="118" t="s">
        <v>119</v>
      </c>
      <c r="C20" s="110"/>
      <c r="D20" s="103">
        <v>20</v>
      </c>
      <c r="E20" s="119"/>
      <c r="F20" s="103">
        <v>2</v>
      </c>
      <c r="G20" s="103">
        <v>1</v>
      </c>
      <c r="H20" s="104" t="s">
        <v>20</v>
      </c>
      <c r="I20" s="111" t="s">
        <v>120</v>
      </c>
      <c r="J20" s="9">
        <v>2</v>
      </c>
      <c r="K20" s="20"/>
    </row>
    <row r="21" spans="1:11" ht="30" customHeight="1" x14ac:dyDescent="0.2">
      <c r="A21" s="160"/>
      <c r="B21" s="233" t="s">
        <v>107</v>
      </c>
      <c r="C21" s="234"/>
      <c r="D21" s="234"/>
      <c r="E21" s="234"/>
      <c r="F21" s="234"/>
      <c r="G21" s="234"/>
      <c r="H21" s="234"/>
      <c r="I21" s="234"/>
      <c r="J21" s="43">
        <v>6</v>
      </c>
      <c r="K21" s="44">
        <v>4</v>
      </c>
    </row>
    <row r="22" spans="1:11" ht="21" customHeight="1" x14ac:dyDescent="0.2">
      <c r="A22" s="160"/>
      <c r="B22" s="118" t="s">
        <v>126</v>
      </c>
      <c r="C22" s="110"/>
      <c r="D22" s="103">
        <v>20</v>
      </c>
      <c r="E22" s="119"/>
      <c r="F22" s="103">
        <v>2</v>
      </c>
      <c r="G22" s="103">
        <v>1</v>
      </c>
      <c r="H22" s="104" t="s">
        <v>14</v>
      </c>
      <c r="I22" s="111" t="s">
        <v>121</v>
      </c>
      <c r="J22" s="9">
        <v>2</v>
      </c>
      <c r="K22" s="20"/>
    </row>
    <row r="23" spans="1:11" ht="21" customHeight="1" x14ac:dyDescent="0.2">
      <c r="A23" s="160"/>
      <c r="B23" s="134" t="s">
        <v>127</v>
      </c>
      <c r="C23" s="135"/>
      <c r="D23" s="123">
        <v>20</v>
      </c>
      <c r="E23" s="136"/>
      <c r="F23" s="123">
        <v>2</v>
      </c>
      <c r="G23" s="123">
        <v>1</v>
      </c>
      <c r="H23" s="104" t="s">
        <v>20</v>
      </c>
      <c r="I23" s="117" t="s">
        <v>122</v>
      </c>
      <c r="J23" s="49">
        <v>2</v>
      </c>
      <c r="K23" s="37"/>
    </row>
    <row r="24" spans="1:11" ht="21" customHeight="1" x14ac:dyDescent="0.2">
      <c r="A24" s="160"/>
      <c r="B24" s="134" t="s">
        <v>145</v>
      </c>
      <c r="C24" s="135"/>
      <c r="D24" s="123">
        <v>20</v>
      </c>
      <c r="E24" s="136"/>
      <c r="F24" s="123">
        <v>2</v>
      </c>
      <c r="G24" s="123">
        <v>1</v>
      </c>
      <c r="H24" s="104" t="s">
        <v>14</v>
      </c>
      <c r="I24" s="117" t="s">
        <v>182</v>
      </c>
      <c r="J24" s="49">
        <v>2</v>
      </c>
      <c r="K24" s="37"/>
    </row>
    <row r="25" spans="1:11" x14ac:dyDescent="0.2">
      <c r="A25" s="160"/>
      <c r="B25" s="79"/>
      <c r="C25" s="80"/>
      <c r="D25" s="81"/>
      <c r="E25" s="82"/>
      <c r="F25" s="83"/>
      <c r="G25" s="83"/>
      <c r="H25" s="84"/>
      <c r="I25" s="85"/>
      <c r="J25" s="82"/>
      <c r="K25" s="86"/>
    </row>
    <row r="26" spans="1:11" ht="16" thickBot="1" x14ac:dyDescent="0.25">
      <c r="A26" s="161"/>
      <c r="B26" s="24" t="s">
        <v>36</v>
      </c>
      <c r="C26" s="25">
        <f>SUM(C5:C12,C14:C20,C22:C25)</f>
        <v>18</v>
      </c>
      <c r="D26" s="25">
        <f>SUM(D5:D12,D14:D20,D22:D25)</f>
        <v>222</v>
      </c>
      <c r="E26" s="25">
        <f>SUM(E5:E12,E14:E20,E22:E25)</f>
        <v>22</v>
      </c>
      <c r="F26" s="74">
        <f>SUM(C26:E26)</f>
        <v>262</v>
      </c>
      <c r="G26" s="75"/>
      <c r="H26" s="76"/>
      <c r="I26" s="77"/>
      <c r="J26" s="78"/>
      <c r="K26" s="58">
        <v>15</v>
      </c>
    </row>
  </sheetData>
  <mergeCells count="33">
    <mergeCell ref="G5:G7"/>
    <mergeCell ref="I5:I7"/>
    <mergeCell ref="J5:J7"/>
    <mergeCell ref="K5:K7"/>
    <mergeCell ref="B5:B7"/>
    <mergeCell ref="D5:D7"/>
    <mergeCell ref="C5:C7"/>
    <mergeCell ref="E5:E7"/>
    <mergeCell ref="F5:F7"/>
    <mergeCell ref="J15:J16"/>
    <mergeCell ref="K15:K16"/>
    <mergeCell ref="G15:G16"/>
    <mergeCell ref="H15:H16"/>
    <mergeCell ref="B9:B10"/>
    <mergeCell ref="I9:I10"/>
    <mergeCell ref="J9:J10"/>
    <mergeCell ref="K9:K10"/>
    <mergeCell ref="A1:I1"/>
    <mergeCell ref="J1:K1"/>
    <mergeCell ref="A2:I2"/>
    <mergeCell ref="J2:K2"/>
    <mergeCell ref="A4:A26"/>
    <mergeCell ref="B4:I4"/>
    <mergeCell ref="I17:I19"/>
    <mergeCell ref="J17:J19"/>
    <mergeCell ref="K17:K19"/>
    <mergeCell ref="B13:I13"/>
    <mergeCell ref="B15:B16"/>
    <mergeCell ref="C15:C16"/>
    <mergeCell ref="E15:E16"/>
    <mergeCell ref="B21:I21"/>
    <mergeCell ref="B17:B19"/>
    <mergeCell ref="D17:D19"/>
  </mergeCells>
  <pageMargins left="0.7" right="0.7" top="0.75" bottom="0.75" header="0.3" footer="0.3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H5" sqref="H5"/>
    </sheetView>
  </sheetViews>
  <sheetFormatPr baseColWidth="10" defaultColWidth="11.5" defaultRowHeight="15" x14ac:dyDescent="0.2"/>
  <sheetData>
    <row r="1" spans="1:2" x14ac:dyDescent="0.2">
      <c r="A1" t="s">
        <v>155</v>
      </c>
    </row>
    <row r="2" spans="1:2" x14ac:dyDescent="0.2">
      <c r="A2" t="s">
        <v>156</v>
      </c>
      <c r="B2" t="s">
        <v>157</v>
      </c>
    </row>
    <row r="3" spans="1:2" x14ac:dyDescent="0.2">
      <c r="A3" t="s">
        <v>158</v>
      </c>
      <c r="B3" t="s">
        <v>167</v>
      </c>
    </row>
    <row r="5" spans="1:2" x14ac:dyDescent="0.2">
      <c r="A5" t="s">
        <v>159</v>
      </c>
    </row>
    <row r="7" spans="1:2" x14ac:dyDescent="0.2">
      <c r="A7" t="s">
        <v>160</v>
      </c>
    </row>
    <row r="8" spans="1:2" x14ac:dyDescent="0.2">
      <c r="A8" t="s">
        <v>159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TC</vt:lpstr>
      <vt:lpstr>F1</vt:lpstr>
      <vt:lpstr>F2</vt:lpstr>
      <vt:lpstr>F3</vt:lpstr>
      <vt:lpstr>F4</vt:lpstr>
      <vt:lpstr>F5</vt:lpstr>
      <vt:lpstr>Dérogations</vt:lpstr>
    </vt:vector>
  </TitlesOfParts>
  <Company>IIA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 LAURENCOT</dc:creator>
  <cp:lastModifiedBy>Ao XIE</cp:lastModifiedBy>
  <cp:lastPrinted>2022-10-17T13:03:35Z</cp:lastPrinted>
  <dcterms:created xsi:type="dcterms:W3CDTF">2020-05-29T07:24:17Z</dcterms:created>
  <dcterms:modified xsi:type="dcterms:W3CDTF">2023-04-26T15:52:43Z</dcterms:modified>
</cp:coreProperties>
</file>