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Computer Science Grantham University\1 CS406 Advanced Software Engineering\WK2\Charts\"/>
    </mc:Choice>
  </mc:AlternateContent>
  <xr:revisionPtr revIDLastSave="0" documentId="13_ncr:1_{BFF42AFB-2C3F-4D2E-8148-D608DEBFAD93}" xr6:coauthVersionLast="34" xr6:coauthVersionMax="34" xr10:uidLastSave="{00000000-0000-0000-0000-000000000000}"/>
  <bookViews>
    <workbookView xWindow="0" yWindow="0" windowWidth="25680" windowHeight="11688" xr2:uid="{00000000-000D-0000-FFFF-FFFF00000000}"/>
  </bookViews>
  <sheets>
    <sheet name="ProjectTimeline" sheetId="8" r:id="rId1"/>
  </sheets>
  <definedNames>
    <definedName name="color">ProjectTimeline!$E1</definedName>
    <definedName name="_xlnm.Print_Area" localSheetId="0">ProjectTimeline!$A:$M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8" l="1"/>
  <c r="H54" i="8"/>
  <c r="I54" i="8"/>
  <c r="J54" i="8"/>
  <c r="K54" i="8"/>
  <c r="L54" i="8"/>
  <c r="F54" i="8"/>
  <c r="G47" i="8"/>
  <c r="H47" i="8"/>
  <c r="I47" i="8"/>
  <c r="J47" i="8"/>
  <c r="K47" i="8"/>
  <c r="L47" i="8"/>
  <c r="G46" i="8"/>
  <c r="H46" i="8"/>
  <c r="I46" i="8"/>
  <c r="J46" i="8"/>
  <c r="K46" i="8"/>
  <c r="L46" i="8"/>
  <c r="G45" i="8"/>
  <c r="H45" i="8"/>
  <c r="I45" i="8"/>
  <c r="J45" i="8"/>
  <c r="K45" i="8"/>
  <c r="L45" i="8"/>
  <c r="G44" i="8"/>
  <c r="H44" i="8"/>
  <c r="I44" i="8"/>
  <c r="J44" i="8"/>
  <c r="K44" i="8"/>
  <c r="L44" i="8"/>
  <c r="G43" i="8"/>
  <c r="H43" i="8"/>
  <c r="I43" i="8"/>
  <c r="J43" i="8"/>
  <c r="K43" i="8"/>
  <c r="L43" i="8"/>
  <c r="G42" i="8"/>
  <c r="H42" i="8"/>
  <c r="I42" i="8"/>
  <c r="J42" i="8"/>
  <c r="K42" i="8"/>
  <c r="L42" i="8"/>
  <c r="G41" i="8"/>
  <c r="H41" i="8"/>
  <c r="I41" i="8"/>
  <c r="J41" i="8"/>
  <c r="K41" i="8"/>
  <c r="L41" i="8"/>
  <c r="G40" i="8"/>
  <c r="H40" i="8"/>
  <c r="I40" i="8"/>
  <c r="J40" i="8"/>
  <c r="K40" i="8"/>
  <c r="L40" i="8"/>
  <c r="G39" i="8"/>
  <c r="H39" i="8"/>
  <c r="I39" i="8"/>
  <c r="J39" i="8"/>
  <c r="K39" i="8"/>
  <c r="L39" i="8"/>
  <c r="F47" i="8"/>
  <c r="F46" i="8"/>
  <c r="F45" i="8"/>
  <c r="F44" i="8"/>
  <c r="F43" i="8"/>
  <c r="F42" i="8"/>
  <c r="F41" i="8"/>
  <c r="F40" i="8"/>
  <c r="F39" i="8"/>
  <c r="F34" i="8" l="1"/>
  <c r="F35" i="8"/>
  <c r="F36" i="8"/>
  <c r="F37" i="8"/>
  <c r="F38" i="8"/>
  <c r="F48" i="8"/>
  <c r="F49" i="8"/>
  <c r="F50" i="8"/>
  <c r="F51" i="8"/>
  <c r="F52" i="8"/>
  <c r="F53" i="8"/>
  <c r="F33" i="8"/>
  <c r="G33" i="8" l="1"/>
  <c r="H33" i="8"/>
  <c r="I33" i="8"/>
  <c r="J33" i="8"/>
  <c r="K33" i="8"/>
  <c r="L33" i="8"/>
  <c r="G48" i="8" l="1"/>
  <c r="G34" i="8"/>
  <c r="L35" i="8"/>
  <c r="H35" i="8"/>
  <c r="I35" i="8"/>
  <c r="J35" i="8"/>
  <c r="K35" i="8"/>
  <c r="G35" i="8"/>
  <c r="H48" i="8" l="1"/>
  <c r="L48" i="8"/>
  <c r="K48" i="8"/>
  <c r="J48" i="8"/>
  <c r="I48" i="8"/>
  <c r="L34" i="8"/>
  <c r="K34" i="8"/>
  <c r="J34" i="8"/>
  <c r="I34" i="8"/>
  <c r="H34" i="8"/>
  <c r="J37" i="8"/>
  <c r="G49" i="8"/>
  <c r="H36" i="8"/>
  <c r="J36" i="8"/>
  <c r="I36" i="8"/>
  <c r="K36" i="8"/>
  <c r="L36" i="8"/>
  <c r="G36" i="8"/>
  <c r="K53" i="8"/>
  <c r="G53" i="8"/>
  <c r="I53" i="8"/>
  <c r="L53" i="8"/>
  <c r="H53" i="8"/>
  <c r="J53" i="8"/>
  <c r="J49" i="8" l="1"/>
  <c r="I49" i="8"/>
  <c r="H37" i="8"/>
  <c r="H49" i="8"/>
  <c r="L49" i="8"/>
  <c r="K49" i="8"/>
  <c r="G37" i="8"/>
  <c r="L37" i="8"/>
  <c r="I37" i="8"/>
  <c r="K37" i="8"/>
  <c r="K38" i="8" l="1"/>
  <c r="H38" i="8"/>
  <c r="J38" i="8"/>
  <c r="L38" i="8"/>
  <c r="G38" i="8"/>
  <c r="I38" i="8"/>
  <c r="L50" i="8" l="1"/>
  <c r="K50" i="8"/>
  <c r="I50" i="8"/>
  <c r="J50" i="8"/>
  <c r="H50" i="8"/>
  <c r="G50" i="8"/>
  <c r="G51" i="8" l="1"/>
  <c r="H51" i="8"/>
  <c r="I51" i="8"/>
  <c r="J51" i="8"/>
  <c r="L51" i="8"/>
  <c r="K51" i="8"/>
  <c r="G52" i="8" l="1"/>
  <c r="H52" i="8"/>
  <c r="I52" i="8"/>
  <c r="J52" i="8"/>
  <c r="K52" i="8"/>
  <c r="L52" i="8"/>
</calcChain>
</file>

<file path=xl/sharedStrings.xml><?xml version="1.0" encoding="utf-8"?>
<sst xmlns="http://schemas.openxmlformats.org/spreadsheetml/2006/main" count="74" uniqueCount="52">
  <si>
    <t>TASK</t>
  </si>
  <si>
    <t>Project Start</t>
  </si>
  <si>
    <t>START</t>
  </si>
  <si>
    <t>Insert new rows above this one</t>
  </si>
  <si>
    <t>{42}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</si>
  <si>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</si>
  <si>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</si>
  <si>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</si>
  <si>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</si>
  <si>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</si>
  <si>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</si>
  <si>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</si>
  <si>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</si>
  <si>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</si>
  <si>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</si>
  <si>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System Design</t>
  </si>
  <si>
    <t>Market Analysis</t>
  </si>
  <si>
    <t>Rough Prototypes</t>
  </si>
  <si>
    <t>Architectures</t>
  </si>
  <si>
    <t>Refine Design</t>
  </si>
  <si>
    <t>Field Testing</t>
  </si>
  <si>
    <t>Key Customers</t>
  </si>
  <si>
    <t>Evaluate</t>
  </si>
  <si>
    <t>Begin Full Production</t>
  </si>
  <si>
    <t>MILESTONE LABEL</t>
  </si>
  <si>
    <t>DATE</t>
  </si>
  <si>
    <t>Margin
Bottom</t>
  </si>
  <si>
    <t>Margin
Top</t>
  </si>
  <si>
    <t>Concept Dev.</t>
  </si>
  <si>
    <t>Start</t>
  </si>
  <si>
    <t>Coding</t>
  </si>
  <si>
    <t>Docs</t>
  </si>
  <si>
    <t>Make/Buy Analysis</t>
  </si>
  <si>
    <t>Quality Control Definition</t>
  </si>
  <si>
    <t>UC04: Login</t>
  </si>
  <si>
    <t>UC05: Logout</t>
  </si>
  <si>
    <t>UC01: Search for Programs</t>
  </si>
  <si>
    <t>UC02: Display Program Details</t>
  </si>
  <si>
    <t>UC03: Submit Online App.</t>
  </si>
  <si>
    <t>UC06: Edit Online App.</t>
  </si>
  <si>
    <t>UC07: Check App. Status</t>
  </si>
  <si>
    <t>UC09: Appr. Equivalency Form</t>
  </si>
  <si>
    <t>UC08: Submit Recommend</t>
  </si>
  <si>
    <t>Recode &amp; Fix Errors</t>
  </si>
  <si>
    <t>Iteration 1</t>
  </si>
  <si>
    <t>Iteration 2</t>
  </si>
  <si>
    <t>Iteration 3</t>
  </si>
  <si>
    <t>Test</t>
  </si>
  <si>
    <t>Deploy</t>
  </si>
  <si>
    <t>Training</t>
  </si>
  <si>
    <t>Documentation</t>
  </si>
  <si>
    <t>CSM_CS406_SAMS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</si>
</sst>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i/>
      <sz val="11"/>
      <color theme="9" tint="0.79998168889431442"/>
      <name val="Arial"/>
      <family val="2"/>
      <scheme val="minor"/>
    </font>
    <font>
      <i/>
      <sz val="11"/>
      <color theme="0" tint="-4.9989318521683403E-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 applyProtection="1">
      <alignment vertical="center"/>
    </xf>
    <xf numFmtId="0" fontId="4" fillId="0" borderId="0" xfId="0" applyFont="1" applyAlignment="1">
      <alignment vertical="top"/>
    </xf>
    <xf numFmtId="14" fontId="5" fillId="0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7" fillId="4" borderId="4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 indent="1"/>
    </xf>
    <xf numFmtId="0" fontId="0" fillId="3" borderId="9" xfId="0" applyFont="1" applyFill="1" applyBorder="1" applyAlignment="1">
      <alignment horizontal="left" vertical="center" indent="1"/>
    </xf>
    <xf numFmtId="14" fontId="5" fillId="3" borderId="9" xfId="0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9" fontId="0" fillId="2" borderId="11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 inden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14" fontId="12" fillId="3" borderId="9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6" fillId="0" borderId="12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5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5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ProjectTimeline!$F$31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ProjectTimeline!$F$32:$F$55</c:f>
              <c:numCache>
                <c:formatCode>m/d/yy;@</c:formatCode>
                <c:ptCount val="24"/>
                <c:pt idx="1">
                  <c:v>43339</c:v>
                </c:pt>
                <c:pt idx="2">
                  <c:v>43340</c:v>
                </c:pt>
                <c:pt idx="3">
                  <c:v>43340</c:v>
                </c:pt>
                <c:pt idx="4">
                  <c:v>43343</c:v>
                </c:pt>
                <c:pt idx="5">
                  <c:v>43347</c:v>
                </c:pt>
                <c:pt idx="6">
                  <c:v>43340</c:v>
                </c:pt>
                <c:pt idx="7">
                  <c:v>43349</c:v>
                </c:pt>
                <c:pt idx="8">
                  <c:v>43356</c:v>
                </c:pt>
                <c:pt idx="9">
                  <c:v>43361</c:v>
                </c:pt>
                <c:pt idx="10">
                  <c:v>43369</c:v>
                </c:pt>
                <c:pt idx="11">
                  <c:v>43375</c:v>
                </c:pt>
                <c:pt idx="12">
                  <c:v>43378</c:v>
                </c:pt>
                <c:pt idx="13">
                  <c:v>43385</c:v>
                </c:pt>
                <c:pt idx="14">
                  <c:v>43392</c:v>
                </c:pt>
                <c:pt idx="15">
                  <c:v>43398</c:v>
                </c:pt>
                <c:pt idx="16">
                  <c:v>43349</c:v>
                </c:pt>
                <c:pt idx="17">
                  <c:v>43410</c:v>
                </c:pt>
                <c:pt idx="18">
                  <c:v>43409</c:v>
                </c:pt>
                <c:pt idx="19">
                  <c:v>43419</c:v>
                </c:pt>
                <c:pt idx="20">
                  <c:v>43420</c:v>
                </c:pt>
                <c:pt idx="21">
                  <c:v>43346</c:v>
                </c:pt>
                <c:pt idx="22">
                  <c:v>43418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ProjectTimeline!$G$31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ProjectTimeline!$G$32:$G$55</c:f>
              <c:numCache>
                <c:formatCode>General</c:formatCode>
                <c:ptCount val="24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ProjectTimeline!$H$31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ProjectTimeline!$H$32:$H$55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ProjectTimeline!$I$31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ProjectTimeline!$I$32:$I$55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ProjectTimeline!$J$31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ProjectTimeline!$J$32:$J$55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ProjectTimeline!$K$31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ProjectTimeline!$K$32:$K$55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ProjectTimeline!$L$31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ProjectTimeline!$A$32:$B$55</c:f>
              <c:multiLvlStrCache>
                <c:ptCount val="23"/>
                <c:lvl>
                  <c:pt idx="1">
                    <c:v>Market Analysis</c:v>
                  </c:pt>
                  <c:pt idx="2">
                    <c:v>Rough Prototypes</c:v>
                  </c:pt>
                  <c:pt idx="3">
                    <c:v>Architectures</c:v>
                  </c:pt>
                  <c:pt idx="4">
                    <c:v>Refine Design</c:v>
                  </c:pt>
                  <c:pt idx="5">
                    <c:v>Make/Buy Analysis</c:v>
                  </c:pt>
                  <c:pt idx="6">
                    <c:v>Quality Control Definition</c:v>
                  </c:pt>
                  <c:pt idx="7">
                    <c:v>UC04: Login</c:v>
                  </c:pt>
                  <c:pt idx="8">
                    <c:v>UC05: Logout</c:v>
                  </c:pt>
                  <c:pt idx="9">
                    <c:v>UC01: Search for Programs</c:v>
                  </c:pt>
                  <c:pt idx="10">
                    <c:v>UC02: Display Program Details</c:v>
                  </c:pt>
                  <c:pt idx="11">
                    <c:v>UC03: Submit Online App.</c:v>
                  </c:pt>
                  <c:pt idx="12">
                    <c:v>UC06: Edit Online App.</c:v>
                  </c:pt>
                  <c:pt idx="13">
                    <c:v>UC07: Check App. Status</c:v>
                  </c:pt>
                  <c:pt idx="14">
                    <c:v>UC08: Submit Recommend</c:v>
                  </c:pt>
                  <c:pt idx="15">
                    <c:v>UC09: Appr. Equivalency Form</c:v>
                  </c:pt>
                  <c:pt idx="16">
                    <c:v>Field Testing</c:v>
                  </c:pt>
                  <c:pt idx="17">
                    <c:v>Recode &amp; Fix Errors</c:v>
                  </c:pt>
                  <c:pt idx="18">
                    <c:v>Key Customers</c:v>
                  </c:pt>
                  <c:pt idx="19">
                    <c:v>Evaluate</c:v>
                  </c:pt>
                  <c:pt idx="20">
                    <c:v>Begin Full Production</c:v>
                  </c:pt>
                  <c:pt idx="21">
                    <c:v>Documentation</c:v>
                  </c:pt>
                  <c:pt idx="22">
                    <c:v>Training</c:v>
                  </c:pt>
                </c:lvl>
                <c:lvl>
                  <c:pt idx="1">
                    <c:v>Concept Dev.</c:v>
                  </c:pt>
                  <c:pt idx="4">
                    <c:v>System Design</c:v>
                  </c:pt>
                  <c:pt idx="7">
                    <c:v>Coding</c:v>
                  </c:pt>
                  <c:pt idx="16">
                    <c:v>Test</c:v>
                  </c:pt>
                  <c:pt idx="18">
                    <c:v>Deploy</c:v>
                  </c:pt>
                  <c:pt idx="21">
                    <c:v>Docs</c:v>
                  </c:pt>
                </c:lvl>
              </c:multiLvlStrCache>
            </c:multiLvlStrRef>
          </c:cat>
          <c:val>
            <c:numRef>
              <c:f>ProjectTimeline!$L$32:$L$55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0243952"/>
        <c:axId val="500240344"/>
      </c:barChart>
      <c:scatterChart>
        <c:scatterStyle val="lineMarker"/>
        <c:varyColors val="0"/>
        <c:ser>
          <c:idx val="8"/>
          <c:order val="7"/>
          <c:tx>
            <c:strRef>
              <c:f>ProjectTimeline!$B$60</c:f>
              <c:strCache>
                <c:ptCount val="1"/>
                <c:pt idx="0">
                  <c:v>Iteration 1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(ProjectTimeline!$C$60,ProjectTimeline!$C$60)</c:f>
              <c:numCache>
                <c:formatCode>m/d/yy;@</c:formatCode>
                <c:ptCount val="2"/>
                <c:pt idx="0">
                  <c:v>43364</c:v>
                </c:pt>
                <c:pt idx="1">
                  <c:v>43364</c:v>
                </c:pt>
              </c:numCache>
            </c:numRef>
          </c:xVal>
          <c:yVal>
            <c:numRef>
              <c:f>ProjectTimeline!$D$60:$E$60</c:f>
              <c:numCache>
                <c:formatCode>0%</c:formatCode>
                <c:ptCount val="2"/>
                <c:pt idx="0">
                  <c:v>0.56999999999999995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ProjectTimeline!$B$61</c:f>
              <c:strCache>
                <c:ptCount val="1"/>
                <c:pt idx="0">
                  <c:v>Iteration 2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50800" cap="rnd">
                <a:solidFill>
                  <a:schemeClr val="bg1">
                    <a:lumMod val="50000"/>
                    <a:alpha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3-4553-B6A2-A589FB58A1B5}"/>
              </c:ext>
            </c:extLst>
          </c:dPt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(ProjectTimeline!$C$61,ProjectTimeline!$C$61)</c:f>
              <c:numCache>
                <c:formatCode>m/d/yy;@</c:formatCode>
                <c:ptCount val="2"/>
                <c:pt idx="0">
                  <c:v>43392</c:v>
                </c:pt>
                <c:pt idx="1">
                  <c:v>43392</c:v>
                </c:pt>
              </c:numCache>
            </c:numRef>
          </c:xVal>
          <c:yVal>
            <c:numRef>
              <c:f>ProjectTimeline!$D$61:$E$61</c:f>
              <c:numCache>
                <c:formatCode>0%</c:formatCode>
                <c:ptCount val="2"/>
                <c:pt idx="0">
                  <c:v>0.44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ProjectTimeline!$B$62</c:f>
              <c:strCache>
                <c:ptCount val="1"/>
                <c:pt idx="0">
                  <c:v>Iteration 3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(ProjectTimeline!$C$62,ProjectTimeline!$C$62)</c:f>
              <c:numCache>
                <c:formatCode>m/d/yy;@</c:formatCode>
                <c:ptCount val="2"/>
                <c:pt idx="0">
                  <c:v>43420</c:v>
                </c:pt>
                <c:pt idx="1">
                  <c:v>43420</c:v>
                </c:pt>
              </c:numCache>
            </c:numRef>
          </c:xVal>
          <c:yVal>
            <c:numRef>
              <c:f>ProjectTimeline!$D$62:$E$62</c:f>
              <c:numCache>
                <c:formatCode>0%</c:formatCode>
                <c:ptCount val="2"/>
                <c:pt idx="0">
                  <c:v>0.1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ser>
          <c:idx val="11"/>
          <c:order val="10"/>
          <c:tx>
            <c:strRef>
              <c:f>ProjectTimeline!$B$63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(ProjectTimeline!$C$63,ProjectTimeline!$C$63)</c:f>
              <c:numCache>
                <c:formatCode>m/d/yy;@</c:formatCode>
                <c:ptCount val="2"/>
              </c:numCache>
            </c:numRef>
          </c:xVal>
          <c:yVal>
            <c:numRef>
              <c:f>ProjectTimeline!$D$63:$E$63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5680"/>
        <c:axId val="520463384"/>
      </c:scatterChart>
      <c:catAx>
        <c:axId val="5002439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0344"/>
        <c:crosses val="autoZero"/>
        <c:auto val="1"/>
        <c:lblAlgn val="ctr"/>
        <c:lblOffset val="100"/>
        <c:tickLblSkip val="1"/>
        <c:noMultiLvlLbl val="0"/>
      </c:catAx>
      <c:valAx>
        <c:axId val="500240344"/>
        <c:scaling>
          <c:orientation val="minMax"/>
          <c:max val="43422"/>
          <c:min val="433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none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3952"/>
        <c:crosses val="autoZero"/>
        <c:crossBetween val="between"/>
        <c:majorUnit val="30"/>
      </c:valAx>
      <c:valAx>
        <c:axId val="520463384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520465680"/>
        <c:crosses val="max"/>
        <c:crossBetween val="midCat"/>
        <c:majorUnit val="1"/>
      </c:valAx>
      <c:valAx>
        <c:axId val="52046568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52046338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57150</xdr:rowOff>
    </xdr:from>
    <xdr:to>
      <xdr:col>12</xdr:col>
      <xdr:colOff>419100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3"/>
  <sheetViews>
    <sheetView showGridLines="0" tabSelected="1" showRuler="0" zoomScaleNormal="100" zoomScalePageLayoutView="85" workbookViewId="0">
      <selection activeCell="A43" sqref="A43"/>
    </sheetView>
  </sheetViews>
  <sheetFormatPr defaultRowHeight="13.8" x14ac:dyDescent="0.25"/>
  <cols>
    <col min="1" max="1" width="31.69921875" customWidth="1"/>
    <col min="2" max="2" width="25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5" ht="24.6" x14ac:dyDescent="0.4">
      <c r="A1" s="1" t="s">
        <v>51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ht="19.5" customHeight="1" x14ac:dyDescent="0.25">
      <c r="H2" s="11" t="s">
        <v>4</v>
      </c>
      <c r="O2" s="6"/>
    </row>
    <row r="3" spans="1:15" x14ac:dyDescent="0.25">
      <c r="O3" s="7"/>
    </row>
    <row r="30" spans="1:12" ht="14.4" x14ac:dyDescent="0.3">
      <c r="B30" s="29" t="s">
        <v>1</v>
      </c>
      <c r="C30" s="26">
        <v>43339</v>
      </c>
      <c r="F30" s="37" t="s">
        <v>13</v>
      </c>
      <c r="G30" s="31"/>
      <c r="H30" s="31"/>
      <c r="I30" s="31"/>
      <c r="J30" s="31"/>
      <c r="K30" s="31"/>
      <c r="L30" s="32"/>
    </row>
    <row r="31" spans="1:12" ht="27" customHeight="1" x14ac:dyDescent="0.25">
      <c r="A31" s="12" t="s">
        <v>14</v>
      </c>
      <c r="B31" s="13" t="s">
        <v>0</v>
      </c>
      <c r="C31" s="14" t="s">
        <v>2</v>
      </c>
      <c r="D31" s="14" t="s">
        <v>5</v>
      </c>
      <c r="E31" s="14" t="s">
        <v>6</v>
      </c>
      <c r="F31" s="15" t="s">
        <v>29</v>
      </c>
      <c r="G31" s="15" t="s">
        <v>9</v>
      </c>
      <c r="H31" s="15" t="s">
        <v>7</v>
      </c>
      <c r="I31" s="15" t="s">
        <v>8</v>
      </c>
      <c r="J31" s="15" t="s">
        <v>12</v>
      </c>
      <c r="K31" s="15" t="s">
        <v>11</v>
      </c>
      <c r="L31" s="16" t="s">
        <v>10</v>
      </c>
    </row>
    <row r="32" spans="1:12" s="3" customFormat="1" hidden="1" x14ac:dyDescent="0.25">
      <c r="A32" s="22"/>
      <c r="B32" s="23"/>
      <c r="C32" s="24"/>
      <c r="D32" s="25"/>
      <c r="E32" s="8"/>
      <c r="F32" s="9"/>
      <c r="G32" s="9"/>
      <c r="H32" s="9"/>
      <c r="I32" s="9"/>
      <c r="J32" s="9"/>
      <c r="K32" s="9"/>
      <c r="L32" s="10"/>
    </row>
    <row r="33" spans="1:12" s="3" customFormat="1" x14ac:dyDescent="0.25">
      <c r="A33" s="22" t="s">
        <v>28</v>
      </c>
      <c r="B33" s="23" t="s">
        <v>16</v>
      </c>
      <c r="C33" s="24">
        <v>43339</v>
      </c>
      <c r="D33" s="25">
        <v>43342</v>
      </c>
      <c r="E33" s="8" t="s">
        <v>9</v>
      </c>
      <c r="F33" s="33">
        <f>IF(ISBLANK(C33),0,C33)</f>
        <v>43339</v>
      </c>
      <c r="G33" s="34">
        <f>IF(ISBLANK($D33),0,IF($E33=G$31,$D33-$C33+1,0))</f>
        <v>4</v>
      </c>
      <c r="H33" s="34">
        <f t="shared" ref="H33:L33" si="0">IF(ISBLANK($D33),0,IF($E33=H$31,$D33-$C33+1,0))</f>
        <v>0</v>
      </c>
      <c r="I33" s="34">
        <f t="shared" si="0"/>
        <v>0</v>
      </c>
      <c r="J33" s="34">
        <f t="shared" si="0"/>
        <v>0</v>
      </c>
      <c r="K33" s="34">
        <f t="shared" si="0"/>
        <v>0</v>
      </c>
      <c r="L33" s="35">
        <f t="shared" si="0"/>
        <v>0</v>
      </c>
    </row>
    <row r="34" spans="1:12" s="3" customFormat="1" x14ac:dyDescent="0.25">
      <c r="A34" s="22"/>
      <c r="B34" s="23" t="s">
        <v>17</v>
      </c>
      <c r="C34" s="24">
        <v>43340</v>
      </c>
      <c r="D34" s="25">
        <v>43343</v>
      </c>
      <c r="E34" s="8" t="s">
        <v>9</v>
      </c>
      <c r="F34" s="33">
        <f t="shared" ref="F34:F54" si="1">IF(ISBLANK(C34),0,C34)</f>
        <v>43340</v>
      </c>
      <c r="G34" s="34">
        <f t="shared" ref="G34:L54" si="2">IF(ISBLANK($D34),0,IF($E34=G$31,$D34-$C34+1,0))</f>
        <v>4</v>
      </c>
      <c r="H34" s="34">
        <f t="shared" si="2"/>
        <v>0</v>
      </c>
      <c r="I34" s="34">
        <f t="shared" si="2"/>
        <v>0</v>
      </c>
      <c r="J34" s="34">
        <f t="shared" si="2"/>
        <v>0</v>
      </c>
      <c r="K34" s="34">
        <f t="shared" si="2"/>
        <v>0</v>
      </c>
      <c r="L34" s="35">
        <f t="shared" si="2"/>
        <v>0</v>
      </c>
    </row>
    <row r="35" spans="1:12" s="3" customFormat="1" x14ac:dyDescent="0.25">
      <c r="A35" s="22"/>
      <c r="B35" s="23" t="s">
        <v>18</v>
      </c>
      <c r="C35" s="24">
        <v>43340</v>
      </c>
      <c r="D35" s="25">
        <v>43343</v>
      </c>
      <c r="E35" s="8" t="s">
        <v>9</v>
      </c>
      <c r="F35" s="33">
        <f t="shared" si="1"/>
        <v>43340</v>
      </c>
      <c r="G35" s="34">
        <f t="shared" si="2"/>
        <v>4</v>
      </c>
      <c r="H35" s="34">
        <f t="shared" si="2"/>
        <v>0</v>
      </c>
      <c r="I35" s="34">
        <f t="shared" si="2"/>
        <v>0</v>
      </c>
      <c r="J35" s="34">
        <f t="shared" si="2"/>
        <v>0</v>
      </c>
      <c r="K35" s="34">
        <f t="shared" si="2"/>
        <v>0</v>
      </c>
      <c r="L35" s="35">
        <f t="shared" si="2"/>
        <v>0</v>
      </c>
    </row>
    <row r="36" spans="1:12" s="3" customFormat="1" x14ac:dyDescent="0.25">
      <c r="A36" s="22" t="s">
        <v>15</v>
      </c>
      <c r="B36" s="23" t="s">
        <v>19</v>
      </c>
      <c r="C36" s="24">
        <v>43343</v>
      </c>
      <c r="D36" s="25">
        <v>43348</v>
      </c>
      <c r="E36" s="8" t="s">
        <v>9</v>
      </c>
      <c r="F36" s="33">
        <f t="shared" si="1"/>
        <v>43343</v>
      </c>
      <c r="G36" s="34">
        <f t="shared" si="2"/>
        <v>6</v>
      </c>
      <c r="H36" s="34">
        <f t="shared" si="2"/>
        <v>0</v>
      </c>
      <c r="I36" s="34">
        <f t="shared" si="2"/>
        <v>0</v>
      </c>
      <c r="J36" s="34">
        <f t="shared" si="2"/>
        <v>0</v>
      </c>
      <c r="K36" s="34">
        <f t="shared" si="2"/>
        <v>0</v>
      </c>
      <c r="L36" s="35">
        <f t="shared" si="2"/>
        <v>0</v>
      </c>
    </row>
    <row r="37" spans="1:12" s="3" customFormat="1" x14ac:dyDescent="0.25">
      <c r="A37" s="22"/>
      <c r="B37" s="23" t="s">
        <v>32</v>
      </c>
      <c r="C37" s="24">
        <v>43347</v>
      </c>
      <c r="D37" s="25">
        <v>43348</v>
      </c>
      <c r="E37" s="8" t="s">
        <v>9</v>
      </c>
      <c r="F37" s="33">
        <f t="shared" si="1"/>
        <v>43347</v>
      </c>
      <c r="G37" s="34">
        <f t="shared" si="2"/>
        <v>2</v>
      </c>
      <c r="H37" s="34">
        <f t="shared" si="2"/>
        <v>0</v>
      </c>
      <c r="I37" s="34">
        <f t="shared" si="2"/>
        <v>0</v>
      </c>
      <c r="J37" s="34">
        <f t="shared" si="2"/>
        <v>0</v>
      </c>
      <c r="K37" s="34">
        <f t="shared" si="2"/>
        <v>0</v>
      </c>
      <c r="L37" s="35">
        <f t="shared" si="2"/>
        <v>0</v>
      </c>
    </row>
    <row r="38" spans="1:12" s="3" customFormat="1" x14ac:dyDescent="0.25">
      <c r="A38" s="22"/>
      <c r="B38" s="23" t="s">
        <v>33</v>
      </c>
      <c r="C38" s="24">
        <v>43340</v>
      </c>
      <c r="D38" s="25">
        <v>43349</v>
      </c>
      <c r="E38" s="8" t="s">
        <v>9</v>
      </c>
      <c r="F38" s="33">
        <f t="shared" si="1"/>
        <v>43340</v>
      </c>
      <c r="G38" s="34">
        <f t="shared" si="2"/>
        <v>10</v>
      </c>
      <c r="H38" s="34">
        <f t="shared" si="2"/>
        <v>0</v>
      </c>
      <c r="I38" s="34">
        <f t="shared" si="2"/>
        <v>0</v>
      </c>
      <c r="J38" s="34">
        <f t="shared" si="2"/>
        <v>0</v>
      </c>
      <c r="K38" s="34">
        <f t="shared" si="2"/>
        <v>0</v>
      </c>
      <c r="L38" s="35">
        <f t="shared" si="2"/>
        <v>0</v>
      </c>
    </row>
    <row r="39" spans="1:12" s="3" customFormat="1" x14ac:dyDescent="0.25">
      <c r="A39" s="22" t="s">
        <v>30</v>
      </c>
      <c r="B39" s="23" t="s">
        <v>34</v>
      </c>
      <c r="C39" s="24">
        <v>43349</v>
      </c>
      <c r="D39" s="25">
        <v>43355</v>
      </c>
      <c r="E39" s="8" t="s">
        <v>7</v>
      </c>
      <c r="F39" s="33">
        <f t="shared" si="1"/>
        <v>43349</v>
      </c>
      <c r="G39" s="34">
        <f t="shared" si="2"/>
        <v>0</v>
      </c>
      <c r="H39" s="34">
        <f t="shared" si="2"/>
        <v>7</v>
      </c>
      <c r="I39" s="34">
        <f t="shared" si="2"/>
        <v>0</v>
      </c>
      <c r="J39" s="34">
        <f t="shared" si="2"/>
        <v>0</v>
      </c>
      <c r="K39" s="34">
        <f t="shared" si="2"/>
        <v>0</v>
      </c>
      <c r="L39" s="35">
        <f t="shared" si="2"/>
        <v>0</v>
      </c>
    </row>
    <row r="40" spans="1:12" s="3" customFormat="1" x14ac:dyDescent="0.25">
      <c r="A40" s="22"/>
      <c r="B40" s="23" t="s">
        <v>35</v>
      </c>
      <c r="C40" s="24">
        <v>43356</v>
      </c>
      <c r="D40" s="25">
        <v>43360</v>
      </c>
      <c r="E40" s="8" t="s">
        <v>7</v>
      </c>
      <c r="F40" s="33">
        <f t="shared" si="1"/>
        <v>43356</v>
      </c>
      <c r="G40" s="34">
        <f t="shared" si="2"/>
        <v>0</v>
      </c>
      <c r="H40" s="34">
        <f t="shared" si="2"/>
        <v>5</v>
      </c>
      <c r="I40" s="34">
        <f t="shared" si="2"/>
        <v>0</v>
      </c>
      <c r="J40" s="34">
        <f t="shared" si="2"/>
        <v>0</v>
      </c>
      <c r="K40" s="34">
        <f t="shared" si="2"/>
        <v>0</v>
      </c>
      <c r="L40" s="35">
        <f t="shared" si="2"/>
        <v>0</v>
      </c>
    </row>
    <row r="41" spans="1:12" s="3" customFormat="1" x14ac:dyDescent="0.25">
      <c r="A41" s="22"/>
      <c r="B41" s="23" t="s">
        <v>36</v>
      </c>
      <c r="C41" s="24">
        <v>43361</v>
      </c>
      <c r="D41" s="25">
        <v>43368</v>
      </c>
      <c r="E41" s="8" t="s">
        <v>7</v>
      </c>
      <c r="F41" s="33">
        <f t="shared" si="1"/>
        <v>43361</v>
      </c>
      <c r="G41" s="34">
        <f t="shared" si="2"/>
        <v>0</v>
      </c>
      <c r="H41" s="34">
        <f t="shared" si="2"/>
        <v>8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</row>
    <row r="42" spans="1:12" s="3" customFormat="1" x14ac:dyDescent="0.25">
      <c r="A42" s="22"/>
      <c r="B42" s="23" t="s">
        <v>37</v>
      </c>
      <c r="C42" s="24">
        <v>43369</v>
      </c>
      <c r="D42" s="25">
        <v>43374</v>
      </c>
      <c r="E42" s="8" t="s">
        <v>8</v>
      </c>
      <c r="F42" s="33">
        <f t="shared" si="1"/>
        <v>43369</v>
      </c>
      <c r="G42" s="34">
        <f t="shared" si="2"/>
        <v>0</v>
      </c>
      <c r="H42" s="34">
        <f t="shared" si="2"/>
        <v>0</v>
      </c>
      <c r="I42" s="34">
        <f t="shared" si="2"/>
        <v>6</v>
      </c>
      <c r="J42" s="34">
        <f t="shared" si="2"/>
        <v>0</v>
      </c>
      <c r="K42" s="34">
        <f t="shared" si="2"/>
        <v>0</v>
      </c>
      <c r="L42" s="35">
        <f t="shared" si="2"/>
        <v>0</v>
      </c>
    </row>
    <row r="43" spans="1:12" s="3" customFormat="1" x14ac:dyDescent="0.25">
      <c r="A43" s="22"/>
      <c r="B43" s="23" t="s">
        <v>38</v>
      </c>
      <c r="C43" s="24">
        <v>43375</v>
      </c>
      <c r="D43" s="25">
        <v>43378</v>
      </c>
      <c r="E43" s="8" t="s">
        <v>8</v>
      </c>
      <c r="F43" s="33">
        <f t="shared" si="1"/>
        <v>43375</v>
      </c>
      <c r="G43" s="34">
        <f t="shared" si="2"/>
        <v>0</v>
      </c>
      <c r="H43" s="34">
        <f t="shared" si="2"/>
        <v>0</v>
      </c>
      <c r="I43" s="34">
        <f t="shared" si="2"/>
        <v>4</v>
      </c>
      <c r="J43" s="34">
        <f t="shared" si="2"/>
        <v>0</v>
      </c>
      <c r="K43" s="34">
        <f t="shared" si="2"/>
        <v>0</v>
      </c>
      <c r="L43" s="35">
        <f t="shared" si="2"/>
        <v>0</v>
      </c>
    </row>
    <row r="44" spans="1:12" s="3" customFormat="1" x14ac:dyDescent="0.25">
      <c r="A44" s="22"/>
      <c r="B44" s="23" t="s">
        <v>39</v>
      </c>
      <c r="C44" s="24">
        <v>43378</v>
      </c>
      <c r="D44" s="25">
        <v>43385</v>
      </c>
      <c r="E44" s="8" t="s">
        <v>8</v>
      </c>
      <c r="F44" s="33">
        <f t="shared" si="1"/>
        <v>43378</v>
      </c>
      <c r="G44" s="34">
        <f t="shared" si="2"/>
        <v>0</v>
      </c>
      <c r="H44" s="34">
        <f t="shared" si="2"/>
        <v>0</v>
      </c>
      <c r="I44" s="34">
        <f t="shared" si="2"/>
        <v>8</v>
      </c>
      <c r="J44" s="34">
        <f t="shared" si="2"/>
        <v>0</v>
      </c>
      <c r="K44" s="34">
        <f t="shared" si="2"/>
        <v>0</v>
      </c>
      <c r="L44" s="35">
        <f t="shared" si="2"/>
        <v>0</v>
      </c>
    </row>
    <row r="45" spans="1:12" s="3" customFormat="1" x14ac:dyDescent="0.25">
      <c r="A45" s="22"/>
      <c r="B45" s="23" t="s">
        <v>40</v>
      </c>
      <c r="C45" s="24">
        <v>43385</v>
      </c>
      <c r="D45" s="25">
        <v>43391</v>
      </c>
      <c r="E45" s="8" t="s">
        <v>12</v>
      </c>
      <c r="F45" s="33">
        <f t="shared" si="1"/>
        <v>43385</v>
      </c>
      <c r="G45" s="34">
        <f t="shared" si="2"/>
        <v>0</v>
      </c>
      <c r="H45" s="34">
        <f t="shared" si="2"/>
        <v>0</v>
      </c>
      <c r="I45" s="34">
        <f t="shared" si="2"/>
        <v>0</v>
      </c>
      <c r="J45" s="34">
        <f t="shared" si="2"/>
        <v>7</v>
      </c>
      <c r="K45" s="34">
        <f t="shared" si="2"/>
        <v>0</v>
      </c>
      <c r="L45" s="35">
        <f t="shared" si="2"/>
        <v>0</v>
      </c>
    </row>
    <row r="46" spans="1:12" s="3" customFormat="1" x14ac:dyDescent="0.25">
      <c r="A46" s="22"/>
      <c r="B46" s="23" t="s">
        <v>42</v>
      </c>
      <c r="C46" s="24">
        <v>43392</v>
      </c>
      <c r="D46" s="25">
        <v>43397</v>
      </c>
      <c r="E46" s="8" t="s">
        <v>12</v>
      </c>
      <c r="F46" s="33">
        <f t="shared" si="1"/>
        <v>43392</v>
      </c>
      <c r="G46" s="34">
        <f t="shared" si="2"/>
        <v>0</v>
      </c>
      <c r="H46" s="34">
        <f t="shared" si="2"/>
        <v>0</v>
      </c>
      <c r="I46" s="34">
        <f t="shared" si="2"/>
        <v>0</v>
      </c>
      <c r="J46" s="34">
        <f t="shared" si="2"/>
        <v>6</v>
      </c>
      <c r="K46" s="34">
        <f t="shared" si="2"/>
        <v>0</v>
      </c>
      <c r="L46" s="35">
        <f t="shared" si="2"/>
        <v>0</v>
      </c>
    </row>
    <row r="47" spans="1:12" s="3" customFormat="1" x14ac:dyDescent="0.25">
      <c r="A47" s="22"/>
      <c r="B47" s="23" t="s">
        <v>41</v>
      </c>
      <c r="C47" s="24">
        <v>43398</v>
      </c>
      <c r="D47" s="25">
        <v>43403</v>
      </c>
      <c r="E47" s="8" t="s">
        <v>12</v>
      </c>
      <c r="F47" s="33">
        <f t="shared" si="1"/>
        <v>43398</v>
      </c>
      <c r="G47" s="34">
        <f t="shared" si="2"/>
        <v>0</v>
      </c>
      <c r="H47" s="34">
        <f t="shared" si="2"/>
        <v>0</v>
      </c>
      <c r="I47" s="34">
        <f t="shared" si="2"/>
        <v>0</v>
      </c>
      <c r="J47" s="34">
        <f t="shared" si="2"/>
        <v>6</v>
      </c>
      <c r="K47" s="34">
        <f t="shared" si="2"/>
        <v>0</v>
      </c>
      <c r="L47" s="35">
        <f t="shared" si="2"/>
        <v>0</v>
      </c>
    </row>
    <row r="48" spans="1:12" s="3" customFormat="1" x14ac:dyDescent="0.25">
      <c r="A48" s="22" t="s">
        <v>47</v>
      </c>
      <c r="B48" s="23" t="s">
        <v>20</v>
      </c>
      <c r="C48" s="24">
        <v>43349</v>
      </c>
      <c r="D48" s="25">
        <v>43410</v>
      </c>
      <c r="E48" s="8" t="s">
        <v>11</v>
      </c>
      <c r="F48" s="33">
        <f t="shared" si="1"/>
        <v>43349</v>
      </c>
      <c r="G48" s="34">
        <f t="shared" si="2"/>
        <v>0</v>
      </c>
      <c r="H48" s="34">
        <f t="shared" si="2"/>
        <v>0</v>
      </c>
      <c r="I48" s="34">
        <f t="shared" si="2"/>
        <v>0</v>
      </c>
      <c r="J48" s="34">
        <f t="shared" si="2"/>
        <v>0</v>
      </c>
      <c r="K48" s="34">
        <f t="shared" si="2"/>
        <v>62</v>
      </c>
      <c r="L48" s="35">
        <f t="shared" si="2"/>
        <v>0</v>
      </c>
    </row>
    <row r="49" spans="1:12" s="3" customFormat="1" x14ac:dyDescent="0.25">
      <c r="A49" s="22"/>
      <c r="B49" s="23" t="s">
        <v>43</v>
      </c>
      <c r="C49" s="24">
        <v>43410</v>
      </c>
      <c r="D49" s="25">
        <v>43418</v>
      </c>
      <c r="E49" s="8" t="s">
        <v>11</v>
      </c>
      <c r="F49" s="33">
        <f t="shared" si="1"/>
        <v>43410</v>
      </c>
      <c r="G49" s="34">
        <f t="shared" si="2"/>
        <v>0</v>
      </c>
      <c r="H49" s="34">
        <f t="shared" si="2"/>
        <v>0</v>
      </c>
      <c r="I49" s="34">
        <f t="shared" si="2"/>
        <v>0</v>
      </c>
      <c r="J49" s="34">
        <f t="shared" si="2"/>
        <v>0</v>
      </c>
      <c r="K49" s="34">
        <f t="shared" si="2"/>
        <v>9</v>
      </c>
      <c r="L49" s="35">
        <f t="shared" si="2"/>
        <v>0</v>
      </c>
    </row>
    <row r="50" spans="1:12" s="3" customFormat="1" x14ac:dyDescent="0.25">
      <c r="A50" s="22" t="s">
        <v>48</v>
      </c>
      <c r="B50" s="23" t="s">
        <v>21</v>
      </c>
      <c r="C50" s="24">
        <v>43409</v>
      </c>
      <c r="D50" s="25">
        <v>43418</v>
      </c>
      <c r="E50" s="8" t="s">
        <v>9</v>
      </c>
      <c r="F50" s="33">
        <f t="shared" si="1"/>
        <v>43409</v>
      </c>
      <c r="G50" s="34">
        <f t="shared" si="2"/>
        <v>10</v>
      </c>
      <c r="H50" s="34">
        <f t="shared" si="2"/>
        <v>0</v>
      </c>
      <c r="I50" s="34">
        <f t="shared" si="2"/>
        <v>0</v>
      </c>
      <c r="J50" s="34">
        <f t="shared" si="2"/>
        <v>0</v>
      </c>
      <c r="K50" s="34">
        <f t="shared" si="2"/>
        <v>0</v>
      </c>
      <c r="L50" s="35">
        <f t="shared" si="2"/>
        <v>0</v>
      </c>
    </row>
    <row r="51" spans="1:12" s="3" customFormat="1" x14ac:dyDescent="0.25">
      <c r="A51" s="22"/>
      <c r="B51" s="23" t="s">
        <v>22</v>
      </c>
      <c r="C51" s="24">
        <v>43419</v>
      </c>
      <c r="D51" s="25">
        <v>43419</v>
      </c>
      <c r="E51" s="8" t="s">
        <v>9</v>
      </c>
      <c r="F51" s="33">
        <f t="shared" si="1"/>
        <v>43419</v>
      </c>
      <c r="G51" s="34">
        <f t="shared" si="2"/>
        <v>1</v>
      </c>
      <c r="H51" s="34">
        <f t="shared" si="2"/>
        <v>0</v>
      </c>
      <c r="I51" s="34">
        <f t="shared" si="2"/>
        <v>0</v>
      </c>
      <c r="J51" s="34">
        <f t="shared" si="2"/>
        <v>0</v>
      </c>
      <c r="K51" s="34">
        <f t="shared" si="2"/>
        <v>0</v>
      </c>
      <c r="L51" s="35">
        <f t="shared" si="2"/>
        <v>0</v>
      </c>
    </row>
    <row r="52" spans="1:12" s="3" customFormat="1" x14ac:dyDescent="0.25">
      <c r="A52" s="22"/>
      <c r="B52" s="23" t="s">
        <v>23</v>
      </c>
      <c r="C52" s="24">
        <v>43420</v>
      </c>
      <c r="D52" s="25">
        <v>43420</v>
      </c>
      <c r="E52" s="8" t="s">
        <v>7</v>
      </c>
      <c r="F52" s="33">
        <f t="shared" si="1"/>
        <v>43420</v>
      </c>
      <c r="G52" s="34">
        <f t="shared" si="2"/>
        <v>0</v>
      </c>
      <c r="H52" s="34">
        <f t="shared" si="2"/>
        <v>1</v>
      </c>
      <c r="I52" s="34">
        <f t="shared" si="2"/>
        <v>0</v>
      </c>
      <c r="J52" s="34">
        <f t="shared" si="2"/>
        <v>0</v>
      </c>
      <c r="K52" s="34">
        <f t="shared" si="2"/>
        <v>0</v>
      </c>
      <c r="L52" s="35">
        <f t="shared" si="2"/>
        <v>0</v>
      </c>
    </row>
    <row r="53" spans="1:12" s="3" customFormat="1" x14ac:dyDescent="0.25">
      <c r="A53" s="22" t="s">
        <v>31</v>
      </c>
      <c r="B53" s="23" t="s">
        <v>50</v>
      </c>
      <c r="C53" s="24">
        <v>43346</v>
      </c>
      <c r="D53" s="25">
        <v>43418</v>
      </c>
      <c r="E53" s="8" t="s">
        <v>10</v>
      </c>
      <c r="F53" s="33">
        <f t="shared" si="1"/>
        <v>43346</v>
      </c>
      <c r="G53" s="34">
        <f t="shared" si="2"/>
        <v>0</v>
      </c>
      <c r="H53" s="34">
        <f t="shared" si="2"/>
        <v>0</v>
      </c>
      <c r="I53" s="34">
        <f t="shared" si="2"/>
        <v>0</v>
      </c>
      <c r="J53" s="34">
        <f t="shared" si="2"/>
        <v>0</v>
      </c>
      <c r="K53" s="34">
        <f t="shared" si="2"/>
        <v>0</v>
      </c>
      <c r="L53" s="35">
        <f t="shared" si="2"/>
        <v>73</v>
      </c>
    </row>
    <row r="54" spans="1:12" s="3" customFormat="1" x14ac:dyDescent="0.25">
      <c r="A54" s="38"/>
      <c r="B54" s="39" t="s">
        <v>49</v>
      </c>
      <c r="C54" s="40">
        <v>43418</v>
      </c>
      <c r="D54" s="41">
        <v>43420</v>
      </c>
      <c r="E54" s="42" t="s">
        <v>10</v>
      </c>
      <c r="F54" s="43">
        <f t="shared" si="1"/>
        <v>43418</v>
      </c>
      <c r="G54" s="44">
        <f t="shared" si="2"/>
        <v>0</v>
      </c>
      <c r="H54" s="44">
        <f t="shared" si="2"/>
        <v>0</v>
      </c>
      <c r="I54" s="44">
        <f t="shared" si="2"/>
        <v>0</v>
      </c>
      <c r="J54" s="44">
        <f t="shared" si="2"/>
        <v>0</v>
      </c>
      <c r="K54" s="44">
        <f t="shared" si="2"/>
        <v>0</v>
      </c>
      <c r="L54" s="45">
        <f t="shared" si="2"/>
        <v>3</v>
      </c>
    </row>
    <row r="55" spans="1:12" s="3" customFormat="1" ht="14.4" x14ac:dyDescent="0.25">
      <c r="A55" s="17"/>
      <c r="B55" s="18"/>
      <c r="C55" s="36" t="s">
        <v>3</v>
      </c>
      <c r="D55" s="19"/>
      <c r="E55" s="19"/>
      <c r="F55" s="20"/>
      <c r="G55" s="20"/>
      <c r="H55" s="20"/>
      <c r="I55" s="20"/>
      <c r="J55" s="20"/>
      <c r="K55" s="20"/>
      <c r="L55" s="21"/>
    </row>
    <row r="59" spans="1:12" ht="22.8" x14ac:dyDescent="0.25">
      <c r="B59" s="12" t="s">
        <v>24</v>
      </c>
      <c r="C59" s="12" t="s">
        <v>25</v>
      </c>
      <c r="D59" s="30" t="s">
        <v>26</v>
      </c>
      <c r="E59" s="30" t="s">
        <v>27</v>
      </c>
    </row>
    <row r="60" spans="1:12" x14ac:dyDescent="0.25">
      <c r="B60" s="23" t="s">
        <v>44</v>
      </c>
      <c r="C60" s="27">
        <v>43364</v>
      </c>
      <c r="D60" s="28">
        <v>0.56999999999999995</v>
      </c>
      <c r="E60" s="28">
        <v>0.95</v>
      </c>
    </row>
    <row r="61" spans="1:12" x14ac:dyDescent="0.25">
      <c r="B61" s="23" t="s">
        <v>45</v>
      </c>
      <c r="C61" s="27">
        <v>43392</v>
      </c>
      <c r="D61" s="28">
        <v>0.44</v>
      </c>
      <c r="E61" s="28">
        <v>0.95</v>
      </c>
    </row>
    <row r="62" spans="1:12" x14ac:dyDescent="0.25">
      <c r="B62" s="23" t="s">
        <v>46</v>
      </c>
      <c r="C62" s="27">
        <v>43420</v>
      </c>
      <c r="D62" s="28">
        <v>0.1</v>
      </c>
      <c r="E62" s="28">
        <v>0.95</v>
      </c>
    </row>
    <row r="63" spans="1:12" x14ac:dyDescent="0.25">
      <c r="B63" s="23"/>
      <c r="C63" s="27"/>
      <c r="D63" s="28"/>
      <c r="E63" s="28"/>
    </row>
  </sheetData>
  <dataValidations count="1">
    <dataValidation type="list" allowBlank="1" sqref="E32:E54" xr:uid="{00000000-0002-0000-0000-000000000000}">
      <formula1>$G$31:$L$31</formula1>
    </dataValidation>
  </dataValidations>
  <pageMargins left="0.5" right="0.35" top="0.5" bottom="0.5" header="0.3" footer="0.3"/>
  <pageSetup scale="85" fitToHeight="0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ProjectTimeline</vt:lpstr>
      <vt:lpstr>color</vt:lpstr>
      <vt:lpstr>ProjectTimeline!Print_Area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Chris Mayfield</cp:lastModifiedBy>
  <cp:lastPrinted>2018-08-26T19:08:59Z</cp:lastPrinted>
  <dcterms:created xsi:type="dcterms:W3CDTF">2017-01-09T18:01:51Z</dcterms:created>
  <dcterms:modified xsi:type="dcterms:W3CDTF">2018-08-26T19:27:58Z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