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7" i="4"/>
  <c r="D9" i="5"/>
  <c r="D11" i="5"/>
  <c r="E11" i="5" s="1"/>
  <c r="D14" i="5"/>
  <c r="E9" i="5"/>
  <c r="B1" i="2"/>
  <c r="E14" i="5"/>
  <c r="D7" i="3"/>
  <c r="E7" i="3"/>
  <c r="D12" i="5"/>
  <c r="D10" i="5"/>
  <c r="E10" i="5" s="1"/>
  <c r="E7" i="4"/>
  <c r="D17" i="5"/>
  <c r="E17" i="5" s="1"/>
  <c r="E12" i="5"/>
  <c r="D16" i="5"/>
  <c r="E16" i="5" s="1"/>
  <c r="D8" i="5"/>
  <c r="E8" i="5" s="1"/>
  <c r="D6" i="3"/>
  <c r="E6" i="3" s="1"/>
  <c r="D13" i="5"/>
  <c r="E13" i="5"/>
  <c r="D15" i="5"/>
  <c r="E15" i="5" s="1"/>
  <c r="D9" i="2"/>
  <c r="D5" i="3" l="1"/>
  <c r="D7" i="5"/>
  <c r="D6" i="4"/>
  <c r="E6" i="4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<sst xmlns="http://schemas.openxmlformats.org/spreadsheetml/2006/main" count="18" uniqueCount="18">
  <si>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</si>
  <si>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</si>
  <si>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</si>
  <si>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EUR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</si>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</sst>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Group/IMI_Workbooks/Production/QLXL_R01030x/framework/addin/FixedIncom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definedNames>
      <definedName name="qlSerializationPath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1.2.0 - MS VC++ 9.0 - Multithreaded Dynamic Runtime library - Release Configuration - Jan 18 2013 12:11:06</v>
      </c>
    </row>
    <row r="2" spans="1:5" s="4" customFormat="1" ht="15.75" x14ac:dyDescent="0.25">
      <c r="A2" s="3"/>
      <c r="B2" s="33" t="s">
        <v>5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3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8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6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7</v>
      </c>
      <c r="D9" s="29" t="str">
        <f>[1]!qlSerializationPath(Trigger)</f>
        <v>\\srv0001\risorse\WorkGroup\IMI_Workbooks\Production\QLXL_R01030x\Data\XML\010_StartUp\030_PricingEngines\</v>
      </c>
      <c r="E9" s="10"/>
    </row>
    <row r="10" spans="1:5" s="4" customFormat="1" ht="12.75" x14ac:dyDescent="0.2">
      <c r="A10" s="3"/>
      <c r="B10" s="5"/>
      <c r="C10" s="8" t="s">
        <v>9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3" sqref="D3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4</v>
      </c>
      <c r="D3" s="16" t="str">
        <f>Currency&amp;"YC"</f>
        <v>EURYC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EURBondEngines.xml</v>
      </c>
      <c r="D5" s="16">
        <f>IF(Serialize,_xll.ohObjectSave(D6:D7,SerializationPath&amp;FileName,FileOverwrite,Serialize),"---")</f>
        <v>2</v>
      </c>
      <c r="E5" s="27" t="str">
        <f>_xll.ohRangeRetrieveError(D5)</f>
        <v/>
      </c>
      <c r="F5" s="22"/>
    </row>
    <row r="6" spans="2:6" x14ac:dyDescent="0.2">
      <c r="B6" s="20"/>
      <c r="C6" s="15" t="str">
        <f>Currency&amp;"BondEngine"</f>
        <v>EURBondEngine</v>
      </c>
      <c r="D6" s="26" t="str">
        <f>_xll.qlBondEngine($C6,DiscountingYieldCurve,Permanent,Trigger,ObjectOverwrite)</f>
        <v>EURBondEngine#0000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EURSwapEngine</v>
      </c>
      <c r="D7" s="26" t="str">
        <f>_xll.qlDiscountingSwapEngine($C7,DiscountingYieldCurve,,,,Permanent,Trigger,ObjectOverwrite)</f>
        <v>EURSwapEngine#0000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10</v>
      </c>
      <c r="D3" s="16" t="str">
        <f>Currency&amp;"6MCapletVol"</f>
        <v>EUR6MCapletVol</v>
      </c>
      <c r="E3" s="21"/>
      <c r="F3" s="22"/>
    </row>
    <row r="4" spans="1:6" x14ac:dyDescent="0.2">
      <c r="A4" s="30"/>
      <c r="B4" s="20"/>
      <c r="C4" s="15" t="s">
        <v>11</v>
      </c>
      <c r="D4" s="16" t="s">
        <v>12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EURIborCouponPricers.xml</v>
      </c>
      <c r="D6" s="16">
        <f>IF(Serialize,_xll.ohObjectSave(D7,SerializationPath&amp;FileName,FileOverwrite,Serialize),"---")</f>
        <v>1</v>
      </c>
      <c r="E6" s="27" t="str">
        <f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EURIborCouponPricer</v>
      </c>
      <c r="D7" s="31" t="str">
        <f>_xll.qlIborCouponPricer($C$7,CapletVol,IborPricerType,Permanent,Trigger,ObjectOverwrite)</f>
        <v>EURIborCouponPricer#0000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/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13</v>
      </c>
      <c r="D3" s="16" t="str">
        <f>Currency&amp;"SwaptionVol"</f>
        <v>EURSwaptionVol</v>
      </c>
      <c r="E3" s="21"/>
      <c r="F3" s="22"/>
    </row>
    <row r="4" spans="2:6" x14ac:dyDescent="0.2">
      <c r="B4" s="20"/>
      <c r="C4" s="15" t="s">
        <v>14</v>
      </c>
      <c r="D4" s="16" t="s">
        <v>15</v>
      </c>
      <c r="E4" s="21"/>
      <c r="F4" s="22"/>
    </row>
    <row r="5" spans="2:6" x14ac:dyDescent="0.2">
      <c r="B5" s="20"/>
      <c r="C5" s="15" t="s">
        <v>16</v>
      </c>
      <c r="D5" s="16" t="s">
        <v>17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EURCmsCouponPricers.xml</v>
      </c>
      <c r="D7" s="16">
        <f>IF(Serialize,_xll.ohObjectSave(D8:D17,SerializationPath&amp;FileName,FileOverwrite,Serialize),"---")</f>
        <v>10</v>
      </c>
      <c r="E7" s="27" t="str">
        <f>_xll.ohRangeRetrieveError(D7)</f>
        <v/>
      </c>
      <c r="F7" s="22"/>
    </row>
    <row r="8" spans="2:6" x14ac:dyDescent="0.2">
      <c r="B8" s="20"/>
      <c r="C8" s="15" t="str">
        <f>LEFT(SwaptionVol,11)&amp;"MeanReversion2Y_Quote"</f>
        <v>EURSwaptionMeanReversion2Y_Quote</v>
      </c>
      <c r="D8" s="26" t="str">
        <f>_xll.qlSimpleQuote(C8,,0.001,Permanent,Trigger,ObjectOverwrite)</f>
        <v>EURSwaptionMeanReversion2Y_Quote#0000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EURSwaptionMeanReversion5Y_Quote</v>
      </c>
      <c r="D9" s="26" t="str">
        <f>_xll.qlSimpleQuote(C9,,0.001,Permanent,Trigger,ObjectOverwrite)</f>
        <v>EURSwaptionMeanReversion5Y_Quote#0000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EURSwaptionMeanReversion10Y_Quote</v>
      </c>
      <c r="D10" s="26" t="str">
        <f>_xll.qlSimpleQuote(C10,,0.001,Permanent,Trigger,ObjectOverwrite)</f>
        <v>EURSwaptionMeanReversion10Y_Quote#0000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EURSwaptionMeanReversion20Y_Quote</v>
      </c>
      <c r="D11" s="26" t="str">
        <f>_xll.qlSimpleQuote(C11,,0.001,Permanent,Trigger,ObjectOverwrite)</f>
        <v>EURSwaptionMeanReversion20Y_Quote#0000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EURSwaptionMeanReversion30Y_Quote</v>
      </c>
      <c r="D12" s="26" t="str">
        <f>_xll.qlSimpleQuote(C12,,0.001,Permanent,Trigger,ObjectOverwrite)</f>
        <v>EURSwaptionMeanReversion30Y_Quote#0000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EURCmsCouponPricer2Y</v>
      </c>
      <c r="D13" s="31" t="str">
        <f>_xll.qlCmsCouponPricer($C13,SwaptionVol,CmsCpnPricerType,YieldCurveModel,D8,Permanent,,ObjectOverwrite)</f>
        <v>EURCmsCouponPricer2Y#0000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EURCmsCouponPricer5Y</v>
      </c>
      <c r="D14" s="31" t="str">
        <f>_xll.qlCmsCouponPricer($C14,SwaptionVol,CmsCpnPricerType,YieldCurveModel,D9,Permanent,,ObjectOverwrite)</f>
        <v>EURCmsCouponPricer5Y#0000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EURCmsCouponPricer10Y</v>
      </c>
      <c r="D15" s="31" t="str">
        <f>_xll.qlCmsCouponPricer($C15,SwaptionVol,CmsCpnPricerType,YieldCurveModel,D10,Permanent,,ObjectOverwrite)</f>
        <v>EURCmsCouponPricer10Y#0000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EURCmsCouponPricer20Y</v>
      </c>
      <c r="D16" s="31" t="str">
        <f>_xll.qlCmsCouponPricer($C16,SwaptionVol,CmsCpnPricerType,YieldCurveModel,D11,Permanent,,ObjectOverwrite)</f>
        <v>EURCmsCouponPricer20Y#0000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EURCmsCouponPricer30Y</v>
      </c>
      <c r="D17" s="31" t="str">
        <f>_xll.qlCmsCouponPricer($C17,SwaptionVol,CmsCpnPricerType,YieldCurveModel,D12,Permanent,,ObjectOverwrite)</f>
        <v>EURCmsCouponPricer30Y#0000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Federico Targetti</cp:lastModifiedBy>
  <dcterms:created xsi:type="dcterms:W3CDTF">2007-08-01T15:25:50Z</dcterms:created>
  <dcterms:modified xsi:type="dcterms:W3CDTF">2013-07-30T10:57:31Z</dcterms:modified>
</cp:coreProperties>
</file>