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55" windowHeight="1234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externalReferences>
    <externalReference r:id="rId7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36" i="23" l="1"/>
  <c r="E37" i="23"/>
  <c r="E38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2" i="19"/>
  <c r="E2" i="22"/>
  <c r="C3" i="4" a="1"/>
  <c r="C13" i="4" s="1"/>
  <c r="D3" i="4" a="1"/>
  <c r="C3" i="18" a="1"/>
  <c r="C7" i="18" s="1"/>
  <c r="D3" i="18" a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C4" i="4"/>
  <c r="C5" i="4"/>
  <c r="E5" i="4" s="1"/>
  <c r="C14" i="4"/>
  <c r="E14" i="4" s="1"/>
  <c r="C15" i="4"/>
  <c r="C16" i="4"/>
  <c r="C28" i="4"/>
  <c r="C29" i="4"/>
  <c r="E29" i="4" s="1"/>
  <c r="C30" i="4"/>
  <c r="C39" i="4"/>
  <c r="D18" i="18"/>
  <c r="D32" i="18"/>
  <c r="C3" i="18"/>
  <c r="C4" i="18"/>
  <c r="C5" i="18"/>
  <c r="C6" i="18"/>
  <c r="C10" i="18"/>
  <c r="C11" i="18"/>
  <c r="C12" i="18"/>
  <c r="C13" i="18"/>
  <c r="C14" i="18"/>
  <c r="C18" i="18"/>
  <c r="C19" i="18"/>
  <c r="C20" i="18"/>
  <c r="C21" i="18"/>
  <c r="C22" i="18"/>
  <c r="C26" i="18"/>
  <c r="C27" i="18"/>
  <c r="C28" i="18"/>
  <c r="C29" i="18"/>
  <c r="C30" i="18"/>
  <c r="C34" i="18"/>
  <c r="C35" i="18"/>
  <c r="C36" i="18"/>
  <c r="C37" i="18"/>
  <c r="C38" i="18"/>
  <c r="E28" i="4"/>
  <c r="E39" i="4"/>
  <c r="E16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10" i="23"/>
  <c r="F18" i="23"/>
  <c r="F26" i="23"/>
  <c r="F34" i="23"/>
  <c r="B1" i="13"/>
  <c r="F8" i="19"/>
  <c r="F28" i="23"/>
  <c r="G34" i="23"/>
  <c r="F36" i="23"/>
  <c r="F3" i="23"/>
  <c r="F11" i="23"/>
  <c r="F19" i="23"/>
  <c r="F27" i="23"/>
  <c r="F35" i="23"/>
  <c r="F12" i="22"/>
  <c r="F8" i="22"/>
  <c r="F4" i="22"/>
  <c r="F4" i="19"/>
  <c r="D40" i="23"/>
  <c r="G10" i="23"/>
  <c r="G18" i="23"/>
  <c r="G26" i="23"/>
  <c r="G36" i="23"/>
  <c r="F4" i="23"/>
  <c r="F12" i="23"/>
  <c r="F20" i="23"/>
  <c r="F7" i="23"/>
  <c r="F21" i="23"/>
  <c r="F32" i="23"/>
  <c r="G32" i="23" s="1"/>
  <c r="G7" i="23"/>
  <c r="G21" i="23"/>
  <c r="G35" i="23"/>
  <c r="G12" i="22"/>
  <c r="G4" i="19"/>
  <c r="F22" i="23"/>
  <c r="F33" i="23"/>
  <c r="G33" i="23" s="1"/>
  <c r="G11" i="23"/>
  <c r="F6" i="22"/>
  <c r="F9" i="19"/>
  <c r="G9" i="19" s="1"/>
  <c r="F37" i="23"/>
  <c r="F23" i="23"/>
  <c r="G12" i="23"/>
  <c r="G6" i="22"/>
  <c r="G37" i="23"/>
  <c r="F24" i="23"/>
  <c r="G24" i="23" s="1"/>
  <c r="D41" i="23"/>
  <c r="G27" i="23"/>
  <c r="F7" i="19"/>
  <c r="G28" i="23"/>
  <c r="F29" i="23"/>
  <c r="G4" i="23"/>
  <c r="G29" i="23"/>
  <c r="F14" i="4"/>
  <c r="G14" i="4" s="1"/>
  <c r="G3" i="23"/>
  <c r="F6" i="19"/>
  <c r="F16" i="23"/>
  <c r="G16" i="23" s="1"/>
  <c r="F8" i="23"/>
  <c r="G8" i="23" s="1"/>
  <c r="G22" i="23"/>
  <c r="F11" i="22"/>
  <c r="G11" i="22" s="1"/>
  <c r="F3" i="19"/>
  <c r="G3" i="19" s="1"/>
  <c r="F9" i="23"/>
  <c r="G9" i="23" s="1"/>
  <c r="G23" i="23"/>
  <c r="G8" i="19"/>
  <c r="F13" i="23"/>
  <c r="G13" i="23"/>
  <c r="F10" i="22"/>
  <c r="F14" i="23"/>
  <c r="G14" i="23" s="1"/>
  <c r="G10" i="22"/>
  <c r="G7" i="19"/>
  <c r="F38" i="23"/>
  <c r="G38" i="23" s="1"/>
  <c r="D42" i="23"/>
  <c r="F3" i="22"/>
  <c r="F30" i="23"/>
  <c r="G30" i="23" s="1"/>
  <c r="G19" i="23"/>
  <c r="F5" i="22"/>
  <c r="G5" i="22" s="1"/>
  <c r="F25" i="23"/>
  <c r="G25" i="23" s="1"/>
  <c r="G4" i="22"/>
  <c r="F15" i="23"/>
  <c r="G15" i="23"/>
  <c r="F39" i="4"/>
  <c r="G39" i="4" s="1"/>
  <c r="F9" i="22"/>
  <c r="G9" i="22" s="1"/>
  <c r="F5" i="23"/>
  <c r="F15" i="4"/>
  <c r="G15" i="4" s="1"/>
  <c r="F13" i="22"/>
  <c r="G13" i="22" s="1"/>
  <c r="G8" i="22"/>
  <c r="G20" i="23"/>
  <c r="F7" i="22"/>
  <c r="G7" i="22" s="1"/>
  <c r="F6" i="23"/>
  <c r="G6" i="23" s="1"/>
  <c r="F5" i="4"/>
  <c r="G5" i="4" s="1"/>
  <c r="G3" i="22"/>
  <c r="F17" i="23"/>
  <c r="G17" i="23" s="1"/>
  <c r="F28" i="4"/>
  <c r="G28" i="4" s="1"/>
  <c r="F18" i="18"/>
  <c r="G18" i="18" s="1"/>
  <c r="F31" i="23"/>
  <c r="G31" i="23" s="1"/>
  <c r="F16" i="4"/>
  <c r="G16" i="4" s="1"/>
  <c r="G6" i="19"/>
  <c r="F5" i="19"/>
  <c r="G5" i="19" s="1"/>
  <c r="F4" i="4"/>
  <c r="G4" i="4" s="1"/>
  <c r="D43" i="23"/>
  <c r="G5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8" i="13"/>
  <c r="E75" i="23" l="1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20" i="18"/>
  <c r="E30" i="4"/>
  <c r="E13" i="4"/>
  <c r="E19" i="18"/>
  <c r="D4" i="18"/>
  <c r="D12" i="18"/>
  <c r="D20" i="18"/>
  <c r="D28" i="18"/>
  <c r="D36" i="18"/>
  <c r="D14" i="18"/>
  <c r="E14" i="18" s="1"/>
  <c r="D22" i="18"/>
  <c r="D30" i="18"/>
  <c r="D38" i="18"/>
  <c r="D5" i="18"/>
  <c r="E5" i="18" s="1"/>
  <c r="D13" i="18"/>
  <c r="D21" i="18"/>
  <c r="D29" i="18"/>
  <c r="D37" i="18"/>
  <c r="D6" i="18"/>
  <c r="E6" i="18" s="1"/>
  <c r="D8" i="18"/>
  <c r="D19" i="18"/>
  <c r="D33" i="18"/>
  <c r="D9" i="18"/>
  <c r="D34" i="18"/>
  <c r="E34" i="18" s="1"/>
  <c r="D10" i="18"/>
  <c r="D24" i="18"/>
  <c r="D35" i="18"/>
  <c r="E35" i="18" s="1"/>
  <c r="D11" i="18"/>
  <c r="E11" i="18" s="1"/>
  <c r="D25" i="18"/>
  <c r="D39" i="18"/>
  <c r="D16" i="18"/>
  <c r="D27" i="18"/>
  <c r="E27" i="18" s="1"/>
  <c r="D23" i="18"/>
  <c r="D15" i="18"/>
  <c r="D26" i="18"/>
  <c r="E26" i="18" s="1"/>
  <c r="D3" i="18"/>
  <c r="D17" i="18"/>
  <c r="D31" i="18"/>
  <c r="D7" i="18"/>
  <c r="E7" i="18"/>
  <c r="E4" i="18"/>
  <c r="C38" i="4"/>
  <c r="E15" i="4"/>
  <c r="E4" i="4"/>
  <c r="E30" i="18"/>
  <c r="E18" i="18"/>
  <c r="C24" i="4"/>
  <c r="E13" i="18"/>
  <c r="C9" i="4"/>
  <c r="C17" i="4"/>
  <c r="C25" i="4"/>
  <c r="C33" i="4"/>
  <c r="C3" i="4"/>
  <c r="C11" i="4"/>
  <c r="C19" i="4"/>
  <c r="C27" i="4"/>
  <c r="C35" i="4"/>
  <c r="C10" i="4"/>
  <c r="C18" i="4"/>
  <c r="C26" i="4"/>
  <c r="C34" i="4"/>
  <c r="C37" i="4"/>
  <c r="C23" i="4"/>
  <c r="C12" i="4"/>
  <c r="E37" i="18"/>
  <c r="C36" i="4"/>
  <c r="C22" i="4"/>
  <c r="C8" i="4"/>
  <c r="E3" i="18"/>
  <c r="C32" i="4"/>
  <c r="C21" i="4"/>
  <c r="C7" i="4"/>
  <c r="C31" i="4"/>
  <c r="C20" i="4"/>
  <c r="C6" i="4"/>
  <c r="E2" i="18"/>
  <c r="C32" i="18"/>
  <c r="C24" i="18"/>
  <c r="C16" i="18"/>
  <c r="C8" i="18"/>
  <c r="C33" i="18"/>
  <c r="C25" i="18"/>
  <c r="C17" i="18"/>
  <c r="C9" i="18"/>
  <c r="C39" i="18"/>
  <c r="C31" i="18"/>
  <c r="C23" i="18"/>
  <c r="C15" i="18"/>
  <c r="F75" i="23"/>
  <c r="F71" i="23"/>
  <c r="F67" i="23"/>
  <c r="F63" i="23"/>
  <c r="F59" i="23"/>
  <c r="F55" i="23"/>
  <c r="G55" i="23" s="1"/>
  <c r="F51" i="23"/>
  <c r="G51" i="23" s="1"/>
  <c r="F47" i="23"/>
  <c r="G47" i="23" s="1"/>
  <c r="F43" i="23"/>
  <c r="G43" i="23" s="1"/>
  <c r="F14" i="18"/>
  <c r="G14" i="18" s="1"/>
  <c r="F58" i="23"/>
  <c r="F54" i="23"/>
  <c r="G54" i="23" s="1"/>
  <c r="F50" i="23"/>
  <c r="G50" i="23" s="1"/>
  <c r="F42" i="23"/>
  <c r="G42" i="23" s="1"/>
  <c r="F40" i="23"/>
  <c r="F30" i="4"/>
  <c r="G30" i="4" s="1"/>
  <c r="F26" i="18"/>
  <c r="G26" i="18" s="1"/>
  <c r="F3" i="18"/>
  <c r="G3" i="18" s="1"/>
  <c r="F74" i="23"/>
  <c r="F70" i="23"/>
  <c r="F66" i="23"/>
  <c r="F62" i="23"/>
  <c r="F46" i="23"/>
  <c r="G46" i="23" s="1"/>
  <c r="F38" i="18"/>
  <c r="G38" i="18" s="1"/>
  <c r="F57" i="23"/>
  <c r="F53" i="23"/>
  <c r="G53" i="23" s="1"/>
  <c r="F49" i="23"/>
  <c r="G49" i="23" s="1"/>
  <c r="F41" i="23"/>
  <c r="G41" i="23" s="1"/>
  <c r="F13" i="4"/>
  <c r="G13" i="4" s="1"/>
  <c r="F12" i="18"/>
  <c r="G12" i="18" s="1"/>
  <c r="F29" i="4"/>
  <c r="G29" i="4" s="1"/>
  <c r="F73" i="23"/>
  <c r="F69" i="23"/>
  <c r="F65" i="23"/>
  <c r="F61" i="23"/>
  <c r="F45" i="23"/>
  <c r="G45" i="23" s="1"/>
  <c r="F30" i="18"/>
  <c r="G30" i="18" s="1"/>
  <c r="F13" i="18"/>
  <c r="G13" i="18" s="1"/>
  <c r="F5" i="18"/>
  <c r="G5" i="18" s="1"/>
  <c r="F56" i="23"/>
  <c r="G56" i="23" s="1"/>
  <c r="F52" i="23"/>
  <c r="G52" i="23" s="1"/>
  <c r="F21" i="18"/>
  <c r="G21" i="18" s="1"/>
  <c r="F37" i="18"/>
  <c r="G37" i="18" s="1"/>
  <c r="F68" i="23"/>
  <c r="F60" i="23"/>
  <c r="F44" i="23"/>
  <c r="G44" i="23" s="1"/>
  <c r="F20" i="18"/>
  <c r="G20" i="18" s="1"/>
  <c r="F36" i="18"/>
  <c r="G36" i="18" s="1"/>
  <c r="F64" i="23"/>
  <c r="F48" i="23"/>
  <c r="G48" i="23" s="1"/>
  <c r="F28" i="18"/>
  <c r="G28" i="18" s="1"/>
  <c r="F7" i="18"/>
  <c r="G7" i="18" s="1"/>
  <c r="F72" i="23"/>
  <c r="F6" i="18"/>
  <c r="G6" i="18" s="1"/>
  <c r="F35" i="18"/>
  <c r="G35" i="18" s="1"/>
  <c r="F4" i="18"/>
  <c r="G4" i="18" s="1"/>
  <c r="F19" i="18"/>
  <c r="G19" i="18" s="1"/>
  <c r="F29" i="18"/>
  <c r="G29" i="18" s="1"/>
  <c r="G40" i="23"/>
  <c r="G59" i="23"/>
  <c r="G70" i="23"/>
  <c r="G68" i="23"/>
  <c r="F2" i="23"/>
  <c r="G69" i="23"/>
  <c r="G67" i="23"/>
  <c r="G63" i="23"/>
  <c r="G66" i="23"/>
  <c r="G60" i="23"/>
  <c r="G72" i="23"/>
  <c r="G62" i="23"/>
  <c r="F2" i="19"/>
  <c r="G74" i="23"/>
  <c r="G61" i="23"/>
  <c r="G73" i="23"/>
  <c r="G71" i="23"/>
  <c r="G57" i="23"/>
  <c r="G64" i="23"/>
  <c r="G65" i="23"/>
  <c r="G58" i="23"/>
  <c r="G75" i="23"/>
  <c r="F2" i="22"/>
  <c r="E31" i="18" l="1"/>
  <c r="E24" i="18"/>
  <c r="E39" i="18"/>
  <c r="E32" i="18"/>
  <c r="E37" i="4"/>
  <c r="E23" i="18"/>
  <c r="E16" i="18"/>
  <c r="E12" i="4"/>
  <c r="E35" i="4"/>
  <c r="E9" i="4"/>
  <c r="E10" i="18"/>
  <c r="E8" i="4"/>
  <c r="E23" i="4"/>
  <c r="E27" i="4"/>
  <c r="E22" i="4"/>
  <c r="E19" i="4"/>
  <c r="E9" i="18"/>
  <c r="E7" i="4"/>
  <c r="E36" i="4"/>
  <c r="E11" i="4"/>
  <c r="E29" i="18"/>
  <c r="E17" i="18"/>
  <c r="E6" i="4"/>
  <c r="E21" i="4"/>
  <c r="E12" i="18"/>
  <c r="E34" i="4"/>
  <c r="E2" i="4"/>
  <c r="E3" i="4"/>
  <c r="E24" i="4"/>
  <c r="E25" i="18"/>
  <c r="E20" i="4"/>
  <c r="E32" i="4"/>
  <c r="E26" i="4"/>
  <c r="E33" i="4"/>
  <c r="E33" i="18"/>
  <c r="E31" i="4"/>
  <c r="E18" i="4"/>
  <c r="E25" i="4"/>
  <c r="E28" i="18"/>
  <c r="E22" i="18"/>
  <c r="E38" i="18"/>
  <c r="E15" i="18"/>
  <c r="E8" i="18"/>
  <c r="E21" i="18"/>
  <c r="E36" i="18"/>
  <c r="E10" i="4"/>
  <c r="E17" i="4"/>
  <c r="E38" i="4"/>
  <c r="F31" i="18"/>
  <c r="G31" i="18" s="1"/>
  <c r="F35" i="4"/>
  <c r="G35" i="4" s="1"/>
  <c r="F23" i="4"/>
  <c r="G23" i="4" s="1"/>
  <c r="F34" i="18"/>
  <c r="G34" i="18" s="1"/>
  <c r="F11" i="4"/>
  <c r="G11" i="4" s="1"/>
  <c r="F21" i="4"/>
  <c r="G21" i="4" s="1"/>
  <c r="F26" i="4"/>
  <c r="G26" i="4" s="1"/>
  <c r="F15" i="18"/>
  <c r="G15" i="18" s="1"/>
  <c r="F17" i="4"/>
  <c r="G17" i="4" s="1"/>
  <c r="F37" i="4"/>
  <c r="G37" i="4" s="1"/>
  <c r="F9" i="18"/>
  <c r="G9" i="18" s="1"/>
  <c r="F33" i="4"/>
  <c r="G33" i="4" s="1"/>
  <c r="F18" i="4"/>
  <c r="G18" i="4" s="1"/>
  <c r="F27" i="4"/>
  <c r="G27" i="4" s="1"/>
  <c r="F34" i="4"/>
  <c r="G34" i="4" s="1"/>
  <c r="F24" i="18"/>
  <c r="G24" i="18" s="1"/>
  <c r="F7" i="4"/>
  <c r="G7" i="4" s="1"/>
  <c r="F25" i="4"/>
  <c r="G25" i="4" s="1"/>
  <c r="F39" i="18"/>
  <c r="G39" i="18" s="1"/>
  <c r="F10" i="18"/>
  <c r="G10" i="18" s="1"/>
  <c r="F6" i="4"/>
  <c r="G6" i="4" s="1"/>
  <c r="F31" i="4"/>
  <c r="G31" i="4" s="1"/>
  <c r="F19" i="4"/>
  <c r="G19" i="4" s="1"/>
  <c r="F22" i="18"/>
  <c r="G22" i="18" s="1"/>
  <c r="F12" i="4"/>
  <c r="G12" i="4" s="1"/>
  <c r="F27" i="18"/>
  <c r="G27" i="18" s="1"/>
  <c r="F24" i="4"/>
  <c r="G24" i="4" s="1"/>
  <c r="F23" i="18"/>
  <c r="G23" i="18" s="1"/>
  <c r="F25" i="18"/>
  <c r="G25" i="18" s="1"/>
  <c r="F8" i="18"/>
  <c r="F9" i="4"/>
  <c r="G9" i="4" s="1"/>
  <c r="F33" i="18"/>
  <c r="G33" i="18" s="1"/>
  <c r="F38" i="4"/>
  <c r="G38" i="4" s="1"/>
  <c r="F16" i="18"/>
  <c r="G16" i="18" s="1"/>
  <c r="F22" i="4"/>
  <c r="G22" i="4" s="1"/>
  <c r="F17" i="18"/>
  <c r="G17" i="18" s="1"/>
  <c r="F20" i="4"/>
  <c r="G20" i="4" s="1"/>
  <c r="F36" i="4"/>
  <c r="G36" i="4" s="1"/>
  <c r="F3" i="4"/>
  <c r="F32" i="18"/>
  <c r="G32" i="18" s="1"/>
  <c r="F32" i="4"/>
  <c r="G32" i="4" s="1"/>
  <c r="F11" i="18"/>
  <c r="G11" i="18" s="1"/>
  <c r="F8" i="4"/>
  <c r="G8" i="4" s="1"/>
  <c r="F10" i="4"/>
  <c r="G10" i="4" s="1"/>
  <c r="G8" i="18"/>
  <c r="G3" i="4"/>
  <c r="G2" i="22"/>
  <c r="G2" i="19"/>
  <c r="F2" i="4"/>
  <c r="G2" i="23"/>
  <c r="F2" i="18"/>
  <c r="G2" i="18" l="1"/>
  <c r="G2" i="4"/>
</calcChain>
</file>

<file path=xl/sharedStrings.xml><?xml version="1.0" encoding="utf-8"?>
<sst xmlns="http://schemas.openxmlformats.org/spreadsheetml/2006/main" count="288" uniqueCount="89">
  <si>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</si>
  <si>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</si>
  <si>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</si>
  <si>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</si>
  <si>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</si>
  <si>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</si>
  <si>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</si>
  <si>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</si>
  <si>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</si>
  <si>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</si>
  <si>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</si>
  <si>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</si>
  <si>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</si>
  <si>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</si>
  <si>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</si>
  <si>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</si>
  <si>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</si>
  <si>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</si>
  <si>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</si>
  <si>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</si>
  <si>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</si>
  <si>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</si>
  <si>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</si>
  <si>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</si>
  <si>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</si>
  <si>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</si>
  <si>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</si>
  <si>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</si>
  <si>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</si>
  <si>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</si>
  <si>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</si>
  <si>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</si>
  <si>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</si>
  <si>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</si>
  <si>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</si>
  <si>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</si>
  <si>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</si>
  <si>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</si>
  <si>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</si>
  <si>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</si>
  <si>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</si>
  <si>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</si>
  <si>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</si>
  <si>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</si>
  <si>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</si>
  <si>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</si>
  <si>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</si>
  <si>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</si>
  <si>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</si>
  <si>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</si>
  <si>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</si>
  <si>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</si>
  <si>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</si>
  <si>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</si>
  <si>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</si>
  <si>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</si>
  <si>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</si>
  <si>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</si>
  <si>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</si>
  <si>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</si>
  <si>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</si>
  <si>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</si>
  <si>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</si>
  <si>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</si>
  <si>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</si>
  <si>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</si>
  <si>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</si>
  <si>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</si>
  <si>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</si>
  <si>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</si>
  <si>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</si>
  <si>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</si>
  <si>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</si>
  <si>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</si>
  <si>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</si>
  <si>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</si>
  <si>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</si>
  <si>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</si>
  <si>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</si>
  <si>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</si>
  <si>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</si>
  <si>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</si>
  <si>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</si>
  <si>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</si>
  <si>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</si>
  <si>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</si>
  <si>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</si>
  <si>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ECB</t>
  </si>
  <si>
    <t>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</si>
</sst>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6" customWidth="1"/>
    <col min="2" max="2" width="4.28515625" style="6" customWidth="1"/>
    <col min="3" max="3" width="15.5703125" style="6" bestFit="1" customWidth="1"/>
    <col min="4" max="4" width="86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>
      <c r="A2" s="8"/>
      <c r="B2" s="97" t="s">
        <v>73</v>
      </c>
      <c r="C2" s="98"/>
      <c r="D2" s="98"/>
      <c r="E2" s="99"/>
    </row>
    <row r="3" spans="1:5" s="9" customFormat="1" ht="12.75">
      <c r="A3" s="8"/>
      <c r="B3" s="10"/>
      <c r="C3" s="11"/>
      <c r="D3" s="11"/>
      <c r="E3" s="12"/>
    </row>
    <row r="4" spans="1:5" s="9" customFormat="1" ht="12.75">
      <c r="A4" s="8"/>
      <c r="B4" s="10"/>
      <c r="C4" s="13" t="s">
        <v>4</v>
      </c>
      <c r="D4" s="14"/>
      <c r="E4" s="15"/>
    </row>
    <row r="5" spans="1:5" s="9" customFormat="1" ht="12.75">
      <c r="A5" s="8"/>
      <c r="B5" s="10"/>
      <c r="C5" s="13" t="s">
        <v>5</v>
      </c>
      <c r="D5" s="14" t="b">
        <v>1</v>
      </c>
      <c r="E5" s="15"/>
    </row>
    <row r="6" spans="1:5" s="9" customFormat="1" ht="12.75">
      <c r="A6" s="8"/>
      <c r="B6" s="10"/>
      <c r="C6" s="13" t="s">
        <v>12</v>
      </c>
      <c r="D6" s="14" t="b">
        <v>0</v>
      </c>
      <c r="E6" s="15"/>
    </row>
    <row r="7" spans="1:5" s="9" customFormat="1" ht="12.75">
      <c r="A7" s="8"/>
      <c r="B7" s="10"/>
      <c r="C7" s="13" t="s">
        <v>7</v>
      </c>
      <c r="D7" s="14" t="b">
        <v>1</v>
      </c>
      <c r="E7" s="15"/>
    </row>
    <row r="8" spans="1:5" s="9" customFormat="1" ht="12.75">
      <c r="A8" s="8"/>
      <c r="B8" s="10"/>
      <c r="C8" s="13" t="s">
        <v>8</v>
      </c>
      <c r="D8" s="16" t="str">
        <f>[1]!qlSerializationPath(Trigger)</f>
        <v>\\srv0001\risorse\WorkGroup\IMI_Workbooks\Production\QLXL_R01030x\Data\XML\020_YieldCurveBootstrap\010_Quotes\</v>
      </c>
      <c r="E8" s="15"/>
    </row>
    <row r="9" spans="1:5" s="9" customFormat="1" ht="12.75">
      <c r="A9" s="8"/>
      <c r="B9" s="10"/>
      <c r="C9" s="13" t="s">
        <v>13</v>
      </c>
      <c r="D9" s="17" t="b">
        <v>1</v>
      </c>
      <c r="E9" s="15"/>
    </row>
    <row r="10" spans="1:5" s="9" customFormat="1" ht="13.5" thickBot="1">
      <c r="A10" s="8"/>
      <c r="B10" s="18"/>
      <c r="C10" s="19"/>
      <c r="D10" s="19"/>
      <c r="E10" s="20"/>
    </row>
    <row r="11" spans="1:5" ht="12" thickBot="1"/>
    <row r="12" spans="1:5" ht="15.75">
      <c r="B12" s="97" t="s">
        <v>71</v>
      </c>
      <c r="C12" s="98"/>
      <c r="D12" s="98"/>
      <c r="E12" s="99"/>
    </row>
    <row r="13" spans="1:5">
      <c r="B13" s="10"/>
      <c r="C13" s="11"/>
      <c r="D13" s="11"/>
      <c r="E13" s="12"/>
    </row>
    <row r="14" spans="1:5">
      <c r="B14" s="10"/>
      <c r="C14" s="13" t="s">
        <v>0</v>
      </c>
      <c r="D14" s="14" t="s">
        <v>82</v>
      </c>
      <c r="E14" s="15"/>
    </row>
    <row r="15" spans="1:5">
      <c r="B15" s="10"/>
      <c r="C15" s="13" t="s">
        <v>9</v>
      </c>
      <c r="D15" s="17" t="s">
        <v>6</v>
      </c>
      <c r="E15" s="15"/>
    </row>
    <row r="16" spans="1:5">
      <c r="B16" s="10"/>
      <c r="C16" s="13" t="s">
        <v>10</v>
      </c>
      <c r="D16" s="23">
        <v>1E-4</v>
      </c>
      <c r="E16" s="15"/>
    </row>
    <row r="17" spans="2:5">
      <c r="B17" s="10"/>
      <c r="C17" s="13" t="s">
        <v>11</v>
      </c>
      <c r="D17" s="24">
        <v>-0.01</v>
      </c>
      <c r="E17" s="15"/>
    </row>
    <row r="18" spans="2:5" ht="12" thickBot="1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76"/>
  <sheetViews>
    <sheetView workbookViewId="0">
      <selection activeCell="F2" sqref="F2"/>
    </sheetView>
  </sheetViews>
  <sheetFormatPr defaultRowHeight="13.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>
      <c r="A1" s="70"/>
      <c r="B1" s="71"/>
      <c r="C1" s="71"/>
      <c r="D1" s="71"/>
      <c r="E1" s="72"/>
      <c r="F1" s="73"/>
      <c r="G1" s="72"/>
      <c r="H1" s="74"/>
    </row>
    <row r="2" spans="1:8">
      <c r="A2" s="76"/>
      <c r="B2" s="78"/>
      <c r="C2" s="78"/>
      <c r="D2" s="77"/>
      <c r="E2" s="79" t="str">
        <f>Currency&amp;"_010_"&amp;"OIS.xml"</f>
        <v>EUR_010_OIS.xml</v>
      </c>
      <c r="F2" s="80">
        <f>IF(Serialize,_xll.ohObjectSave(_xll.ohPack(F3:F75),SerializationPath&amp;E2,FileOverwrite,Serialize),"---")</f>
        <v>53</v>
      </c>
      <c r="G2" s="81" t="str">
        <f>_xll.ohRangeRetrieveError(F2)</f>
        <v/>
      </c>
      <c r="H2" s="82"/>
    </row>
    <row r="3" spans="1:8">
      <c r="A3" s="76"/>
      <c r="B3" s="83"/>
      <c r="C3" s="83" t="s">
        <v>57</v>
      </c>
      <c r="D3" s="95" t="s">
        <v>56</v>
      </c>
      <c r="E3" s="84" t="str">
        <f t="shared" ref="E3:E38" si="0">Currency&amp;$B3&amp;$C3&amp;$D3&amp;QuoteSuffix</f>
        <v>EUREONSW_Quote</v>
      </c>
      <c r="F3" s="84" t="str">
        <f>_xll.qlSimpleQuote(Currency&amp;$B3&amp;$C3&amp;$D3&amp;QuoteSuffix,,RateTickValue,Permanent,Trigger,ObjectOverwrite)</f>
        <v>EUREONSW_Quote#0000</v>
      </c>
      <c r="G3" s="85" t="str">
        <f>_xll.ohRangeRetrieveError(F3)</f>
        <v/>
      </c>
      <c r="H3" s="82"/>
    </row>
    <row r="4" spans="1:8">
      <c r="A4" s="76"/>
      <c r="B4" s="83"/>
      <c r="C4" s="83" t="s">
        <v>57</v>
      </c>
      <c r="D4" s="95" t="s">
        <v>58</v>
      </c>
      <c r="E4" s="84" t="str">
        <f t="shared" si="0"/>
        <v>EUREON2W_Quote</v>
      </c>
      <c r="F4" s="84" t="str">
        <f>_xll.qlSimpleQuote(Currency&amp;$B4&amp;$C4&amp;$D4&amp;QuoteSuffix,,RateTickValue,Permanent,Trigger,ObjectOverwrite)</f>
        <v>EUREON2W_Quote#0000</v>
      </c>
      <c r="G4" s="85" t="str">
        <f>_xll.ohRangeRetrieveError(F4)</f>
        <v/>
      </c>
      <c r="H4" s="82"/>
    </row>
    <row r="5" spans="1:8">
      <c r="A5" s="76"/>
      <c r="B5" s="83"/>
      <c r="C5" s="83" t="s">
        <v>57</v>
      </c>
      <c r="D5" s="95" t="s">
        <v>59</v>
      </c>
      <c r="E5" s="84" t="str">
        <f t="shared" si="0"/>
        <v>EUREON3W_Quote</v>
      </c>
      <c r="F5" s="84" t="str">
        <f>_xll.qlSimpleQuote(Currency&amp;$B5&amp;$C5&amp;$D5&amp;QuoteSuffix,,RateTickValue,Permanent,Trigger,ObjectOverwrite)</f>
        <v>EUREON3W_Quote#0000</v>
      </c>
      <c r="G5" s="85" t="str">
        <f>_xll.ohRangeRetrieveError(F5)</f>
        <v/>
      </c>
      <c r="H5" s="82"/>
    </row>
    <row r="6" spans="1:8">
      <c r="A6" s="76"/>
      <c r="B6" s="83"/>
      <c r="C6" s="83" t="s">
        <v>57</v>
      </c>
      <c r="D6" s="95" t="s">
        <v>60</v>
      </c>
      <c r="E6" s="84" t="str">
        <f t="shared" si="0"/>
        <v>EUREON1M_Quote</v>
      </c>
      <c r="F6" s="84" t="str">
        <f>_xll.qlSimpleQuote(Currency&amp;$B6&amp;$C6&amp;$D6&amp;QuoteSuffix,,RateTickValue,Permanent,Trigger,ObjectOverwrite)</f>
        <v>EUREON1M_Quote#0000</v>
      </c>
      <c r="G6" s="85" t="str">
        <f>_xll.ohRangeRetrieveError(F6)</f>
        <v/>
      </c>
      <c r="H6" s="82"/>
    </row>
    <row r="7" spans="1:8">
      <c r="A7" s="76"/>
      <c r="B7" s="83"/>
      <c r="C7" s="83" t="s">
        <v>57</v>
      </c>
      <c r="D7" s="95" t="s">
        <v>61</v>
      </c>
      <c r="E7" s="84" t="str">
        <f t="shared" si="0"/>
        <v>EUREON2M_Quote</v>
      </c>
      <c r="F7" s="84" t="str">
        <f>_xll.qlSimpleQuote(Currency&amp;$B7&amp;$C7&amp;$D7&amp;QuoteSuffix,,RateTickValue,Permanent,Trigger,ObjectOverwrite)</f>
        <v>EUREON2M_Quote#0000</v>
      </c>
      <c r="G7" s="85" t="str">
        <f>_xll.ohRangeRetrieveError(F7)</f>
        <v/>
      </c>
      <c r="H7" s="82"/>
    </row>
    <row r="8" spans="1:8">
      <c r="A8" s="76"/>
      <c r="B8" s="83"/>
      <c r="C8" s="83" t="s">
        <v>57</v>
      </c>
      <c r="D8" s="95" t="s">
        <v>62</v>
      </c>
      <c r="E8" s="84" t="str">
        <f t="shared" si="0"/>
        <v>EUREON3M_Quote</v>
      </c>
      <c r="F8" s="84" t="str">
        <f>_xll.qlSimpleQuote(Currency&amp;$B8&amp;$C8&amp;$D8&amp;QuoteSuffix,,RateTickValue,Permanent,Trigger,ObjectOverwrite)</f>
        <v>EUREON3M_Quote#0000</v>
      </c>
      <c r="G8" s="85" t="str">
        <f>_xll.ohRangeRetrieveError(F8)</f>
        <v/>
      </c>
      <c r="H8" s="82"/>
    </row>
    <row r="9" spans="1:8">
      <c r="A9" s="76"/>
      <c r="B9" s="83"/>
      <c r="C9" s="83" t="s">
        <v>57</v>
      </c>
      <c r="D9" s="95" t="s">
        <v>63</v>
      </c>
      <c r="E9" s="84" t="str">
        <f t="shared" si="0"/>
        <v>EUREON4M_Quote</v>
      </c>
      <c r="F9" s="84" t="str">
        <f>_xll.qlSimpleQuote(Currency&amp;$B9&amp;$C9&amp;$D9&amp;QuoteSuffix,,RateTickValue,Permanent,Trigger,ObjectOverwrite)</f>
        <v>EUREON4M_Quote#0000</v>
      </c>
      <c r="G9" s="85" t="str">
        <f>_xll.ohRangeRetrieveError(F9)</f>
        <v/>
      </c>
      <c r="H9" s="82"/>
    </row>
    <row r="10" spans="1:8">
      <c r="A10" s="76"/>
      <c r="B10" s="83"/>
      <c r="C10" s="83" t="s">
        <v>57</v>
      </c>
      <c r="D10" s="95" t="s">
        <v>64</v>
      </c>
      <c r="E10" s="84" t="str">
        <f t="shared" si="0"/>
        <v>EUREON5M_Quote</v>
      </c>
      <c r="F10" s="84" t="str">
        <f>_xll.qlSimpleQuote(Currency&amp;$B10&amp;$C10&amp;$D10&amp;QuoteSuffix,,RateTickValue,Permanent,Trigger,ObjectOverwrite)</f>
        <v>EUREON5M_Quote#0000</v>
      </c>
      <c r="G10" s="85" t="str">
        <f>_xll.ohRangeRetrieveError(F10)</f>
        <v/>
      </c>
      <c r="H10" s="82"/>
    </row>
    <row r="11" spans="1:8">
      <c r="A11" s="76"/>
      <c r="B11" s="83"/>
      <c r="C11" s="83" t="s">
        <v>57</v>
      </c>
      <c r="D11" s="95" t="s">
        <v>65</v>
      </c>
      <c r="E11" s="84" t="str">
        <f t="shared" si="0"/>
        <v>EUREON6M_Quote</v>
      </c>
      <c r="F11" s="84" t="str">
        <f>_xll.qlSimpleQuote(Currency&amp;$B11&amp;$C11&amp;$D11&amp;QuoteSuffix,,RateTickValue,Permanent,Trigger,ObjectOverwrite)</f>
        <v>EUREON6M_Quote#0000</v>
      </c>
      <c r="G11" s="85" t="str">
        <f>_xll.ohRangeRetrieveError(F11)</f>
        <v/>
      </c>
      <c r="H11" s="82"/>
    </row>
    <row r="12" spans="1:8">
      <c r="A12" s="76"/>
      <c r="B12" s="83"/>
      <c r="C12" s="83" t="s">
        <v>57</v>
      </c>
      <c r="D12" s="95" t="s">
        <v>66</v>
      </c>
      <c r="E12" s="84" t="str">
        <f t="shared" si="0"/>
        <v>EUREON7M_Quote</v>
      </c>
      <c r="F12" s="84" t="str">
        <f>_xll.qlSimpleQuote(Currency&amp;$B12&amp;$C12&amp;$D12&amp;QuoteSuffix,,RateTickValue,Permanent,Trigger,ObjectOverwrite)</f>
        <v>EUREON7M_Quote#0000</v>
      </c>
      <c r="G12" s="85" t="str">
        <f>_xll.ohRangeRetrieveError(F12)</f>
        <v/>
      </c>
      <c r="H12" s="82"/>
    </row>
    <row r="13" spans="1:8">
      <c r="A13" s="76"/>
      <c r="B13" s="83"/>
      <c r="C13" s="83" t="s">
        <v>57</v>
      </c>
      <c r="D13" s="95" t="s">
        <v>67</v>
      </c>
      <c r="E13" s="84" t="str">
        <f t="shared" si="0"/>
        <v>EUREON8M_Quote</v>
      </c>
      <c r="F13" s="84" t="str">
        <f>_xll.qlSimpleQuote(Currency&amp;$B13&amp;$C13&amp;$D13&amp;QuoteSuffix,,RateTickValue,Permanent,Trigger,ObjectOverwrite)</f>
        <v>EUREON8M_Quote#0000</v>
      </c>
      <c r="G13" s="85" t="str">
        <f>_xll.ohRangeRetrieveError(F13)</f>
        <v/>
      </c>
      <c r="H13" s="82"/>
    </row>
    <row r="14" spans="1:8">
      <c r="A14" s="76"/>
      <c r="B14" s="83"/>
      <c r="C14" s="83" t="s">
        <v>57</v>
      </c>
      <c r="D14" s="95" t="s">
        <v>68</v>
      </c>
      <c r="E14" s="84" t="str">
        <f t="shared" si="0"/>
        <v>EUREON9M_Quote</v>
      </c>
      <c r="F14" s="84" t="str">
        <f>_xll.qlSimpleQuote(Currency&amp;$B14&amp;$C14&amp;$D14&amp;QuoteSuffix,,RateTickValue,Permanent,Trigger,ObjectOverwrite)</f>
        <v>EUREON9M_Quote#0000</v>
      </c>
      <c r="G14" s="85" t="str">
        <f>_xll.ohRangeRetrieveError(F14)</f>
        <v/>
      </c>
      <c r="H14" s="82"/>
    </row>
    <row r="15" spans="1:8">
      <c r="A15" s="76"/>
      <c r="B15" s="83"/>
      <c r="C15" s="83" t="s">
        <v>57</v>
      </c>
      <c r="D15" s="95" t="s">
        <v>69</v>
      </c>
      <c r="E15" s="84" t="str">
        <f t="shared" si="0"/>
        <v>EUREON10M_Quote</v>
      </c>
      <c r="F15" s="84" t="str">
        <f>_xll.qlSimpleQuote(Currency&amp;$B15&amp;$C15&amp;$D15&amp;QuoteSuffix,,RateTickValue,Permanent,Trigger,ObjectOverwrite)</f>
        <v>EUREON10M_Quote#0000</v>
      </c>
      <c r="G15" s="85" t="str">
        <f>_xll.ohRangeRetrieveError(F15)</f>
        <v/>
      </c>
      <c r="H15" s="82"/>
    </row>
    <row r="16" spans="1:8">
      <c r="A16" s="76"/>
      <c r="B16" s="83"/>
      <c r="C16" s="83" t="s">
        <v>57</v>
      </c>
      <c r="D16" s="95" t="s">
        <v>70</v>
      </c>
      <c r="E16" s="84" t="str">
        <f t="shared" si="0"/>
        <v>EUREON11M_Quote</v>
      </c>
      <c r="F16" s="84" t="str">
        <f>_xll.qlSimpleQuote(Currency&amp;$B16&amp;$C16&amp;$D16&amp;QuoteSuffix,,RateTickValue,Permanent,Trigger,ObjectOverwrite)</f>
        <v>EUREON11M_Quote#0000</v>
      </c>
      <c r="G16" s="85" t="str">
        <f>_xll.ohRangeRetrieveError(F16)</f>
        <v/>
      </c>
      <c r="H16" s="82"/>
    </row>
    <row r="17" spans="1:8">
      <c r="A17" s="76"/>
      <c r="B17" s="83"/>
      <c r="C17" s="83" t="s">
        <v>57</v>
      </c>
      <c r="D17" s="95" t="s">
        <v>18</v>
      </c>
      <c r="E17" s="84" t="str">
        <f t="shared" si="0"/>
        <v>EUREON1Y_Quote</v>
      </c>
      <c r="F17" s="84" t="str">
        <f>_xll.qlSimpleQuote(Currency&amp;$B17&amp;$C17&amp;$D17&amp;QuoteSuffix,,RateTickValue,Permanent,Trigger,ObjectOverwrite)</f>
        <v>EUREON1Y_Quote#0000</v>
      </c>
      <c r="G17" s="85" t="str">
        <f>_xll.ohRangeRetrieveError(F17)</f>
        <v/>
      </c>
      <c r="H17" s="82"/>
    </row>
    <row r="18" spans="1:8">
      <c r="A18" s="76"/>
      <c r="B18" s="83"/>
      <c r="C18" s="83" t="s">
        <v>57</v>
      </c>
      <c r="D18" s="95" t="s">
        <v>19</v>
      </c>
      <c r="E18" s="84" t="str">
        <f t="shared" si="0"/>
        <v>EUREON15M_Quote</v>
      </c>
      <c r="F18" s="84" t="str">
        <f>_xll.qlSimpleQuote(Currency&amp;$B18&amp;$C18&amp;$D18&amp;QuoteSuffix,,RateTickValue,Permanent,Trigger,ObjectOverwrite)</f>
        <v>EUREON15M_Quote#0000</v>
      </c>
      <c r="G18" s="85" t="str">
        <f>_xll.ohRangeRetrieveError(F18)</f>
        <v/>
      </c>
      <c r="H18" s="82"/>
    </row>
    <row r="19" spans="1:8">
      <c r="A19" s="76"/>
      <c r="B19" s="83"/>
      <c r="C19" s="83" t="s">
        <v>57</v>
      </c>
      <c r="D19" s="95" t="s">
        <v>20</v>
      </c>
      <c r="E19" s="84" t="str">
        <f t="shared" si="0"/>
        <v>EUREON18M_Quote</v>
      </c>
      <c r="F19" s="84" t="str">
        <f>_xll.qlSimpleQuote(Currency&amp;$B19&amp;$C19&amp;$D19&amp;QuoteSuffix,,RateTickValue,Permanent,Trigger,ObjectOverwrite)</f>
        <v>EUREON18M_Quote#0000</v>
      </c>
      <c r="G19" s="85" t="str">
        <f>_xll.ohRangeRetrieveError(F19)</f>
        <v/>
      </c>
      <c r="H19" s="82"/>
    </row>
    <row r="20" spans="1:8">
      <c r="A20" s="76"/>
      <c r="B20" s="83"/>
      <c r="C20" s="83" t="s">
        <v>57</v>
      </c>
      <c r="D20" s="95" t="s">
        <v>21</v>
      </c>
      <c r="E20" s="84" t="str">
        <f t="shared" si="0"/>
        <v>EUREON21M_Quote</v>
      </c>
      <c r="F20" s="84" t="str">
        <f>_xll.qlSimpleQuote(Currency&amp;$B20&amp;$C20&amp;$D20&amp;QuoteSuffix,,RateTickValue,Permanent,Trigger,ObjectOverwrite)</f>
        <v>EUREON21M_Quote#0000</v>
      </c>
      <c r="G20" s="85" t="str">
        <f>_xll.ohRangeRetrieveError(F20)</f>
        <v/>
      </c>
      <c r="H20" s="82"/>
    </row>
    <row r="21" spans="1:8">
      <c r="A21" s="76"/>
      <c r="B21" s="83"/>
      <c r="C21" s="83" t="s">
        <v>57</v>
      </c>
      <c r="D21" s="95" t="s">
        <v>22</v>
      </c>
      <c r="E21" s="84" t="str">
        <f t="shared" si="0"/>
        <v>EUREON2Y_Quote</v>
      </c>
      <c r="F21" s="84" t="str">
        <f>_xll.qlSimpleQuote(Currency&amp;$B21&amp;$C21&amp;$D21&amp;QuoteSuffix,,RateTickValue,Permanent,Trigger,ObjectOverwrite)</f>
        <v>EUREON2Y_Quote#0000</v>
      </c>
      <c r="G21" s="85" t="str">
        <f>_xll.ohRangeRetrieveError(F21)</f>
        <v/>
      </c>
      <c r="H21" s="82"/>
    </row>
    <row r="22" spans="1:8">
      <c r="A22" s="76"/>
      <c r="B22" s="83"/>
      <c r="C22" s="83" t="s">
        <v>57</v>
      </c>
      <c r="D22" s="95" t="s">
        <v>23</v>
      </c>
      <c r="E22" s="84" t="str">
        <f t="shared" si="0"/>
        <v>EUREON3Y_Quote</v>
      </c>
      <c r="F22" s="84" t="str">
        <f>_xll.qlSimpleQuote(Currency&amp;$B22&amp;$C22&amp;$D22&amp;QuoteSuffix,,RateTickValue,Permanent,Trigger,ObjectOverwrite)</f>
        <v>EUREON3Y_Quote#0000</v>
      </c>
      <c r="G22" s="85" t="str">
        <f>_xll.ohRangeRetrieveError(F22)</f>
        <v/>
      </c>
      <c r="H22" s="82"/>
    </row>
    <row r="23" spans="1:8">
      <c r="A23" s="76"/>
      <c r="B23" s="83"/>
      <c r="C23" s="83" t="s">
        <v>57</v>
      </c>
      <c r="D23" s="95" t="s">
        <v>24</v>
      </c>
      <c r="E23" s="84" t="str">
        <f t="shared" si="0"/>
        <v>EUREON4Y_Quote</v>
      </c>
      <c r="F23" s="84" t="str">
        <f>_xll.qlSimpleQuote(Currency&amp;$B23&amp;$C23&amp;$D23&amp;QuoteSuffix,,RateTickValue,Permanent,Trigger,ObjectOverwrite)</f>
        <v>EUREON4Y_Quote#0000</v>
      </c>
      <c r="G23" s="85" t="str">
        <f>_xll.ohRangeRetrieveError(F23)</f>
        <v/>
      </c>
      <c r="H23" s="82"/>
    </row>
    <row r="24" spans="1:8">
      <c r="A24" s="76"/>
      <c r="B24" s="83"/>
      <c r="C24" s="83" t="s">
        <v>57</v>
      </c>
      <c r="D24" s="95" t="s">
        <v>25</v>
      </c>
      <c r="E24" s="84" t="str">
        <f t="shared" si="0"/>
        <v>EUREON5Y_Quote</v>
      </c>
      <c r="F24" s="84" t="str">
        <f>_xll.qlSimpleQuote(Currency&amp;$B24&amp;$C24&amp;$D24&amp;QuoteSuffix,,RateTickValue,Permanent,Trigger,ObjectOverwrite)</f>
        <v>EUREON5Y_Quote#0000</v>
      </c>
      <c r="G24" s="85" t="str">
        <f>_xll.ohRangeRetrieveError(F24)</f>
        <v/>
      </c>
      <c r="H24" s="82"/>
    </row>
    <row r="25" spans="1:8">
      <c r="A25" s="76"/>
      <c r="B25" s="83"/>
      <c r="C25" s="83" t="s">
        <v>57</v>
      </c>
      <c r="D25" s="95" t="s">
        <v>26</v>
      </c>
      <c r="E25" s="84" t="str">
        <f t="shared" si="0"/>
        <v>EUREON6Y_Quote</v>
      </c>
      <c r="F25" s="84" t="str">
        <f>_xll.qlSimpleQuote(Currency&amp;$B25&amp;$C25&amp;$D25&amp;QuoteSuffix,,RateTickValue,Permanent,Trigger,ObjectOverwrite)</f>
        <v>EUREON6Y_Quote#0000</v>
      </c>
      <c r="G25" s="85" t="str">
        <f>_xll.ohRangeRetrieveError(F25)</f>
        <v/>
      </c>
      <c r="H25" s="82"/>
    </row>
    <row r="26" spans="1:8">
      <c r="A26" s="76"/>
      <c r="B26" s="83"/>
      <c r="C26" s="83" t="s">
        <v>57</v>
      </c>
      <c r="D26" s="95" t="s">
        <v>27</v>
      </c>
      <c r="E26" s="84" t="str">
        <f t="shared" si="0"/>
        <v>EUREON7Y_Quote</v>
      </c>
      <c r="F26" s="84" t="str">
        <f>_xll.qlSimpleQuote(Currency&amp;$B26&amp;$C26&amp;$D26&amp;QuoteSuffix,,RateTickValue,Permanent,Trigger,ObjectOverwrite)</f>
        <v>EUREON7Y_Quote#0000</v>
      </c>
      <c r="G26" s="85" t="str">
        <f>_xll.ohRangeRetrieveError(F26)</f>
        <v/>
      </c>
      <c r="H26" s="82"/>
    </row>
    <row r="27" spans="1:8">
      <c r="A27" s="76"/>
      <c r="B27" s="83"/>
      <c r="C27" s="83" t="s">
        <v>57</v>
      </c>
      <c r="D27" s="95" t="s">
        <v>28</v>
      </c>
      <c r="E27" s="84" t="str">
        <f t="shared" si="0"/>
        <v>EUREON8Y_Quote</v>
      </c>
      <c r="F27" s="84" t="str">
        <f>_xll.qlSimpleQuote(Currency&amp;$B27&amp;$C27&amp;$D27&amp;QuoteSuffix,,RateTickValue,Permanent,Trigger,ObjectOverwrite)</f>
        <v>EUREON8Y_Quote#0000</v>
      </c>
      <c r="G27" s="85" t="str">
        <f>_xll.ohRangeRetrieveError(F27)</f>
        <v/>
      </c>
      <c r="H27" s="82"/>
    </row>
    <row r="28" spans="1:8">
      <c r="A28" s="76"/>
      <c r="B28" s="83"/>
      <c r="C28" s="83" t="s">
        <v>57</v>
      </c>
      <c r="D28" s="95" t="s">
        <v>29</v>
      </c>
      <c r="E28" s="84" t="str">
        <f t="shared" si="0"/>
        <v>EUREON9Y_Quote</v>
      </c>
      <c r="F28" s="84" t="str">
        <f>_xll.qlSimpleQuote(Currency&amp;$B28&amp;$C28&amp;$D28&amp;QuoteSuffix,,RateTickValue,Permanent,Trigger,ObjectOverwrite)</f>
        <v>EUREON9Y_Quote#0000</v>
      </c>
      <c r="G28" s="85" t="str">
        <f>_xll.ohRangeRetrieveError(F28)</f>
        <v/>
      </c>
      <c r="H28" s="82"/>
    </row>
    <row r="29" spans="1:8">
      <c r="A29" s="76"/>
      <c r="B29" s="83"/>
      <c r="C29" s="83" t="s">
        <v>57</v>
      </c>
      <c r="D29" s="95" t="s">
        <v>30</v>
      </c>
      <c r="E29" s="84" t="str">
        <f t="shared" si="0"/>
        <v>EUREON10Y_Quote</v>
      </c>
      <c r="F29" s="84" t="str">
        <f>_xll.qlSimpleQuote(Currency&amp;$B29&amp;$C29&amp;$D29&amp;QuoteSuffix,,RateTickValue,Permanent,Trigger,ObjectOverwrite)</f>
        <v>EUREON10Y_Quote#0000</v>
      </c>
      <c r="G29" s="85" t="str">
        <f>_xll.ohRangeRetrieveError(F29)</f>
        <v/>
      </c>
      <c r="H29" s="82"/>
    </row>
    <row r="30" spans="1:8">
      <c r="A30" s="76"/>
      <c r="B30" s="83"/>
      <c r="C30" s="83" t="s">
        <v>57</v>
      </c>
      <c r="D30" s="95" t="s">
        <v>31</v>
      </c>
      <c r="E30" s="84" t="str">
        <f t="shared" si="0"/>
        <v>EUREON11Y_Quote</v>
      </c>
      <c r="F30" s="84" t="str">
        <f>_xll.qlSimpleQuote(Currency&amp;$B30&amp;$C30&amp;$D30&amp;QuoteSuffix,,RateTickValue,Permanent,Trigger,ObjectOverwrite)</f>
        <v>EUREON11Y_Quote#0000</v>
      </c>
      <c r="G30" s="85" t="str">
        <f>_xll.ohRangeRetrieveError(F30)</f>
        <v/>
      </c>
      <c r="H30" s="82"/>
    </row>
    <row r="31" spans="1:8">
      <c r="A31" s="76"/>
      <c r="B31" s="83"/>
      <c r="C31" s="83" t="s">
        <v>57</v>
      </c>
      <c r="D31" s="95" t="s">
        <v>32</v>
      </c>
      <c r="E31" s="84" t="str">
        <f t="shared" si="0"/>
        <v>EUREON12Y_Quote</v>
      </c>
      <c r="F31" s="84" t="str">
        <f>_xll.qlSimpleQuote(Currency&amp;$B31&amp;$C31&amp;$D31&amp;QuoteSuffix,,RateTickValue,Permanent,Trigger,ObjectOverwrite)</f>
        <v>EUREON12Y_Quote#0000</v>
      </c>
      <c r="G31" s="85" t="str">
        <f>_xll.ohRangeRetrieveError(F31)</f>
        <v/>
      </c>
      <c r="H31" s="82"/>
    </row>
    <row r="32" spans="1:8">
      <c r="A32" s="76"/>
      <c r="B32" s="83"/>
      <c r="C32" s="83" t="s">
        <v>57</v>
      </c>
      <c r="D32" s="95" t="s">
        <v>35</v>
      </c>
      <c r="E32" s="84" t="str">
        <f t="shared" si="0"/>
        <v>EUREON15Y_Quote</v>
      </c>
      <c r="F32" s="84" t="str">
        <f>_xll.qlSimpleQuote(Currency&amp;$B32&amp;$C32&amp;$D32&amp;QuoteSuffix,,RateTickValue,Permanent,Trigger,ObjectOverwrite)</f>
        <v>EUREON15Y_Quote#0000</v>
      </c>
      <c r="G32" s="85" t="str">
        <f>_xll.ohRangeRetrieveError(F32)</f>
        <v/>
      </c>
      <c r="H32" s="82"/>
    </row>
    <row r="33" spans="1:8">
      <c r="A33" s="76"/>
      <c r="B33" s="83"/>
      <c r="C33" s="83" t="s">
        <v>57</v>
      </c>
      <c r="D33" s="95" t="s">
        <v>40</v>
      </c>
      <c r="E33" s="84" t="str">
        <f t="shared" si="0"/>
        <v>EUREON20Y_Quote</v>
      </c>
      <c r="F33" s="84" t="str">
        <f>_xll.qlSimpleQuote(Currency&amp;$B33&amp;$C33&amp;$D33&amp;QuoteSuffix,,RateTickValue,Permanent,Trigger,ObjectOverwrite)</f>
        <v>EUREON20Y_Quote#0000</v>
      </c>
      <c r="G33" s="85" t="str">
        <f>_xll.ohRangeRetrieveError(F33)</f>
        <v/>
      </c>
      <c r="H33" s="82"/>
    </row>
    <row r="34" spans="1:8">
      <c r="A34" s="76"/>
      <c r="B34" s="83"/>
      <c r="C34" s="83" t="s">
        <v>57</v>
      </c>
      <c r="D34" s="95" t="s">
        <v>45</v>
      </c>
      <c r="E34" s="84" t="str">
        <f t="shared" si="0"/>
        <v>EUREON25Y_Quote</v>
      </c>
      <c r="F34" s="84" t="str">
        <f>_xll.qlSimpleQuote(Currency&amp;$B34&amp;$C34&amp;$D34&amp;QuoteSuffix,,RateTickValue,Permanent,Trigger,ObjectOverwrite)</f>
        <v>EUREON25Y_Quote#0000</v>
      </c>
      <c r="G34" s="85" t="str">
        <f>_xll.ohRangeRetrieveError(F34)</f>
        <v/>
      </c>
      <c r="H34" s="82"/>
    </row>
    <row r="35" spans="1:8">
      <c r="A35" s="76"/>
      <c r="B35" s="83"/>
      <c r="C35" s="83" t="s">
        <v>57</v>
      </c>
      <c r="D35" s="95" t="s">
        <v>50</v>
      </c>
      <c r="E35" s="84" t="str">
        <f t="shared" si="0"/>
        <v>EUREON30Y_Quote</v>
      </c>
      <c r="F35" s="84" t="str">
        <f>_xll.qlSimpleQuote(Currency&amp;$B35&amp;$C35&amp;$D35&amp;QuoteSuffix,,RateTickValue,Permanent,Trigger,ObjectOverwrite)</f>
        <v>EUREON30Y_Quote#0000</v>
      </c>
      <c r="G35" s="85" t="str">
        <f>_xll.ohRangeRetrieveError(F35)</f>
        <v/>
      </c>
      <c r="H35" s="82"/>
    </row>
    <row r="36" spans="1:8">
      <c r="A36" s="76"/>
      <c r="B36" s="83"/>
      <c r="C36" s="83" t="s">
        <v>57</v>
      </c>
      <c r="D36" s="95" t="s">
        <v>52</v>
      </c>
      <c r="E36" s="84" t="str">
        <f t="shared" si="0"/>
        <v>EUREON40Y_Quote</v>
      </c>
      <c r="F36" s="84" t="str">
        <f>_xll.qlSimpleQuote(Currency&amp;$B36&amp;$C36&amp;$D36&amp;QuoteSuffix,,RateTickValue,Permanent,Trigger,ObjectOverwrite)</f>
        <v>EUREON40Y_Quote#0000</v>
      </c>
      <c r="G36" s="85" t="str">
        <f>_xll.ohRangeRetrieveError(F36)</f>
        <v/>
      </c>
      <c r="H36" s="82"/>
    </row>
    <row r="37" spans="1:8">
      <c r="A37" s="76"/>
      <c r="B37" s="83"/>
      <c r="C37" s="83" t="s">
        <v>57</v>
      </c>
      <c r="D37" s="95" t="s">
        <v>53</v>
      </c>
      <c r="E37" s="84" t="str">
        <f t="shared" si="0"/>
        <v>EUREON50Y_Quote</v>
      </c>
      <c r="F37" s="84" t="str">
        <f>_xll.qlSimpleQuote(Currency&amp;$B37&amp;$C37&amp;$D37&amp;QuoteSuffix,,RateTickValue,Permanent,Trigger,ObjectOverwrite)</f>
        <v>EUREON50Y_Quote#0000</v>
      </c>
      <c r="G37" s="85" t="str">
        <f>_xll.ohRangeRetrieveError(F37)</f>
        <v/>
      </c>
      <c r="H37" s="82"/>
    </row>
    <row r="38" spans="1:8">
      <c r="A38" s="76"/>
      <c r="B38" s="83"/>
      <c r="C38" s="83" t="s">
        <v>57</v>
      </c>
      <c r="D38" s="95" t="s">
        <v>54</v>
      </c>
      <c r="E38" s="84" t="str">
        <f t="shared" si="0"/>
        <v>EUREON60Y_Quote</v>
      </c>
      <c r="F38" s="84" t="str">
        <f>_xll.qlSimpleQuote(Currency&amp;$B38&amp;$C38&amp;$D38&amp;QuoteSuffix,,RateTickValue,Permanent,Trigger,ObjectOverwrite)</f>
        <v>EUREON60Y_Quote#0000</v>
      </c>
      <c r="G38" s="85" t="str">
        <f>_xll.ohRangeRetrieveError(F38)</f>
        <v/>
      </c>
      <c r="H38" s="82"/>
    </row>
    <row r="39" spans="1:8">
      <c r="A39" s="76"/>
      <c r="B39" s="87"/>
      <c r="C39" s="87"/>
      <c r="D39" s="86"/>
      <c r="E39" s="88"/>
      <c r="F39" s="88"/>
      <c r="G39" s="89"/>
      <c r="H39" s="82"/>
    </row>
    <row r="40" spans="1:8">
      <c r="A40" s="76"/>
      <c r="B40" s="83" t="s">
        <v>87</v>
      </c>
      <c r="C40" s="83" t="s">
        <v>88</v>
      </c>
      <c r="D40" s="96" t="str">
        <f>_xll.qlECBNextCode(_xll.qlSettingsEvaluationDate(Trigger)-365)</f>
        <v>AUG12</v>
      </c>
      <c r="E40" s="84" t="str">
        <f t="shared" ref="E40:E75" si="1">Currency&amp;$B40&amp;$C40&amp;$D40&amp;QuoteSuffix</f>
        <v>EURECBOISAUG12_Quote</v>
      </c>
      <c r="F40" s="84" t="str">
        <f>_xll.qlSimpleQuote(Currency&amp;$B40&amp;$C40&amp;$D40&amp;QuoteSuffix,,RateTickValue,Permanent,Trigger,ObjectOverwrite)</f>
        <v>EURECBOISAUG12_Quote#0000</v>
      </c>
      <c r="G40" s="85" t="str">
        <f>_xll.ohRangeRetrieveError(F40)</f>
        <v/>
      </c>
      <c r="H40" s="82"/>
    </row>
    <row r="41" spans="1:8">
      <c r="A41" s="76"/>
      <c r="B41" s="83" t="s">
        <v>87</v>
      </c>
      <c r="C41" s="83" t="s">
        <v>88</v>
      </c>
      <c r="D41" s="96" t="str">
        <f>_xll.qlECBNextCode(_xll.qlECBdate(D40))</f>
        <v>SEP12</v>
      </c>
      <c r="E41" s="84" t="str">
        <f t="shared" si="1"/>
        <v>EURECBOISSEP12_Quote</v>
      </c>
      <c r="F41" s="84" t="str">
        <f>_xll.qlSimpleQuote(Currency&amp;$B41&amp;$C41&amp;$D41&amp;QuoteSuffix,,RateTickValue,Permanent,Trigger,ObjectOverwrite)</f>
        <v>EURECBOISSEP12_Quote#0000</v>
      </c>
      <c r="G41" s="85" t="str">
        <f>_xll.ohRangeRetrieveError(F41)</f>
        <v/>
      </c>
      <c r="H41" s="82"/>
    </row>
    <row r="42" spans="1:8">
      <c r="A42" s="76"/>
      <c r="B42" s="83" t="s">
        <v>87</v>
      </c>
      <c r="C42" s="83" t="s">
        <v>88</v>
      </c>
      <c r="D42" s="96" t="str">
        <f>_xll.qlECBNextCode(_xll.qlECBdate(D41))</f>
        <v>OCT12</v>
      </c>
      <c r="E42" s="84" t="str">
        <f t="shared" si="1"/>
        <v>EURECBOISOCT12_Quote</v>
      </c>
      <c r="F42" s="84" t="str">
        <f>_xll.qlSimpleQuote(Currency&amp;$B42&amp;$C42&amp;$D42&amp;QuoteSuffix,,RateTickValue,Permanent,Trigger,ObjectOverwrite)</f>
        <v>EURECBOISOCT12_Quote#0000</v>
      </c>
      <c r="G42" s="85" t="str">
        <f>_xll.ohRangeRetrieveError(F42)</f>
        <v/>
      </c>
      <c r="H42" s="82"/>
    </row>
    <row r="43" spans="1:8">
      <c r="A43" s="76"/>
      <c r="B43" s="83" t="s">
        <v>87</v>
      </c>
      <c r="C43" s="83" t="s">
        <v>88</v>
      </c>
      <c r="D43" s="96" t="str">
        <f>_xll.qlECBNextCode(_xll.qlECBdate(D42))</f>
        <v>NOV12</v>
      </c>
      <c r="E43" s="84" t="str">
        <f t="shared" si="1"/>
        <v>EURECBOISNOV12_Quote</v>
      </c>
      <c r="F43" s="84" t="str">
        <f>_xll.qlSimpleQuote(Currency&amp;$B43&amp;$C43&amp;$D43&amp;QuoteSuffix,,RateTickValue,Permanent,Trigger,ObjectOverwrite)</f>
        <v>EURECBOISNOV12_Quote#0000</v>
      </c>
      <c r="G43" s="85" t="str">
        <f>_xll.ohRangeRetrieveError(F43)</f>
        <v/>
      </c>
      <c r="H43" s="82"/>
    </row>
    <row r="44" spans="1:8">
      <c r="A44" s="76"/>
      <c r="B44" s="83" t="s">
        <v>87</v>
      </c>
      <c r="C44" s="83" t="s">
        <v>88</v>
      </c>
      <c r="D44" s="96" t="str">
        <f>_xll.qlECBNextCode(_xll.qlECBdate(D43))</f>
        <v>DEC12</v>
      </c>
      <c r="E44" s="84" t="str">
        <f t="shared" si="1"/>
        <v>EURECBOISDEC12_Quote</v>
      </c>
      <c r="F44" s="84" t="str">
        <f>_xll.qlSimpleQuote(Currency&amp;$B44&amp;$C44&amp;$D44&amp;QuoteSuffix,,RateTickValue,Permanent,Trigger,ObjectOverwrite)</f>
        <v>EURECBOISDEC12_Quote#0000</v>
      </c>
      <c r="G44" s="85" t="str">
        <f>_xll.ohRangeRetrieveError(F44)</f>
        <v/>
      </c>
      <c r="H44" s="82"/>
    </row>
    <row r="45" spans="1:8">
      <c r="A45" s="76"/>
      <c r="B45" s="83" t="s">
        <v>87</v>
      </c>
      <c r="C45" s="83" t="s">
        <v>88</v>
      </c>
      <c r="D45" s="96" t="str">
        <f>_xll.qlECBNextCode(_xll.qlECBdate(D44))</f>
        <v>JAN13</v>
      </c>
      <c r="E45" s="84" t="str">
        <f t="shared" si="1"/>
        <v>EURECBOISJAN13_Quote</v>
      </c>
      <c r="F45" s="84" t="str">
        <f>_xll.qlSimpleQuote(Currency&amp;$B45&amp;$C45&amp;$D45&amp;QuoteSuffix,,RateTickValue,Permanent,Trigger,ObjectOverwrite)</f>
        <v>EURECBOISJAN13_Quote#0000</v>
      </c>
      <c r="G45" s="85" t="str">
        <f>_xll.ohRangeRetrieveError(F45)</f>
        <v/>
      </c>
      <c r="H45" s="82"/>
    </row>
    <row r="46" spans="1:8">
      <c r="A46" s="76"/>
      <c r="B46" s="83" t="s">
        <v>87</v>
      </c>
      <c r="C46" s="83" t="s">
        <v>88</v>
      </c>
      <c r="D46" s="96" t="str">
        <f>_xll.qlECBNextCode(_xll.qlECBdate(D45))</f>
        <v>FEB13</v>
      </c>
      <c r="E46" s="84" t="str">
        <f t="shared" si="1"/>
        <v>EURECBOISFEB13_Quote</v>
      </c>
      <c r="F46" s="84" t="str">
        <f>_xll.qlSimpleQuote(Currency&amp;$B46&amp;$C46&amp;$D46&amp;QuoteSuffix,,RateTickValue,Permanent,Trigger,ObjectOverwrite)</f>
        <v>EURECBOISFEB13_Quote#0000</v>
      </c>
      <c r="G46" s="85" t="str">
        <f>_xll.ohRangeRetrieveError(F46)</f>
        <v/>
      </c>
      <c r="H46" s="82"/>
    </row>
    <row r="47" spans="1:8">
      <c r="A47" s="76"/>
      <c r="B47" s="83" t="s">
        <v>87</v>
      </c>
      <c r="C47" s="83" t="s">
        <v>88</v>
      </c>
      <c r="D47" s="96" t="str">
        <f>_xll.qlECBNextCode(_xll.qlECBdate(D46))</f>
        <v>MAR13</v>
      </c>
      <c r="E47" s="84" t="str">
        <f t="shared" si="1"/>
        <v>EURECBOISMAR13_Quote</v>
      </c>
      <c r="F47" s="84" t="str">
        <f>_xll.qlSimpleQuote(Currency&amp;$B47&amp;$C47&amp;$D47&amp;QuoteSuffix,,RateTickValue,Permanent,Trigger,ObjectOverwrite)</f>
        <v>EURECBOISMAR13_Quote#0000</v>
      </c>
      <c r="G47" s="85" t="str">
        <f>_xll.ohRangeRetrieveError(F47)</f>
        <v/>
      </c>
      <c r="H47" s="82"/>
    </row>
    <row r="48" spans="1:8">
      <c r="A48" s="76"/>
      <c r="B48" s="83" t="s">
        <v>87</v>
      </c>
      <c r="C48" s="83" t="s">
        <v>88</v>
      </c>
      <c r="D48" s="96" t="str">
        <f>_xll.qlECBNextCode(_xll.qlECBdate(D47))</f>
        <v>APR13</v>
      </c>
      <c r="E48" s="84" t="str">
        <f t="shared" si="1"/>
        <v>EURECBOISAPR13_Quote</v>
      </c>
      <c r="F48" s="84" t="str">
        <f>_xll.qlSimpleQuote(Currency&amp;$B48&amp;$C48&amp;$D48&amp;QuoteSuffix,,RateTickValue,Permanent,Trigger,ObjectOverwrite)</f>
        <v>EURECBOISAPR13_Quote#0000</v>
      </c>
      <c r="G48" s="85" t="str">
        <f>_xll.ohRangeRetrieveError(F48)</f>
        <v/>
      </c>
      <c r="H48" s="82"/>
    </row>
    <row r="49" spans="1:8">
      <c r="A49" s="76"/>
      <c r="B49" s="83" t="s">
        <v>87</v>
      </c>
      <c r="C49" s="83" t="s">
        <v>88</v>
      </c>
      <c r="D49" s="96" t="str">
        <f>_xll.qlECBNextCode(_xll.qlECBdate(D48))</f>
        <v>MAY13</v>
      </c>
      <c r="E49" s="84" t="str">
        <f t="shared" si="1"/>
        <v>EURECBOISMAY13_Quote</v>
      </c>
      <c r="F49" s="84" t="str">
        <f>_xll.qlSimpleQuote(Currency&amp;$B49&amp;$C49&amp;$D49&amp;QuoteSuffix,,RateTickValue,Permanent,Trigger,ObjectOverwrite)</f>
        <v>EURECBOISMAY13_Quote#0000</v>
      </c>
      <c r="G49" s="85" t="str">
        <f>_xll.ohRangeRetrieveError(F49)</f>
        <v/>
      </c>
      <c r="H49" s="82"/>
    </row>
    <row r="50" spans="1:8">
      <c r="A50" s="76"/>
      <c r="B50" s="83" t="s">
        <v>87</v>
      </c>
      <c r="C50" s="83" t="s">
        <v>88</v>
      </c>
      <c r="D50" s="96" t="str">
        <f>_xll.qlECBNextCode(_xll.qlECBdate(D49))</f>
        <v>JUN13</v>
      </c>
      <c r="E50" s="84" t="str">
        <f t="shared" si="1"/>
        <v>EURECBOISJUN13_Quote</v>
      </c>
      <c r="F50" s="84" t="str">
        <f>_xll.qlSimpleQuote(Currency&amp;$B50&amp;$C50&amp;$D50&amp;QuoteSuffix,,RateTickValue,Permanent,Trigger,ObjectOverwrite)</f>
        <v>EURECBOISJUN13_Quote#0000</v>
      </c>
      <c r="G50" s="85" t="str">
        <f>_xll.ohRangeRetrieveError(F50)</f>
        <v/>
      </c>
      <c r="H50" s="82"/>
    </row>
    <row r="51" spans="1:8">
      <c r="A51" s="76"/>
      <c r="B51" s="83" t="s">
        <v>87</v>
      </c>
      <c r="C51" s="83" t="s">
        <v>88</v>
      </c>
      <c r="D51" s="96" t="str">
        <f>_xll.qlECBNextCode(_xll.qlECBdate(D50))</f>
        <v>JUL13</v>
      </c>
      <c r="E51" s="84" t="str">
        <f t="shared" si="1"/>
        <v>EURECBOISJUL13_Quote</v>
      </c>
      <c r="F51" s="84" t="str">
        <f>_xll.qlSimpleQuote(Currency&amp;$B51&amp;$C51&amp;$D51&amp;QuoteSuffix,,RateTickValue,Permanent,Trigger,ObjectOverwrite)</f>
        <v>EURECBOISJUL13_Quote#0000</v>
      </c>
      <c r="G51" s="85" t="str">
        <f>_xll.ohRangeRetrieveError(F51)</f>
        <v/>
      </c>
      <c r="H51" s="82"/>
    </row>
    <row r="52" spans="1:8">
      <c r="A52" s="76"/>
      <c r="B52" s="83" t="s">
        <v>87</v>
      </c>
      <c r="C52" s="83" t="s">
        <v>88</v>
      </c>
      <c r="D52" s="96" t="str">
        <f>_xll.qlECBNextCode(_xll.qlECBdate(D51))</f>
        <v>AUG13</v>
      </c>
      <c r="E52" s="84" t="str">
        <f t="shared" si="1"/>
        <v>EURECBOISAUG13_Quote</v>
      </c>
      <c r="F52" s="84" t="str">
        <f>_xll.qlSimpleQuote(Currency&amp;$B52&amp;$C52&amp;$D52&amp;QuoteSuffix,,RateTickValue,Permanent,Trigger,ObjectOverwrite)</f>
        <v>EURECBOISAUG13_Quote#0000</v>
      </c>
      <c r="G52" s="85" t="str">
        <f>_xll.ohRangeRetrieveError(F52)</f>
        <v/>
      </c>
      <c r="H52" s="82"/>
    </row>
    <row r="53" spans="1:8">
      <c r="A53" s="76"/>
      <c r="B53" s="83" t="s">
        <v>87</v>
      </c>
      <c r="C53" s="83" t="s">
        <v>88</v>
      </c>
      <c r="D53" s="96" t="str">
        <f>_xll.qlECBNextCode(_xll.qlECBdate(D52))</f>
        <v>SEP13</v>
      </c>
      <c r="E53" s="84" t="str">
        <f t="shared" si="1"/>
        <v>EURECBOISSEP13_Quote</v>
      </c>
      <c r="F53" s="84" t="str">
        <f>_xll.qlSimpleQuote(Currency&amp;$B53&amp;$C53&amp;$D53&amp;QuoteSuffix,,RateTickValue,Permanent,Trigger,ObjectOverwrite)</f>
        <v>EURECBOISSEP13_Quote#0000</v>
      </c>
      <c r="G53" s="85" t="str">
        <f>_xll.ohRangeRetrieveError(F53)</f>
        <v/>
      </c>
      <c r="H53" s="82"/>
    </row>
    <row r="54" spans="1:8">
      <c r="A54" s="76"/>
      <c r="B54" s="83" t="s">
        <v>87</v>
      </c>
      <c r="C54" s="83" t="s">
        <v>88</v>
      </c>
      <c r="D54" s="96" t="str">
        <f>_xll.qlECBNextCode(_xll.qlECBdate(D53))</f>
        <v>OCT13</v>
      </c>
      <c r="E54" s="84" t="str">
        <f t="shared" si="1"/>
        <v>EURECBOISOCT13_Quote</v>
      </c>
      <c r="F54" s="84" t="str">
        <f>_xll.qlSimpleQuote(Currency&amp;$B54&amp;$C54&amp;$D54&amp;QuoteSuffix,,RateTickValue,Permanent,Trigger,ObjectOverwrite)</f>
        <v>EURECBOISOCT13_Quote#0000</v>
      </c>
      <c r="G54" s="85" t="str">
        <f>_xll.ohRangeRetrieveError(F54)</f>
        <v/>
      </c>
      <c r="H54" s="82"/>
    </row>
    <row r="55" spans="1:8">
      <c r="A55" s="76"/>
      <c r="B55" s="83" t="s">
        <v>87</v>
      </c>
      <c r="C55" s="83" t="s">
        <v>88</v>
      </c>
      <c r="D55" s="96" t="str">
        <f>_xll.qlECBNextCode(_xll.qlECBdate(D54))</f>
        <v>NOV13</v>
      </c>
      <c r="E55" s="84" t="str">
        <f t="shared" si="1"/>
        <v>EURECBOISNOV13_Quote</v>
      </c>
      <c r="F55" s="84" t="str">
        <f>_xll.qlSimpleQuote(Currency&amp;$B55&amp;$C55&amp;$D55&amp;QuoteSuffix,,RateTickValue,Permanent,Trigger,ObjectOverwrite)</f>
        <v>EURECBOISNOV13_Quote#0000</v>
      </c>
      <c r="G55" s="85" t="str">
        <f>_xll.ohRangeRetrieveError(F55)</f>
        <v/>
      </c>
      <c r="H55" s="82"/>
    </row>
    <row r="56" spans="1:8">
      <c r="A56" s="76"/>
      <c r="B56" s="83" t="s">
        <v>87</v>
      </c>
      <c r="C56" s="83" t="s">
        <v>88</v>
      </c>
      <c r="D56" s="96" t="str">
        <f>_xll.qlECBNextCode(_xll.qlECBdate(D55))</f>
        <v>DEC13</v>
      </c>
      <c r="E56" s="84" t="str">
        <f t="shared" si="1"/>
        <v>EURECBOISDEC13_Quote</v>
      </c>
      <c r="F56" s="84" t="str">
        <f>_xll.qlSimpleQuote(Currency&amp;$B56&amp;$C56&amp;$D56&amp;QuoteSuffix,,RateTickValue,Permanent,Trigger,ObjectOverwrite)</f>
        <v>EURECBOISDEC13_Quote#0000</v>
      </c>
      <c r="G56" s="85" t="str">
        <f>_xll.ohRangeRetrieveError(F56)</f>
        <v/>
      </c>
      <c r="H56" s="82"/>
    </row>
    <row r="57" spans="1:8">
      <c r="A57" s="76"/>
      <c r="B57" s="83" t="s">
        <v>87</v>
      </c>
      <c r="C57" s="83" t="s">
        <v>88</v>
      </c>
      <c r="D57" s="96" t="e">
        <f>_xll.qlECBNextCode(_xll.qlECBdate(D56))</f>
        <v>#NUM!</v>
      </c>
      <c r="E57" s="84" t="e">
        <f t="shared" si="1"/>
        <v>#NUM!</v>
      </c>
      <c r="F57" s="84" t="e">
        <f>_xll.qlSimpleQuote(Currency&amp;$B57&amp;$C57&amp;$D57&amp;QuoteSuffix,,RateTickValue,Permanent,Trigger,ObjectOverwrite)</f>
        <v>#VALUE!</v>
      </c>
      <c r="G57" s="85" t="str">
        <f ca="1">_xll.ohRangeRetrieveError(F57)</f>
        <v/>
      </c>
      <c r="H57" s="82"/>
    </row>
    <row r="58" spans="1:8">
      <c r="A58" s="76"/>
      <c r="B58" s="83" t="s">
        <v>87</v>
      </c>
      <c r="C58" s="83" t="s">
        <v>88</v>
      </c>
      <c r="D58" s="96" t="e">
        <f>_xll.qlECBNextCode(_xll.qlECBdate(D57))</f>
        <v>#NUM!</v>
      </c>
      <c r="E58" s="84" t="e">
        <f t="shared" si="1"/>
        <v>#NUM!</v>
      </c>
      <c r="F58" s="84" t="e">
        <f>_xll.qlSimpleQuote(Currency&amp;$B58&amp;$C58&amp;$D58&amp;QuoteSuffix,,RateTickValue,Permanent,Trigger,ObjectOverwrite)</f>
        <v>#VALUE!</v>
      </c>
      <c r="G58" s="85" t="str">
        <f ca="1">_xll.ohRangeRetrieveError(F58)</f>
        <v/>
      </c>
      <c r="H58" s="82"/>
    </row>
    <row r="59" spans="1:8">
      <c r="A59" s="76"/>
      <c r="B59" s="83" t="s">
        <v>87</v>
      </c>
      <c r="C59" s="83" t="s">
        <v>88</v>
      </c>
      <c r="D59" s="96" t="e">
        <f>_xll.qlECBNextCode(_xll.qlECBdate(D58))</f>
        <v>#NUM!</v>
      </c>
      <c r="E59" s="84" t="e">
        <f t="shared" si="1"/>
        <v>#NUM!</v>
      </c>
      <c r="F59" s="84" t="e">
        <f>_xll.qlSimpleQuote(Currency&amp;$B59&amp;$C59&amp;$D59&amp;QuoteSuffix,,RateTickValue,Permanent,Trigger,ObjectOverwrite)</f>
        <v>#VALUE!</v>
      </c>
      <c r="G59" s="85" t="str">
        <f ca="1">_xll.ohRangeRetrieveError(F59)</f>
        <v/>
      </c>
      <c r="H59" s="82"/>
    </row>
    <row r="60" spans="1:8">
      <c r="A60" s="76"/>
      <c r="B60" s="83" t="s">
        <v>87</v>
      </c>
      <c r="C60" s="83" t="s">
        <v>88</v>
      </c>
      <c r="D60" s="96" t="e">
        <f>_xll.qlECBNextCode(_xll.qlECBdate(D59))</f>
        <v>#NUM!</v>
      </c>
      <c r="E60" s="84" t="e">
        <f t="shared" si="1"/>
        <v>#NUM!</v>
      </c>
      <c r="F60" s="84" t="e">
        <f>_xll.qlSimpleQuote(Currency&amp;$B60&amp;$C60&amp;$D60&amp;QuoteSuffix,,RateTickValue,Permanent,Trigger,ObjectOverwrite)</f>
        <v>#VALUE!</v>
      </c>
      <c r="G60" s="85" t="str">
        <f ca="1">_xll.ohRangeRetrieveError(F60)</f>
        <v/>
      </c>
      <c r="H60" s="82"/>
    </row>
    <row r="61" spans="1:8">
      <c r="A61" s="76"/>
      <c r="B61" s="83" t="s">
        <v>87</v>
      </c>
      <c r="C61" s="83" t="s">
        <v>88</v>
      </c>
      <c r="D61" s="96" t="e">
        <f>_xll.qlECBNextCode(_xll.qlECBdate(D60))</f>
        <v>#NUM!</v>
      </c>
      <c r="E61" s="84" t="e">
        <f t="shared" si="1"/>
        <v>#NUM!</v>
      </c>
      <c r="F61" s="84" t="e">
        <f>_xll.qlSimpleQuote(Currency&amp;$B61&amp;$C61&amp;$D61&amp;QuoteSuffix,,RateTickValue,Permanent,Trigger,ObjectOverwrite)</f>
        <v>#VALUE!</v>
      </c>
      <c r="G61" s="85" t="str">
        <f ca="1">_xll.ohRangeRetrieveError(F61)</f>
        <v/>
      </c>
      <c r="H61" s="82"/>
    </row>
    <row r="62" spans="1:8">
      <c r="A62" s="76"/>
      <c r="B62" s="83" t="s">
        <v>87</v>
      </c>
      <c r="C62" s="83" t="s">
        <v>88</v>
      </c>
      <c r="D62" s="96" t="e">
        <f>_xll.qlECBNextCode(_xll.qlECBdate(D61))</f>
        <v>#NUM!</v>
      </c>
      <c r="E62" s="84" t="e">
        <f t="shared" si="1"/>
        <v>#NUM!</v>
      </c>
      <c r="F62" s="84" t="e">
        <f>_xll.qlSimpleQuote(Currency&amp;$B62&amp;$C62&amp;$D62&amp;QuoteSuffix,,RateTickValue,Permanent,Trigger,ObjectOverwrite)</f>
        <v>#VALUE!</v>
      </c>
      <c r="G62" s="85" t="str">
        <f ca="1">_xll.ohRangeRetrieveError(F62)</f>
        <v/>
      </c>
      <c r="H62" s="82"/>
    </row>
    <row r="63" spans="1:8">
      <c r="A63" s="76"/>
      <c r="B63" s="83" t="s">
        <v>87</v>
      </c>
      <c r="C63" s="83" t="s">
        <v>88</v>
      </c>
      <c r="D63" s="96" t="e">
        <f>_xll.qlECBNextCode(_xll.qlECBdate(D62))</f>
        <v>#NUM!</v>
      </c>
      <c r="E63" s="84" t="e">
        <f t="shared" si="1"/>
        <v>#NUM!</v>
      </c>
      <c r="F63" s="84" t="e">
        <f>_xll.qlSimpleQuote(Currency&amp;$B63&amp;$C63&amp;$D63&amp;QuoteSuffix,,RateTickValue,Permanent,Trigger,ObjectOverwrite)</f>
        <v>#VALUE!</v>
      </c>
      <c r="G63" s="85" t="str">
        <f ca="1">_xll.ohRangeRetrieveError(F63)</f>
        <v/>
      </c>
      <c r="H63" s="82"/>
    </row>
    <row r="64" spans="1:8">
      <c r="A64" s="76"/>
      <c r="B64" s="83" t="s">
        <v>87</v>
      </c>
      <c r="C64" s="83" t="s">
        <v>88</v>
      </c>
      <c r="D64" s="96" t="e">
        <f>_xll.qlECBNextCode(_xll.qlECBdate(D63))</f>
        <v>#NUM!</v>
      </c>
      <c r="E64" s="84" t="e">
        <f t="shared" si="1"/>
        <v>#NUM!</v>
      </c>
      <c r="F64" s="84" t="e">
        <f>_xll.qlSimpleQuote(Currency&amp;$B64&amp;$C64&amp;$D64&amp;QuoteSuffix,,RateTickValue,Permanent,Trigger,ObjectOverwrite)</f>
        <v>#VALUE!</v>
      </c>
      <c r="G64" s="85" t="str">
        <f ca="1">_xll.ohRangeRetrieveError(F64)</f>
        <v/>
      </c>
      <c r="H64" s="82"/>
    </row>
    <row r="65" spans="1:8">
      <c r="A65" s="76"/>
      <c r="B65" s="83" t="s">
        <v>87</v>
      </c>
      <c r="C65" s="83" t="s">
        <v>88</v>
      </c>
      <c r="D65" s="96" t="e">
        <f>_xll.qlECBNextCode(_xll.qlECBdate(D64))</f>
        <v>#NUM!</v>
      </c>
      <c r="E65" s="84" t="e">
        <f t="shared" si="1"/>
        <v>#NUM!</v>
      </c>
      <c r="F65" s="84" t="e">
        <f>_xll.qlSimpleQuote(Currency&amp;$B65&amp;$C65&amp;$D65&amp;QuoteSuffix,,RateTickValue,Permanent,Trigger,ObjectOverwrite)</f>
        <v>#VALUE!</v>
      </c>
      <c r="G65" s="85" t="str">
        <f ca="1">_xll.ohRangeRetrieveError(F65)</f>
        <v/>
      </c>
      <c r="H65" s="82"/>
    </row>
    <row r="66" spans="1:8">
      <c r="A66" s="76"/>
      <c r="B66" s="83" t="s">
        <v>87</v>
      </c>
      <c r="C66" s="83" t="s">
        <v>88</v>
      </c>
      <c r="D66" s="96" t="e">
        <f>_xll.qlECBNextCode(_xll.qlECBdate(D65))</f>
        <v>#NUM!</v>
      </c>
      <c r="E66" s="84" t="e">
        <f t="shared" si="1"/>
        <v>#NUM!</v>
      </c>
      <c r="F66" s="84" t="e">
        <f>_xll.qlSimpleQuote(Currency&amp;$B66&amp;$C66&amp;$D66&amp;QuoteSuffix,,RateTickValue,Permanent,Trigger,ObjectOverwrite)</f>
        <v>#VALUE!</v>
      </c>
      <c r="G66" s="85" t="str">
        <f ca="1">_xll.ohRangeRetrieveError(F66)</f>
        <v/>
      </c>
      <c r="H66" s="82"/>
    </row>
    <row r="67" spans="1:8">
      <c r="A67" s="76"/>
      <c r="B67" s="83" t="s">
        <v>87</v>
      </c>
      <c r="C67" s="83" t="s">
        <v>88</v>
      </c>
      <c r="D67" s="96" t="e">
        <f>_xll.qlECBNextCode(_xll.qlECBdate(D66))</f>
        <v>#NUM!</v>
      </c>
      <c r="E67" s="84" t="e">
        <f t="shared" si="1"/>
        <v>#NUM!</v>
      </c>
      <c r="F67" s="84" t="e">
        <f>_xll.qlSimpleQuote(Currency&amp;$B67&amp;$C67&amp;$D67&amp;QuoteSuffix,,RateTickValue,Permanent,Trigger,ObjectOverwrite)</f>
        <v>#VALUE!</v>
      </c>
      <c r="G67" s="85" t="str">
        <f ca="1">_xll.ohRangeRetrieveError(F67)</f>
        <v/>
      </c>
      <c r="H67" s="82"/>
    </row>
    <row r="68" spans="1:8">
      <c r="A68" s="76"/>
      <c r="B68" s="83" t="s">
        <v>87</v>
      </c>
      <c r="C68" s="83" t="s">
        <v>88</v>
      </c>
      <c r="D68" s="96" t="e">
        <f>_xll.qlECBNextCode(_xll.qlECBdate(D67))</f>
        <v>#NUM!</v>
      </c>
      <c r="E68" s="84" t="e">
        <f t="shared" si="1"/>
        <v>#NUM!</v>
      </c>
      <c r="F68" s="84" t="e">
        <f>_xll.qlSimpleQuote(Currency&amp;$B68&amp;$C68&amp;$D68&amp;QuoteSuffix,,RateTickValue,Permanent,Trigger,ObjectOverwrite)</f>
        <v>#VALUE!</v>
      </c>
      <c r="G68" s="85" t="str">
        <f ca="1">_xll.ohRangeRetrieveError(F68)</f>
        <v/>
      </c>
      <c r="H68" s="82"/>
    </row>
    <row r="69" spans="1:8">
      <c r="A69" s="76"/>
      <c r="B69" s="83" t="s">
        <v>87</v>
      </c>
      <c r="C69" s="83" t="s">
        <v>88</v>
      </c>
      <c r="D69" s="96" t="e">
        <f>_xll.qlECBNextCode(_xll.qlECBdate(D68))</f>
        <v>#NUM!</v>
      </c>
      <c r="E69" s="84" t="e">
        <f t="shared" si="1"/>
        <v>#NUM!</v>
      </c>
      <c r="F69" s="84" t="e">
        <f>_xll.qlSimpleQuote(Currency&amp;$B69&amp;$C69&amp;$D69&amp;QuoteSuffix,,RateTickValue,Permanent,Trigger,ObjectOverwrite)</f>
        <v>#VALUE!</v>
      </c>
      <c r="G69" s="85" t="str">
        <f ca="1">_xll.ohRangeRetrieveError(F69)</f>
        <v/>
      </c>
      <c r="H69" s="82"/>
    </row>
    <row r="70" spans="1:8">
      <c r="A70" s="76"/>
      <c r="B70" s="83" t="s">
        <v>87</v>
      </c>
      <c r="C70" s="83" t="s">
        <v>88</v>
      </c>
      <c r="D70" s="96" t="e">
        <f>_xll.qlECBNextCode(_xll.qlECBdate(D69))</f>
        <v>#NUM!</v>
      </c>
      <c r="E70" s="84" t="e">
        <f t="shared" si="1"/>
        <v>#NUM!</v>
      </c>
      <c r="F70" s="84" t="e">
        <f>_xll.qlSimpleQuote(Currency&amp;$B70&amp;$C70&amp;$D70&amp;QuoteSuffix,,RateTickValue,Permanent,Trigger,ObjectOverwrite)</f>
        <v>#VALUE!</v>
      </c>
      <c r="G70" s="85" t="str">
        <f ca="1">_xll.ohRangeRetrieveError(F70)</f>
        <v/>
      </c>
      <c r="H70" s="82"/>
    </row>
    <row r="71" spans="1:8">
      <c r="A71" s="76"/>
      <c r="B71" s="83" t="s">
        <v>87</v>
      </c>
      <c r="C71" s="83" t="s">
        <v>88</v>
      </c>
      <c r="D71" s="96" t="e">
        <f>_xll.qlECBNextCode(_xll.qlECBdate(D70))</f>
        <v>#NUM!</v>
      </c>
      <c r="E71" s="84" t="e">
        <f t="shared" si="1"/>
        <v>#NUM!</v>
      </c>
      <c r="F71" s="84" t="e">
        <f>_xll.qlSimpleQuote(Currency&amp;$B71&amp;$C71&amp;$D71&amp;QuoteSuffix,,RateTickValue,Permanent,Trigger,ObjectOverwrite)</f>
        <v>#VALUE!</v>
      </c>
      <c r="G71" s="85" t="str">
        <f ca="1">_xll.ohRangeRetrieveError(F71)</f>
        <v/>
      </c>
      <c r="H71" s="82"/>
    </row>
    <row r="72" spans="1:8">
      <c r="A72" s="76"/>
      <c r="B72" s="83" t="s">
        <v>87</v>
      </c>
      <c r="C72" s="83" t="s">
        <v>88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str">
        <f ca="1">_xll.ohRangeRetrieveError(F72)</f>
        <v/>
      </c>
      <c r="H72" s="82"/>
    </row>
    <row r="73" spans="1:8">
      <c r="A73" s="76"/>
      <c r="B73" s="83" t="s">
        <v>87</v>
      </c>
      <c r="C73" s="83" t="s">
        <v>88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str">
        <f ca="1">_xll.ohRangeRetrieveError(F73)</f>
        <v/>
      </c>
      <c r="H73" s="82"/>
    </row>
    <row r="74" spans="1:8">
      <c r="A74" s="76"/>
      <c r="B74" s="83" t="s">
        <v>87</v>
      </c>
      <c r="C74" s="83" t="s">
        <v>88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str">
        <f ca="1">_xll.ohRangeRetrieveError(F74)</f>
        <v/>
      </c>
      <c r="H74" s="82"/>
    </row>
    <row r="75" spans="1:8">
      <c r="A75" s="76"/>
      <c r="B75" s="83" t="s">
        <v>87</v>
      </c>
      <c r="C75" s="83" t="s">
        <v>88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ht="14.25" thickBot="1">
      <c r="A76" s="90"/>
      <c r="B76" s="91"/>
      <c r="C76" s="91"/>
      <c r="D76" s="91"/>
      <c r="E76" s="91"/>
      <c r="F76" s="92"/>
      <c r="G76" s="92"/>
      <c r="H76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>
      <c r="A1" s="35"/>
      <c r="B1" s="36"/>
      <c r="C1" s="36"/>
      <c r="D1" s="36"/>
      <c r="E1" s="37"/>
      <c r="F1" s="38"/>
      <c r="G1" s="37"/>
      <c r="H1" s="39"/>
    </row>
    <row r="2" spans="1:8">
      <c r="A2" s="40"/>
      <c r="B2" s="29"/>
      <c r="C2" s="30"/>
      <c r="D2" s="31"/>
      <c r="E2" s="32" t="str">
        <f>Currency&amp;"_010_Sw"&amp;"1M.xml"</f>
        <v>EUR_010_Sw1M.xml</v>
      </c>
      <c r="F2" s="33">
        <f>IF(Serialize,_xll.ohObjectSave(F3:F13,SerializationPath&amp;E2,FileOverwrite,Serialize),"---")</f>
        <v>11</v>
      </c>
      <c r="G2" s="34" t="str">
        <f>_xll.ohRangeRetrieveError(F2)</f>
        <v/>
      </c>
      <c r="H2" s="41"/>
    </row>
    <row r="3" spans="1:8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EUR2X1S_Quote</v>
      </c>
      <c r="F3" s="5" t="str">
        <f>_xll.qlSimpleQuote(Currency&amp;$C3&amp;$D3&amp;$B3&amp;QuoteSuffix,,RateTickValue,Permanent,Trigger,ObjectOverwrite)</f>
        <v>EUR2X1S_Quote#0000</v>
      </c>
      <c r="G3" s="26" t="str">
        <f>_xll.ohRangeRetrieveError(F3)</f>
        <v/>
      </c>
      <c r="H3" s="41"/>
    </row>
    <row r="4" spans="1:8">
      <c r="A4" s="40"/>
      <c r="B4" s="27"/>
      <c r="C4" s="22">
        <v>3</v>
      </c>
      <c r="D4" s="1" t="s">
        <v>55</v>
      </c>
      <c r="E4" s="5" t="str">
        <f t="shared" si="0"/>
        <v>EUR3X1S_Quote</v>
      </c>
      <c r="F4" s="5" t="str">
        <f>_xll.qlSimpleQuote(Currency&amp;$C4&amp;$D4&amp;$B4&amp;QuoteSuffix,,RateTickValue,Permanent,Trigger,ObjectOverwrite)</f>
        <v>EUR3X1S_Quote#0000</v>
      </c>
      <c r="G4" s="28" t="str">
        <f>_xll.ohRangeRetrieveError(F4)</f>
        <v/>
      </c>
      <c r="H4" s="41"/>
    </row>
    <row r="5" spans="1:8">
      <c r="A5" s="40"/>
      <c r="B5" s="27"/>
      <c r="C5" s="22">
        <v>4</v>
      </c>
      <c r="D5" s="1" t="s">
        <v>55</v>
      </c>
      <c r="E5" s="5" t="str">
        <f t="shared" si="0"/>
        <v>EUR4X1S_Quote</v>
      </c>
      <c r="F5" s="5" t="str">
        <f>_xll.qlSimpleQuote(Currency&amp;$C5&amp;$D5&amp;$B5&amp;QuoteSuffix,,RateTickValue,Permanent,Trigger,ObjectOverwrite)</f>
        <v>EUR4X1S_Quote#0000</v>
      </c>
      <c r="G5" s="28" t="str">
        <f>_xll.ohRangeRetrieveError(F5)</f>
        <v/>
      </c>
      <c r="H5" s="41"/>
    </row>
    <row r="6" spans="1:8">
      <c r="A6" s="40"/>
      <c r="B6" s="27"/>
      <c r="C6" s="22">
        <v>5</v>
      </c>
      <c r="D6" s="1" t="s">
        <v>55</v>
      </c>
      <c r="E6" s="5" t="str">
        <f t="shared" si="0"/>
        <v>EUR5X1S_Quote</v>
      </c>
      <c r="F6" s="5" t="str">
        <f>_xll.qlSimpleQuote(Currency&amp;$C6&amp;$D6&amp;$B6&amp;QuoteSuffix,,RateTickValue,Permanent,Trigger,ObjectOverwrite)</f>
        <v>EUR5X1S_Quote#0000</v>
      </c>
      <c r="G6" s="28" t="str">
        <f>_xll.ohRangeRetrieveError(F6)</f>
        <v/>
      </c>
      <c r="H6" s="41"/>
    </row>
    <row r="7" spans="1:8">
      <c r="A7" s="40"/>
      <c r="B7" s="27"/>
      <c r="C7" s="22">
        <v>6</v>
      </c>
      <c r="D7" s="1" t="s">
        <v>55</v>
      </c>
      <c r="E7" s="5" t="str">
        <f t="shared" si="0"/>
        <v>EUR6X1S_Quote</v>
      </c>
      <c r="F7" s="5" t="str">
        <f>_xll.qlSimpleQuote(Currency&amp;$C7&amp;$D7&amp;$B7&amp;QuoteSuffix,,RateTickValue,Permanent,Trigger,ObjectOverwrite)</f>
        <v>EUR6X1S_Quote#0000</v>
      </c>
      <c r="G7" s="28" t="str">
        <f>_xll.ohRangeRetrieveError(F7)</f>
        <v/>
      </c>
      <c r="H7" s="41"/>
    </row>
    <row r="8" spans="1:8">
      <c r="A8" s="40"/>
      <c r="B8" s="27"/>
      <c r="C8" s="22">
        <v>7</v>
      </c>
      <c r="D8" s="1" t="s">
        <v>55</v>
      </c>
      <c r="E8" s="5" t="str">
        <f t="shared" si="0"/>
        <v>EUR7X1S_Quote</v>
      </c>
      <c r="F8" s="5" t="str">
        <f>_xll.qlSimpleQuote(Currency&amp;$C8&amp;$D8&amp;$B8&amp;QuoteSuffix,,RateTickValue,Permanent,Trigger,ObjectOverwrite)</f>
        <v>EUR7X1S_Quote#0000</v>
      </c>
      <c r="G8" s="28" t="str">
        <f>_xll.ohRangeRetrieveError(F8)</f>
        <v/>
      </c>
      <c r="H8" s="41"/>
    </row>
    <row r="9" spans="1:8">
      <c r="A9" s="40"/>
      <c r="B9" s="27"/>
      <c r="C9" s="22">
        <v>8</v>
      </c>
      <c r="D9" s="1" t="s">
        <v>55</v>
      </c>
      <c r="E9" s="5" t="str">
        <f t="shared" si="0"/>
        <v>EUR8X1S_Quote</v>
      </c>
      <c r="F9" s="5" t="str">
        <f>_xll.qlSimpleQuote(Currency&amp;$C9&amp;$D9&amp;$B9&amp;QuoteSuffix,,RateTickValue,Permanent,Trigger,ObjectOverwrite)</f>
        <v>EUR8X1S_Quote#0000</v>
      </c>
      <c r="G9" s="28" t="str">
        <f>_xll.ohRangeRetrieveError(F9)</f>
        <v/>
      </c>
      <c r="H9" s="41"/>
    </row>
    <row r="10" spans="1:8">
      <c r="A10" s="40"/>
      <c r="B10" s="27"/>
      <c r="C10" s="22">
        <v>9</v>
      </c>
      <c r="D10" s="1" t="s">
        <v>55</v>
      </c>
      <c r="E10" s="5" t="str">
        <f t="shared" si="0"/>
        <v>EUR9X1S_Quote</v>
      </c>
      <c r="F10" s="5" t="str">
        <f>_xll.qlSimpleQuote(Currency&amp;$C10&amp;$D10&amp;$B10&amp;QuoteSuffix,,RateTickValue,Permanent,Trigger,ObjectOverwrite)</f>
        <v>EUR9X1S_Quote#0000</v>
      </c>
      <c r="G10" s="28" t="str">
        <f>_xll.ohRangeRetrieveError(F10)</f>
        <v/>
      </c>
      <c r="H10" s="41"/>
    </row>
    <row r="11" spans="1:8">
      <c r="A11" s="40"/>
      <c r="B11" s="27"/>
      <c r="C11" s="22">
        <v>10</v>
      </c>
      <c r="D11" s="1" t="s">
        <v>55</v>
      </c>
      <c r="E11" s="5" t="str">
        <f t="shared" si="0"/>
        <v>EUR10X1S_Quote</v>
      </c>
      <c r="F11" s="5" t="str">
        <f>_xll.qlSimpleQuote(Currency&amp;$C11&amp;$D11&amp;$B11&amp;QuoteSuffix,,RateTickValue,Permanent,Trigger,ObjectOverwrite)</f>
        <v>EUR10X1S_Quote#0000</v>
      </c>
      <c r="G11" s="28" t="str">
        <f>_xll.ohRangeRetrieveError(F11)</f>
        <v/>
      </c>
      <c r="H11" s="41"/>
    </row>
    <row r="12" spans="1:8">
      <c r="A12" s="40"/>
      <c r="B12" s="27"/>
      <c r="C12" s="22">
        <v>11</v>
      </c>
      <c r="D12" s="1" t="s">
        <v>55</v>
      </c>
      <c r="E12" s="5" t="str">
        <f t="shared" si="0"/>
        <v>EUR11X1S_Quote</v>
      </c>
      <c r="F12" s="5" t="str">
        <f>_xll.qlSimpleQuote(Currency&amp;$C12&amp;$D12&amp;$B12&amp;QuoteSuffix,,RateTickValue,Permanent,Trigger,ObjectOverwrite)</f>
        <v>EUR11X1S_Quote#0000</v>
      </c>
      <c r="G12" s="28" t="str">
        <f>_xll.ohRangeRetrieveError(F12)</f>
        <v/>
      </c>
      <c r="H12" s="41"/>
    </row>
    <row r="13" spans="1:8">
      <c r="A13" s="40"/>
      <c r="B13" s="27"/>
      <c r="C13" s="22">
        <v>12</v>
      </c>
      <c r="D13" s="1" t="s">
        <v>55</v>
      </c>
      <c r="E13" s="5" t="str">
        <f t="shared" si="0"/>
        <v>EUR12X1S_Quote</v>
      </c>
      <c r="F13" s="5" t="str">
        <f>_xll.qlSimpleQuote(Currency&amp;$C13&amp;$D13&amp;$B13&amp;QuoteSuffix,,RateTickValue,Permanent,Trigger,ObjectOverwrite)</f>
        <v>EUR12X1S_Quote#0000</v>
      </c>
      <c r="G13" s="28" t="str">
        <f>_xll.ohRangeRetrieveError(F13)</f>
        <v/>
      </c>
      <c r="H13" s="41"/>
    </row>
    <row r="14" spans="1:8" ht="13.5" thickBot="1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>
      <c r="A1" s="35"/>
      <c r="B1" s="36"/>
      <c r="C1" s="36"/>
      <c r="D1" s="36"/>
      <c r="E1" s="37"/>
      <c r="F1" s="38"/>
      <c r="G1" s="37"/>
      <c r="H1" s="39"/>
    </row>
    <row r="2" spans="1:8">
      <c r="A2" s="40"/>
      <c r="B2" s="48"/>
      <c r="C2" s="49"/>
      <c r="D2" s="31"/>
      <c r="E2" s="32" t="str">
        <f>Currency&amp;"_010_Sw"&amp;"IMM.xml"</f>
        <v>EUR_010_SwIMM.xml</v>
      </c>
      <c r="F2" s="33">
        <f>IF(Serialize,_xll.ohObjectSave(F3:F9,SerializationPath&amp;E2,FileOverwrite,Serialize),"---")</f>
        <v>7</v>
      </c>
      <c r="G2" s="34" t="str">
        <f>_xll.ohRangeRetrieveError(F2)</f>
        <v/>
      </c>
      <c r="H2" s="41"/>
    </row>
    <row r="3" spans="1:8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EUR1S12_Quote</v>
      </c>
      <c r="F3" s="5" t="str">
        <f>_xll.qlSimpleQuote(Currency&amp;$C3&amp;$D3&amp;$B3&amp;QuoteSuffix,,RateTickValue,Permanent,Trigger,ObjectOverwrite)</f>
        <v>EUR1S12_Quote#0000</v>
      </c>
      <c r="G3" s="26" t="str">
        <f>_xll.ohRangeRetrieveError(F3)</f>
        <v/>
      </c>
      <c r="H3" s="41"/>
    </row>
    <row r="4" spans="1:8">
      <c r="A4" s="40"/>
      <c r="B4" s="47"/>
      <c r="C4" s="1" t="s">
        <v>15</v>
      </c>
      <c r="D4" s="1">
        <v>12</v>
      </c>
      <c r="E4" s="5" t="str">
        <f t="shared" si="0"/>
        <v>EUR2S12_Quote</v>
      </c>
      <c r="F4" s="5" t="str">
        <f>_xll.qlSimpleQuote(Currency&amp;$C4&amp;$D4&amp;$B4&amp;QuoteSuffix,,RateTickValue,Permanent,Trigger,ObjectOverwrite)</f>
        <v>EUR2S12_Quote#0000</v>
      </c>
      <c r="G4" s="28" t="str">
        <f>_xll.ohRangeRetrieveError(F4)</f>
        <v/>
      </c>
      <c r="H4" s="41"/>
    </row>
    <row r="5" spans="1:8">
      <c r="A5" s="40"/>
      <c r="B5" s="47"/>
      <c r="C5" s="1" t="s">
        <v>16</v>
      </c>
      <c r="D5" s="1">
        <v>12</v>
      </c>
      <c r="E5" s="5" t="str">
        <f t="shared" si="0"/>
        <v>EUR3S12_Quote</v>
      </c>
      <c r="F5" s="5" t="str">
        <f>_xll.qlSimpleQuote(Currency&amp;$C5&amp;$D5&amp;$B5&amp;QuoteSuffix,,RateTickValue,Permanent,Trigger,ObjectOverwrite)</f>
        <v>EUR3S12_Quote#0000</v>
      </c>
      <c r="G5" s="28" t="str">
        <f>_xll.ohRangeRetrieveError(F5)</f>
        <v/>
      </c>
      <c r="H5" s="41"/>
    </row>
    <row r="6" spans="1:8">
      <c r="A6" s="40"/>
      <c r="B6" s="47"/>
      <c r="C6" s="1" t="s">
        <v>17</v>
      </c>
      <c r="D6" s="1">
        <v>12</v>
      </c>
      <c r="E6" s="5" t="str">
        <f t="shared" si="0"/>
        <v>EUR4S12_Quote</v>
      </c>
      <c r="F6" s="5" t="str">
        <f>_xll.qlSimpleQuote(Currency&amp;$C6&amp;$D6&amp;$B6&amp;QuoteSuffix,,RateTickValue,Permanent,Trigger,ObjectOverwrite)</f>
        <v>EUR4S12_Quote#0000</v>
      </c>
      <c r="G6" s="28" t="str">
        <f>_xll.ohRangeRetrieveError(F6)</f>
        <v/>
      </c>
      <c r="H6" s="41"/>
    </row>
    <row r="7" spans="1:8">
      <c r="A7" s="40"/>
      <c r="B7" s="47"/>
      <c r="C7" s="1" t="s">
        <v>14</v>
      </c>
      <c r="D7" s="1">
        <v>24</v>
      </c>
      <c r="E7" s="5" t="str">
        <f t="shared" si="0"/>
        <v>EUR1S24_Quote</v>
      </c>
      <c r="F7" s="5" t="str">
        <f>_xll.qlSimpleQuote(Currency&amp;$C7&amp;$D7&amp;$B7&amp;QuoteSuffix,,RateTickValue,Permanent,Trigger,ObjectOverwrite)</f>
        <v>EUR1S24_Quote#0000</v>
      </c>
      <c r="G7" s="28" t="str">
        <f>_xll.ohRangeRetrieveError(F7)</f>
        <v/>
      </c>
      <c r="H7" s="41"/>
    </row>
    <row r="8" spans="1:8">
      <c r="A8" s="40"/>
      <c r="B8" s="47"/>
      <c r="C8" s="1" t="s">
        <v>15</v>
      </c>
      <c r="D8" s="1">
        <v>24</v>
      </c>
      <c r="E8" s="5" t="str">
        <f t="shared" si="0"/>
        <v>EUR2S24_Quote</v>
      </c>
      <c r="F8" s="5" t="str">
        <f>_xll.qlSimpleQuote(Currency&amp;$C8&amp;$D8&amp;$B8&amp;QuoteSuffix,,RateTickValue,Permanent,Trigger,ObjectOverwrite)</f>
        <v>EUR2S24_Quote#0000</v>
      </c>
      <c r="G8" s="28" t="str">
        <f>_xll.ohRangeRetrieveError(F8)</f>
        <v/>
      </c>
      <c r="H8" s="41"/>
    </row>
    <row r="9" spans="1:8">
      <c r="A9" s="40"/>
      <c r="B9" s="47"/>
      <c r="C9" s="1" t="s">
        <v>14</v>
      </c>
      <c r="D9" s="1">
        <v>36</v>
      </c>
      <c r="E9" s="5" t="str">
        <f t="shared" si="0"/>
        <v>EUR1S36_Quote</v>
      </c>
      <c r="F9" s="5" t="str">
        <f>_xll.qlSimpleQuote(Currency&amp;$C9&amp;$D9&amp;$B9&amp;QuoteSuffix,,RateTickValue,Permanent,Trigger,ObjectOverwrite)</f>
        <v>EUR1S36_Quote#0000</v>
      </c>
      <c r="G9" s="28" t="str">
        <f>_xll.ohRangeRetrieveError(F9)</f>
        <v/>
      </c>
      <c r="H9" s="41"/>
    </row>
    <row r="10" spans="1:8" ht="13.5" thickBot="1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>
      <c r="A1" s="35"/>
      <c r="B1" s="36"/>
      <c r="C1" s="36"/>
      <c r="D1" s="36"/>
      <c r="E1" s="37"/>
      <c r="F1" s="38"/>
      <c r="G1" s="37"/>
      <c r="H1" s="39"/>
    </row>
    <row r="2" spans="1:12">
      <c r="A2" s="40"/>
      <c r="B2" s="31" t="s">
        <v>72</v>
      </c>
      <c r="C2" s="31"/>
      <c r="D2" s="31"/>
      <c r="E2" s="32" t="str">
        <f>Currency&amp;"_010_Sw"&amp;$C$3&amp;$D$3&amp;".xml"</f>
        <v>EUR_010_SwAB3E.xml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78</v>
      </c>
      <c r="K2" s="60" t="s">
        <v>79</v>
      </c>
      <c r="L2" s="61" t="s">
        <v>80</v>
      </c>
    </row>
    <row r="3" spans="1:12">
      <c r="A3" s="40"/>
      <c r="B3" s="25" t="s">
        <v>18</v>
      </c>
      <c r="C3" s="21" t="str">
        <f t="array" ref="C3:C39">VLOOKUP(Currency,SwapMainSetConventions,2)</f>
        <v>AB</v>
      </c>
      <c r="D3" s="21" t="str">
        <f t="array" ref="D3:D39">VLOOKUP(Currency,SwapMainSetConventions,3)</f>
        <v>3E</v>
      </c>
      <c r="E3" s="5" t="str">
        <f t="shared" ref="E3:E39" si="0">Currency&amp;$C3&amp;$D3&amp;$B3&amp;QuoteSuffix</f>
        <v>EURAB3E1Y_Quote</v>
      </c>
      <c r="F3" s="5" t="str">
        <f>_xll.qlSimpleQuote(Currency&amp;$C3&amp;$D3&amp;$B3&amp;QuoteSuffix,,RateTickValue,Permanent,Trigger,ObjectOverwrite)</f>
        <v>EURAB3E1Y_Quote#0000</v>
      </c>
      <c r="G3" s="26" t="str">
        <f>_xll.ohRangeRetrieveError(F3)</f>
        <v/>
      </c>
      <c r="H3" s="41"/>
      <c r="J3" s="62" t="s">
        <v>81</v>
      </c>
      <c r="K3" s="64" t="s">
        <v>1</v>
      </c>
      <c r="L3" s="65" t="s">
        <v>76</v>
      </c>
    </row>
    <row r="4" spans="1:12">
      <c r="A4" s="40"/>
      <c r="B4" s="27" t="s">
        <v>19</v>
      </c>
      <c r="C4" s="21" t="str">
        <v>AB</v>
      </c>
      <c r="D4" s="21" t="str">
        <v>3E</v>
      </c>
      <c r="E4" s="5" t="str">
        <f t="shared" si="0"/>
        <v>EURAB3E15M_Quote</v>
      </c>
      <c r="F4" s="5" t="str">
        <f>_xll.qlSimpleQuote(Currency&amp;$C4&amp;$D4&amp;$B4&amp;QuoteSuffix,,RateTickValue,Permanent,Trigger,ObjectOverwrite)</f>
        <v>EURAB3E15M_Quote#0000</v>
      </c>
      <c r="G4" s="28" t="str">
        <f>_xll.ohRangeRetrieveError(F4)</f>
        <v/>
      </c>
      <c r="H4" s="41"/>
      <c r="J4" s="62" t="s">
        <v>82</v>
      </c>
      <c r="K4" s="64" t="s">
        <v>1</v>
      </c>
      <c r="L4" s="65" t="s">
        <v>3</v>
      </c>
    </row>
    <row r="5" spans="1:12">
      <c r="A5" s="40"/>
      <c r="B5" s="27" t="s">
        <v>20</v>
      </c>
      <c r="C5" s="21" t="str">
        <v>AB</v>
      </c>
      <c r="D5" s="21" t="str">
        <v>3E</v>
      </c>
      <c r="E5" s="5" t="str">
        <f t="shared" si="0"/>
        <v>EURAB3E18M_Quote</v>
      </c>
      <c r="F5" s="5" t="str">
        <f>_xll.qlSimpleQuote(Currency&amp;$C5&amp;$D5&amp;$B5&amp;QuoteSuffix,,RateTickValue,Permanent,Trigger,ObjectOverwrite)</f>
        <v>EURAB3E18M_Quote#0000</v>
      </c>
      <c r="G5" s="28" t="str">
        <f>_xll.ohRangeRetrieveError(F5)</f>
        <v/>
      </c>
      <c r="H5" s="41"/>
      <c r="J5" s="62" t="s">
        <v>83</v>
      </c>
      <c r="K5" s="64" t="s">
        <v>75</v>
      </c>
      <c r="L5" s="65" t="s">
        <v>76</v>
      </c>
    </row>
    <row r="6" spans="1:12">
      <c r="A6" s="40"/>
      <c r="B6" s="27" t="s">
        <v>21</v>
      </c>
      <c r="C6" s="21" t="str">
        <v>AB</v>
      </c>
      <c r="D6" s="21" t="str">
        <v>3E</v>
      </c>
      <c r="E6" s="5" t="str">
        <f t="shared" si="0"/>
        <v>EURAB3E21M_Quote</v>
      </c>
      <c r="F6" s="5" t="str">
        <f>_xll.qlSimpleQuote(Currency&amp;$C6&amp;$D6&amp;$B6&amp;QuoteSuffix,,RateTickValue,Permanent,Trigger,ObjectOverwrite)</f>
        <v>EURAB3E21M_Quote#0000</v>
      </c>
      <c r="G6" s="28" t="str">
        <f>_xll.ohRangeRetrieveError(F6)</f>
        <v/>
      </c>
      <c r="H6" s="41"/>
      <c r="J6" s="62" t="s">
        <v>84</v>
      </c>
      <c r="K6" s="64" t="s">
        <v>77</v>
      </c>
      <c r="L6" s="65" t="s">
        <v>76</v>
      </c>
    </row>
    <row r="7" spans="1:12" ht="13.5" thickBot="1">
      <c r="A7" s="40"/>
      <c r="B7" s="27" t="s">
        <v>22</v>
      </c>
      <c r="C7" s="21" t="str">
        <v>AB</v>
      </c>
      <c r="D7" s="21" t="str">
        <v>3E</v>
      </c>
      <c r="E7" s="5" t="str">
        <f t="shared" si="0"/>
        <v>EURAB3E2Y_Quote</v>
      </c>
      <c r="F7" s="5" t="str">
        <f>_xll.qlSimpleQuote(Currency&amp;$C7&amp;$D7&amp;$B7&amp;QuoteSuffix,,RateTickValue,Permanent,Trigger,ObjectOverwrite)</f>
        <v>EURAB3E2Y_Quote#0000</v>
      </c>
      <c r="G7" s="28" t="str">
        <f>_xll.ohRangeRetrieveError(F7)</f>
        <v/>
      </c>
      <c r="H7" s="41"/>
      <c r="J7" s="63" t="s">
        <v>74</v>
      </c>
      <c r="K7" s="66" t="s">
        <v>75</v>
      </c>
      <c r="L7" s="67" t="s">
        <v>76</v>
      </c>
    </row>
    <row r="8" spans="1:12">
      <c r="A8" s="40"/>
      <c r="B8" s="27" t="s">
        <v>23</v>
      </c>
      <c r="C8" s="21" t="str">
        <v>AB</v>
      </c>
      <c r="D8" s="21" t="str">
        <v>3E</v>
      </c>
      <c r="E8" s="5" t="str">
        <f t="shared" si="0"/>
        <v>EURAB3E3Y_Quote</v>
      </c>
      <c r="F8" s="5" t="str">
        <f>_xll.qlSimpleQuote(Currency&amp;$C8&amp;$D8&amp;$B8&amp;QuoteSuffix,,RateTickValue,Permanent,Trigger,ObjectOverwrite)</f>
        <v>EURAB3E3Y_Quote#0000</v>
      </c>
      <c r="G8" s="28" t="str">
        <f>_xll.ohRangeRetrieveError(F8)</f>
        <v/>
      </c>
      <c r="H8" s="41"/>
    </row>
    <row r="9" spans="1:12">
      <c r="A9" s="40"/>
      <c r="B9" s="27" t="s">
        <v>24</v>
      </c>
      <c r="C9" s="21" t="str">
        <v>AB</v>
      </c>
      <c r="D9" s="21" t="str">
        <v>3E</v>
      </c>
      <c r="E9" s="5" t="str">
        <f t="shared" si="0"/>
        <v>EURAB3E4Y_Quote</v>
      </c>
      <c r="F9" s="5" t="str">
        <f>_xll.qlSimpleQuote(Currency&amp;$C9&amp;$D9&amp;$B9&amp;QuoteSuffix,,RateTickValue,Permanent,Trigger,ObjectOverwrite)</f>
        <v>EURAB3E4Y_Quote#0000</v>
      </c>
      <c r="G9" s="28" t="str">
        <f>_xll.ohRangeRetrieveError(F9)</f>
        <v/>
      </c>
      <c r="H9" s="41"/>
    </row>
    <row r="10" spans="1:12">
      <c r="A10" s="40"/>
      <c r="B10" s="27" t="s">
        <v>25</v>
      </c>
      <c r="C10" s="21" t="str">
        <v>AB</v>
      </c>
      <c r="D10" s="21" t="str">
        <v>3E</v>
      </c>
      <c r="E10" s="5" t="str">
        <f t="shared" si="0"/>
        <v>EURAB3E5Y_Quote</v>
      </c>
      <c r="F10" s="5" t="str">
        <f>_xll.qlSimpleQuote(Currency&amp;$C10&amp;$D10&amp;$B10&amp;QuoteSuffix,,RateTickValue,Permanent,Trigger,ObjectOverwrite)</f>
        <v>EURAB3E5Y_Quote#0000</v>
      </c>
      <c r="G10" s="28" t="str">
        <f>_xll.ohRangeRetrieveError(F10)</f>
        <v/>
      </c>
      <c r="H10" s="41"/>
    </row>
    <row r="11" spans="1:12">
      <c r="A11" s="40"/>
      <c r="B11" s="27" t="s">
        <v>26</v>
      </c>
      <c r="C11" s="21" t="str">
        <v>AB</v>
      </c>
      <c r="D11" s="21" t="str">
        <v>3E</v>
      </c>
      <c r="E11" s="5" t="str">
        <f t="shared" si="0"/>
        <v>EURAB3E6Y_Quote</v>
      </c>
      <c r="F11" s="5" t="str">
        <f>_xll.qlSimpleQuote(Currency&amp;$C11&amp;$D11&amp;$B11&amp;QuoteSuffix,,RateTickValue,Permanent,Trigger,ObjectOverwrite)</f>
        <v>EURAB3E6Y_Quote#0000</v>
      </c>
      <c r="G11" s="28" t="str">
        <f>_xll.ohRangeRetrieveError(F11)</f>
        <v/>
      </c>
      <c r="H11" s="41"/>
    </row>
    <row r="12" spans="1:12">
      <c r="A12" s="40"/>
      <c r="B12" s="27" t="s">
        <v>27</v>
      </c>
      <c r="C12" s="21" t="str">
        <v>AB</v>
      </c>
      <c r="D12" s="21" t="str">
        <v>3E</v>
      </c>
      <c r="E12" s="5" t="str">
        <f t="shared" si="0"/>
        <v>EURAB3E7Y_Quote</v>
      </c>
      <c r="F12" s="5" t="str">
        <f>_xll.qlSimpleQuote(Currency&amp;$C12&amp;$D12&amp;$B12&amp;QuoteSuffix,,RateTickValue,Permanent,Trigger,ObjectOverwrite)</f>
        <v>EURAB3E7Y_Quote#0000</v>
      </c>
      <c r="G12" s="28" t="str">
        <f>_xll.ohRangeRetrieveError(F12)</f>
        <v/>
      </c>
      <c r="H12" s="41"/>
    </row>
    <row r="13" spans="1:12">
      <c r="A13" s="40"/>
      <c r="B13" s="27" t="s">
        <v>28</v>
      </c>
      <c r="C13" s="21" t="str">
        <v>AB</v>
      </c>
      <c r="D13" s="21" t="str">
        <v>3E</v>
      </c>
      <c r="E13" s="5" t="str">
        <f t="shared" si="0"/>
        <v>EURAB3E8Y_Quote</v>
      </c>
      <c r="F13" s="5" t="str">
        <f>_xll.qlSimpleQuote(Currency&amp;$C13&amp;$D13&amp;$B13&amp;QuoteSuffix,,RateTickValue,Permanent,Trigger,ObjectOverwrite)</f>
        <v>EURAB3E8Y_Quote#0000</v>
      </c>
      <c r="G13" s="28" t="str">
        <f>_xll.ohRangeRetrieveError(F13)</f>
        <v/>
      </c>
      <c r="H13" s="41"/>
    </row>
    <row r="14" spans="1:12">
      <c r="A14" s="40"/>
      <c r="B14" s="27" t="s">
        <v>29</v>
      </c>
      <c r="C14" s="21" t="str">
        <v>AB</v>
      </c>
      <c r="D14" s="21" t="str">
        <v>3E</v>
      </c>
      <c r="E14" s="5" t="str">
        <f t="shared" si="0"/>
        <v>EURAB3E9Y_Quote</v>
      </c>
      <c r="F14" s="5" t="str">
        <f>_xll.qlSimpleQuote(Currency&amp;$C14&amp;$D14&amp;$B14&amp;QuoteSuffix,,RateTickValue,Permanent,Trigger,ObjectOverwrite)</f>
        <v>EURAB3E9Y_Quote#0000</v>
      </c>
      <c r="G14" s="28" t="str">
        <f>_xll.ohRangeRetrieveError(F14)</f>
        <v/>
      </c>
      <c r="H14" s="41"/>
    </row>
    <row r="15" spans="1:12">
      <c r="A15" s="40"/>
      <c r="B15" s="27" t="s">
        <v>30</v>
      </c>
      <c r="C15" s="21" t="str">
        <v>AB</v>
      </c>
      <c r="D15" s="21" t="str">
        <v>3E</v>
      </c>
      <c r="E15" s="5" t="str">
        <f t="shared" si="0"/>
        <v>EURAB3E10Y_Quote</v>
      </c>
      <c r="F15" s="5" t="str">
        <f>_xll.qlSimpleQuote(Currency&amp;$C15&amp;$D15&amp;$B15&amp;QuoteSuffix,,RateTickValue,Permanent,Trigger,ObjectOverwrite)</f>
        <v>EURAB3E10Y_Quote#0000</v>
      </c>
      <c r="G15" s="28" t="str">
        <f>_xll.ohRangeRetrieveError(F15)</f>
        <v/>
      </c>
      <c r="H15" s="41"/>
    </row>
    <row r="16" spans="1:12">
      <c r="A16" s="40"/>
      <c r="B16" s="27" t="s">
        <v>31</v>
      </c>
      <c r="C16" s="21" t="str">
        <v>AB</v>
      </c>
      <c r="D16" s="21" t="str">
        <v>3E</v>
      </c>
      <c r="E16" s="5" t="str">
        <f t="shared" si="0"/>
        <v>EURAB3E11Y_Quote</v>
      </c>
      <c r="F16" s="5" t="str">
        <f>_xll.qlSimpleQuote(Currency&amp;$C16&amp;$D16&amp;$B16&amp;QuoteSuffix,,RateTickValue,Permanent,Trigger,ObjectOverwrite)</f>
        <v>EURAB3E11Y_Quote#0000</v>
      </c>
      <c r="G16" s="28" t="str">
        <f>_xll.ohRangeRetrieveError(F16)</f>
        <v/>
      </c>
      <c r="H16" s="41"/>
    </row>
    <row r="17" spans="1:8">
      <c r="A17" s="40"/>
      <c r="B17" s="27" t="s">
        <v>32</v>
      </c>
      <c r="C17" s="21" t="str">
        <v>AB</v>
      </c>
      <c r="D17" s="21" t="str">
        <v>3E</v>
      </c>
      <c r="E17" s="5" t="str">
        <f t="shared" si="0"/>
        <v>EURAB3E12Y_Quote</v>
      </c>
      <c r="F17" s="5" t="str">
        <f>_xll.qlSimpleQuote(Currency&amp;$C17&amp;$D17&amp;$B17&amp;QuoteSuffix,,RateTickValue,Permanent,Trigger,ObjectOverwrite)</f>
        <v>EURAB3E12Y_Quote#0000</v>
      </c>
      <c r="G17" s="28" t="str">
        <f>_xll.ohRangeRetrieveError(F17)</f>
        <v/>
      </c>
      <c r="H17" s="41"/>
    </row>
    <row r="18" spans="1:8">
      <c r="A18" s="40"/>
      <c r="B18" s="27" t="s">
        <v>33</v>
      </c>
      <c r="C18" s="21" t="str">
        <v>AB</v>
      </c>
      <c r="D18" s="21" t="str">
        <v>3E</v>
      </c>
      <c r="E18" s="5" t="str">
        <f t="shared" si="0"/>
        <v>EURAB3E13Y_Quote</v>
      </c>
      <c r="F18" s="5" t="str">
        <f>_xll.qlSimpleQuote(Currency&amp;$C18&amp;$D18&amp;$B18&amp;QuoteSuffix,,RateTickValue,Permanent,Trigger,ObjectOverwrite)</f>
        <v>EURAB3E13Y_Quote#0000</v>
      </c>
      <c r="G18" s="28" t="str">
        <f>_xll.ohRangeRetrieveError(F18)</f>
        <v/>
      </c>
      <c r="H18" s="41"/>
    </row>
    <row r="19" spans="1:8">
      <c r="A19" s="40"/>
      <c r="B19" s="27" t="s">
        <v>34</v>
      </c>
      <c r="C19" s="21" t="str">
        <v>AB</v>
      </c>
      <c r="D19" s="21" t="str">
        <v>3E</v>
      </c>
      <c r="E19" s="5" t="str">
        <f t="shared" si="0"/>
        <v>EURAB3E14Y_Quote</v>
      </c>
      <c r="F19" s="5" t="str">
        <f>_xll.qlSimpleQuote(Currency&amp;$C19&amp;$D19&amp;$B19&amp;QuoteSuffix,,RateTickValue,Permanent,Trigger,ObjectOverwrite)</f>
        <v>EURAB3E14Y_Quote#0000</v>
      </c>
      <c r="G19" s="28" t="str">
        <f>_xll.ohRangeRetrieveError(F19)</f>
        <v/>
      </c>
      <c r="H19" s="41"/>
    </row>
    <row r="20" spans="1:8">
      <c r="A20" s="40"/>
      <c r="B20" s="27" t="s">
        <v>35</v>
      </c>
      <c r="C20" s="21" t="str">
        <v>AB</v>
      </c>
      <c r="D20" s="21" t="str">
        <v>3E</v>
      </c>
      <c r="E20" s="5" t="str">
        <f t="shared" si="0"/>
        <v>EURAB3E15Y_Quote</v>
      </c>
      <c r="F20" s="5" t="str">
        <f>_xll.qlSimpleQuote(Currency&amp;$C20&amp;$D20&amp;$B20&amp;QuoteSuffix,,RateTickValue,Permanent,Trigger,ObjectOverwrite)</f>
        <v>EURAB3E15Y_Quote#0000</v>
      </c>
      <c r="G20" s="28" t="str">
        <f>_xll.ohRangeRetrieveError(F20)</f>
        <v/>
      </c>
      <c r="H20" s="41"/>
    </row>
    <row r="21" spans="1:8">
      <c r="A21" s="40"/>
      <c r="B21" s="27" t="s">
        <v>36</v>
      </c>
      <c r="C21" s="21" t="str">
        <v>AB</v>
      </c>
      <c r="D21" s="21" t="str">
        <v>3E</v>
      </c>
      <c r="E21" s="5" t="str">
        <f t="shared" si="0"/>
        <v>EURAB3E16Y_Quote</v>
      </c>
      <c r="F21" s="5" t="str">
        <f>_xll.qlSimpleQuote(Currency&amp;$C21&amp;$D21&amp;$B21&amp;QuoteSuffix,,RateTickValue,Permanent,Trigger,ObjectOverwrite)</f>
        <v>EURAB3E16Y_Quote#0000</v>
      </c>
      <c r="G21" s="28" t="str">
        <f>_xll.ohRangeRetrieveError(F21)</f>
        <v/>
      </c>
      <c r="H21" s="41"/>
    </row>
    <row r="22" spans="1:8">
      <c r="A22" s="40"/>
      <c r="B22" s="27" t="s">
        <v>37</v>
      </c>
      <c r="C22" s="21" t="str">
        <v>AB</v>
      </c>
      <c r="D22" s="21" t="str">
        <v>3E</v>
      </c>
      <c r="E22" s="5" t="str">
        <f t="shared" si="0"/>
        <v>EURAB3E17Y_Quote</v>
      </c>
      <c r="F22" s="5" t="str">
        <f>_xll.qlSimpleQuote(Currency&amp;$C22&amp;$D22&amp;$B22&amp;QuoteSuffix,,RateTickValue,Permanent,Trigger,ObjectOverwrite)</f>
        <v>EURAB3E17Y_Quote#0000</v>
      </c>
      <c r="G22" s="28" t="str">
        <f>_xll.ohRangeRetrieveError(F22)</f>
        <v/>
      </c>
      <c r="H22" s="41"/>
    </row>
    <row r="23" spans="1:8">
      <c r="A23" s="40"/>
      <c r="B23" s="27" t="s">
        <v>38</v>
      </c>
      <c r="C23" s="21" t="str">
        <v>AB</v>
      </c>
      <c r="D23" s="21" t="str">
        <v>3E</v>
      </c>
      <c r="E23" s="5" t="str">
        <f t="shared" si="0"/>
        <v>EURAB3E18Y_Quote</v>
      </c>
      <c r="F23" s="5" t="str">
        <f>_xll.qlSimpleQuote(Currency&amp;$C23&amp;$D23&amp;$B23&amp;QuoteSuffix,,RateTickValue,Permanent,Trigger,ObjectOverwrite)</f>
        <v>EURAB3E18Y_Quote#0000</v>
      </c>
      <c r="G23" s="28" t="str">
        <f>_xll.ohRangeRetrieveError(F23)</f>
        <v/>
      </c>
      <c r="H23" s="41"/>
    </row>
    <row r="24" spans="1:8">
      <c r="A24" s="40"/>
      <c r="B24" s="27" t="s">
        <v>39</v>
      </c>
      <c r="C24" s="21" t="str">
        <v>AB</v>
      </c>
      <c r="D24" s="21" t="str">
        <v>3E</v>
      </c>
      <c r="E24" s="5" t="str">
        <f t="shared" si="0"/>
        <v>EURAB3E19Y_Quote</v>
      </c>
      <c r="F24" s="5" t="str">
        <f>_xll.qlSimpleQuote(Currency&amp;$C24&amp;$D24&amp;$B24&amp;QuoteSuffix,,RateTickValue,Permanent,Trigger,ObjectOverwrite)</f>
        <v>EURAB3E19Y_Quote#0000</v>
      </c>
      <c r="G24" s="28" t="str">
        <f>_xll.ohRangeRetrieveError(F24)</f>
        <v/>
      </c>
      <c r="H24" s="41"/>
    </row>
    <row r="25" spans="1:8">
      <c r="A25" s="40"/>
      <c r="B25" s="27" t="s">
        <v>40</v>
      </c>
      <c r="C25" s="21" t="str">
        <v>AB</v>
      </c>
      <c r="D25" s="21" t="str">
        <v>3E</v>
      </c>
      <c r="E25" s="5" t="str">
        <f t="shared" si="0"/>
        <v>EURAB3E20Y_Quote</v>
      </c>
      <c r="F25" s="5" t="str">
        <f>_xll.qlSimpleQuote(Currency&amp;$C25&amp;$D25&amp;$B25&amp;QuoteSuffix,,RateTickValue,Permanent,Trigger,ObjectOverwrite)</f>
        <v>EURAB3E20Y_Quote#0000</v>
      </c>
      <c r="G25" s="28" t="str">
        <f>_xll.ohRangeRetrieveError(F25)</f>
        <v/>
      </c>
      <c r="H25" s="41"/>
    </row>
    <row r="26" spans="1:8">
      <c r="A26" s="40"/>
      <c r="B26" s="27" t="s">
        <v>41</v>
      </c>
      <c r="C26" s="21" t="str">
        <v>AB</v>
      </c>
      <c r="D26" s="21" t="str">
        <v>3E</v>
      </c>
      <c r="E26" s="5" t="str">
        <f t="shared" si="0"/>
        <v>EURAB3E21Y_Quote</v>
      </c>
      <c r="F26" s="5" t="str">
        <f>_xll.qlSimpleQuote(Currency&amp;$C26&amp;$D26&amp;$B26&amp;QuoteSuffix,,RateTickValue,Permanent,Trigger,ObjectOverwrite)</f>
        <v>EURAB3E21Y_Quote#0000</v>
      </c>
      <c r="G26" s="28" t="str">
        <f>_xll.ohRangeRetrieveError(F26)</f>
        <v/>
      </c>
      <c r="H26" s="41"/>
    </row>
    <row r="27" spans="1:8">
      <c r="A27" s="40"/>
      <c r="B27" s="27" t="s">
        <v>42</v>
      </c>
      <c r="C27" s="21" t="str">
        <v>AB</v>
      </c>
      <c r="D27" s="21" t="str">
        <v>3E</v>
      </c>
      <c r="E27" s="5" t="str">
        <f t="shared" si="0"/>
        <v>EURAB3E22Y_Quote</v>
      </c>
      <c r="F27" s="5" t="str">
        <f>_xll.qlSimpleQuote(Currency&amp;$C27&amp;$D27&amp;$B27&amp;QuoteSuffix,,RateTickValue,Permanent,Trigger,ObjectOverwrite)</f>
        <v>EURAB3E22Y_Quote#0000</v>
      </c>
      <c r="G27" s="28" t="str">
        <f>_xll.ohRangeRetrieveError(F27)</f>
        <v/>
      </c>
      <c r="H27" s="41"/>
    </row>
    <row r="28" spans="1:8">
      <c r="A28" s="40"/>
      <c r="B28" s="27" t="s">
        <v>43</v>
      </c>
      <c r="C28" s="21" t="str">
        <v>AB</v>
      </c>
      <c r="D28" s="21" t="str">
        <v>3E</v>
      </c>
      <c r="E28" s="5" t="str">
        <f t="shared" si="0"/>
        <v>EURAB3E23Y_Quote</v>
      </c>
      <c r="F28" s="5" t="str">
        <f>_xll.qlSimpleQuote(Currency&amp;$C28&amp;$D28&amp;$B28&amp;QuoteSuffix,,RateTickValue,Permanent,Trigger,ObjectOverwrite)</f>
        <v>EURAB3E23Y_Quote#0000</v>
      </c>
      <c r="G28" s="28" t="str">
        <f>_xll.ohRangeRetrieveError(F28)</f>
        <v/>
      </c>
      <c r="H28" s="41"/>
    </row>
    <row r="29" spans="1:8">
      <c r="A29" s="40"/>
      <c r="B29" s="27" t="s">
        <v>44</v>
      </c>
      <c r="C29" s="21" t="str">
        <v>AB</v>
      </c>
      <c r="D29" s="21" t="str">
        <v>3E</v>
      </c>
      <c r="E29" s="5" t="str">
        <f t="shared" si="0"/>
        <v>EURAB3E24Y_Quote</v>
      </c>
      <c r="F29" s="5" t="str">
        <f>_xll.qlSimpleQuote(Currency&amp;$C29&amp;$D29&amp;$B29&amp;QuoteSuffix,,RateTickValue,Permanent,Trigger,ObjectOverwrite)</f>
        <v>EURAB3E24Y_Quote#0000</v>
      </c>
      <c r="G29" s="28" t="str">
        <f>_xll.ohRangeRetrieveError(F29)</f>
        <v/>
      </c>
      <c r="H29" s="41"/>
    </row>
    <row r="30" spans="1:8">
      <c r="A30" s="40"/>
      <c r="B30" s="27" t="s">
        <v>45</v>
      </c>
      <c r="C30" s="21" t="str">
        <v>AB</v>
      </c>
      <c r="D30" s="21" t="str">
        <v>3E</v>
      </c>
      <c r="E30" s="5" t="str">
        <f t="shared" si="0"/>
        <v>EURAB3E25Y_Quote</v>
      </c>
      <c r="F30" s="5" t="str">
        <f>_xll.qlSimpleQuote(Currency&amp;$C30&amp;$D30&amp;$B30&amp;QuoteSuffix,,RateTickValue,Permanent,Trigger,ObjectOverwrite)</f>
        <v>EURAB3E25Y_Quote#0000</v>
      </c>
      <c r="G30" s="28" t="str">
        <f>_xll.ohRangeRetrieveError(F30)</f>
        <v/>
      </c>
      <c r="H30" s="41"/>
    </row>
    <row r="31" spans="1:8">
      <c r="A31" s="40"/>
      <c r="B31" s="27" t="s">
        <v>46</v>
      </c>
      <c r="C31" s="21" t="str">
        <v>AB</v>
      </c>
      <c r="D31" s="21" t="str">
        <v>3E</v>
      </c>
      <c r="E31" s="5" t="str">
        <f t="shared" si="0"/>
        <v>EURAB3E26Y_Quote</v>
      </c>
      <c r="F31" s="5" t="str">
        <f>_xll.qlSimpleQuote(Currency&amp;$C31&amp;$D31&amp;$B31&amp;QuoteSuffix,,RateTickValue,Permanent,Trigger,ObjectOverwrite)</f>
        <v>EURAB3E26Y_Quote#0000</v>
      </c>
      <c r="G31" s="28" t="str">
        <f>_xll.ohRangeRetrieveError(F31)</f>
        <v/>
      </c>
      <c r="H31" s="41"/>
    </row>
    <row r="32" spans="1:8">
      <c r="A32" s="40"/>
      <c r="B32" s="27" t="s">
        <v>47</v>
      </c>
      <c r="C32" s="21" t="str">
        <v>AB</v>
      </c>
      <c r="D32" s="21" t="str">
        <v>3E</v>
      </c>
      <c r="E32" s="5" t="str">
        <f t="shared" si="0"/>
        <v>EURAB3E27Y_Quote</v>
      </c>
      <c r="F32" s="5" t="str">
        <f>_xll.qlSimpleQuote(Currency&amp;$C32&amp;$D32&amp;$B32&amp;QuoteSuffix,,RateTickValue,Permanent,Trigger,ObjectOverwrite)</f>
        <v>EURAB3E27Y_Quote#0000</v>
      </c>
      <c r="G32" s="28" t="str">
        <f>_xll.ohRangeRetrieveError(F32)</f>
        <v/>
      </c>
      <c r="H32" s="41"/>
    </row>
    <row r="33" spans="1:8">
      <c r="A33" s="40"/>
      <c r="B33" s="27" t="s">
        <v>48</v>
      </c>
      <c r="C33" s="21" t="str">
        <v>AB</v>
      </c>
      <c r="D33" s="21" t="str">
        <v>3E</v>
      </c>
      <c r="E33" s="5" t="str">
        <f t="shared" si="0"/>
        <v>EURAB3E28Y_Quote</v>
      </c>
      <c r="F33" s="5" t="str">
        <f>_xll.qlSimpleQuote(Currency&amp;$C33&amp;$D33&amp;$B33&amp;QuoteSuffix,,RateTickValue,Permanent,Trigger,ObjectOverwrite)</f>
        <v>EURAB3E28Y_Quote#0000</v>
      </c>
      <c r="G33" s="28" t="str">
        <f>_xll.ohRangeRetrieveError(F33)</f>
        <v/>
      </c>
      <c r="H33" s="41"/>
    </row>
    <row r="34" spans="1:8">
      <c r="A34" s="40"/>
      <c r="B34" s="27" t="s">
        <v>49</v>
      </c>
      <c r="C34" s="21" t="str">
        <v>AB</v>
      </c>
      <c r="D34" s="21" t="str">
        <v>3E</v>
      </c>
      <c r="E34" s="5" t="str">
        <f t="shared" si="0"/>
        <v>EURAB3E29Y_Quote</v>
      </c>
      <c r="F34" s="5" t="str">
        <f>_xll.qlSimpleQuote(Currency&amp;$C34&amp;$D34&amp;$B34&amp;QuoteSuffix,,RateTickValue,Permanent,Trigger,ObjectOverwrite)</f>
        <v>EURAB3E29Y_Quote#0000</v>
      </c>
      <c r="G34" s="28" t="str">
        <f>_xll.ohRangeRetrieveError(F34)</f>
        <v/>
      </c>
      <c r="H34" s="41"/>
    </row>
    <row r="35" spans="1:8">
      <c r="A35" s="40"/>
      <c r="B35" s="27" t="s">
        <v>50</v>
      </c>
      <c r="C35" s="21" t="str">
        <v>AB</v>
      </c>
      <c r="D35" s="21" t="str">
        <v>3E</v>
      </c>
      <c r="E35" s="5" t="str">
        <f t="shared" si="0"/>
        <v>EURAB3E30Y_Quote</v>
      </c>
      <c r="F35" s="5" t="str">
        <f>_xll.qlSimpleQuote(Currency&amp;$C35&amp;$D35&amp;$B35&amp;QuoteSuffix,,RateTickValue,Permanent,Trigger,ObjectOverwrite)</f>
        <v>EURAB3E30Y_Quote#0000</v>
      </c>
      <c r="G35" s="28" t="str">
        <f>_xll.ohRangeRetrieveError(F35)</f>
        <v/>
      </c>
      <c r="H35" s="41"/>
    </row>
    <row r="36" spans="1:8">
      <c r="A36" s="40"/>
      <c r="B36" s="27" t="s">
        <v>51</v>
      </c>
      <c r="C36" s="21" t="str">
        <v>AB</v>
      </c>
      <c r="D36" s="21" t="str">
        <v>3E</v>
      </c>
      <c r="E36" s="5" t="str">
        <f t="shared" si="0"/>
        <v>EURAB3E35Y_Quote</v>
      </c>
      <c r="F36" s="5" t="str">
        <f>_xll.qlSimpleQuote(Currency&amp;$C36&amp;$D36&amp;$B36&amp;QuoteSuffix,,RateTickValue,Permanent,Trigger,ObjectOverwrite)</f>
        <v>EURAB3E35Y_Quote#0000</v>
      </c>
      <c r="G36" s="28" t="str">
        <f>_xll.ohRangeRetrieveError(F36)</f>
        <v/>
      </c>
      <c r="H36" s="41"/>
    </row>
    <row r="37" spans="1:8">
      <c r="A37" s="40"/>
      <c r="B37" s="27" t="s">
        <v>52</v>
      </c>
      <c r="C37" s="21" t="str">
        <v>AB</v>
      </c>
      <c r="D37" s="21" t="str">
        <v>3E</v>
      </c>
      <c r="E37" s="5" t="str">
        <f t="shared" si="0"/>
        <v>EURAB3E40Y_Quote</v>
      </c>
      <c r="F37" s="5" t="str">
        <f>_xll.qlSimpleQuote(Currency&amp;$C37&amp;$D37&amp;$B37&amp;QuoteSuffix,,RateTickValue,Permanent,Trigger,ObjectOverwrite)</f>
        <v>EURAB3E40Y_Quote#0000</v>
      </c>
      <c r="G37" s="28" t="str">
        <f>_xll.ohRangeRetrieveError(F37)</f>
        <v/>
      </c>
      <c r="H37" s="41"/>
    </row>
    <row r="38" spans="1:8">
      <c r="A38" s="40"/>
      <c r="B38" s="27" t="s">
        <v>53</v>
      </c>
      <c r="C38" s="21" t="str">
        <v>AB</v>
      </c>
      <c r="D38" s="21" t="str">
        <v>3E</v>
      </c>
      <c r="E38" s="5" t="str">
        <f t="shared" si="0"/>
        <v>EURAB3E50Y_Quote</v>
      </c>
      <c r="F38" s="5" t="str">
        <f>_xll.qlSimpleQuote(Currency&amp;$C38&amp;$D38&amp;$B38&amp;QuoteSuffix,,RateTickValue,Permanent,Trigger,ObjectOverwrite)</f>
        <v>EURAB3E50Y_Quote#0000</v>
      </c>
      <c r="G38" s="28" t="str">
        <f>_xll.ohRangeRetrieveError(F38)</f>
        <v/>
      </c>
      <c r="H38" s="41"/>
    </row>
    <row r="39" spans="1:8">
      <c r="A39" s="40"/>
      <c r="B39" s="27" t="s">
        <v>54</v>
      </c>
      <c r="C39" s="21" t="str">
        <v>AB</v>
      </c>
      <c r="D39" s="21" t="str">
        <v>3E</v>
      </c>
      <c r="E39" s="5" t="str">
        <f t="shared" si="0"/>
        <v>EURAB3E60Y_Quote</v>
      </c>
      <c r="F39" s="5" t="str">
        <f>_xll.qlSimpleQuote(Currency&amp;$C39&amp;$D39&amp;$B39&amp;QuoteSuffix,,RateTickValue,Permanent,Trigger,ObjectOverwrite)</f>
        <v>EURAB3E60Y_Quote#0000</v>
      </c>
      <c r="G39" s="28" t="str">
        <f>_xll.ohRangeRetrieveError(F39)</f>
        <v/>
      </c>
      <c r="H39" s="41"/>
    </row>
    <row r="40" spans="1:8" ht="13.5" thickBot="1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>
      <c r="A1" s="35"/>
      <c r="B1" s="36"/>
      <c r="C1" s="36"/>
      <c r="D1" s="36"/>
      <c r="E1" s="50"/>
      <c r="F1" s="51"/>
      <c r="G1" s="50"/>
      <c r="H1" s="39"/>
    </row>
    <row r="2" spans="1:12">
      <c r="A2" s="40"/>
      <c r="B2" s="31" t="s">
        <v>72</v>
      </c>
      <c r="C2" s="31"/>
      <c r="D2" s="31"/>
      <c r="E2" s="32" t="str">
        <f>Currency&amp;"_010_Sw"&amp;$C$3&amp;$D$3&amp;".xml"</f>
        <v>EUR_010_SwAB6E.xml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85</v>
      </c>
      <c r="K2" s="60" t="s">
        <v>79</v>
      </c>
      <c r="L2" s="61" t="s">
        <v>80</v>
      </c>
    </row>
    <row r="3" spans="1:12">
      <c r="A3" s="40"/>
      <c r="B3" s="57" t="s">
        <v>18</v>
      </c>
      <c r="C3" s="21" t="str">
        <f t="array" ref="C3:C39">VLOOKUP(Currency,SwapSecondarySetConventions,2)</f>
        <v>AB</v>
      </c>
      <c r="D3" s="21" t="str">
        <f t="array" ref="D3:D39">VLOOKUP(Currency,SwapSecondarySetConventions,3)</f>
        <v>6E</v>
      </c>
      <c r="E3" s="5" t="str">
        <f t="shared" ref="E3:E39" si="0">Currency&amp;$C3&amp;$D3&amp;$B3&amp;QuoteSuffix</f>
        <v>EURAB6E1Y_Quote</v>
      </c>
      <c r="F3" s="5" t="str">
        <f>_xll.qlSimpleQuote(Currency&amp;$C3&amp;$D3&amp;$B3&amp;QuoteSuffix,,RateTickValue,Permanent,Trigger,ObjectOverwrite)</f>
        <v>EURAB6E1Y_Quote#0000</v>
      </c>
      <c r="G3" s="34" t="str">
        <f>_xll.ohRangeRetrieveError(F3)</f>
        <v/>
      </c>
      <c r="H3" s="41"/>
      <c r="J3" s="62" t="s">
        <v>81</v>
      </c>
      <c r="K3" s="68" t="s">
        <v>1</v>
      </c>
      <c r="L3" s="69" t="s">
        <v>86</v>
      </c>
    </row>
    <row r="4" spans="1:12">
      <c r="A4" s="40"/>
      <c r="B4" s="58" t="s">
        <v>19</v>
      </c>
      <c r="C4" s="21" t="str">
        <v>AB</v>
      </c>
      <c r="D4" s="21" t="str">
        <v>6E</v>
      </c>
      <c r="E4" s="5" t="str">
        <f t="shared" si="0"/>
        <v>EURAB6E15M_Quote</v>
      </c>
      <c r="F4" s="5" t="str">
        <f>_xll.qlSimpleQuote(Currency&amp;$C4&amp;$D4&amp;$B4&amp;QuoteSuffix,,RateTickValue,Permanent,Trigger,ObjectOverwrite)</f>
        <v>EURAB6E15M_Quote#0000</v>
      </c>
      <c r="G4" s="34" t="str">
        <f>_xll.ohRangeRetrieveError(F4)</f>
        <v/>
      </c>
      <c r="H4" s="41"/>
      <c r="J4" s="62" t="s">
        <v>82</v>
      </c>
      <c r="K4" s="64" t="s">
        <v>1</v>
      </c>
      <c r="L4" s="65" t="s">
        <v>2</v>
      </c>
    </row>
    <row r="5" spans="1:12">
      <c r="A5" s="40"/>
      <c r="B5" s="58" t="s">
        <v>20</v>
      </c>
      <c r="C5" s="21" t="str">
        <v>AB</v>
      </c>
      <c r="D5" s="21" t="str">
        <v>6E</v>
      </c>
      <c r="E5" s="5" t="str">
        <f t="shared" si="0"/>
        <v>EURAB6E18M_Quote</v>
      </c>
      <c r="F5" s="5" t="str">
        <f>_xll.qlSimpleQuote(Currency&amp;$C5&amp;$D5&amp;$B5&amp;QuoteSuffix,,RateTickValue,Permanent,Trigger,ObjectOverwrite)</f>
        <v>EURAB6E18M_Quote#0000</v>
      </c>
      <c r="G5" s="34" t="str">
        <f>_xll.ohRangeRetrieveError(F5)</f>
        <v/>
      </c>
      <c r="H5" s="41"/>
      <c r="J5" s="62" t="s">
        <v>83</v>
      </c>
      <c r="K5" s="64" t="s">
        <v>77</v>
      </c>
      <c r="L5" s="65" t="s">
        <v>86</v>
      </c>
    </row>
    <row r="6" spans="1:12">
      <c r="A6" s="40"/>
      <c r="B6" s="58" t="s">
        <v>21</v>
      </c>
      <c r="C6" s="21" t="str">
        <v>AB</v>
      </c>
      <c r="D6" s="21" t="str">
        <v>6E</v>
      </c>
      <c r="E6" s="5" t="str">
        <f t="shared" si="0"/>
        <v>EURAB6E21M_Quote</v>
      </c>
      <c r="F6" s="5" t="str">
        <f>_xll.qlSimpleQuote(Currency&amp;$C6&amp;$D6&amp;$B6&amp;QuoteSuffix,,RateTickValue,Permanent,Trigger,ObjectOverwrite)</f>
        <v>EURAB6E21M_Quote#0000</v>
      </c>
      <c r="G6" s="34" t="str">
        <f>_xll.ohRangeRetrieveError(F6)</f>
        <v/>
      </c>
      <c r="H6" s="41"/>
      <c r="J6" s="62" t="s">
        <v>84</v>
      </c>
      <c r="K6" s="68" t="s">
        <v>77</v>
      </c>
      <c r="L6" s="69" t="s">
        <v>86</v>
      </c>
    </row>
    <row r="7" spans="1:12" ht="12" thickBot="1">
      <c r="A7" s="40"/>
      <c r="B7" s="57" t="s">
        <v>22</v>
      </c>
      <c r="C7" s="21" t="str">
        <v>AB</v>
      </c>
      <c r="D7" s="21" t="str">
        <v>6E</v>
      </c>
      <c r="E7" s="5" t="str">
        <f t="shared" si="0"/>
        <v>EURAB6E2Y_Quote</v>
      </c>
      <c r="F7" s="5" t="str">
        <f>_xll.qlSimpleQuote(Currency&amp;$C7&amp;$D7&amp;$B7&amp;QuoteSuffix,,RateTickValue,Permanent,Trigger,ObjectOverwrite)</f>
        <v>EURAB6E2Y_Quote#0000</v>
      </c>
      <c r="G7" s="34" t="str">
        <f>_xll.ohRangeRetrieveError(F7)</f>
        <v/>
      </c>
      <c r="H7" s="41"/>
      <c r="J7" s="63" t="s">
        <v>74</v>
      </c>
      <c r="K7" s="66" t="s">
        <v>75</v>
      </c>
      <c r="L7" s="67" t="s">
        <v>86</v>
      </c>
    </row>
    <row r="8" spans="1:12">
      <c r="A8" s="40"/>
      <c r="B8" s="57" t="s">
        <v>23</v>
      </c>
      <c r="C8" s="21" t="str">
        <v>AB</v>
      </c>
      <c r="D8" s="21" t="str">
        <v>6E</v>
      </c>
      <c r="E8" s="5" t="str">
        <f t="shared" si="0"/>
        <v>EURAB6E3Y_Quote</v>
      </c>
      <c r="F8" s="5" t="str">
        <f>_xll.qlSimpleQuote(Currency&amp;$C8&amp;$D8&amp;$B8&amp;QuoteSuffix,,RateTickValue,Permanent,Trigger,ObjectOverwrite)</f>
        <v>EURAB6E3Y_Quote#0000</v>
      </c>
      <c r="G8" s="34" t="str">
        <f>_xll.ohRangeRetrieveError(F8)</f>
        <v/>
      </c>
      <c r="H8" s="41"/>
    </row>
    <row r="9" spans="1:12">
      <c r="A9" s="40"/>
      <c r="B9" s="57" t="s">
        <v>24</v>
      </c>
      <c r="C9" s="21" t="str">
        <v>AB</v>
      </c>
      <c r="D9" s="21" t="str">
        <v>6E</v>
      </c>
      <c r="E9" s="5" t="str">
        <f t="shared" si="0"/>
        <v>EURAB6E4Y_Quote</v>
      </c>
      <c r="F9" s="5" t="str">
        <f>_xll.qlSimpleQuote(Currency&amp;$C9&amp;$D9&amp;$B9&amp;QuoteSuffix,,RateTickValue,Permanent,Trigger,ObjectOverwrite)</f>
        <v>EURAB6E4Y_Quote#0000</v>
      </c>
      <c r="G9" s="34" t="str">
        <f>_xll.ohRangeRetrieveError(F9)</f>
        <v/>
      </c>
      <c r="H9" s="41"/>
    </row>
    <row r="10" spans="1:12">
      <c r="A10" s="40"/>
      <c r="B10" s="57" t="s">
        <v>25</v>
      </c>
      <c r="C10" s="21" t="str">
        <v>AB</v>
      </c>
      <c r="D10" s="21" t="str">
        <v>6E</v>
      </c>
      <c r="E10" s="5" t="str">
        <f t="shared" si="0"/>
        <v>EURAB6E5Y_Quote</v>
      </c>
      <c r="F10" s="5" t="str">
        <f>_xll.qlSimpleQuote(Currency&amp;$C10&amp;$D10&amp;$B10&amp;QuoteSuffix,,RateTickValue,Permanent,Trigger,ObjectOverwrite)</f>
        <v>EURAB6E5Y_Quote#0000</v>
      </c>
      <c r="G10" s="34" t="str">
        <f>_xll.ohRangeRetrieveError(F10)</f>
        <v/>
      </c>
      <c r="H10" s="41"/>
    </row>
    <row r="11" spans="1:12">
      <c r="A11" s="40"/>
      <c r="B11" s="57" t="s">
        <v>26</v>
      </c>
      <c r="C11" s="21" t="str">
        <v>AB</v>
      </c>
      <c r="D11" s="21" t="str">
        <v>6E</v>
      </c>
      <c r="E11" s="5" t="str">
        <f t="shared" si="0"/>
        <v>EURAB6E6Y_Quote</v>
      </c>
      <c r="F11" s="5" t="str">
        <f>_xll.qlSimpleQuote(Currency&amp;$C11&amp;$D11&amp;$B11&amp;QuoteSuffix,,RateTickValue,Permanent,Trigger,ObjectOverwrite)</f>
        <v>EURAB6E6Y_Quote#0000</v>
      </c>
      <c r="G11" s="34" t="str">
        <f>_xll.ohRangeRetrieveError(F11)</f>
        <v/>
      </c>
      <c r="H11" s="41"/>
    </row>
    <row r="12" spans="1:12">
      <c r="A12" s="40"/>
      <c r="B12" s="57" t="s">
        <v>27</v>
      </c>
      <c r="C12" s="21" t="str">
        <v>AB</v>
      </c>
      <c r="D12" s="21" t="str">
        <v>6E</v>
      </c>
      <c r="E12" s="5" t="str">
        <f t="shared" si="0"/>
        <v>EURAB6E7Y_Quote</v>
      </c>
      <c r="F12" s="5" t="str">
        <f>_xll.qlSimpleQuote(Currency&amp;$C12&amp;$D12&amp;$B12&amp;QuoteSuffix,,RateTickValue,Permanent,Trigger,ObjectOverwrite)</f>
        <v>EURAB6E7Y_Quote#0000</v>
      </c>
      <c r="G12" s="34" t="str">
        <f>_xll.ohRangeRetrieveError(F12)</f>
        <v/>
      </c>
      <c r="H12" s="41"/>
    </row>
    <row r="13" spans="1:12">
      <c r="A13" s="40"/>
      <c r="B13" s="57" t="s">
        <v>28</v>
      </c>
      <c r="C13" s="21" t="str">
        <v>AB</v>
      </c>
      <c r="D13" s="21" t="str">
        <v>6E</v>
      </c>
      <c r="E13" s="5" t="str">
        <f t="shared" si="0"/>
        <v>EURAB6E8Y_Quote</v>
      </c>
      <c r="F13" s="5" t="str">
        <f>_xll.qlSimpleQuote(Currency&amp;$C13&amp;$D13&amp;$B13&amp;QuoteSuffix,,RateTickValue,Permanent,Trigger,ObjectOverwrite)</f>
        <v>EURAB6E8Y_Quote#0000</v>
      </c>
      <c r="G13" s="34" t="str">
        <f>_xll.ohRangeRetrieveError(F13)</f>
        <v/>
      </c>
      <c r="H13" s="41"/>
    </row>
    <row r="14" spans="1:12">
      <c r="A14" s="40"/>
      <c r="B14" s="57" t="s">
        <v>29</v>
      </c>
      <c r="C14" s="21" t="str">
        <v>AB</v>
      </c>
      <c r="D14" s="21" t="str">
        <v>6E</v>
      </c>
      <c r="E14" s="5" t="str">
        <f t="shared" si="0"/>
        <v>EURAB6E9Y_Quote</v>
      </c>
      <c r="F14" s="5" t="str">
        <f>_xll.qlSimpleQuote(Currency&amp;$C14&amp;$D14&amp;$B14&amp;QuoteSuffix,,RateTickValue,Permanent,Trigger,ObjectOverwrite)</f>
        <v>EURAB6E9Y_Quote#0000</v>
      </c>
      <c r="G14" s="34" t="str">
        <f>_xll.ohRangeRetrieveError(F14)</f>
        <v/>
      </c>
      <c r="H14" s="41"/>
    </row>
    <row r="15" spans="1:12">
      <c r="A15" s="40"/>
      <c r="B15" s="57" t="s">
        <v>30</v>
      </c>
      <c r="C15" s="21" t="str">
        <v>AB</v>
      </c>
      <c r="D15" s="21" t="str">
        <v>6E</v>
      </c>
      <c r="E15" s="5" t="str">
        <f t="shared" si="0"/>
        <v>EURAB6E10Y_Quote</v>
      </c>
      <c r="F15" s="5" t="str">
        <f>_xll.qlSimpleQuote(Currency&amp;$C15&amp;$D15&amp;$B15&amp;QuoteSuffix,,RateTickValue,Permanent,Trigger,ObjectOverwrite)</f>
        <v>EURAB6E10Y_Quote#0000</v>
      </c>
      <c r="G15" s="34" t="str">
        <f>_xll.ohRangeRetrieveError(F15)</f>
        <v/>
      </c>
      <c r="H15" s="41"/>
    </row>
    <row r="16" spans="1:12">
      <c r="A16" s="40"/>
      <c r="B16" s="57" t="s">
        <v>31</v>
      </c>
      <c r="C16" s="21" t="str">
        <v>AB</v>
      </c>
      <c r="D16" s="21" t="str">
        <v>6E</v>
      </c>
      <c r="E16" s="5" t="str">
        <f t="shared" si="0"/>
        <v>EURAB6E11Y_Quote</v>
      </c>
      <c r="F16" s="5" t="str">
        <f>_xll.qlSimpleQuote(Currency&amp;$C16&amp;$D16&amp;$B16&amp;QuoteSuffix,,RateTickValue,Permanent,Trigger,ObjectOverwrite)</f>
        <v>EURAB6E11Y_Quote#0000</v>
      </c>
      <c r="G16" s="34" t="str">
        <f>_xll.ohRangeRetrieveError(F16)</f>
        <v/>
      </c>
      <c r="H16" s="41"/>
    </row>
    <row r="17" spans="1:8">
      <c r="A17" s="40"/>
      <c r="B17" s="57" t="s">
        <v>32</v>
      </c>
      <c r="C17" s="21" t="str">
        <v>AB</v>
      </c>
      <c r="D17" s="21" t="str">
        <v>6E</v>
      </c>
      <c r="E17" s="5" t="str">
        <f t="shared" si="0"/>
        <v>EURAB6E12Y_Quote</v>
      </c>
      <c r="F17" s="5" t="str">
        <f>_xll.qlSimpleQuote(Currency&amp;$C17&amp;$D17&amp;$B17&amp;QuoteSuffix,,RateTickValue,Permanent,Trigger,ObjectOverwrite)</f>
        <v>EURAB6E12Y_Quote#0000</v>
      </c>
      <c r="G17" s="34" t="str">
        <f>_xll.ohRangeRetrieveError(F17)</f>
        <v/>
      </c>
      <c r="H17" s="41"/>
    </row>
    <row r="18" spans="1:8">
      <c r="A18" s="40"/>
      <c r="B18" s="57" t="s">
        <v>33</v>
      </c>
      <c r="C18" s="21" t="str">
        <v>AB</v>
      </c>
      <c r="D18" s="21" t="str">
        <v>6E</v>
      </c>
      <c r="E18" s="5" t="str">
        <f t="shared" si="0"/>
        <v>EURAB6E13Y_Quote</v>
      </c>
      <c r="F18" s="5" t="str">
        <f>_xll.qlSimpleQuote(Currency&amp;$C18&amp;$D18&amp;$B18&amp;QuoteSuffix,,RateTickValue,Permanent,Trigger,ObjectOverwrite)</f>
        <v>EURAB6E13Y_Quote#0000</v>
      </c>
      <c r="G18" s="34" t="str">
        <f>_xll.ohRangeRetrieveError(F18)</f>
        <v/>
      </c>
      <c r="H18" s="41"/>
    </row>
    <row r="19" spans="1:8">
      <c r="A19" s="40"/>
      <c r="B19" s="57" t="s">
        <v>34</v>
      </c>
      <c r="C19" s="21" t="str">
        <v>AB</v>
      </c>
      <c r="D19" s="21" t="str">
        <v>6E</v>
      </c>
      <c r="E19" s="5" t="str">
        <f t="shared" si="0"/>
        <v>EURAB6E14Y_Quote</v>
      </c>
      <c r="F19" s="5" t="str">
        <f>_xll.qlSimpleQuote(Currency&amp;$C19&amp;$D19&amp;$B19&amp;QuoteSuffix,,RateTickValue,Permanent,Trigger,ObjectOverwrite)</f>
        <v>EURAB6E14Y_Quote#0000</v>
      </c>
      <c r="G19" s="34" t="str">
        <f>_xll.ohRangeRetrieveError(F19)</f>
        <v/>
      </c>
      <c r="H19" s="41"/>
    </row>
    <row r="20" spans="1:8">
      <c r="A20" s="40"/>
      <c r="B20" s="57" t="s">
        <v>35</v>
      </c>
      <c r="C20" s="21" t="str">
        <v>AB</v>
      </c>
      <c r="D20" s="21" t="str">
        <v>6E</v>
      </c>
      <c r="E20" s="5" t="str">
        <f t="shared" si="0"/>
        <v>EURAB6E15Y_Quote</v>
      </c>
      <c r="F20" s="5" t="str">
        <f>_xll.qlSimpleQuote(Currency&amp;$C20&amp;$D20&amp;$B20&amp;QuoteSuffix,,RateTickValue,Permanent,Trigger,ObjectOverwrite)</f>
        <v>EURAB6E15Y_Quote#0000</v>
      </c>
      <c r="G20" s="34" t="str">
        <f>_xll.ohRangeRetrieveError(F20)</f>
        <v/>
      </c>
      <c r="H20" s="41"/>
    </row>
    <row r="21" spans="1:8">
      <c r="A21" s="40"/>
      <c r="B21" s="57" t="s">
        <v>36</v>
      </c>
      <c r="C21" s="21" t="str">
        <v>AB</v>
      </c>
      <c r="D21" s="21" t="str">
        <v>6E</v>
      </c>
      <c r="E21" s="5" t="str">
        <f t="shared" si="0"/>
        <v>EURAB6E16Y_Quote</v>
      </c>
      <c r="F21" s="5" t="str">
        <f>_xll.qlSimpleQuote(Currency&amp;$C21&amp;$D21&amp;$B21&amp;QuoteSuffix,,RateTickValue,Permanent,Trigger,ObjectOverwrite)</f>
        <v>EURAB6E16Y_Quote#0000</v>
      </c>
      <c r="G21" s="34" t="str">
        <f>_xll.ohRangeRetrieveError(F21)</f>
        <v/>
      </c>
      <c r="H21" s="41"/>
    </row>
    <row r="22" spans="1:8">
      <c r="A22" s="40"/>
      <c r="B22" s="57" t="s">
        <v>37</v>
      </c>
      <c r="C22" s="21" t="str">
        <v>AB</v>
      </c>
      <c r="D22" s="21" t="str">
        <v>6E</v>
      </c>
      <c r="E22" s="5" t="str">
        <f t="shared" si="0"/>
        <v>EURAB6E17Y_Quote</v>
      </c>
      <c r="F22" s="5" t="str">
        <f>_xll.qlSimpleQuote(Currency&amp;$C22&amp;$D22&amp;$B22&amp;QuoteSuffix,,RateTickValue,Permanent,Trigger,ObjectOverwrite)</f>
        <v>EURAB6E17Y_Quote#0000</v>
      </c>
      <c r="G22" s="34" t="str">
        <f>_xll.ohRangeRetrieveError(F22)</f>
        <v/>
      </c>
      <c r="H22" s="41"/>
    </row>
    <row r="23" spans="1:8">
      <c r="A23" s="40"/>
      <c r="B23" s="57" t="s">
        <v>38</v>
      </c>
      <c r="C23" s="21" t="str">
        <v>AB</v>
      </c>
      <c r="D23" s="21" t="str">
        <v>6E</v>
      </c>
      <c r="E23" s="5" t="str">
        <f t="shared" si="0"/>
        <v>EURAB6E18Y_Quote</v>
      </c>
      <c r="F23" s="5" t="str">
        <f>_xll.qlSimpleQuote(Currency&amp;$C23&amp;$D23&amp;$B23&amp;QuoteSuffix,,RateTickValue,Permanent,Trigger,ObjectOverwrite)</f>
        <v>EURAB6E18Y_Quote#0000</v>
      </c>
      <c r="G23" s="34" t="str">
        <f>_xll.ohRangeRetrieveError(F23)</f>
        <v/>
      </c>
      <c r="H23" s="41"/>
    </row>
    <row r="24" spans="1:8">
      <c r="A24" s="40"/>
      <c r="B24" s="57" t="s">
        <v>39</v>
      </c>
      <c r="C24" s="21" t="str">
        <v>AB</v>
      </c>
      <c r="D24" s="21" t="str">
        <v>6E</v>
      </c>
      <c r="E24" s="5" t="str">
        <f t="shared" si="0"/>
        <v>EURAB6E19Y_Quote</v>
      </c>
      <c r="F24" s="5" t="str">
        <f>_xll.qlSimpleQuote(Currency&amp;$C24&amp;$D24&amp;$B24&amp;QuoteSuffix,,RateTickValue,Permanent,Trigger,ObjectOverwrite)</f>
        <v>EURAB6E19Y_Quote#0000</v>
      </c>
      <c r="G24" s="34" t="str">
        <f>_xll.ohRangeRetrieveError(F24)</f>
        <v/>
      </c>
      <c r="H24" s="41"/>
    </row>
    <row r="25" spans="1:8">
      <c r="A25" s="40"/>
      <c r="B25" s="57" t="s">
        <v>40</v>
      </c>
      <c r="C25" s="21" t="str">
        <v>AB</v>
      </c>
      <c r="D25" s="21" t="str">
        <v>6E</v>
      </c>
      <c r="E25" s="5" t="str">
        <f t="shared" si="0"/>
        <v>EURAB6E20Y_Quote</v>
      </c>
      <c r="F25" s="5" t="str">
        <f>_xll.qlSimpleQuote(Currency&amp;$C25&amp;$D25&amp;$B25&amp;QuoteSuffix,,RateTickValue,Permanent,Trigger,ObjectOverwrite)</f>
        <v>EURAB6E20Y_Quote#0000</v>
      </c>
      <c r="G25" s="34" t="str">
        <f>_xll.ohRangeRetrieveError(F25)</f>
        <v/>
      </c>
      <c r="H25" s="41"/>
    </row>
    <row r="26" spans="1:8">
      <c r="A26" s="40"/>
      <c r="B26" s="57" t="s">
        <v>41</v>
      </c>
      <c r="C26" s="21" t="str">
        <v>AB</v>
      </c>
      <c r="D26" s="21" t="str">
        <v>6E</v>
      </c>
      <c r="E26" s="5" t="str">
        <f t="shared" si="0"/>
        <v>EURAB6E21Y_Quote</v>
      </c>
      <c r="F26" s="5" t="str">
        <f>_xll.qlSimpleQuote(Currency&amp;$C26&amp;$D26&amp;$B26&amp;QuoteSuffix,,RateTickValue,Permanent,Trigger,ObjectOverwrite)</f>
        <v>EURAB6E21Y_Quote#0000</v>
      </c>
      <c r="G26" s="34" t="str">
        <f>_xll.ohRangeRetrieveError(F26)</f>
        <v/>
      </c>
      <c r="H26" s="41"/>
    </row>
    <row r="27" spans="1:8">
      <c r="A27" s="40"/>
      <c r="B27" s="57" t="s">
        <v>42</v>
      </c>
      <c r="C27" s="21" t="str">
        <v>AB</v>
      </c>
      <c r="D27" s="21" t="str">
        <v>6E</v>
      </c>
      <c r="E27" s="5" t="str">
        <f t="shared" si="0"/>
        <v>EURAB6E22Y_Quote</v>
      </c>
      <c r="F27" s="5" t="str">
        <f>_xll.qlSimpleQuote(Currency&amp;$C27&amp;$D27&amp;$B27&amp;QuoteSuffix,,RateTickValue,Permanent,Trigger,ObjectOverwrite)</f>
        <v>EURAB6E22Y_Quote#0000</v>
      </c>
      <c r="G27" s="34" t="str">
        <f>_xll.ohRangeRetrieveError(F27)</f>
        <v/>
      </c>
      <c r="H27" s="41"/>
    </row>
    <row r="28" spans="1:8">
      <c r="A28" s="40"/>
      <c r="B28" s="57" t="s">
        <v>43</v>
      </c>
      <c r="C28" s="21" t="str">
        <v>AB</v>
      </c>
      <c r="D28" s="21" t="str">
        <v>6E</v>
      </c>
      <c r="E28" s="5" t="str">
        <f t="shared" si="0"/>
        <v>EURAB6E23Y_Quote</v>
      </c>
      <c r="F28" s="5" t="str">
        <f>_xll.qlSimpleQuote(Currency&amp;$C28&amp;$D28&amp;$B28&amp;QuoteSuffix,,RateTickValue,Permanent,Trigger,ObjectOverwrite)</f>
        <v>EURAB6E23Y_Quote#0000</v>
      </c>
      <c r="G28" s="34" t="str">
        <f>_xll.ohRangeRetrieveError(F28)</f>
        <v/>
      </c>
      <c r="H28" s="41"/>
    </row>
    <row r="29" spans="1:8">
      <c r="A29" s="40"/>
      <c r="B29" s="57" t="s">
        <v>44</v>
      </c>
      <c r="C29" s="21" t="str">
        <v>AB</v>
      </c>
      <c r="D29" s="21" t="str">
        <v>6E</v>
      </c>
      <c r="E29" s="5" t="str">
        <f t="shared" si="0"/>
        <v>EURAB6E24Y_Quote</v>
      </c>
      <c r="F29" s="5" t="str">
        <f>_xll.qlSimpleQuote(Currency&amp;$C29&amp;$D29&amp;$B29&amp;QuoteSuffix,,RateTickValue,Permanent,Trigger,ObjectOverwrite)</f>
        <v>EURAB6E24Y_Quote#0000</v>
      </c>
      <c r="G29" s="34" t="str">
        <f>_xll.ohRangeRetrieveError(F29)</f>
        <v/>
      </c>
      <c r="H29" s="41"/>
    </row>
    <row r="30" spans="1:8">
      <c r="A30" s="40"/>
      <c r="B30" s="57" t="s">
        <v>45</v>
      </c>
      <c r="C30" s="21" t="str">
        <v>AB</v>
      </c>
      <c r="D30" s="21" t="str">
        <v>6E</v>
      </c>
      <c r="E30" s="5" t="str">
        <f t="shared" si="0"/>
        <v>EURAB6E25Y_Quote</v>
      </c>
      <c r="F30" s="5" t="str">
        <f>_xll.qlSimpleQuote(Currency&amp;$C30&amp;$D30&amp;$B30&amp;QuoteSuffix,,RateTickValue,Permanent,Trigger,ObjectOverwrite)</f>
        <v>EURAB6E25Y_Quote#0000</v>
      </c>
      <c r="G30" s="34" t="str">
        <f>_xll.ohRangeRetrieveError(F30)</f>
        <v/>
      </c>
      <c r="H30" s="41"/>
    </row>
    <row r="31" spans="1:8">
      <c r="A31" s="40"/>
      <c r="B31" s="57" t="s">
        <v>46</v>
      </c>
      <c r="C31" s="21" t="str">
        <v>AB</v>
      </c>
      <c r="D31" s="21" t="str">
        <v>6E</v>
      </c>
      <c r="E31" s="5" t="str">
        <f t="shared" si="0"/>
        <v>EURAB6E26Y_Quote</v>
      </c>
      <c r="F31" s="5" t="str">
        <f>_xll.qlSimpleQuote(Currency&amp;$C31&amp;$D31&amp;$B31&amp;QuoteSuffix,,RateTickValue,Permanent,Trigger,ObjectOverwrite)</f>
        <v>EURAB6E26Y_Quote#0000</v>
      </c>
      <c r="G31" s="34" t="str">
        <f>_xll.ohRangeRetrieveError(F31)</f>
        <v/>
      </c>
      <c r="H31" s="41"/>
    </row>
    <row r="32" spans="1:8">
      <c r="A32" s="40"/>
      <c r="B32" s="57" t="s">
        <v>47</v>
      </c>
      <c r="C32" s="21" t="str">
        <v>AB</v>
      </c>
      <c r="D32" s="21" t="str">
        <v>6E</v>
      </c>
      <c r="E32" s="5" t="str">
        <f t="shared" si="0"/>
        <v>EURAB6E27Y_Quote</v>
      </c>
      <c r="F32" s="5" t="str">
        <f>_xll.qlSimpleQuote(Currency&amp;$C32&amp;$D32&amp;$B32&amp;QuoteSuffix,,RateTickValue,Permanent,Trigger,ObjectOverwrite)</f>
        <v>EURAB6E27Y_Quote#0000</v>
      </c>
      <c r="G32" s="34" t="str">
        <f>_xll.ohRangeRetrieveError(F32)</f>
        <v/>
      </c>
      <c r="H32" s="41"/>
    </row>
    <row r="33" spans="1:8">
      <c r="A33" s="40"/>
      <c r="B33" s="57" t="s">
        <v>48</v>
      </c>
      <c r="C33" s="21" t="str">
        <v>AB</v>
      </c>
      <c r="D33" s="21" t="str">
        <v>6E</v>
      </c>
      <c r="E33" s="5" t="str">
        <f t="shared" si="0"/>
        <v>EURAB6E28Y_Quote</v>
      </c>
      <c r="F33" s="5" t="str">
        <f>_xll.qlSimpleQuote(Currency&amp;$C33&amp;$D33&amp;$B33&amp;QuoteSuffix,,RateTickValue,Permanent,Trigger,ObjectOverwrite)</f>
        <v>EURAB6E28Y_Quote#0000</v>
      </c>
      <c r="G33" s="34" t="str">
        <f>_xll.ohRangeRetrieveError(F33)</f>
        <v/>
      </c>
      <c r="H33" s="41"/>
    </row>
    <row r="34" spans="1:8">
      <c r="A34" s="40"/>
      <c r="B34" s="57" t="s">
        <v>49</v>
      </c>
      <c r="C34" s="21" t="str">
        <v>AB</v>
      </c>
      <c r="D34" s="21" t="str">
        <v>6E</v>
      </c>
      <c r="E34" s="5" t="str">
        <f t="shared" si="0"/>
        <v>EURAB6E29Y_Quote</v>
      </c>
      <c r="F34" s="5" t="str">
        <f>_xll.qlSimpleQuote(Currency&amp;$C34&amp;$D34&amp;$B34&amp;QuoteSuffix,,RateTickValue,Permanent,Trigger,ObjectOverwrite)</f>
        <v>EURAB6E29Y_Quote#0000</v>
      </c>
      <c r="G34" s="34" t="str">
        <f>_xll.ohRangeRetrieveError(F34)</f>
        <v/>
      </c>
      <c r="H34" s="41"/>
    </row>
    <row r="35" spans="1:8">
      <c r="A35" s="40"/>
      <c r="B35" s="57" t="s">
        <v>50</v>
      </c>
      <c r="C35" s="21" t="str">
        <v>AB</v>
      </c>
      <c r="D35" s="21" t="str">
        <v>6E</v>
      </c>
      <c r="E35" s="5" t="str">
        <f t="shared" si="0"/>
        <v>EURAB6E30Y_Quote</v>
      </c>
      <c r="F35" s="5" t="str">
        <f>_xll.qlSimpleQuote(Currency&amp;$C35&amp;$D35&amp;$B35&amp;QuoteSuffix,,RateTickValue,Permanent,Trigger,ObjectOverwrite)</f>
        <v>EURAB6E30Y_Quote#0000</v>
      </c>
      <c r="G35" s="34" t="str">
        <f>_xll.ohRangeRetrieveError(F35)</f>
        <v/>
      </c>
      <c r="H35" s="41"/>
    </row>
    <row r="36" spans="1:8">
      <c r="A36" s="40"/>
      <c r="B36" s="57" t="s">
        <v>51</v>
      </c>
      <c r="C36" s="21" t="str">
        <v>AB</v>
      </c>
      <c r="D36" s="21" t="str">
        <v>6E</v>
      </c>
      <c r="E36" s="5" t="str">
        <f t="shared" si="0"/>
        <v>EURAB6E35Y_Quote</v>
      </c>
      <c r="F36" s="5" t="str">
        <f>_xll.qlSimpleQuote(Currency&amp;$C36&amp;$D36&amp;$B36&amp;QuoteSuffix,,RateTickValue,Permanent,Trigger,ObjectOverwrite)</f>
        <v>EURAB6E35Y_Quote#0000</v>
      </c>
      <c r="G36" s="34" t="str">
        <f>_xll.ohRangeRetrieveError(F36)</f>
        <v/>
      </c>
      <c r="H36" s="41"/>
    </row>
    <row r="37" spans="1:8">
      <c r="A37" s="40"/>
      <c r="B37" s="57" t="s">
        <v>52</v>
      </c>
      <c r="C37" s="21" t="str">
        <v>AB</v>
      </c>
      <c r="D37" s="21" t="str">
        <v>6E</v>
      </c>
      <c r="E37" s="5" t="str">
        <f t="shared" si="0"/>
        <v>EURAB6E40Y_Quote</v>
      </c>
      <c r="F37" s="5" t="str">
        <f>_xll.qlSimpleQuote(Currency&amp;$C37&amp;$D37&amp;$B37&amp;QuoteSuffix,,RateTickValue,Permanent,Trigger,ObjectOverwrite)</f>
        <v>EURAB6E40Y_Quote#0000</v>
      </c>
      <c r="G37" s="34" t="str">
        <f>_xll.ohRangeRetrieveError(F37)</f>
        <v/>
      </c>
      <c r="H37" s="41"/>
    </row>
    <row r="38" spans="1:8">
      <c r="A38" s="40"/>
      <c r="B38" s="57" t="s">
        <v>53</v>
      </c>
      <c r="C38" s="21" t="str">
        <v>AB</v>
      </c>
      <c r="D38" s="21" t="str">
        <v>6E</v>
      </c>
      <c r="E38" s="5" t="str">
        <f t="shared" si="0"/>
        <v>EURAB6E50Y_Quote</v>
      </c>
      <c r="F38" s="5" t="str">
        <f>_xll.qlSimpleQuote(Currency&amp;$C38&amp;$D38&amp;$B38&amp;QuoteSuffix,,RateTickValue,Permanent,Trigger,ObjectOverwrite)</f>
        <v>EURAB6E50Y_Quote#0000</v>
      </c>
      <c r="G38" s="34" t="str">
        <f>_xll.ohRangeRetrieveError(F38)</f>
        <v/>
      </c>
      <c r="H38" s="41"/>
    </row>
    <row r="39" spans="1:8">
      <c r="A39" s="40"/>
      <c r="B39" s="57" t="s">
        <v>54</v>
      </c>
      <c r="C39" s="21" t="str">
        <v>AB</v>
      </c>
      <c r="D39" s="21" t="str">
        <v>6E</v>
      </c>
      <c r="E39" s="5" t="str">
        <f t="shared" si="0"/>
        <v>EURAB6E60Y_Quote</v>
      </c>
      <c r="F39" s="5" t="str">
        <f>_xll.qlSimpleQuote(Currency&amp;$C39&amp;$D39&amp;$B39&amp;QuoteSuffix,,RateTickValue,Permanent,Trigger,ObjectOverwrite)</f>
        <v>EURAB6E60Y_Quote#0000</v>
      </c>
      <c r="G39" s="34" t="str">
        <f>_xll.ohRangeRetrieveError(F39)</f>
        <v/>
      </c>
      <c r="H39" s="41"/>
    </row>
    <row r="40" spans="1:8" ht="12" thickBot="1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2013-07-30T13:36:18Z</dcterms:modified>
</cp:coreProperties>
</file>