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110" yWindow="-15" windowWidth="19170" windowHeight="12150" tabRatio="684"/>
  </bookViews>
  <sheets>
    <sheet name="General Settings" sheetId="13" r:id="rId1"/>
    <sheet name="BasisSwap1MxM" sheetId="16" r:id="rId2"/>
    <sheet name="BasisSwap3M6M" sheetId="24" r:id="rId3"/>
    <sheet name="BasisSwapxM12M" sheetId="25" r:id="rId4"/>
  </sheets>
  <externalReferences>
    <externalReference r:id="rId5"/>
  </externalReferences>
  <definedNames>
    <definedName name="Currency">'General Settings'!$D$14</definedName>
    <definedName name="FileOverwrite">'General Settings'!$D$9</definedName>
    <definedName name="MainTenor">'General Settings'!#REF!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3" i="25" l="1"/>
  <c r="C4" i="25"/>
  <c r="C5" i="25"/>
  <c r="C6" i="25" s="1"/>
  <c r="D3" i="25"/>
  <c r="E3" i="25" s="1"/>
  <c r="D4" i="25"/>
  <c r="D5" i="25"/>
  <c r="E5" i="25"/>
  <c r="D6" i="25"/>
  <c r="D7" i="25" s="1"/>
  <c r="E2" i="25" s="1"/>
  <c r="C7" i="25"/>
  <c r="C8" i="25"/>
  <c r="C9" i="25" s="1"/>
  <c r="C3" i="24"/>
  <c r="C4" i="24"/>
  <c r="E4" i="24" s="1"/>
  <c r="C5" i="24"/>
  <c r="D3" i="24"/>
  <c r="D4" i="24"/>
  <c r="D5" i="24"/>
  <c r="D6" i="24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C3" i="16"/>
  <c r="C4" i="16"/>
  <c r="C5" i="16"/>
  <c r="D3" i="16"/>
  <c r="E3" i="16" s="1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E2" i="24"/>
  <c r="E3" i="24"/>
  <c r="F5" i="25"/>
  <c r="F3" i="16"/>
  <c r="G5" i="25"/>
  <c r="F3" i="25"/>
  <c r="G3" i="25" s="1"/>
  <c r="F4" i="24"/>
  <c r="G4" i="24" s="1"/>
  <c r="G3" i="16"/>
  <c r="B1" i="13"/>
  <c r="F3" i="24"/>
  <c r="G3" i="24" s="1"/>
  <c r="D8" i="13"/>
  <c r="E4" i="16" l="1"/>
  <c r="E2" i="16"/>
  <c r="C6" i="16"/>
  <c r="E5" i="16"/>
  <c r="C6" i="24"/>
  <c r="E5" i="24"/>
  <c r="D8" i="25"/>
  <c r="E6" i="25"/>
  <c r="C10" i="25"/>
  <c r="E4" i="25"/>
  <c r="E7" i="25"/>
  <c r="F5" i="24"/>
  <c r="F6" i="25"/>
  <c r="G6" i="25" s="1"/>
  <c r="F4" i="16"/>
  <c r="G4" i="16" s="1"/>
  <c r="F4" i="25"/>
  <c r="F5" i="16"/>
  <c r="G5" i="16" s="1"/>
  <c r="F7" i="25"/>
  <c r="G7" i="25" s="1"/>
  <c r="G5" i="24"/>
  <c r="G4" i="25"/>
  <c r="C7" i="24" l="1"/>
  <c r="E6" i="24"/>
  <c r="E6" i="16"/>
  <c r="C7" i="16"/>
  <c r="C11" i="25"/>
  <c r="D9" i="25"/>
  <c r="E8" i="25"/>
  <c r="F6" i="24"/>
  <c r="F6" i="16"/>
  <c r="F8" i="25"/>
  <c r="G6" i="24"/>
  <c r="G6" i="16"/>
  <c r="G8" i="25"/>
  <c r="D10" i="25" l="1"/>
  <c r="E9" i="25"/>
  <c r="C12" i="25"/>
  <c r="E7" i="16"/>
  <c r="C8" i="16"/>
  <c r="E7" i="24"/>
  <c r="C8" i="24"/>
  <c r="F9" i="25"/>
  <c r="F7" i="16"/>
  <c r="F7" i="24"/>
  <c r="G9" i="25"/>
  <c r="G7" i="16"/>
  <c r="G7" i="24"/>
  <c r="C9" i="24" l="1"/>
  <c r="E8" i="24"/>
  <c r="C9" i="16"/>
  <c r="E8" i="16"/>
  <c r="C13" i="25"/>
  <c r="D11" i="25"/>
  <c r="E10" i="25"/>
  <c r="F8" i="24"/>
  <c r="F8" i="16"/>
  <c r="F10" i="25"/>
  <c r="G8" i="24"/>
  <c r="G8" i="16"/>
  <c r="G10" i="25"/>
  <c r="D12" i="25" l="1"/>
  <c r="E11" i="25"/>
  <c r="C14" i="25"/>
  <c r="E9" i="16"/>
  <c r="C10" i="16"/>
  <c r="C10" i="24"/>
  <c r="E9" i="24"/>
  <c r="F11" i="25"/>
  <c r="F9" i="16"/>
  <c r="F9" i="24"/>
  <c r="G11" i="25"/>
  <c r="G9" i="16"/>
  <c r="G9" i="24"/>
  <c r="E10" i="24" l="1"/>
  <c r="C11" i="24"/>
  <c r="E10" i="16"/>
  <c r="C11" i="16"/>
  <c r="C15" i="25"/>
  <c r="D13" i="25"/>
  <c r="E12" i="25"/>
  <c r="F10" i="24"/>
  <c r="F10" i="16"/>
  <c r="F12" i="25"/>
  <c r="G10" i="24"/>
  <c r="G10" i="16"/>
  <c r="G12" i="25"/>
  <c r="D14" i="25" l="1"/>
  <c r="E13" i="25"/>
  <c r="C16" i="25"/>
  <c r="C12" i="16"/>
  <c r="E11" i="16"/>
  <c r="C12" i="24"/>
  <c r="E11" i="24"/>
  <c r="F13" i="25"/>
  <c r="F11" i="16"/>
  <c r="F11" i="24"/>
  <c r="G13" i="25"/>
  <c r="G11" i="16"/>
  <c r="G11" i="24"/>
  <c r="E12" i="24" l="1"/>
  <c r="C13" i="24"/>
  <c r="E12" i="16"/>
  <c r="C13" i="16"/>
  <c r="C17" i="25"/>
  <c r="D15" i="25"/>
  <c r="E14" i="25"/>
  <c r="F12" i="24"/>
  <c r="F12" i="16"/>
  <c r="F14" i="25"/>
  <c r="G12" i="24"/>
  <c r="G12" i="16"/>
  <c r="G14" i="25"/>
  <c r="D16" i="25" l="1"/>
  <c r="E15" i="25"/>
  <c r="C18" i="25"/>
  <c r="C14" i="16"/>
  <c r="E13" i="16"/>
  <c r="C14" i="24"/>
  <c r="E13" i="24"/>
  <c r="F13" i="16"/>
  <c r="F15" i="25"/>
  <c r="F13" i="24"/>
  <c r="G13" i="16"/>
  <c r="G15" i="25"/>
  <c r="G13" i="24"/>
  <c r="C15" i="24" l="1"/>
  <c r="E14" i="24"/>
  <c r="E14" i="16"/>
  <c r="C15" i="16"/>
  <c r="C19" i="25"/>
  <c r="D17" i="25"/>
  <c r="E16" i="25"/>
  <c r="F14" i="24"/>
  <c r="F14" i="16"/>
  <c r="F16" i="25"/>
  <c r="G14" i="24"/>
  <c r="G14" i="16"/>
  <c r="G16" i="25"/>
  <c r="D18" i="25" l="1"/>
  <c r="E17" i="25"/>
  <c r="C20" i="25"/>
  <c r="E15" i="16"/>
  <c r="C16" i="16"/>
  <c r="E15" i="24"/>
  <c r="C16" i="24"/>
  <c r="F17" i="25"/>
  <c r="F15" i="16"/>
  <c r="F15" i="24"/>
  <c r="G17" i="25"/>
  <c r="G15" i="16"/>
  <c r="G15" i="24"/>
  <c r="C17" i="16" l="1"/>
  <c r="E16" i="16"/>
  <c r="C17" i="24"/>
  <c r="E16" i="24"/>
  <c r="C21" i="25"/>
  <c r="D19" i="25"/>
  <c r="E18" i="25"/>
  <c r="F16" i="16"/>
  <c r="F16" i="24"/>
  <c r="F18" i="25"/>
  <c r="G16" i="16"/>
  <c r="G16" i="24"/>
  <c r="G18" i="25"/>
  <c r="D20" i="25" l="1"/>
  <c r="E19" i="25"/>
  <c r="C22" i="25"/>
  <c r="E17" i="24"/>
  <c r="C18" i="24"/>
  <c r="C18" i="16"/>
  <c r="E17" i="16"/>
  <c r="F19" i="25"/>
  <c r="F17" i="24"/>
  <c r="F17" i="16"/>
  <c r="G19" i="25"/>
  <c r="G17" i="24"/>
  <c r="G17" i="16"/>
  <c r="E18" i="16" l="1"/>
  <c r="C19" i="16"/>
  <c r="E18" i="24"/>
  <c r="C19" i="24"/>
  <c r="C23" i="25"/>
  <c r="D21" i="25"/>
  <c r="E20" i="25"/>
  <c r="F18" i="16"/>
  <c r="F18" i="24"/>
  <c r="F20" i="25"/>
  <c r="G18" i="16"/>
  <c r="G18" i="24"/>
  <c r="G20" i="25"/>
  <c r="D22" i="25" l="1"/>
  <c r="E21" i="25"/>
  <c r="C24" i="25"/>
  <c r="C20" i="24"/>
  <c r="E19" i="24"/>
  <c r="C20" i="16"/>
  <c r="E19" i="16"/>
  <c r="F19" i="16"/>
  <c r="F21" i="25"/>
  <c r="F19" i="24"/>
  <c r="G19" i="16"/>
  <c r="G21" i="25"/>
  <c r="G19" i="24"/>
  <c r="C25" i="25" l="1"/>
  <c r="E20" i="16"/>
  <c r="C21" i="16"/>
  <c r="E20" i="24"/>
  <c r="C21" i="24"/>
  <c r="D23" i="25"/>
  <c r="E22" i="25"/>
  <c r="F20" i="16"/>
  <c r="F20" i="24"/>
  <c r="F22" i="25"/>
  <c r="G20" i="16"/>
  <c r="G20" i="24"/>
  <c r="G22" i="25"/>
  <c r="D24" i="25" l="1"/>
  <c r="E23" i="25"/>
  <c r="C22" i="24"/>
  <c r="E21" i="24"/>
  <c r="C22" i="16"/>
  <c r="E21" i="16"/>
  <c r="C26" i="25"/>
  <c r="F21" i="24"/>
  <c r="F23" i="25"/>
  <c r="F21" i="16"/>
  <c r="G21" i="24"/>
  <c r="G23" i="25"/>
  <c r="G21" i="16"/>
  <c r="C27" i="25" l="1"/>
  <c r="C23" i="16"/>
  <c r="E22" i="16"/>
  <c r="E22" i="24"/>
  <c r="C23" i="24"/>
  <c r="D25" i="25"/>
  <c r="E24" i="25"/>
  <c r="F22" i="16"/>
  <c r="F22" i="24"/>
  <c r="F24" i="25"/>
  <c r="G22" i="16"/>
  <c r="G22" i="24"/>
  <c r="G24" i="25"/>
  <c r="D26" i="25" l="1"/>
  <c r="E25" i="25"/>
  <c r="E23" i="24"/>
  <c r="C24" i="24"/>
  <c r="E23" i="16"/>
  <c r="C24" i="16"/>
  <c r="C28" i="25"/>
  <c r="F25" i="25"/>
  <c r="F23" i="24"/>
  <c r="F23" i="16"/>
  <c r="G25" i="25"/>
  <c r="G23" i="24"/>
  <c r="G23" i="16"/>
  <c r="C29" i="25" l="1"/>
  <c r="C25" i="16"/>
  <c r="E24" i="16"/>
  <c r="C25" i="24"/>
  <c r="E24" i="24"/>
  <c r="D27" i="25"/>
  <c r="E26" i="25"/>
  <c r="F24" i="16"/>
  <c r="F24" i="24"/>
  <c r="F26" i="25"/>
  <c r="G24" i="16"/>
  <c r="G24" i="24"/>
  <c r="G26" i="25"/>
  <c r="D28" i="25" l="1"/>
  <c r="E27" i="25"/>
  <c r="E25" i="24"/>
  <c r="C26" i="24"/>
  <c r="C26" i="16"/>
  <c r="E25" i="16"/>
  <c r="C30" i="25"/>
  <c r="F25" i="24"/>
  <c r="F25" i="16"/>
  <c r="F27" i="25"/>
  <c r="G25" i="24"/>
  <c r="G25" i="16"/>
  <c r="G27" i="25"/>
  <c r="C31" i="25" l="1"/>
  <c r="E26" i="16"/>
  <c r="C27" i="16"/>
  <c r="E26" i="24"/>
  <c r="C27" i="24"/>
  <c r="D29" i="25"/>
  <c r="E28" i="25"/>
  <c r="F26" i="16"/>
  <c r="F26" i="24"/>
  <c r="F28" i="25"/>
  <c r="G26" i="16"/>
  <c r="G26" i="24"/>
  <c r="G28" i="25"/>
  <c r="D30" i="25" l="1"/>
  <c r="E29" i="25"/>
  <c r="C28" i="24"/>
  <c r="E27" i="24"/>
  <c r="C28" i="16"/>
  <c r="E27" i="16"/>
  <c r="C32" i="25"/>
  <c r="F29" i="25"/>
  <c r="F27" i="24"/>
  <c r="F27" i="16"/>
  <c r="G29" i="25"/>
  <c r="G27" i="24"/>
  <c r="G27" i="16"/>
  <c r="C33" i="25" l="1"/>
  <c r="E28" i="16"/>
  <c r="C29" i="16"/>
  <c r="E28" i="24"/>
  <c r="C29" i="24"/>
  <c r="D31" i="25"/>
  <c r="E30" i="25"/>
  <c r="F28" i="16"/>
  <c r="F28" i="24"/>
  <c r="F30" i="25"/>
  <c r="G28" i="16"/>
  <c r="G28" i="24"/>
  <c r="G30" i="25"/>
  <c r="D32" i="25" l="1"/>
  <c r="E31" i="25"/>
  <c r="C30" i="24"/>
  <c r="E29" i="24"/>
  <c r="C30" i="16"/>
  <c r="E29" i="16"/>
  <c r="C34" i="25"/>
  <c r="F31" i="25"/>
  <c r="F29" i="24"/>
  <c r="F29" i="16"/>
  <c r="G31" i="25"/>
  <c r="G29" i="24"/>
  <c r="G29" i="16"/>
  <c r="C35" i="25" l="1"/>
  <c r="E30" i="16"/>
  <c r="C31" i="16"/>
  <c r="C31" i="24"/>
  <c r="E30" i="24"/>
  <c r="D33" i="25"/>
  <c r="E32" i="25"/>
  <c r="F32" i="25"/>
  <c r="F30" i="24"/>
  <c r="F30" i="16"/>
  <c r="G32" i="25"/>
  <c r="G30" i="24"/>
  <c r="G30" i="16"/>
  <c r="E31" i="16" l="1"/>
  <c r="C32" i="16"/>
  <c r="E31" i="24"/>
  <c r="C32" i="24"/>
  <c r="C36" i="25"/>
  <c r="D34" i="25"/>
  <c r="E33" i="25"/>
  <c r="F31" i="16"/>
  <c r="F31" i="24"/>
  <c r="F33" i="25"/>
  <c r="G31" i="16"/>
  <c r="G31" i="24"/>
  <c r="G33" i="25"/>
  <c r="D35" i="25" l="1"/>
  <c r="E34" i="25"/>
  <c r="C37" i="25"/>
  <c r="C33" i="24"/>
  <c r="E32" i="24"/>
  <c r="C33" i="16"/>
  <c r="E32" i="16"/>
  <c r="F34" i="25"/>
  <c r="F32" i="24"/>
  <c r="F32" i="16"/>
  <c r="G34" i="25"/>
  <c r="G32" i="24"/>
  <c r="G32" i="16"/>
  <c r="C34" i="16" l="1"/>
  <c r="E33" i="16"/>
  <c r="E33" i="24"/>
  <c r="C34" i="24"/>
  <c r="C38" i="25"/>
  <c r="D36" i="25"/>
  <c r="E35" i="25"/>
  <c r="F33" i="16"/>
  <c r="F33" i="24"/>
  <c r="F35" i="25"/>
  <c r="G33" i="16"/>
  <c r="G33" i="24"/>
  <c r="G35" i="25"/>
  <c r="D37" i="25" l="1"/>
  <c r="E36" i="25"/>
  <c r="C39" i="25"/>
  <c r="E34" i="24"/>
  <c r="C35" i="24"/>
  <c r="E34" i="16"/>
  <c r="C35" i="16"/>
  <c r="F36" i="25"/>
  <c r="F34" i="24"/>
  <c r="F34" i="16"/>
  <c r="G36" i="25"/>
  <c r="G34" i="24"/>
  <c r="G34" i="16"/>
  <c r="C36" i="16" l="1"/>
  <c r="E35" i="16"/>
  <c r="C36" i="24"/>
  <c r="E35" i="24"/>
  <c r="C40" i="25"/>
  <c r="D38" i="25"/>
  <c r="E37" i="25"/>
  <c r="F35" i="16"/>
  <c r="F35" i="24"/>
  <c r="F37" i="25"/>
  <c r="G35" i="16"/>
  <c r="G35" i="24"/>
  <c r="G37" i="25"/>
  <c r="D39" i="25" l="1"/>
  <c r="E38" i="25"/>
  <c r="E36" i="24"/>
  <c r="C37" i="24"/>
  <c r="E36" i="16"/>
  <c r="C37" i="16"/>
  <c r="F38" i="25"/>
  <c r="F36" i="24"/>
  <c r="F36" i="16"/>
  <c r="G38" i="25"/>
  <c r="G36" i="24"/>
  <c r="G36" i="16"/>
  <c r="E37" i="16" l="1"/>
  <c r="C38" i="16"/>
  <c r="C38" i="24"/>
  <c r="E37" i="24"/>
  <c r="D40" i="25"/>
  <c r="E40" i="25" s="1"/>
  <c r="E39" i="25"/>
  <c r="F37" i="16"/>
  <c r="F37" i="24"/>
  <c r="F40" i="25"/>
  <c r="G40" i="25" s="1"/>
  <c r="F39" i="25"/>
  <c r="G37" i="16"/>
  <c r="G37" i="24"/>
  <c r="G39" i="25"/>
  <c r="F2" i="25"/>
  <c r="E38" i="24" l="1"/>
  <c r="C39" i="24"/>
  <c r="E38" i="16"/>
  <c r="C39" i="16"/>
  <c r="F38" i="24"/>
  <c r="F38" i="16"/>
  <c r="G38" i="24"/>
  <c r="G38" i="16"/>
  <c r="G2" i="25"/>
  <c r="E39" i="16" l="1"/>
  <c r="C40" i="16"/>
  <c r="E40" i="16" s="1"/>
  <c r="E39" i="24"/>
  <c r="C40" i="24"/>
  <c r="E40" i="24" s="1"/>
  <c r="F39" i="16"/>
  <c r="F40" i="16"/>
  <c r="G40" i="16" s="1"/>
  <c r="F39" i="24"/>
  <c r="F40" i="24"/>
  <c r="G40" i="24" s="1"/>
  <c r="G39" i="16"/>
  <c r="G39" i="24"/>
  <c r="F2" i="16"/>
  <c r="F2" i="24"/>
  <c r="G2" i="24" l="1"/>
  <c r="G2" i="16"/>
</calcChain>
</file>

<file path=xl/sharedStrings.xml><?xml version="1.0" encoding="utf-8"?>
<sst xmlns="http://schemas.openxmlformats.org/spreadsheetml/2006/main" count="176" uniqueCount="65">
  <si>
    <t>Currency</t>
  </si>
  <si>
    <t>EUR</t>
  </si>
  <si>
    <t>6E</t>
  </si>
  <si>
    <t>3E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</si>
  <si>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</si>
  <si>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</si>
  <si>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</si>
  <si>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</si>
  <si>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</si>
  <si>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</si>
  <si>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</si>
  <si>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</si>
  <si>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</si>
  <si>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</si>
  <si>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</si>
  <si>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</si>
  <si>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</si>
  <si>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</si>
  <si>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</si>
  <si>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</si>
  <si>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</si>
  <si>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</si>
  <si>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</si>
  <si>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</si>
  <si>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</si>
  <si>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</si>
  <si>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</si>
  <si>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</si>
  <si>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</si>
  <si>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</si>
  <si>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</si>
  <si>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</si>
  <si>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</si>
  <si>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</si>
  <si>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</si>
  <si>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</si>
  <si>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1E</t>
  </si>
  <si>
    <t>GENERAL SETTINGS</t>
  </si>
  <si>
    <t>12E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</si>
  <si>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</si>
  <si>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</si>
  <si>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</si>
  <si>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</si>
  <si>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</si>
  <si>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</si>
  <si>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</si>
  <si>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</si>
  <si>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</si>
  <si>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</si>
  <si>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</si>
  <si>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</si>
  <si>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</si>
  <si>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</si>
  <si>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6M</t>
  </si>
  <si>
    <t>CHF</t>
  </si>
  <si>
    <t>1L</t>
  </si>
  <si>
    <t>6L</t>
  </si>
  <si>
    <t>GBP</t>
  </si>
  <si>
    <t>JPY</t>
  </si>
  <si>
    <t>USD</t>
  </si>
  <si>
    <t>3L</t>
  </si>
  <si>
    <t>12L</t>
  </si>
  <si>
    <t>15M</t>
  </si>
  <si>
    <t>18M</t>
  </si>
  <si>
    <t>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</si>
</sst>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4" xfId="0" applyNumberFormat="1" applyFont="1" applyFill="1" applyBorder="1"/>
    <xf numFmtId="169" fontId="8" fillId="5" borderId="5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5" xfId="0" quotePrefix="1" applyNumberFormat="1" applyFont="1" applyFill="1" applyBorder="1" applyAlignment="1" applyProtection="1">
      <alignment horizontal="left"/>
    </xf>
    <xf numFmtId="169" fontId="8" fillId="5" borderId="5" xfId="0" quotePrefix="1" applyNumberFormat="1" applyFont="1" applyFill="1" applyBorder="1" applyAlignment="1" applyProtection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NumberFormat="1" applyFont="1" applyFill="1" applyBorder="1" applyAlignment="1">
      <alignment horizontal="center"/>
    </xf>
    <xf numFmtId="165" fontId="8" fillId="5" borderId="5" xfId="0" quotePrefix="1" applyNumberFormat="1" applyFont="1" applyFill="1" applyBorder="1" applyAlignment="1" applyProtection="1">
      <alignment horizontal="center"/>
    </xf>
    <xf numFmtId="166" fontId="8" fillId="5" borderId="5" xfId="0" quotePrefix="1" applyNumberFormat="1" applyFont="1" applyFill="1" applyBorder="1" applyAlignment="1" applyProtection="1">
      <alignment horizontal="center"/>
    </xf>
    <xf numFmtId="49" fontId="2" fillId="0" borderId="1" xfId="5" applyNumberFormat="1" applyFont="1" applyFill="1" applyBorder="1" applyAlignment="1">
      <alignment horizontal="center"/>
    </xf>
    <xf numFmtId="49" fontId="2" fillId="0" borderId="4" xfId="5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/>
  <cols>
    <col min="1" max="1" width="3.28515625" style="3" customWidth="1"/>
    <col min="2" max="2" width="4.28515625" style="3" customWidth="1"/>
    <col min="3" max="3" width="15.5703125" style="3" bestFit="1" customWidth="1"/>
    <col min="4" max="4" width="90.7109375" style="3" bestFit="1" customWidth="1"/>
    <col min="5" max="5" width="3.7109375" style="3" customWidth="1"/>
    <col min="6" max="6" width="35.28515625" style="3" customWidth="1"/>
    <col min="7" max="7" width="4.28515625" style="3" customWidth="1"/>
    <col min="8" max="16384" width="8" style="3"/>
  </cols>
  <sheetData>
    <row r="1" spans="1:5" ht="13.5" thickBot="1">
      <c r="B1" s="4" t="str">
        <f>_xll.qlxlVersion(TRUE,Trigger)</f>
        <v>QuantLibXL 1.2.0 - MS VC++ 9.0 - Multithreaded Dynamic Runtime library - Release Configuration - Jan 18 2013 12:11:06</v>
      </c>
    </row>
    <row r="2" spans="1:5" s="6" customFormat="1" ht="15.75">
      <c r="A2" s="5"/>
      <c r="B2" s="53" t="s">
        <v>37</v>
      </c>
      <c r="C2" s="54"/>
      <c r="D2" s="54"/>
      <c r="E2" s="55"/>
    </row>
    <row r="3" spans="1:5" s="6" customFormat="1" ht="12.75">
      <c r="A3" s="5"/>
      <c r="B3" s="7"/>
      <c r="C3" s="8"/>
      <c r="D3" s="8"/>
      <c r="E3" s="9"/>
    </row>
    <row r="4" spans="1:5" s="6" customFormat="1" ht="12.75">
      <c r="A4" s="5"/>
      <c r="B4" s="7"/>
      <c r="C4" s="10" t="s">
        <v>4</v>
      </c>
      <c r="D4" s="11"/>
      <c r="E4" s="12"/>
    </row>
    <row r="5" spans="1:5" s="6" customFormat="1" ht="12.75">
      <c r="A5" s="5"/>
      <c r="B5" s="7"/>
      <c r="C5" s="10" t="s">
        <v>5</v>
      </c>
      <c r="D5" s="11" t="b">
        <v>1</v>
      </c>
      <c r="E5" s="12"/>
    </row>
    <row r="6" spans="1:5" s="6" customFormat="1" ht="12.75">
      <c r="A6" s="5"/>
      <c r="B6" s="7"/>
      <c r="C6" s="10" t="s">
        <v>12</v>
      </c>
      <c r="D6" s="11" t="b">
        <v>0</v>
      </c>
      <c r="E6" s="12"/>
    </row>
    <row r="7" spans="1:5" s="6" customFormat="1" ht="12.75">
      <c r="A7" s="5"/>
      <c r="B7" s="7"/>
      <c r="C7" s="10" t="s">
        <v>7</v>
      </c>
      <c r="D7" s="11" t="b">
        <v>1</v>
      </c>
      <c r="E7" s="12"/>
    </row>
    <row r="8" spans="1:5" s="6" customFormat="1" ht="12.75">
      <c r="A8" s="5"/>
      <c r="B8" s="7"/>
      <c r="C8" s="10" t="s">
        <v>8</v>
      </c>
      <c r="D8" s="13" t="str">
        <f>[1]!qlSerializationPath(Trigger)</f>
        <v>\\srv0001\risorse\WorkGroup\IMI_Workbooks\Production\QLXL_R01030x\Data\XML\020_YieldCurveBootstrap\010_Quotes\</v>
      </c>
      <c r="E8" s="12"/>
    </row>
    <row r="9" spans="1:5" s="6" customFormat="1" ht="12.75">
      <c r="A9" s="5"/>
      <c r="B9" s="7"/>
      <c r="C9" s="10" t="s">
        <v>13</v>
      </c>
      <c r="D9" s="14" t="b">
        <v>1</v>
      </c>
      <c r="E9" s="12"/>
    </row>
    <row r="10" spans="1:5" s="6" customFormat="1" ht="13.5" thickBot="1">
      <c r="A10" s="5"/>
      <c r="B10" s="15"/>
      <c r="C10" s="16"/>
      <c r="D10" s="16"/>
      <c r="E10" s="17"/>
    </row>
    <row r="11" spans="1:5" ht="12" thickBot="1"/>
    <row r="12" spans="1:5" ht="15.75">
      <c r="B12" s="53" t="s">
        <v>34</v>
      </c>
      <c r="C12" s="54"/>
      <c r="D12" s="54"/>
      <c r="E12" s="55"/>
    </row>
    <row r="13" spans="1:5">
      <c r="B13" s="7"/>
      <c r="C13" s="8"/>
      <c r="D13" s="8"/>
      <c r="E13" s="9"/>
    </row>
    <row r="14" spans="1:5">
      <c r="B14" s="7"/>
      <c r="C14" s="10" t="s">
        <v>0</v>
      </c>
      <c r="D14" s="11" t="s">
        <v>57</v>
      </c>
      <c r="E14" s="12"/>
    </row>
    <row r="15" spans="1:5">
      <c r="B15" s="7"/>
      <c r="C15" s="10" t="s">
        <v>9</v>
      </c>
      <c r="D15" s="14" t="s">
        <v>6</v>
      </c>
      <c r="E15" s="12"/>
    </row>
    <row r="16" spans="1:5">
      <c r="B16" s="7"/>
      <c r="C16" s="10" t="s">
        <v>10</v>
      </c>
      <c r="D16" s="30">
        <v>1E-4</v>
      </c>
      <c r="E16" s="12"/>
    </row>
    <row r="17" spans="2:5">
      <c r="B17" s="7"/>
      <c r="C17" s="10" t="s">
        <v>11</v>
      </c>
      <c r="D17" s="31">
        <v>-0.01</v>
      </c>
      <c r="E17" s="12"/>
    </row>
    <row r="18" spans="2:5" ht="12" thickBot="1">
      <c r="B18" s="15"/>
      <c r="C18" s="16"/>
      <c r="D18" s="16"/>
      <c r="E18" s="17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workbookViewId="0">
      <selection activeCell="F2" sqref="F2"/>
    </sheetView>
  </sheetViews>
  <sheetFormatPr defaultRowHeight="11.25"/>
  <cols>
    <col min="1" max="1" width="3.7109375" style="47" customWidth="1"/>
    <col min="2" max="2" width="6.5703125" style="48" bestFit="1" customWidth="1"/>
    <col min="3" max="4" width="2.7109375" style="47" bestFit="1" customWidth="1"/>
    <col min="5" max="5" width="17.85546875" style="47" bestFit="1" customWidth="1"/>
    <col min="6" max="6" width="19.7109375" style="49" bestFit="1" customWidth="1"/>
    <col min="7" max="7" width="38.28515625" style="47" customWidth="1"/>
    <col min="8" max="8" width="4.42578125" style="47" customWidth="1"/>
    <col min="9" max="12" width="3.5703125" style="47" customWidth="1"/>
    <col min="13" max="16384" width="9.140625" style="47"/>
  </cols>
  <sheetData>
    <row r="1" spans="1:12">
      <c r="A1" s="22"/>
      <c r="B1" s="23"/>
      <c r="C1" s="23"/>
      <c r="D1" s="23"/>
      <c r="E1" s="45"/>
      <c r="F1" s="46"/>
      <c r="G1" s="45"/>
      <c r="H1" s="26"/>
    </row>
    <row r="2" spans="1:12">
      <c r="A2" s="18"/>
      <c r="B2" s="34" t="s">
        <v>35</v>
      </c>
      <c r="C2" s="35"/>
      <c r="D2" s="34"/>
      <c r="E2" s="36" t="str">
        <f>Currency&amp;"_010_Sw"&amp;$C$4&amp;$D$4&amp;".xml"</f>
        <v>GBP_010_Sw1L6L.xml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>
      <c r="A3" s="18"/>
      <c r="B3" s="32" t="s">
        <v>53</v>
      </c>
      <c r="C3" s="29" t="str">
        <f>VLOOKUP(Currency,$J$8:$L$12,2)</f>
        <v>1L</v>
      </c>
      <c r="D3" s="1" t="str">
        <f>VLOOKUP(Currency,$J$8:$L$12,3)</f>
        <v>6L</v>
      </c>
      <c r="E3" s="2" t="str">
        <f>IF(ISBLANK(C3),"#",Currency&amp;$C3&amp;$D3&amp;$B3&amp;QuoteSuffix)</f>
        <v>GBP1L6L6M_Quote</v>
      </c>
      <c r="F3" s="2" t="str">
        <f>_xll.qlSimpleQuote(E3,,RateTickValue,Permanent,Trigger,ObjectOverwrite)</f>
        <v>GBP1L6L6M_Quote#0000</v>
      </c>
      <c r="G3" s="38" t="str">
        <f>_xll.ohRangeRetrieveError(F3)</f>
        <v/>
      </c>
      <c r="H3" s="27"/>
    </row>
    <row r="4" spans="1:12">
      <c r="A4" s="18"/>
      <c r="B4" s="32" t="s">
        <v>14</v>
      </c>
      <c r="C4" s="29" t="str">
        <f>C3</f>
        <v>1L</v>
      </c>
      <c r="D4" s="1" t="str">
        <f>D3</f>
        <v>6L</v>
      </c>
      <c r="E4" s="2" t="str">
        <f>IF(ISBLANK(C4),"#",Currency&amp;$C4&amp;$D4&amp;$B4&amp;QuoteSuffix)</f>
        <v>GBP1L6L1Y_Quote</v>
      </c>
      <c r="F4" s="2" t="str">
        <f>_xll.qlSimpleQuote(E4,,RateTickValue,Permanent,Trigger,ObjectOverwrite)</f>
        <v>GBP1L6L1Y_Quote#0000</v>
      </c>
      <c r="G4" s="38" t="str">
        <f>_xll.ohRangeRetrieveError(F4)</f>
        <v/>
      </c>
      <c r="H4" s="27"/>
    </row>
    <row r="5" spans="1:12" customFormat="1" ht="12.75">
      <c r="A5" s="18"/>
      <c r="B5" s="32" t="s">
        <v>62</v>
      </c>
      <c r="C5" s="29" t="str">
        <f t="shared" ref="C5:C40" si="0">C4</f>
        <v>1L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GBP1L6L15M_Quote</v>
      </c>
      <c r="F5" s="2" t="str">
        <f>_xll.qlSimpleQuote(E5,,RateTickValue,Permanent,Trigger,ObjectOverwrite)</f>
        <v>GBP1L6L15M_Quote#0000</v>
      </c>
      <c r="G5" s="38" t="str">
        <f>_xll.ohRangeRetrieveError(F5)</f>
        <v/>
      </c>
      <c r="H5" s="27"/>
    </row>
    <row r="6" spans="1:12" customFormat="1" ht="12.75">
      <c r="A6" s="18"/>
      <c r="B6" s="32" t="s">
        <v>63</v>
      </c>
      <c r="C6" s="29" t="str">
        <f t="shared" si="0"/>
        <v>1L</v>
      </c>
      <c r="D6" s="1" t="str">
        <f t="shared" si="1"/>
        <v>6L</v>
      </c>
      <c r="E6" s="2" t="str">
        <f t="shared" si="2"/>
        <v>GBP1L6L18M_Quote</v>
      </c>
      <c r="F6" s="2" t="str">
        <f>_xll.qlSimpleQuote(E6,,RateTickValue,Permanent,Trigger,ObjectOverwrite)</f>
        <v>GBP1L6L18M_Quote#0000</v>
      </c>
      <c r="G6" s="38" t="str">
        <f>_xll.ohRangeRetrieveError(F6)</f>
        <v/>
      </c>
      <c r="H6" s="27"/>
    </row>
    <row r="7" spans="1:12" customFormat="1" ht="13.5" thickBot="1">
      <c r="A7" s="18"/>
      <c r="B7" s="32" t="s">
        <v>64</v>
      </c>
      <c r="C7" s="29" t="str">
        <f t="shared" si="0"/>
        <v>1L</v>
      </c>
      <c r="D7" s="1" t="str">
        <f t="shared" si="1"/>
        <v>6L</v>
      </c>
      <c r="E7" s="2" t="str">
        <f t="shared" si="2"/>
        <v>GBP1L6L21M_Quote</v>
      </c>
      <c r="F7" s="2" t="str">
        <f>_xll.qlSimpleQuote(E7,,RateTickValue,Permanent,Trigger,ObjectOverwrite)</f>
        <v>GBP1L6L21M_Quote#0000</v>
      </c>
      <c r="G7" s="38" t="str">
        <f>_xll.ohRangeRetrieveError(F7)</f>
        <v/>
      </c>
      <c r="H7" s="27"/>
    </row>
    <row r="8" spans="1:12">
      <c r="A8" s="18"/>
      <c r="B8" s="33" t="s">
        <v>15</v>
      </c>
      <c r="C8" s="29" t="str">
        <f t="shared" si="0"/>
        <v>1L</v>
      </c>
      <c r="D8" s="1" t="str">
        <f t="shared" si="1"/>
        <v>6L</v>
      </c>
      <c r="E8" s="2" t="str">
        <f t="shared" si="2"/>
        <v>GBP1L6L2Y_Quote</v>
      </c>
      <c r="F8" s="2" t="str">
        <f>_xll.qlSimpleQuote(E8,,RateTickValue,Permanent,Trigger,ObjectOverwrite)</f>
        <v>GBP1L6L2Y_Quote#0000</v>
      </c>
      <c r="G8" s="38" t="str">
        <f>_xll.ohRangeRetrieveError(F8)</f>
        <v/>
      </c>
      <c r="H8" s="27"/>
      <c r="J8" s="50" t="s">
        <v>54</v>
      </c>
      <c r="K8" s="51" t="s">
        <v>55</v>
      </c>
      <c r="L8" s="52" t="s">
        <v>56</v>
      </c>
    </row>
    <row r="9" spans="1:12">
      <c r="A9" s="18"/>
      <c r="B9" s="33" t="s">
        <v>16</v>
      </c>
      <c r="C9" s="29" t="str">
        <f t="shared" si="0"/>
        <v>1L</v>
      </c>
      <c r="D9" s="1" t="str">
        <f t="shared" si="1"/>
        <v>6L</v>
      </c>
      <c r="E9" s="2" t="str">
        <f t="shared" si="2"/>
        <v>GBP1L6L3Y_Quote</v>
      </c>
      <c r="F9" s="2" t="str">
        <f>_xll.qlSimpleQuote(E9,,RateTickValue,Permanent,Trigger,ObjectOverwrite)</f>
        <v>GBP1L6L3Y_Quote#0000</v>
      </c>
      <c r="G9" s="38" t="str">
        <f>_xll.ohRangeRetrieveError(F9)</f>
        <v/>
      </c>
      <c r="H9" s="27"/>
      <c r="J9" s="39" t="s">
        <v>1</v>
      </c>
      <c r="K9" s="40" t="s">
        <v>36</v>
      </c>
      <c r="L9" s="41" t="s">
        <v>2</v>
      </c>
    </row>
    <row r="10" spans="1:12">
      <c r="A10" s="18"/>
      <c r="B10" s="33" t="s">
        <v>17</v>
      </c>
      <c r="C10" s="29" t="str">
        <f t="shared" si="0"/>
        <v>1L</v>
      </c>
      <c r="D10" s="1" t="str">
        <f t="shared" si="1"/>
        <v>6L</v>
      </c>
      <c r="E10" s="2" t="str">
        <f t="shared" si="2"/>
        <v>GBP1L6L4Y_Quote</v>
      </c>
      <c r="F10" s="2" t="str">
        <f>_xll.qlSimpleQuote(E10,,RateTickValue,Permanent,Trigger,ObjectOverwrite)</f>
        <v>GBP1L6L4Y_Quote#0000</v>
      </c>
      <c r="G10" s="38" t="str">
        <f>_xll.ohRangeRetrieveError(F10)</f>
        <v/>
      </c>
      <c r="H10" s="27"/>
      <c r="J10" s="39" t="s">
        <v>57</v>
      </c>
      <c r="K10" s="40" t="s">
        <v>55</v>
      </c>
      <c r="L10" s="41" t="s">
        <v>56</v>
      </c>
    </row>
    <row r="11" spans="1:12">
      <c r="A11" s="18"/>
      <c r="B11" s="33" t="s">
        <v>18</v>
      </c>
      <c r="C11" s="29" t="str">
        <f t="shared" si="0"/>
        <v>1L</v>
      </c>
      <c r="D11" s="1" t="str">
        <f t="shared" si="1"/>
        <v>6L</v>
      </c>
      <c r="E11" s="2" t="str">
        <f t="shared" si="2"/>
        <v>GBP1L6L5Y_Quote</v>
      </c>
      <c r="F11" s="2" t="str">
        <f>_xll.qlSimpleQuote(E11,,RateTickValue,Permanent,Trigger,ObjectOverwrite)</f>
        <v>GBP1L6L5Y_Quote#0000</v>
      </c>
      <c r="G11" s="38" t="str">
        <f>_xll.ohRangeRetrieveError(F11)</f>
        <v/>
      </c>
      <c r="H11" s="27"/>
      <c r="J11" s="39" t="s">
        <v>58</v>
      </c>
      <c r="K11" s="40" t="s">
        <v>55</v>
      </c>
      <c r="L11" s="41" t="s">
        <v>56</v>
      </c>
    </row>
    <row r="12" spans="1:12" ht="12" thickBot="1">
      <c r="A12" s="18"/>
      <c r="B12" s="33" t="s">
        <v>19</v>
      </c>
      <c r="C12" s="29" t="str">
        <f t="shared" si="0"/>
        <v>1L</v>
      </c>
      <c r="D12" s="1" t="str">
        <f t="shared" si="1"/>
        <v>6L</v>
      </c>
      <c r="E12" s="2" t="str">
        <f t="shared" si="2"/>
        <v>GBP1L6L6Y_Quote</v>
      </c>
      <c r="F12" s="2" t="str">
        <f>_xll.qlSimpleQuote(E12,,RateTickValue,Permanent,Trigger,ObjectOverwrite)</f>
        <v>GBP1L6L6Y_Quote#0000</v>
      </c>
      <c r="G12" s="38" t="str">
        <f>_xll.ohRangeRetrieveError(F12)</f>
        <v/>
      </c>
      <c r="H12" s="27"/>
      <c r="J12" s="42" t="s">
        <v>59</v>
      </c>
      <c r="K12" s="43" t="s">
        <v>60</v>
      </c>
      <c r="L12" s="44" t="s">
        <v>55</v>
      </c>
    </row>
    <row r="13" spans="1:12">
      <c r="A13" s="18"/>
      <c r="B13" s="33" t="s">
        <v>20</v>
      </c>
      <c r="C13" s="29" t="str">
        <f t="shared" si="0"/>
        <v>1L</v>
      </c>
      <c r="D13" s="1" t="str">
        <f t="shared" si="1"/>
        <v>6L</v>
      </c>
      <c r="E13" s="2" t="str">
        <f t="shared" si="2"/>
        <v>GBP1L6L7Y_Quote</v>
      </c>
      <c r="F13" s="2" t="str">
        <f>_xll.qlSimpleQuote(E13,,RateTickValue,Permanent,Trigger,ObjectOverwrite)</f>
        <v>GBP1L6L7Y_Quote#0000</v>
      </c>
      <c r="G13" s="38" t="str">
        <f>_xll.ohRangeRetrieveError(F13)</f>
        <v/>
      </c>
      <c r="H13" s="27"/>
    </row>
    <row r="14" spans="1:12">
      <c r="A14" s="18"/>
      <c r="B14" s="33" t="s">
        <v>21</v>
      </c>
      <c r="C14" s="29" t="str">
        <f t="shared" si="0"/>
        <v>1L</v>
      </c>
      <c r="D14" s="1" t="str">
        <f t="shared" si="1"/>
        <v>6L</v>
      </c>
      <c r="E14" s="2" t="str">
        <f t="shared" si="2"/>
        <v>GBP1L6L8Y_Quote</v>
      </c>
      <c r="F14" s="2" t="str">
        <f>_xll.qlSimpleQuote(E14,,RateTickValue,Permanent,Trigger,ObjectOverwrite)</f>
        <v>GBP1L6L8Y_Quote#0000</v>
      </c>
      <c r="G14" s="38" t="str">
        <f>_xll.ohRangeRetrieveError(F14)</f>
        <v/>
      </c>
      <c r="H14" s="27"/>
    </row>
    <row r="15" spans="1:12">
      <c r="A15" s="18"/>
      <c r="B15" s="33" t="s">
        <v>22</v>
      </c>
      <c r="C15" s="29" t="str">
        <f t="shared" si="0"/>
        <v>1L</v>
      </c>
      <c r="D15" s="1" t="str">
        <f t="shared" si="1"/>
        <v>6L</v>
      </c>
      <c r="E15" s="2" t="str">
        <f t="shared" si="2"/>
        <v>GBP1L6L9Y_Quote</v>
      </c>
      <c r="F15" s="2" t="str">
        <f>_xll.qlSimpleQuote(E15,,RateTickValue,Permanent,Trigger,ObjectOverwrite)</f>
        <v>GBP1L6L9Y_Quote#0000</v>
      </c>
      <c r="G15" s="38" t="str">
        <f>_xll.ohRangeRetrieveError(F15)</f>
        <v/>
      </c>
      <c r="H15" s="27"/>
    </row>
    <row r="16" spans="1:12">
      <c r="A16" s="18"/>
      <c r="B16" s="33" t="s">
        <v>23</v>
      </c>
      <c r="C16" s="29" t="str">
        <f t="shared" si="0"/>
        <v>1L</v>
      </c>
      <c r="D16" s="1" t="str">
        <f t="shared" si="1"/>
        <v>6L</v>
      </c>
      <c r="E16" s="2" t="str">
        <f t="shared" si="2"/>
        <v>GBP1L6L10Y_Quote</v>
      </c>
      <c r="F16" s="2" t="str">
        <f>_xll.qlSimpleQuote(E16,,RateTickValue,Permanent,Trigger,ObjectOverwrite)</f>
        <v>GBP1L6L10Y_Quote#0000</v>
      </c>
      <c r="G16" s="38" t="str">
        <f>_xll.ohRangeRetrieveError(F16)</f>
        <v/>
      </c>
      <c r="H16" s="27"/>
    </row>
    <row r="17" spans="1:8">
      <c r="A17" s="18"/>
      <c r="B17" s="33" t="s">
        <v>24</v>
      </c>
      <c r="C17" s="29" t="str">
        <f t="shared" si="0"/>
        <v>1L</v>
      </c>
      <c r="D17" s="1" t="str">
        <f t="shared" si="1"/>
        <v>6L</v>
      </c>
      <c r="E17" s="2" t="str">
        <f t="shared" si="2"/>
        <v>GBP1L6L11Y_Quote</v>
      </c>
      <c r="F17" s="2" t="str">
        <f>_xll.qlSimpleQuote(E17,,RateTickValue,Permanent,Trigger,ObjectOverwrite)</f>
        <v>GBP1L6L11Y_Quote#0000</v>
      </c>
      <c r="G17" s="38" t="str">
        <f>_xll.ohRangeRetrieveError(F17)</f>
        <v/>
      </c>
      <c r="H17" s="27"/>
    </row>
    <row r="18" spans="1:8">
      <c r="A18" s="18"/>
      <c r="B18" s="33" t="s">
        <v>25</v>
      </c>
      <c r="C18" s="29" t="str">
        <f t="shared" si="0"/>
        <v>1L</v>
      </c>
      <c r="D18" s="1" t="str">
        <f t="shared" si="1"/>
        <v>6L</v>
      </c>
      <c r="E18" s="2" t="str">
        <f t="shared" si="2"/>
        <v>GBP1L6L12Y_Quote</v>
      </c>
      <c r="F18" s="2" t="str">
        <f>_xll.qlSimpleQuote(E18,,RateTickValue,Permanent,Trigger,ObjectOverwrite)</f>
        <v>GBP1L6L12Y_Quote#0000</v>
      </c>
      <c r="G18" s="38" t="str">
        <f>_xll.ohRangeRetrieveError(F18)</f>
        <v/>
      </c>
      <c r="H18" s="27"/>
    </row>
    <row r="19" spans="1:8">
      <c r="A19" s="18"/>
      <c r="B19" s="33" t="s">
        <v>39</v>
      </c>
      <c r="C19" s="29" t="str">
        <f t="shared" si="0"/>
        <v>1L</v>
      </c>
      <c r="D19" s="1" t="str">
        <f t="shared" si="1"/>
        <v>6L</v>
      </c>
      <c r="E19" s="2" t="str">
        <f t="shared" si="2"/>
        <v>GBP1L6L13Y_Quote</v>
      </c>
      <c r="F19" s="2" t="str">
        <f>_xll.qlSimpleQuote(E19,,RateTickValue,Permanent,Trigger,ObjectOverwrite)</f>
        <v>GBP1L6L13Y_Quote#0000</v>
      </c>
      <c r="G19" s="38" t="str">
        <f>_xll.ohRangeRetrieveError(F19)</f>
        <v/>
      </c>
      <c r="H19" s="27"/>
    </row>
    <row r="20" spans="1:8">
      <c r="A20" s="18"/>
      <c r="B20" s="33" t="s">
        <v>40</v>
      </c>
      <c r="C20" s="29" t="str">
        <f t="shared" si="0"/>
        <v>1L</v>
      </c>
      <c r="D20" s="1" t="str">
        <f t="shared" si="1"/>
        <v>6L</v>
      </c>
      <c r="E20" s="2" t="str">
        <f t="shared" si="2"/>
        <v>GBP1L6L14Y_Quote</v>
      </c>
      <c r="F20" s="2" t="str">
        <f>_xll.qlSimpleQuote(E20,,RateTickValue,Permanent,Trigger,ObjectOverwrite)</f>
        <v>GBP1L6L14Y_Quote#0000</v>
      </c>
      <c r="G20" s="38" t="str">
        <f>_xll.ohRangeRetrieveError(F20)</f>
        <v/>
      </c>
      <c r="H20" s="27"/>
    </row>
    <row r="21" spans="1:8">
      <c r="A21" s="18"/>
      <c r="B21" s="33" t="s">
        <v>26</v>
      </c>
      <c r="C21" s="29" t="str">
        <f t="shared" si="0"/>
        <v>1L</v>
      </c>
      <c r="D21" s="1" t="str">
        <f t="shared" si="1"/>
        <v>6L</v>
      </c>
      <c r="E21" s="2" t="str">
        <f t="shared" si="2"/>
        <v>GBP1L6L15Y_Quote</v>
      </c>
      <c r="F21" s="2" t="str">
        <f>_xll.qlSimpleQuote(E21,,RateTickValue,Permanent,Trigger,ObjectOverwrite)</f>
        <v>GBP1L6L15Y_Quote#0000</v>
      </c>
      <c r="G21" s="38" t="str">
        <f>_xll.ohRangeRetrieveError(F21)</f>
        <v/>
      </c>
      <c r="H21" s="27"/>
    </row>
    <row r="22" spans="1:8">
      <c r="A22" s="18"/>
      <c r="B22" s="33" t="s">
        <v>41</v>
      </c>
      <c r="C22" s="29" t="str">
        <f t="shared" si="0"/>
        <v>1L</v>
      </c>
      <c r="D22" s="1" t="str">
        <f t="shared" si="1"/>
        <v>6L</v>
      </c>
      <c r="E22" s="2" t="str">
        <f t="shared" si="2"/>
        <v>GBP1L6L16Y_Quote</v>
      </c>
      <c r="F22" s="2" t="str">
        <f>_xll.qlSimpleQuote(E22,,RateTickValue,Permanent,Trigger,ObjectOverwrite)</f>
        <v>GBP1L6L16Y_Quote#0000</v>
      </c>
      <c r="G22" s="38" t="str">
        <f>_xll.ohRangeRetrieveError(F22)</f>
        <v/>
      </c>
      <c r="H22" s="27"/>
    </row>
    <row r="23" spans="1:8">
      <c r="A23" s="18"/>
      <c r="B23" s="33" t="s">
        <v>42</v>
      </c>
      <c r="C23" s="29" t="str">
        <f t="shared" si="0"/>
        <v>1L</v>
      </c>
      <c r="D23" s="1" t="str">
        <f t="shared" si="1"/>
        <v>6L</v>
      </c>
      <c r="E23" s="2" t="str">
        <f t="shared" si="2"/>
        <v>GBP1L6L17Y_Quote</v>
      </c>
      <c r="F23" s="2" t="str">
        <f>_xll.qlSimpleQuote(E23,,RateTickValue,Permanent,Trigger,ObjectOverwrite)</f>
        <v>GBP1L6L17Y_Quote#0000</v>
      </c>
      <c r="G23" s="38" t="str">
        <f>_xll.ohRangeRetrieveError(F23)</f>
        <v/>
      </c>
      <c r="H23" s="27"/>
    </row>
    <row r="24" spans="1:8">
      <c r="A24" s="18"/>
      <c r="B24" s="33" t="s">
        <v>43</v>
      </c>
      <c r="C24" s="29" t="str">
        <f t="shared" si="0"/>
        <v>1L</v>
      </c>
      <c r="D24" s="1" t="str">
        <f t="shared" si="1"/>
        <v>6L</v>
      </c>
      <c r="E24" s="2" t="str">
        <f t="shared" si="2"/>
        <v>GBP1L6L18Y_Quote</v>
      </c>
      <c r="F24" s="2" t="str">
        <f>_xll.qlSimpleQuote(E24,,RateTickValue,Permanent,Trigger,ObjectOverwrite)</f>
        <v>GBP1L6L18Y_Quote#0000</v>
      </c>
      <c r="G24" s="38" t="str">
        <f>_xll.ohRangeRetrieveError(F24)</f>
        <v/>
      </c>
      <c r="H24" s="27"/>
    </row>
    <row r="25" spans="1:8">
      <c r="A25" s="18"/>
      <c r="B25" s="33" t="s">
        <v>44</v>
      </c>
      <c r="C25" s="29" t="str">
        <f t="shared" si="0"/>
        <v>1L</v>
      </c>
      <c r="D25" s="1" t="str">
        <f t="shared" si="1"/>
        <v>6L</v>
      </c>
      <c r="E25" s="2" t="str">
        <f t="shared" si="2"/>
        <v>GBP1L6L19Y_Quote</v>
      </c>
      <c r="F25" s="2" t="str">
        <f>_xll.qlSimpleQuote(E25,,RateTickValue,Permanent,Trigger,ObjectOverwrite)</f>
        <v>GBP1L6L19Y_Quote#0000</v>
      </c>
      <c r="G25" s="38" t="str">
        <f>_xll.ohRangeRetrieveError(F25)</f>
        <v/>
      </c>
      <c r="H25" s="27"/>
    </row>
    <row r="26" spans="1:8">
      <c r="A26" s="18"/>
      <c r="B26" s="33" t="s">
        <v>27</v>
      </c>
      <c r="C26" s="29" t="str">
        <f t="shared" si="0"/>
        <v>1L</v>
      </c>
      <c r="D26" s="1" t="str">
        <f t="shared" si="1"/>
        <v>6L</v>
      </c>
      <c r="E26" s="2" t="str">
        <f t="shared" si="2"/>
        <v>GBP1L6L20Y_Quote</v>
      </c>
      <c r="F26" s="2" t="str">
        <f>_xll.qlSimpleQuote(E26,,RateTickValue,Permanent,Trigger,ObjectOverwrite)</f>
        <v>GBP1L6L20Y_Quote#0000</v>
      </c>
      <c r="G26" s="38" t="str">
        <f>_xll.ohRangeRetrieveError(F26)</f>
        <v/>
      </c>
      <c r="H26" s="27"/>
    </row>
    <row r="27" spans="1:8">
      <c r="A27" s="18"/>
      <c r="B27" s="33" t="s">
        <v>45</v>
      </c>
      <c r="C27" s="29" t="str">
        <f t="shared" si="0"/>
        <v>1L</v>
      </c>
      <c r="D27" s="1" t="str">
        <f t="shared" si="1"/>
        <v>6L</v>
      </c>
      <c r="E27" s="2" t="str">
        <f t="shared" si="2"/>
        <v>GBP1L6L21Y_Quote</v>
      </c>
      <c r="F27" s="2" t="str">
        <f>_xll.qlSimpleQuote(E27,,RateTickValue,Permanent,Trigger,ObjectOverwrite)</f>
        <v>GBP1L6L21Y_Quote#0000</v>
      </c>
      <c r="G27" s="38" t="str">
        <f>_xll.ohRangeRetrieveError(F27)</f>
        <v/>
      </c>
      <c r="H27" s="27"/>
    </row>
    <row r="28" spans="1:8">
      <c r="A28" s="18"/>
      <c r="B28" s="33" t="s">
        <v>46</v>
      </c>
      <c r="C28" s="29" t="str">
        <f t="shared" si="0"/>
        <v>1L</v>
      </c>
      <c r="D28" s="1" t="str">
        <f t="shared" si="1"/>
        <v>6L</v>
      </c>
      <c r="E28" s="2" t="str">
        <f t="shared" si="2"/>
        <v>GBP1L6L22Y_Quote</v>
      </c>
      <c r="F28" s="2" t="str">
        <f>_xll.qlSimpleQuote(E28,,RateTickValue,Permanent,Trigger,ObjectOverwrite)</f>
        <v>GBP1L6L22Y_Quote#0000</v>
      </c>
      <c r="G28" s="38" t="str">
        <f>_xll.ohRangeRetrieveError(F28)</f>
        <v/>
      </c>
      <c r="H28" s="27"/>
    </row>
    <row r="29" spans="1:8">
      <c r="A29" s="18"/>
      <c r="B29" s="33" t="s">
        <v>47</v>
      </c>
      <c r="C29" s="29" t="str">
        <f t="shared" si="0"/>
        <v>1L</v>
      </c>
      <c r="D29" s="1" t="str">
        <f t="shared" si="1"/>
        <v>6L</v>
      </c>
      <c r="E29" s="2" t="str">
        <f t="shared" si="2"/>
        <v>GBP1L6L23Y_Quote</v>
      </c>
      <c r="F29" s="2" t="str">
        <f>_xll.qlSimpleQuote(E29,,RateTickValue,Permanent,Trigger,ObjectOverwrite)</f>
        <v>GBP1L6L23Y_Quote#0000</v>
      </c>
      <c r="G29" s="38" t="str">
        <f>_xll.ohRangeRetrieveError(F29)</f>
        <v/>
      </c>
      <c r="H29" s="27"/>
    </row>
    <row r="30" spans="1:8">
      <c r="A30" s="18"/>
      <c r="B30" s="33" t="s">
        <v>48</v>
      </c>
      <c r="C30" s="29" t="str">
        <f t="shared" si="0"/>
        <v>1L</v>
      </c>
      <c r="D30" s="1" t="str">
        <f t="shared" si="1"/>
        <v>6L</v>
      </c>
      <c r="E30" s="2" t="str">
        <f t="shared" si="2"/>
        <v>GBP1L6L24Y_Quote</v>
      </c>
      <c r="F30" s="2" t="str">
        <f>_xll.qlSimpleQuote(E30,,RateTickValue,Permanent,Trigger,ObjectOverwrite)</f>
        <v>GBP1L6L24Y_Quote#0000</v>
      </c>
      <c r="G30" s="38" t="str">
        <f>_xll.ohRangeRetrieveError(F30)</f>
        <v/>
      </c>
      <c r="H30" s="27"/>
    </row>
    <row r="31" spans="1:8">
      <c r="A31" s="18"/>
      <c r="B31" s="33" t="s">
        <v>28</v>
      </c>
      <c r="C31" s="29" t="str">
        <f t="shared" si="0"/>
        <v>1L</v>
      </c>
      <c r="D31" s="1" t="str">
        <f t="shared" si="1"/>
        <v>6L</v>
      </c>
      <c r="E31" s="2" t="str">
        <f t="shared" si="2"/>
        <v>GBP1L6L25Y_Quote</v>
      </c>
      <c r="F31" s="2" t="str">
        <f>_xll.qlSimpleQuote(E31,,RateTickValue,Permanent,Trigger,ObjectOverwrite)</f>
        <v>GBP1L6L25Y_Quote#0000</v>
      </c>
      <c r="G31" s="38" t="str">
        <f>_xll.ohRangeRetrieveError(F31)</f>
        <v/>
      </c>
      <c r="H31" s="27"/>
    </row>
    <row r="32" spans="1:8">
      <c r="A32" s="18"/>
      <c r="B32" s="33" t="s">
        <v>49</v>
      </c>
      <c r="C32" s="29" t="str">
        <f t="shared" si="0"/>
        <v>1L</v>
      </c>
      <c r="D32" s="1" t="str">
        <f t="shared" si="1"/>
        <v>6L</v>
      </c>
      <c r="E32" s="2" t="str">
        <f t="shared" si="2"/>
        <v>GBP1L6L26Y_Quote</v>
      </c>
      <c r="F32" s="2" t="str">
        <f>_xll.qlSimpleQuote(E32,,RateTickValue,Permanent,Trigger,ObjectOverwrite)</f>
        <v>GBP1L6L26Y_Quote#0000</v>
      </c>
      <c r="G32" s="38" t="str">
        <f>_xll.ohRangeRetrieveError(F32)</f>
        <v/>
      </c>
      <c r="H32" s="27"/>
    </row>
    <row r="33" spans="1:8">
      <c r="A33" s="18"/>
      <c r="B33" s="33" t="s">
        <v>50</v>
      </c>
      <c r="C33" s="29" t="str">
        <f t="shared" si="0"/>
        <v>1L</v>
      </c>
      <c r="D33" s="1" t="str">
        <f t="shared" si="1"/>
        <v>6L</v>
      </c>
      <c r="E33" s="2" t="str">
        <f t="shared" si="2"/>
        <v>GBP1L6L27Y_Quote</v>
      </c>
      <c r="F33" s="2" t="str">
        <f>_xll.qlSimpleQuote(E33,,RateTickValue,Permanent,Trigger,ObjectOverwrite)</f>
        <v>GBP1L6L27Y_Quote#0000</v>
      </c>
      <c r="G33" s="38" t="str">
        <f>_xll.ohRangeRetrieveError(F33)</f>
        <v/>
      </c>
      <c r="H33" s="27"/>
    </row>
    <row r="34" spans="1:8">
      <c r="A34" s="18"/>
      <c r="B34" s="33" t="s">
        <v>51</v>
      </c>
      <c r="C34" s="29" t="str">
        <f t="shared" si="0"/>
        <v>1L</v>
      </c>
      <c r="D34" s="1" t="str">
        <f t="shared" si="1"/>
        <v>6L</v>
      </c>
      <c r="E34" s="2" t="str">
        <f t="shared" si="2"/>
        <v>GBP1L6L28Y_Quote</v>
      </c>
      <c r="F34" s="2" t="str">
        <f>_xll.qlSimpleQuote(E34,,RateTickValue,Permanent,Trigger,ObjectOverwrite)</f>
        <v>GBP1L6L28Y_Quote#0000</v>
      </c>
      <c r="G34" s="38" t="str">
        <f>_xll.ohRangeRetrieveError(F34)</f>
        <v/>
      </c>
      <c r="H34" s="27"/>
    </row>
    <row r="35" spans="1:8">
      <c r="A35" s="18"/>
      <c r="B35" s="33" t="s">
        <v>52</v>
      </c>
      <c r="C35" s="29" t="str">
        <f t="shared" si="0"/>
        <v>1L</v>
      </c>
      <c r="D35" s="1" t="str">
        <f t="shared" si="1"/>
        <v>6L</v>
      </c>
      <c r="E35" s="2" t="str">
        <f t="shared" si="2"/>
        <v>GBP1L6L29Y_Quote</v>
      </c>
      <c r="F35" s="2" t="str">
        <f>_xll.qlSimpleQuote(E35,,RateTickValue,Permanent,Trigger,ObjectOverwrite)</f>
        <v>GBP1L6L29Y_Quote#0000</v>
      </c>
      <c r="G35" s="38" t="str">
        <f>_xll.ohRangeRetrieveError(F35)</f>
        <v/>
      </c>
      <c r="H35" s="27"/>
    </row>
    <row r="36" spans="1:8">
      <c r="A36" s="18"/>
      <c r="B36" s="33" t="s">
        <v>29</v>
      </c>
      <c r="C36" s="29" t="str">
        <f t="shared" si="0"/>
        <v>1L</v>
      </c>
      <c r="D36" s="1" t="str">
        <f t="shared" si="1"/>
        <v>6L</v>
      </c>
      <c r="E36" s="2" t="str">
        <f t="shared" si="2"/>
        <v>GBP1L6L30Y_Quote</v>
      </c>
      <c r="F36" s="2" t="str">
        <f>_xll.qlSimpleQuote(E36,,RateTickValue,Permanent,Trigger,ObjectOverwrite)</f>
        <v>GBP1L6L30Y_Quote#0000</v>
      </c>
      <c r="G36" s="38" t="str">
        <f>_xll.ohRangeRetrieveError(F36)</f>
        <v/>
      </c>
      <c r="H36" s="27"/>
    </row>
    <row r="37" spans="1:8">
      <c r="A37" s="18"/>
      <c r="B37" s="33" t="s">
        <v>30</v>
      </c>
      <c r="C37" s="29" t="str">
        <f t="shared" si="0"/>
        <v>1L</v>
      </c>
      <c r="D37" s="1" t="str">
        <f t="shared" si="1"/>
        <v>6L</v>
      </c>
      <c r="E37" s="2" t="str">
        <f t="shared" si="2"/>
        <v>GBP1L6L35Y_Quote</v>
      </c>
      <c r="F37" s="2" t="str">
        <f>_xll.qlSimpleQuote(E37,,RateTickValue,Permanent,Trigger,ObjectOverwrite)</f>
        <v>GBP1L6L35Y_Quote#0000</v>
      </c>
      <c r="G37" s="38" t="str">
        <f>_xll.ohRangeRetrieveError(F37)</f>
        <v/>
      </c>
      <c r="H37" s="27"/>
    </row>
    <row r="38" spans="1:8">
      <c r="A38" s="18"/>
      <c r="B38" s="33" t="s">
        <v>31</v>
      </c>
      <c r="C38" s="29" t="str">
        <f t="shared" si="0"/>
        <v>1L</v>
      </c>
      <c r="D38" s="1" t="str">
        <f t="shared" si="1"/>
        <v>6L</v>
      </c>
      <c r="E38" s="2" t="str">
        <f t="shared" si="2"/>
        <v>GBP1L6L40Y_Quote</v>
      </c>
      <c r="F38" s="2" t="str">
        <f>_xll.qlSimpleQuote(E38,,RateTickValue,Permanent,Trigger,ObjectOverwrite)</f>
        <v>GBP1L6L40Y_Quote#0000</v>
      </c>
      <c r="G38" s="38" t="str">
        <f>_xll.ohRangeRetrieveError(F38)</f>
        <v/>
      </c>
      <c r="H38" s="27"/>
    </row>
    <row r="39" spans="1:8">
      <c r="A39" s="18"/>
      <c r="B39" s="33" t="s">
        <v>32</v>
      </c>
      <c r="C39" s="29" t="str">
        <f t="shared" si="0"/>
        <v>1L</v>
      </c>
      <c r="D39" s="1" t="str">
        <f t="shared" si="1"/>
        <v>6L</v>
      </c>
      <c r="E39" s="2" t="str">
        <f t="shared" si="2"/>
        <v>GBP1L6L50Y_Quote</v>
      </c>
      <c r="F39" s="2" t="str">
        <f>_xll.qlSimpleQuote(E39,,RateTickValue,Permanent,Trigger,ObjectOverwrite)</f>
        <v>GBP1L6L50Y_Quote#0000</v>
      </c>
      <c r="G39" s="38" t="str">
        <f>_xll.ohRangeRetrieveError(F39)</f>
        <v/>
      </c>
      <c r="H39" s="27"/>
    </row>
    <row r="40" spans="1:8">
      <c r="A40" s="18"/>
      <c r="B40" s="33" t="s">
        <v>33</v>
      </c>
      <c r="C40" s="29" t="str">
        <f t="shared" si="0"/>
        <v>1L</v>
      </c>
      <c r="D40" s="1" t="str">
        <f t="shared" si="1"/>
        <v>6L</v>
      </c>
      <c r="E40" s="2" t="str">
        <f t="shared" si="2"/>
        <v>GBP1L6L60Y_Quote</v>
      </c>
      <c r="F40" s="2" t="str">
        <f>_xll.qlSimpleQuote(E40,,RateTickValue,Permanent,Trigger,ObjectOverwrite)</f>
        <v>GBP1L6L60Y_Quote#0000</v>
      </c>
      <c r="G40" s="38" t="str">
        <f>_xll.ohRangeRetrieveError(F40)</f>
        <v/>
      </c>
      <c r="H40" s="27"/>
    </row>
    <row r="41" spans="1:8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workbookViewId="0">
      <selection activeCell="F2" sqref="F2"/>
    </sheetView>
  </sheetViews>
  <sheetFormatPr defaultRowHeight="12.75"/>
  <cols>
    <col min="1" max="1" width="4.28515625" customWidth="1"/>
    <col min="2" max="2" width="6.5703125" bestFit="1" customWidth="1"/>
    <col min="3" max="4" width="2.7109375" bestFit="1" customWidth="1"/>
    <col min="5" max="5" width="17.85546875" bestFit="1" customWidth="1"/>
    <col min="6" max="6" width="19.7109375" bestFit="1" customWidth="1"/>
    <col min="7" max="7" width="36.28515625" customWidth="1"/>
    <col min="8" max="8" width="3.7109375" customWidth="1"/>
    <col min="9" max="12" width="3.5703125" customWidth="1"/>
  </cols>
  <sheetData>
    <row r="1" spans="1:12">
      <c r="A1" s="22"/>
      <c r="B1" s="23"/>
      <c r="C1" s="23"/>
      <c r="D1" s="23"/>
      <c r="E1" s="24"/>
      <c r="F1" s="25"/>
      <c r="G1" s="24"/>
      <c r="H1" s="26"/>
    </row>
    <row r="2" spans="1:12">
      <c r="A2" s="18"/>
      <c r="B2" s="34" t="s">
        <v>35</v>
      </c>
      <c r="C2" s="35"/>
      <c r="D2" s="34"/>
      <c r="E2" s="36" t="str">
        <f>Currency&amp;"_010_Sw"&amp;$C$4&amp;$D$4&amp;".xml"</f>
        <v>GBP_010_Sw3L6L.xml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>
      <c r="A3" s="18"/>
      <c r="B3" s="32" t="s">
        <v>53</v>
      </c>
      <c r="C3" s="29" t="str">
        <f>VLOOKUP(Currency,$J$8:$L$12,2)</f>
        <v>3L</v>
      </c>
      <c r="D3" s="1" t="str">
        <f>VLOOKUP(Currency,$J$8:$L$12,3)</f>
        <v>6L</v>
      </c>
      <c r="E3" s="2" t="str">
        <f>IF(ISBLANK(C3),"#",Currency&amp;$C3&amp;$D3&amp;$B3&amp;QuoteSuffix)</f>
        <v>GBP3L6L6M_Quote</v>
      </c>
      <c r="F3" s="2" t="str">
        <f>_xll.qlSimpleQuote(E3,,RateTickValue,Permanent,Trigger,ObjectOverwrite)</f>
        <v>GBP3L6L6M_Quote#0000</v>
      </c>
      <c r="G3" s="38" t="str">
        <f>_xll.ohRangeRetrieveError(F3)</f>
        <v/>
      </c>
      <c r="H3" s="27"/>
    </row>
    <row r="4" spans="1:12">
      <c r="A4" s="18"/>
      <c r="B4" s="32" t="s">
        <v>14</v>
      </c>
      <c r="C4" s="29" t="str">
        <f>C3</f>
        <v>3L</v>
      </c>
      <c r="D4" s="1" t="str">
        <f>D3</f>
        <v>6L</v>
      </c>
      <c r="E4" s="2" t="str">
        <f>IF(ISBLANK(C4),"#",Currency&amp;$C4&amp;$D4&amp;$B4&amp;QuoteSuffix)</f>
        <v>GBP3L6L1Y_Quote</v>
      </c>
      <c r="F4" s="2" t="str">
        <f>_xll.qlSimpleQuote(E4,,RateTickValue,Permanent,Trigger,ObjectOverwrite)</f>
        <v>GBP3L6L1Y_Quote#0000</v>
      </c>
      <c r="G4" s="38" t="str">
        <f>_xll.ohRangeRetrieveError(F4)</f>
        <v/>
      </c>
      <c r="H4" s="27"/>
    </row>
    <row r="5" spans="1:12">
      <c r="A5" s="18"/>
      <c r="B5" s="32" t="s">
        <v>62</v>
      </c>
      <c r="C5" s="29" t="str">
        <f t="shared" ref="C5:C40" si="0">C4</f>
        <v>3L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GBP3L6L15M_Quote</v>
      </c>
      <c r="F5" s="2" t="str">
        <f>_xll.qlSimpleQuote(E5,,RateTickValue,Permanent,Trigger,ObjectOverwrite)</f>
        <v>GBP3L6L15M_Quote#0000</v>
      </c>
      <c r="G5" s="38" t="str">
        <f>_xll.ohRangeRetrieveError(F5)</f>
        <v/>
      </c>
      <c r="H5" s="27"/>
    </row>
    <row r="6" spans="1:12">
      <c r="A6" s="18"/>
      <c r="B6" s="32" t="s">
        <v>63</v>
      </c>
      <c r="C6" s="29" t="str">
        <f t="shared" si="0"/>
        <v>3L</v>
      </c>
      <c r="D6" s="1" t="str">
        <f t="shared" si="1"/>
        <v>6L</v>
      </c>
      <c r="E6" s="2" t="str">
        <f t="shared" si="2"/>
        <v>GBP3L6L18M_Quote</v>
      </c>
      <c r="F6" s="2" t="str">
        <f>_xll.qlSimpleQuote(E6,,RateTickValue,Permanent,Trigger,ObjectOverwrite)</f>
        <v>GBP3L6L18M_Quote#0000</v>
      </c>
      <c r="G6" s="38" t="str">
        <f>_xll.ohRangeRetrieveError(F6)</f>
        <v/>
      </c>
      <c r="H6" s="27"/>
    </row>
    <row r="7" spans="1:12" ht="13.5" thickBot="1">
      <c r="A7" s="18"/>
      <c r="B7" s="32" t="s">
        <v>64</v>
      </c>
      <c r="C7" s="29" t="str">
        <f t="shared" si="0"/>
        <v>3L</v>
      </c>
      <c r="D7" s="1" t="str">
        <f t="shared" si="1"/>
        <v>6L</v>
      </c>
      <c r="E7" s="2" t="str">
        <f t="shared" si="2"/>
        <v>GBP3L6L21M_Quote</v>
      </c>
      <c r="F7" s="2" t="str">
        <f>_xll.qlSimpleQuote(E7,,RateTickValue,Permanent,Trigger,ObjectOverwrite)</f>
        <v>GBP3L6L21M_Quote#0000</v>
      </c>
      <c r="G7" s="38" t="str">
        <f>_xll.ohRangeRetrieveError(F7)</f>
        <v/>
      </c>
      <c r="H7" s="27"/>
    </row>
    <row r="8" spans="1:12">
      <c r="A8" s="18"/>
      <c r="B8" s="33" t="s">
        <v>15</v>
      </c>
      <c r="C8" s="29" t="str">
        <f t="shared" si="0"/>
        <v>3L</v>
      </c>
      <c r="D8" s="1" t="str">
        <f t="shared" si="1"/>
        <v>6L</v>
      </c>
      <c r="E8" s="2" t="str">
        <f t="shared" si="2"/>
        <v>GBP3L6L2Y_Quote</v>
      </c>
      <c r="F8" s="2" t="str">
        <f>_xll.qlSimpleQuote(E8,,RateTickValue,Permanent,Trigger,ObjectOverwrite)</f>
        <v>GBP3L6L2Y_Quote#0000</v>
      </c>
      <c r="G8" s="38" t="str">
        <f>_xll.ohRangeRetrieveError(F8)</f>
        <v/>
      </c>
      <c r="H8" s="27"/>
      <c r="J8" s="50" t="s">
        <v>54</v>
      </c>
      <c r="K8" s="51" t="s">
        <v>60</v>
      </c>
      <c r="L8" s="52" t="s">
        <v>56</v>
      </c>
    </row>
    <row r="9" spans="1:12">
      <c r="A9" s="18"/>
      <c r="B9" s="33" t="s">
        <v>16</v>
      </c>
      <c r="C9" s="29" t="str">
        <f t="shared" si="0"/>
        <v>3L</v>
      </c>
      <c r="D9" s="1" t="str">
        <f t="shared" si="1"/>
        <v>6L</v>
      </c>
      <c r="E9" s="2" t="str">
        <f t="shared" si="2"/>
        <v>GBP3L6L3Y_Quote</v>
      </c>
      <c r="F9" s="2" t="str">
        <f>_xll.qlSimpleQuote(E9,,RateTickValue,Permanent,Trigger,ObjectOverwrite)</f>
        <v>GBP3L6L3Y_Quote#0000</v>
      </c>
      <c r="G9" s="38" t="str">
        <f>_xll.ohRangeRetrieveError(F9)</f>
        <v/>
      </c>
      <c r="H9" s="27"/>
      <c r="J9" s="39" t="s">
        <v>1</v>
      </c>
      <c r="K9" s="40" t="s">
        <v>3</v>
      </c>
      <c r="L9" s="41" t="s">
        <v>2</v>
      </c>
    </row>
    <row r="10" spans="1:12">
      <c r="A10" s="18"/>
      <c r="B10" s="33" t="s">
        <v>17</v>
      </c>
      <c r="C10" s="29" t="str">
        <f t="shared" si="0"/>
        <v>3L</v>
      </c>
      <c r="D10" s="1" t="str">
        <f t="shared" si="1"/>
        <v>6L</v>
      </c>
      <c r="E10" s="2" t="str">
        <f t="shared" si="2"/>
        <v>GBP3L6L4Y_Quote</v>
      </c>
      <c r="F10" s="2" t="str">
        <f>_xll.qlSimpleQuote(E10,,RateTickValue,Permanent,Trigger,ObjectOverwrite)</f>
        <v>GBP3L6L4Y_Quote#0000</v>
      </c>
      <c r="G10" s="38" t="str">
        <f>_xll.ohRangeRetrieveError(F10)</f>
        <v/>
      </c>
      <c r="H10" s="27"/>
      <c r="J10" s="39" t="s">
        <v>57</v>
      </c>
      <c r="K10" s="40" t="s">
        <v>60</v>
      </c>
      <c r="L10" s="41" t="s">
        <v>56</v>
      </c>
    </row>
    <row r="11" spans="1:12">
      <c r="A11" s="18"/>
      <c r="B11" s="33" t="s">
        <v>18</v>
      </c>
      <c r="C11" s="29" t="str">
        <f t="shared" si="0"/>
        <v>3L</v>
      </c>
      <c r="D11" s="1" t="str">
        <f t="shared" si="1"/>
        <v>6L</v>
      </c>
      <c r="E11" s="2" t="str">
        <f t="shared" si="2"/>
        <v>GBP3L6L5Y_Quote</v>
      </c>
      <c r="F11" s="2" t="str">
        <f>_xll.qlSimpleQuote(E11,,RateTickValue,Permanent,Trigger,ObjectOverwrite)</f>
        <v>GBP3L6L5Y_Quote#0000</v>
      </c>
      <c r="G11" s="38" t="str">
        <f>_xll.ohRangeRetrieveError(F11)</f>
        <v/>
      </c>
      <c r="H11" s="27"/>
      <c r="J11" s="39" t="s">
        <v>58</v>
      </c>
      <c r="K11" s="40" t="s">
        <v>60</v>
      </c>
      <c r="L11" s="41" t="s">
        <v>56</v>
      </c>
    </row>
    <row r="12" spans="1:12" ht="13.5" thickBot="1">
      <c r="A12" s="18"/>
      <c r="B12" s="33" t="s">
        <v>19</v>
      </c>
      <c r="C12" s="29" t="str">
        <f t="shared" si="0"/>
        <v>3L</v>
      </c>
      <c r="D12" s="1" t="str">
        <f t="shared" si="1"/>
        <v>6L</v>
      </c>
      <c r="E12" s="2" t="str">
        <f t="shared" si="2"/>
        <v>GBP3L6L6Y_Quote</v>
      </c>
      <c r="F12" s="2" t="str">
        <f>_xll.qlSimpleQuote(E12,,RateTickValue,Permanent,Trigger,ObjectOverwrite)</f>
        <v>GBP3L6L6Y_Quote#0000</v>
      </c>
      <c r="G12" s="38" t="str">
        <f>_xll.ohRangeRetrieveError(F12)</f>
        <v/>
      </c>
      <c r="H12" s="27"/>
      <c r="J12" s="42" t="s">
        <v>59</v>
      </c>
      <c r="K12" s="43" t="s">
        <v>56</v>
      </c>
      <c r="L12" s="44" t="s">
        <v>60</v>
      </c>
    </row>
    <row r="13" spans="1:12">
      <c r="A13" s="18"/>
      <c r="B13" s="33" t="s">
        <v>20</v>
      </c>
      <c r="C13" s="29" t="str">
        <f t="shared" si="0"/>
        <v>3L</v>
      </c>
      <c r="D13" s="1" t="str">
        <f t="shared" si="1"/>
        <v>6L</v>
      </c>
      <c r="E13" s="2" t="str">
        <f t="shared" si="2"/>
        <v>GBP3L6L7Y_Quote</v>
      </c>
      <c r="F13" s="2" t="str">
        <f>_xll.qlSimpleQuote(E13,,RateTickValue,Permanent,Trigger,ObjectOverwrite)</f>
        <v>GBP3L6L7Y_Quote#0000</v>
      </c>
      <c r="G13" s="38" t="str">
        <f>_xll.ohRangeRetrieveError(F13)</f>
        <v/>
      </c>
      <c r="H13" s="27"/>
    </row>
    <row r="14" spans="1:12">
      <c r="A14" s="18"/>
      <c r="B14" s="33" t="s">
        <v>21</v>
      </c>
      <c r="C14" s="29" t="str">
        <f t="shared" si="0"/>
        <v>3L</v>
      </c>
      <c r="D14" s="1" t="str">
        <f t="shared" si="1"/>
        <v>6L</v>
      </c>
      <c r="E14" s="2" t="str">
        <f t="shared" si="2"/>
        <v>GBP3L6L8Y_Quote</v>
      </c>
      <c r="F14" s="2" t="str">
        <f>_xll.qlSimpleQuote(E14,,RateTickValue,Permanent,Trigger,ObjectOverwrite)</f>
        <v>GBP3L6L8Y_Quote#0000</v>
      </c>
      <c r="G14" s="38" t="str">
        <f>_xll.ohRangeRetrieveError(F14)</f>
        <v/>
      </c>
      <c r="H14" s="27"/>
    </row>
    <row r="15" spans="1:12">
      <c r="A15" s="18"/>
      <c r="B15" s="33" t="s">
        <v>22</v>
      </c>
      <c r="C15" s="29" t="str">
        <f t="shared" si="0"/>
        <v>3L</v>
      </c>
      <c r="D15" s="1" t="str">
        <f t="shared" si="1"/>
        <v>6L</v>
      </c>
      <c r="E15" s="2" t="str">
        <f t="shared" si="2"/>
        <v>GBP3L6L9Y_Quote</v>
      </c>
      <c r="F15" s="2" t="str">
        <f>_xll.qlSimpleQuote(E15,,RateTickValue,Permanent,Trigger,ObjectOverwrite)</f>
        <v>GBP3L6L9Y_Quote#0000</v>
      </c>
      <c r="G15" s="38" t="str">
        <f>_xll.ohRangeRetrieveError(F15)</f>
        <v/>
      </c>
      <c r="H15" s="27"/>
    </row>
    <row r="16" spans="1:12">
      <c r="A16" s="18"/>
      <c r="B16" s="33" t="s">
        <v>23</v>
      </c>
      <c r="C16" s="29" t="str">
        <f t="shared" si="0"/>
        <v>3L</v>
      </c>
      <c r="D16" s="1" t="str">
        <f t="shared" si="1"/>
        <v>6L</v>
      </c>
      <c r="E16" s="2" t="str">
        <f t="shared" si="2"/>
        <v>GBP3L6L10Y_Quote</v>
      </c>
      <c r="F16" s="2" t="str">
        <f>_xll.qlSimpleQuote(E16,,RateTickValue,Permanent,Trigger,ObjectOverwrite)</f>
        <v>GBP3L6L10Y_Quote#0000</v>
      </c>
      <c r="G16" s="38" t="str">
        <f>_xll.ohRangeRetrieveError(F16)</f>
        <v/>
      </c>
      <c r="H16" s="27"/>
    </row>
    <row r="17" spans="1:8">
      <c r="A17" s="18"/>
      <c r="B17" s="33" t="s">
        <v>24</v>
      </c>
      <c r="C17" s="29" t="str">
        <f t="shared" si="0"/>
        <v>3L</v>
      </c>
      <c r="D17" s="1" t="str">
        <f t="shared" si="1"/>
        <v>6L</v>
      </c>
      <c r="E17" s="2" t="str">
        <f t="shared" si="2"/>
        <v>GBP3L6L11Y_Quote</v>
      </c>
      <c r="F17" s="2" t="str">
        <f>_xll.qlSimpleQuote(E17,,RateTickValue,Permanent,Trigger,ObjectOverwrite)</f>
        <v>GBP3L6L11Y_Quote#0000</v>
      </c>
      <c r="G17" s="38" t="str">
        <f>_xll.ohRangeRetrieveError(F17)</f>
        <v/>
      </c>
      <c r="H17" s="27"/>
    </row>
    <row r="18" spans="1:8">
      <c r="A18" s="18"/>
      <c r="B18" s="33" t="s">
        <v>25</v>
      </c>
      <c r="C18" s="29" t="str">
        <f t="shared" si="0"/>
        <v>3L</v>
      </c>
      <c r="D18" s="1" t="str">
        <f t="shared" si="1"/>
        <v>6L</v>
      </c>
      <c r="E18" s="2" t="str">
        <f t="shared" si="2"/>
        <v>GBP3L6L12Y_Quote</v>
      </c>
      <c r="F18" s="2" t="str">
        <f>_xll.qlSimpleQuote(E18,,RateTickValue,Permanent,Trigger,ObjectOverwrite)</f>
        <v>GBP3L6L12Y_Quote#0000</v>
      </c>
      <c r="G18" s="38" t="str">
        <f>_xll.ohRangeRetrieveError(F18)</f>
        <v/>
      </c>
      <c r="H18" s="27"/>
    </row>
    <row r="19" spans="1:8">
      <c r="A19" s="18"/>
      <c r="B19" s="33" t="s">
        <v>39</v>
      </c>
      <c r="C19" s="29" t="str">
        <f t="shared" si="0"/>
        <v>3L</v>
      </c>
      <c r="D19" s="1" t="str">
        <f t="shared" si="1"/>
        <v>6L</v>
      </c>
      <c r="E19" s="2" t="str">
        <f t="shared" si="2"/>
        <v>GBP3L6L13Y_Quote</v>
      </c>
      <c r="F19" s="2" t="str">
        <f>_xll.qlSimpleQuote(E19,,RateTickValue,Permanent,Trigger,ObjectOverwrite)</f>
        <v>GBP3L6L13Y_Quote#0000</v>
      </c>
      <c r="G19" s="38" t="str">
        <f>_xll.ohRangeRetrieveError(F19)</f>
        <v/>
      </c>
      <c r="H19" s="27"/>
    </row>
    <row r="20" spans="1:8">
      <c r="A20" s="18"/>
      <c r="B20" s="33" t="s">
        <v>40</v>
      </c>
      <c r="C20" s="29" t="str">
        <f t="shared" si="0"/>
        <v>3L</v>
      </c>
      <c r="D20" s="1" t="str">
        <f t="shared" si="1"/>
        <v>6L</v>
      </c>
      <c r="E20" s="2" t="str">
        <f t="shared" si="2"/>
        <v>GBP3L6L14Y_Quote</v>
      </c>
      <c r="F20" s="2" t="str">
        <f>_xll.qlSimpleQuote(E20,,RateTickValue,Permanent,Trigger,ObjectOverwrite)</f>
        <v>GBP3L6L14Y_Quote#0000</v>
      </c>
      <c r="G20" s="38" t="str">
        <f>_xll.ohRangeRetrieveError(F20)</f>
        <v/>
      </c>
      <c r="H20" s="27"/>
    </row>
    <row r="21" spans="1:8">
      <c r="A21" s="18"/>
      <c r="B21" s="33" t="s">
        <v>26</v>
      </c>
      <c r="C21" s="29" t="str">
        <f t="shared" si="0"/>
        <v>3L</v>
      </c>
      <c r="D21" s="1" t="str">
        <f t="shared" si="1"/>
        <v>6L</v>
      </c>
      <c r="E21" s="2" t="str">
        <f t="shared" si="2"/>
        <v>GBP3L6L15Y_Quote</v>
      </c>
      <c r="F21" s="2" t="str">
        <f>_xll.qlSimpleQuote(E21,,RateTickValue,Permanent,Trigger,ObjectOverwrite)</f>
        <v>GBP3L6L15Y_Quote#0000</v>
      </c>
      <c r="G21" s="38" t="str">
        <f>_xll.ohRangeRetrieveError(F21)</f>
        <v/>
      </c>
      <c r="H21" s="27"/>
    </row>
    <row r="22" spans="1:8">
      <c r="A22" s="18"/>
      <c r="B22" s="33" t="s">
        <v>41</v>
      </c>
      <c r="C22" s="29" t="str">
        <f t="shared" si="0"/>
        <v>3L</v>
      </c>
      <c r="D22" s="1" t="str">
        <f t="shared" si="1"/>
        <v>6L</v>
      </c>
      <c r="E22" s="2" t="str">
        <f t="shared" si="2"/>
        <v>GBP3L6L16Y_Quote</v>
      </c>
      <c r="F22" s="2" t="str">
        <f>_xll.qlSimpleQuote(E22,,RateTickValue,Permanent,Trigger,ObjectOverwrite)</f>
        <v>GBP3L6L16Y_Quote#0000</v>
      </c>
      <c r="G22" s="38" t="str">
        <f>_xll.ohRangeRetrieveError(F22)</f>
        <v/>
      </c>
      <c r="H22" s="27"/>
    </row>
    <row r="23" spans="1:8">
      <c r="A23" s="18"/>
      <c r="B23" s="33" t="s">
        <v>42</v>
      </c>
      <c r="C23" s="29" t="str">
        <f t="shared" si="0"/>
        <v>3L</v>
      </c>
      <c r="D23" s="1" t="str">
        <f t="shared" si="1"/>
        <v>6L</v>
      </c>
      <c r="E23" s="2" t="str">
        <f t="shared" si="2"/>
        <v>GBP3L6L17Y_Quote</v>
      </c>
      <c r="F23" s="2" t="str">
        <f>_xll.qlSimpleQuote(E23,,RateTickValue,Permanent,Trigger,ObjectOverwrite)</f>
        <v>GBP3L6L17Y_Quote#0000</v>
      </c>
      <c r="G23" s="38" t="str">
        <f>_xll.ohRangeRetrieveError(F23)</f>
        <v/>
      </c>
      <c r="H23" s="27"/>
    </row>
    <row r="24" spans="1:8">
      <c r="A24" s="18"/>
      <c r="B24" s="33" t="s">
        <v>43</v>
      </c>
      <c r="C24" s="29" t="str">
        <f t="shared" si="0"/>
        <v>3L</v>
      </c>
      <c r="D24" s="1" t="str">
        <f t="shared" si="1"/>
        <v>6L</v>
      </c>
      <c r="E24" s="2" t="str">
        <f t="shared" si="2"/>
        <v>GBP3L6L18Y_Quote</v>
      </c>
      <c r="F24" s="2" t="str">
        <f>_xll.qlSimpleQuote(E24,,RateTickValue,Permanent,Trigger,ObjectOverwrite)</f>
        <v>GBP3L6L18Y_Quote#0000</v>
      </c>
      <c r="G24" s="38" t="str">
        <f>_xll.ohRangeRetrieveError(F24)</f>
        <v/>
      </c>
      <c r="H24" s="27"/>
    </row>
    <row r="25" spans="1:8">
      <c r="A25" s="18"/>
      <c r="B25" s="33" t="s">
        <v>44</v>
      </c>
      <c r="C25" s="29" t="str">
        <f t="shared" si="0"/>
        <v>3L</v>
      </c>
      <c r="D25" s="1" t="str">
        <f t="shared" si="1"/>
        <v>6L</v>
      </c>
      <c r="E25" s="2" t="str">
        <f t="shared" si="2"/>
        <v>GBP3L6L19Y_Quote</v>
      </c>
      <c r="F25" s="2" t="str">
        <f>_xll.qlSimpleQuote(E25,,RateTickValue,Permanent,Trigger,ObjectOverwrite)</f>
        <v>GBP3L6L19Y_Quote#0000</v>
      </c>
      <c r="G25" s="38" t="str">
        <f>_xll.ohRangeRetrieveError(F25)</f>
        <v/>
      </c>
      <c r="H25" s="27"/>
    </row>
    <row r="26" spans="1:8">
      <c r="A26" s="18"/>
      <c r="B26" s="33" t="s">
        <v>27</v>
      </c>
      <c r="C26" s="29" t="str">
        <f t="shared" si="0"/>
        <v>3L</v>
      </c>
      <c r="D26" s="1" t="str">
        <f t="shared" si="1"/>
        <v>6L</v>
      </c>
      <c r="E26" s="2" t="str">
        <f t="shared" si="2"/>
        <v>GBP3L6L20Y_Quote</v>
      </c>
      <c r="F26" s="2" t="str">
        <f>_xll.qlSimpleQuote(E26,,RateTickValue,Permanent,Trigger,ObjectOverwrite)</f>
        <v>GBP3L6L20Y_Quote#0000</v>
      </c>
      <c r="G26" s="38" t="str">
        <f>_xll.ohRangeRetrieveError(F26)</f>
        <v/>
      </c>
      <c r="H26" s="27"/>
    </row>
    <row r="27" spans="1:8">
      <c r="A27" s="18"/>
      <c r="B27" s="33" t="s">
        <v>45</v>
      </c>
      <c r="C27" s="29" t="str">
        <f t="shared" si="0"/>
        <v>3L</v>
      </c>
      <c r="D27" s="1" t="str">
        <f t="shared" si="1"/>
        <v>6L</v>
      </c>
      <c r="E27" s="2" t="str">
        <f t="shared" si="2"/>
        <v>GBP3L6L21Y_Quote</v>
      </c>
      <c r="F27" s="2" t="str">
        <f>_xll.qlSimpleQuote(E27,,RateTickValue,Permanent,Trigger,ObjectOverwrite)</f>
        <v>GBP3L6L21Y_Quote#0000</v>
      </c>
      <c r="G27" s="38" t="str">
        <f>_xll.ohRangeRetrieveError(F27)</f>
        <v/>
      </c>
      <c r="H27" s="27"/>
    </row>
    <row r="28" spans="1:8">
      <c r="A28" s="18"/>
      <c r="B28" s="33" t="s">
        <v>46</v>
      </c>
      <c r="C28" s="29" t="str">
        <f t="shared" si="0"/>
        <v>3L</v>
      </c>
      <c r="D28" s="1" t="str">
        <f t="shared" si="1"/>
        <v>6L</v>
      </c>
      <c r="E28" s="2" t="str">
        <f t="shared" si="2"/>
        <v>GBP3L6L22Y_Quote</v>
      </c>
      <c r="F28" s="2" t="str">
        <f>_xll.qlSimpleQuote(E28,,RateTickValue,Permanent,Trigger,ObjectOverwrite)</f>
        <v>GBP3L6L22Y_Quote#0000</v>
      </c>
      <c r="G28" s="38" t="str">
        <f>_xll.ohRangeRetrieveError(F28)</f>
        <v/>
      </c>
      <c r="H28" s="27"/>
    </row>
    <row r="29" spans="1:8">
      <c r="A29" s="18"/>
      <c r="B29" s="33" t="s">
        <v>47</v>
      </c>
      <c r="C29" s="29" t="str">
        <f t="shared" si="0"/>
        <v>3L</v>
      </c>
      <c r="D29" s="1" t="str">
        <f t="shared" si="1"/>
        <v>6L</v>
      </c>
      <c r="E29" s="2" t="str">
        <f t="shared" si="2"/>
        <v>GBP3L6L23Y_Quote</v>
      </c>
      <c r="F29" s="2" t="str">
        <f>_xll.qlSimpleQuote(E29,,RateTickValue,Permanent,Trigger,ObjectOverwrite)</f>
        <v>GBP3L6L23Y_Quote#0000</v>
      </c>
      <c r="G29" s="38" t="str">
        <f>_xll.ohRangeRetrieveError(F29)</f>
        <v/>
      </c>
      <c r="H29" s="27"/>
    </row>
    <row r="30" spans="1:8">
      <c r="A30" s="18"/>
      <c r="B30" s="33" t="s">
        <v>48</v>
      </c>
      <c r="C30" s="29" t="str">
        <f t="shared" si="0"/>
        <v>3L</v>
      </c>
      <c r="D30" s="1" t="str">
        <f t="shared" si="1"/>
        <v>6L</v>
      </c>
      <c r="E30" s="2" t="str">
        <f t="shared" si="2"/>
        <v>GBP3L6L24Y_Quote</v>
      </c>
      <c r="F30" s="2" t="str">
        <f>_xll.qlSimpleQuote(E30,,RateTickValue,Permanent,Trigger,ObjectOverwrite)</f>
        <v>GBP3L6L24Y_Quote#0000</v>
      </c>
      <c r="G30" s="38" t="str">
        <f>_xll.ohRangeRetrieveError(F30)</f>
        <v/>
      </c>
      <c r="H30" s="27"/>
    </row>
    <row r="31" spans="1:8">
      <c r="A31" s="18"/>
      <c r="B31" s="33" t="s">
        <v>28</v>
      </c>
      <c r="C31" s="29" t="str">
        <f t="shared" si="0"/>
        <v>3L</v>
      </c>
      <c r="D31" s="1" t="str">
        <f t="shared" si="1"/>
        <v>6L</v>
      </c>
      <c r="E31" s="2" t="str">
        <f t="shared" si="2"/>
        <v>GBP3L6L25Y_Quote</v>
      </c>
      <c r="F31" s="2" t="str">
        <f>_xll.qlSimpleQuote(E31,,RateTickValue,Permanent,Trigger,ObjectOverwrite)</f>
        <v>GBP3L6L25Y_Quote#0000</v>
      </c>
      <c r="G31" s="38" t="str">
        <f>_xll.ohRangeRetrieveError(F31)</f>
        <v/>
      </c>
      <c r="H31" s="27"/>
    </row>
    <row r="32" spans="1:8">
      <c r="A32" s="18"/>
      <c r="B32" s="33" t="s">
        <v>49</v>
      </c>
      <c r="C32" s="29" t="str">
        <f t="shared" si="0"/>
        <v>3L</v>
      </c>
      <c r="D32" s="1" t="str">
        <f t="shared" si="1"/>
        <v>6L</v>
      </c>
      <c r="E32" s="2" t="str">
        <f t="shared" si="2"/>
        <v>GBP3L6L26Y_Quote</v>
      </c>
      <c r="F32" s="2" t="str">
        <f>_xll.qlSimpleQuote(E32,,RateTickValue,Permanent,Trigger,ObjectOverwrite)</f>
        <v>GBP3L6L26Y_Quote#0000</v>
      </c>
      <c r="G32" s="38" t="str">
        <f>_xll.ohRangeRetrieveError(F32)</f>
        <v/>
      </c>
      <c r="H32" s="27"/>
    </row>
    <row r="33" spans="1:8">
      <c r="A33" s="18"/>
      <c r="B33" s="33" t="s">
        <v>50</v>
      </c>
      <c r="C33" s="29" t="str">
        <f t="shared" si="0"/>
        <v>3L</v>
      </c>
      <c r="D33" s="1" t="str">
        <f t="shared" si="1"/>
        <v>6L</v>
      </c>
      <c r="E33" s="2" t="str">
        <f t="shared" si="2"/>
        <v>GBP3L6L27Y_Quote</v>
      </c>
      <c r="F33" s="2" t="str">
        <f>_xll.qlSimpleQuote(E33,,RateTickValue,Permanent,Trigger,ObjectOverwrite)</f>
        <v>GBP3L6L27Y_Quote#0000</v>
      </c>
      <c r="G33" s="38" t="str">
        <f>_xll.ohRangeRetrieveError(F33)</f>
        <v/>
      </c>
      <c r="H33" s="27"/>
    </row>
    <row r="34" spans="1:8">
      <c r="A34" s="18"/>
      <c r="B34" s="33" t="s">
        <v>51</v>
      </c>
      <c r="C34" s="29" t="str">
        <f t="shared" si="0"/>
        <v>3L</v>
      </c>
      <c r="D34" s="1" t="str">
        <f t="shared" si="1"/>
        <v>6L</v>
      </c>
      <c r="E34" s="2" t="str">
        <f t="shared" si="2"/>
        <v>GBP3L6L28Y_Quote</v>
      </c>
      <c r="F34" s="2" t="str">
        <f>_xll.qlSimpleQuote(E34,,RateTickValue,Permanent,Trigger,ObjectOverwrite)</f>
        <v>GBP3L6L28Y_Quote#0000</v>
      </c>
      <c r="G34" s="38" t="str">
        <f>_xll.ohRangeRetrieveError(F34)</f>
        <v/>
      </c>
      <c r="H34" s="27"/>
    </row>
    <row r="35" spans="1:8">
      <c r="A35" s="18"/>
      <c r="B35" s="33" t="s">
        <v>52</v>
      </c>
      <c r="C35" s="29" t="str">
        <f t="shared" si="0"/>
        <v>3L</v>
      </c>
      <c r="D35" s="1" t="str">
        <f t="shared" si="1"/>
        <v>6L</v>
      </c>
      <c r="E35" s="2" t="str">
        <f t="shared" si="2"/>
        <v>GBP3L6L29Y_Quote</v>
      </c>
      <c r="F35" s="2" t="str">
        <f>_xll.qlSimpleQuote(E35,,RateTickValue,Permanent,Trigger,ObjectOverwrite)</f>
        <v>GBP3L6L29Y_Quote#0000</v>
      </c>
      <c r="G35" s="38" t="str">
        <f>_xll.ohRangeRetrieveError(F35)</f>
        <v/>
      </c>
      <c r="H35" s="27"/>
    </row>
    <row r="36" spans="1:8">
      <c r="A36" s="18"/>
      <c r="B36" s="33" t="s">
        <v>29</v>
      </c>
      <c r="C36" s="29" t="str">
        <f t="shared" si="0"/>
        <v>3L</v>
      </c>
      <c r="D36" s="1" t="str">
        <f t="shared" si="1"/>
        <v>6L</v>
      </c>
      <c r="E36" s="2" t="str">
        <f t="shared" si="2"/>
        <v>GBP3L6L30Y_Quote</v>
      </c>
      <c r="F36" s="2" t="str">
        <f>_xll.qlSimpleQuote(E36,,RateTickValue,Permanent,Trigger,ObjectOverwrite)</f>
        <v>GBP3L6L30Y_Quote#0000</v>
      </c>
      <c r="G36" s="38" t="str">
        <f>_xll.ohRangeRetrieveError(F36)</f>
        <v/>
      </c>
      <c r="H36" s="27"/>
    </row>
    <row r="37" spans="1:8">
      <c r="A37" s="18"/>
      <c r="B37" s="33" t="s">
        <v>30</v>
      </c>
      <c r="C37" s="29" t="str">
        <f t="shared" si="0"/>
        <v>3L</v>
      </c>
      <c r="D37" s="1" t="str">
        <f t="shared" si="1"/>
        <v>6L</v>
      </c>
      <c r="E37" s="2" t="str">
        <f t="shared" si="2"/>
        <v>GBP3L6L35Y_Quote</v>
      </c>
      <c r="F37" s="2" t="str">
        <f>_xll.qlSimpleQuote(E37,,RateTickValue,Permanent,Trigger,ObjectOverwrite)</f>
        <v>GBP3L6L35Y_Quote#0000</v>
      </c>
      <c r="G37" s="38" t="str">
        <f>_xll.ohRangeRetrieveError(F37)</f>
        <v/>
      </c>
      <c r="H37" s="27"/>
    </row>
    <row r="38" spans="1:8">
      <c r="A38" s="18"/>
      <c r="B38" s="33" t="s">
        <v>31</v>
      </c>
      <c r="C38" s="29" t="str">
        <f t="shared" si="0"/>
        <v>3L</v>
      </c>
      <c r="D38" s="1" t="str">
        <f t="shared" si="1"/>
        <v>6L</v>
      </c>
      <c r="E38" s="2" t="str">
        <f t="shared" si="2"/>
        <v>GBP3L6L40Y_Quote</v>
      </c>
      <c r="F38" s="2" t="str">
        <f>_xll.qlSimpleQuote(E38,,RateTickValue,Permanent,Trigger,ObjectOverwrite)</f>
        <v>GBP3L6L40Y_Quote#0000</v>
      </c>
      <c r="G38" s="38" t="str">
        <f>_xll.ohRangeRetrieveError(F38)</f>
        <v/>
      </c>
      <c r="H38" s="27"/>
    </row>
    <row r="39" spans="1:8">
      <c r="A39" s="18"/>
      <c r="B39" s="33" t="s">
        <v>32</v>
      </c>
      <c r="C39" s="29" t="str">
        <f t="shared" si="0"/>
        <v>3L</v>
      </c>
      <c r="D39" s="1" t="str">
        <f t="shared" si="1"/>
        <v>6L</v>
      </c>
      <c r="E39" s="2" t="str">
        <f t="shared" si="2"/>
        <v>GBP3L6L50Y_Quote</v>
      </c>
      <c r="F39" s="2" t="str">
        <f>_xll.qlSimpleQuote(E39,,RateTickValue,Permanent,Trigger,ObjectOverwrite)</f>
        <v>GBP3L6L50Y_Quote#0000</v>
      </c>
      <c r="G39" s="38" t="str">
        <f>_xll.ohRangeRetrieveError(F39)</f>
        <v/>
      </c>
      <c r="H39" s="27"/>
    </row>
    <row r="40" spans="1:8">
      <c r="A40" s="18"/>
      <c r="B40" s="33" t="s">
        <v>33</v>
      </c>
      <c r="C40" s="29" t="str">
        <f t="shared" si="0"/>
        <v>3L</v>
      </c>
      <c r="D40" s="1" t="str">
        <f t="shared" si="1"/>
        <v>6L</v>
      </c>
      <c r="E40" s="2" t="str">
        <f t="shared" si="2"/>
        <v>GBP3L6L60Y_Quote</v>
      </c>
      <c r="F40" s="2" t="str">
        <f>_xll.qlSimpleQuote(E40,,RateTickValue,Permanent,Trigger,ObjectOverwrite)</f>
        <v>GBP3L6L60Y_Quote#0000</v>
      </c>
      <c r="G40" s="38" t="str">
        <f>_xll.ohRangeRetrieveError(F40)</f>
        <v/>
      </c>
      <c r="H40" s="27"/>
    </row>
    <row r="41" spans="1:8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" sqref="F2"/>
    </sheetView>
  </sheetViews>
  <sheetFormatPr defaultRowHeight="12.75"/>
  <cols>
    <col min="1" max="1" width="4.140625" customWidth="1"/>
    <col min="2" max="2" width="6.5703125" bestFit="1" customWidth="1"/>
    <col min="3" max="3" width="2.7109375" bestFit="1" customWidth="1"/>
    <col min="4" max="4" width="3.5703125" bestFit="1" customWidth="1"/>
    <col min="5" max="5" width="18.7109375" bestFit="1" customWidth="1"/>
    <col min="6" max="6" width="20.5703125" bestFit="1" customWidth="1"/>
    <col min="7" max="7" width="34.42578125" customWidth="1"/>
    <col min="8" max="8" width="3.7109375" customWidth="1"/>
    <col min="9" max="9" width="3.140625" customWidth="1"/>
    <col min="10" max="10" width="4" bestFit="1" customWidth="1"/>
    <col min="11" max="11" width="3.5703125" customWidth="1"/>
    <col min="12" max="12" width="3.5703125" bestFit="1" customWidth="1"/>
  </cols>
  <sheetData>
    <row r="1" spans="1:12">
      <c r="A1" s="22"/>
      <c r="B1" s="23"/>
      <c r="C1" s="23"/>
      <c r="D1" s="23"/>
      <c r="E1" s="24"/>
      <c r="F1" s="25"/>
      <c r="G1" s="24"/>
      <c r="H1" s="26"/>
    </row>
    <row r="2" spans="1:12">
      <c r="A2" s="18"/>
      <c r="B2" s="34" t="s">
        <v>35</v>
      </c>
      <c r="C2" s="35"/>
      <c r="D2" s="34"/>
      <c r="E2" s="36" t="str">
        <f>Currency&amp;"_010_Sw"&amp;$C$7&amp;$D$7&amp;".xml"</f>
        <v>GBP_010_Sw6L12L.xml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>
      <c r="A3" s="18"/>
      <c r="B3" s="32" t="s">
        <v>53</v>
      </c>
      <c r="C3" s="29" t="str">
        <f>VLOOKUP(Currency,$J$8:$L$12,2)</f>
        <v>6L</v>
      </c>
      <c r="D3" s="1" t="str">
        <f>VLOOKUP(Currency,$J$8:$L$12,3)</f>
        <v>12L</v>
      </c>
      <c r="E3" s="2" t="str">
        <f>IF(ISBLANK(C3),"#",Currency&amp;$C3&amp;$D3&amp;$B3&amp;QuoteSuffix)</f>
        <v>GBP6L12L6M_Quote</v>
      </c>
      <c r="F3" s="2" t="str">
        <f>_xll.qlSimpleQuote(E3,,RateTickValue,Permanent,Trigger,ObjectOverwrite)</f>
        <v>GBP6L12L6M_Quote#0000</v>
      </c>
      <c r="G3" s="38" t="str">
        <f>_xll.ohRangeRetrieveError(F3)</f>
        <v/>
      </c>
      <c r="H3" s="27"/>
    </row>
    <row r="4" spans="1:12">
      <c r="A4" s="18"/>
      <c r="B4" s="32" t="s">
        <v>14</v>
      </c>
      <c r="C4" s="29" t="str">
        <f>C3</f>
        <v>6L</v>
      </c>
      <c r="D4" s="1" t="str">
        <f>D3</f>
        <v>12L</v>
      </c>
      <c r="E4" s="2" t="str">
        <f>IF(ISBLANK(C4),"#",Currency&amp;$C4&amp;$D4&amp;$B4&amp;QuoteSuffix)</f>
        <v>GBP6L12L1Y_Quote</v>
      </c>
      <c r="F4" s="2" t="str">
        <f>_xll.qlSimpleQuote(E4,,RateTickValue,Permanent,Trigger,ObjectOverwrite)</f>
        <v>GBP6L12L1Y_Quote#0000</v>
      </c>
      <c r="G4" s="38" t="str">
        <f>_xll.ohRangeRetrieveError(F4)</f>
        <v/>
      </c>
      <c r="H4" s="27"/>
    </row>
    <row r="5" spans="1:12">
      <c r="A5" s="18"/>
      <c r="B5" s="32" t="s">
        <v>62</v>
      </c>
      <c r="C5" s="29" t="str">
        <f t="shared" ref="C5:C40" si="0">C4</f>
        <v>6L</v>
      </c>
      <c r="D5" s="1" t="str">
        <f t="shared" ref="D5:D40" si="1">D4</f>
        <v>12L</v>
      </c>
      <c r="E5" s="2" t="str">
        <f t="shared" ref="E5:E40" si="2">IF(ISBLANK(C5),"#",Currency&amp;$C5&amp;$D5&amp;$B5&amp;QuoteSuffix)</f>
        <v>GBP6L12L15M_Quote</v>
      </c>
      <c r="F5" s="2" t="str">
        <f>_xll.qlSimpleQuote(E5,,RateTickValue,Permanent,Trigger,ObjectOverwrite)</f>
        <v>GBP6L12L15M_Quote#0000</v>
      </c>
      <c r="G5" s="38" t="str">
        <f>_xll.ohRangeRetrieveError(F5)</f>
        <v/>
      </c>
      <c r="H5" s="27"/>
    </row>
    <row r="6" spans="1:12">
      <c r="A6" s="18"/>
      <c r="B6" s="32" t="s">
        <v>63</v>
      </c>
      <c r="C6" s="29" t="str">
        <f t="shared" si="0"/>
        <v>6L</v>
      </c>
      <c r="D6" s="1" t="str">
        <f t="shared" si="1"/>
        <v>12L</v>
      </c>
      <c r="E6" s="2" t="str">
        <f t="shared" si="2"/>
        <v>GBP6L12L18M_Quote</v>
      </c>
      <c r="F6" s="2" t="str">
        <f>_xll.qlSimpleQuote(E6,,RateTickValue,Permanent,Trigger,ObjectOverwrite)</f>
        <v>GBP6L12L18M_Quote#0000</v>
      </c>
      <c r="G6" s="38" t="str">
        <f>_xll.ohRangeRetrieveError(F6)</f>
        <v/>
      </c>
      <c r="H6" s="27"/>
    </row>
    <row r="7" spans="1:12" ht="13.5" thickBot="1">
      <c r="A7" s="18"/>
      <c r="B7" s="32" t="s">
        <v>64</v>
      </c>
      <c r="C7" s="29" t="str">
        <f t="shared" si="0"/>
        <v>6L</v>
      </c>
      <c r="D7" s="1" t="str">
        <f t="shared" si="1"/>
        <v>12L</v>
      </c>
      <c r="E7" s="2" t="str">
        <f t="shared" si="2"/>
        <v>GBP6L12L21M_Quote</v>
      </c>
      <c r="F7" s="2" t="str">
        <f>_xll.qlSimpleQuote(E7,,RateTickValue,Permanent,Trigger,ObjectOverwrite)</f>
        <v>GBP6L12L21M_Quote#0000</v>
      </c>
      <c r="G7" s="38" t="str">
        <f>_xll.ohRangeRetrieveError(F7)</f>
        <v/>
      </c>
      <c r="H7" s="27"/>
    </row>
    <row r="8" spans="1:12">
      <c r="A8" s="18"/>
      <c r="B8" s="33" t="s">
        <v>15</v>
      </c>
      <c r="C8" s="29" t="str">
        <f t="shared" si="0"/>
        <v>6L</v>
      </c>
      <c r="D8" s="1" t="str">
        <f t="shared" si="1"/>
        <v>12L</v>
      </c>
      <c r="E8" s="2" t="str">
        <f t="shared" si="2"/>
        <v>GBP6L12L2Y_Quote</v>
      </c>
      <c r="F8" s="2" t="str">
        <f>_xll.qlSimpleQuote(E8,,RateTickValue,Permanent,Trigger,ObjectOverwrite)</f>
        <v>GBP6L12L2Y_Quote#0000</v>
      </c>
      <c r="G8" s="38" t="str">
        <f>_xll.ohRangeRetrieveError(F8)</f>
        <v/>
      </c>
      <c r="H8" s="27"/>
      <c r="J8" s="50" t="s">
        <v>54</v>
      </c>
      <c r="K8" s="51" t="s">
        <v>56</v>
      </c>
      <c r="L8" s="52" t="s">
        <v>61</v>
      </c>
    </row>
    <row r="9" spans="1:12">
      <c r="A9" s="18"/>
      <c r="B9" s="33" t="s">
        <v>16</v>
      </c>
      <c r="C9" s="29" t="str">
        <f t="shared" si="0"/>
        <v>6L</v>
      </c>
      <c r="D9" s="1" t="str">
        <f t="shared" si="1"/>
        <v>12L</v>
      </c>
      <c r="E9" s="2" t="str">
        <f t="shared" si="2"/>
        <v>GBP6L12L3Y_Quote</v>
      </c>
      <c r="F9" s="2" t="str">
        <f>_xll.qlSimpleQuote(E9,,RateTickValue,Permanent,Trigger,ObjectOverwrite)</f>
        <v>GBP6L12L3Y_Quote#0000</v>
      </c>
      <c r="G9" s="38" t="str">
        <f>_xll.ohRangeRetrieveError(F9)</f>
        <v/>
      </c>
      <c r="H9" s="27"/>
      <c r="J9" s="39" t="s">
        <v>1</v>
      </c>
      <c r="K9" s="40" t="s">
        <v>2</v>
      </c>
      <c r="L9" s="41" t="s">
        <v>38</v>
      </c>
    </row>
    <row r="10" spans="1:12">
      <c r="A10" s="18"/>
      <c r="B10" s="33" t="s">
        <v>17</v>
      </c>
      <c r="C10" s="29" t="str">
        <f t="shared" si="0"/>
        <v>6L</v>
      </c>
      <c r="D10" s="1" t="str">
        <f t="shared" si="1"/>
        <v>12L</v>
      </c>
      <c r="E10" s="2" t="str">
        <f t="shared" si="2"/>
        <v>GBP6L12L4Y_Quote</v>
      </c>
      <c r="F10" s="2" t="str">
        <f>_xll.qlSimpleQuote(E10,,RateTickValue,Permanent,Trigger,ObjectOverwrite)</f>
        <v>GBP6L12L4Y_Quote#0000</v>
      </c>
      <c r="G10" s="38" t="str">
        <f>_xll.ohRangeRetrieveError(F10)</f>
        <v/>
      </c>
      <c r="H10" s="27"/>
      <c r="J10" s="39" t="s">
        <v>57</v>
      </c>
      <c r="K10" s="40" t="s">
        <v>56</v>
      </c>
      <c r="L10" s="41" t="s">
        <v>61</v>
      </c>
    </row>
    <row r="11" spans="1:12">
      <c r="A11" s="18"/>
      <c r="B11" s="33" t="s">
        <v>18</v>
      </c>
      <c r="C11" s="29" t="str">
        <f t="shared" si="0"/>
        <v>6L</v>
      </c>
      <c r="D11" s="1" t="str">
        <f t="shared" si="1"/>
        <v>12L</v>
      </c>
      <c r="E11" s="2" t="str">
        <f t="shared" si="2"/>
        <v>GBP6L12L5Y_Quote</v>
      </c>
      <c r="F11" s="2" t="str">
        <f>_xll.qlSimpleQuote(E11,,RateTickValue,Permanent,Trigger,ObjectOverwrite)</f>
        <v>GBP6L12L5Y_Quote#0000</v>
      </c>
      <c r="G11" s="38" t="str">
        <f>_xll.ohRangeRetrieveError(F11)</f>
        <v/>
      </c>
      <c r="H11" s="27"/>
      <c r="J11" s="39" t="s">
        <v>58</v>
      </c>
      <c r="K11" s="40" t="s">
        <v>56</v>
      </c>
      <c r="L11" s="41" t="s">
        <v>61</v>
      </c>
    </row>
    <row r="12" spans="1:12" ht="13.5" thickBot="1">
      <c r="A12" s="18"/>
      <c r="B12" s="33" t="s">
        <v>19</v>
      </c>
      <c r="C12" s="29" t="str">
        <f t="shared" si="0"/>
        <v>6L</v>
      </c>
      <c r="D12" s="1" t="str">
        <f t="shared" si="1"/>
        <v>12L</v>
      </c>
      <c r="E12" s="2" t="str">
        <f t="shared" si="2"/>
        <v>GBP6L12L6Y_Quote</v>
      </c>
      <c r="F12" s="2" t="str">
        <f>_xll.qlSimpleQuote(E12,,RateTickValue,Permanent,Trigger,ObjectOverwrite)</f>
        <v>GBP6L12L6Y_Quote#0000</v>
      </c>
      <c r="G12" s="38" t="str">
        <f>_xll.ohRangeRetrieveError(F12)</f>
        <v/>
      </c>
      <c r="H12" s="27"/>
      <c r="J12" s="42" t="s">
        <v>59</v>
      </c>
      <c r="K12" s="43" t="s">
        <v>61</v>
      </c>
      <c r="L12" s="44" t="s">
        <v>60</v>
      </c>
    </row>
    <row r="13" spans="1:12">
      <c r="A13" s="18"/>
      <c r="B13" s="33" t="s">
        <v>20</v>
      </c>
      <c r="C13" s="29" t="str">
        <f t="shared" si="0"/>
        <v>6L</v>
      </c>
      <c r="D13" s="1" t="str">
        <f t="shared" si="1"/>
        <v>12L</v>
      </c>
      <c r="E13" s="2" t="str">
        <f t="shared" si="2"/>
        <v>GBP6L12L7Y_Quote</v>
      </c>
      <c r="F13" s="2" t="str">
        <f>_xll.qlSimpleQuote(E13,,RateTickValue,Permanent,Trigger,ObjectOverwrite)</f>
        <v>GBP6L12L7Y_Quote#0000</v>
      </c>
      <c r="G13" s="38" t="str">
        <f>_xll.ohRangeRetrieveError(F13)</f>
        <v/>
      </c>
      <c r="H13" s="27"/>
    </row>
    <row r="14" spans="1:12">
      <c r="A14" s="18"/>
      <c r="B14" s="33" t="s">
        <v>21</v>
      </c>
      <c r="C14" s="29" t="str">
        <f t="shared" si="0"/>
        <v>6L</v>
      </c>
      <c r="D14" s="1" t="str">
        <f t="shared" si="1"/>
        <v>12L</v>
      </c>
      <c r="E14" s="2" t="str">
        <f t="shared" si="2"/>
        <v>GBP6L12L8Y_Quote</v>
      </c>
      <c r="F14" s="2" t="str">
        <f>_xll.qlSimpleQuote(E14,,RateTickValue,Permanent,Trigger,ObjectOverwrite)</f>
        <v>GBP6L12L8Y_Quote#0000</v>
      </c>
      <c r="G14" s="38" t="str">
        <f>_xll.ohRangeRetrieveError(F14)</f>
        <v/>
      </c>
      <c r="H14" s="27"/>
    </row>
    <row r="15" spans="1:12">
      <c r="A15" s="18"/>
      <c r="B15" s="33" t="s">
        <v>22</v>
      </c>
      <c r="C15" s="29" t="str">
        <f t="shared" si="0"/>
        <v>6L</v>
      </c>
      <c r="D15" s="1" t="str">
        <f t="shared" si="1"/>
        <v>12L</v>
      </c>
      <c r="E15" s="2" t="str">
        <f t="shared" si="2"/>
        <v>GBP6L12L9Y_Quote</v>
      </c>
      <c r="F15" s="2" t="str">
        <f>_xll.qlSimpleQuote(E15,,RateTickValue,Permanent,Trigger,ObjectOverwrite)</f>
        <v>GBP6L12L9Y_Quote#0000</v>
      </c>
      <c r="G15" s="38" t="str">
        <f>_xll.ohRangeRetrieveError(F15)</f>
        <v/>
      </c>
      <c r="H15" s="27"/>
    </row>
    <row r="16" spans="1:12">
      <c r="A16" s="18"/>
      <c r="B16" s="33" t="s">
        <v>23</v>
      </c>
      <c r="C16" s="29" t="str">
        <f t="shared" si="0"/>
        <v>6L</v>
      </c>
      <c r="D16" s="1" t="str">
        <f t="shared" si="1"/>
        <v>12L</v>
      </c>
      <c r="E16" s="2" t="str">
        <f t="shared" si="2"/>
        <v>GBP6L12L10Y_Quote</v>
      </c>
      <c r="F16" s="2" t="str">
        <f>_xll.qlSimpleQuote(E16,,RateTickValue,Permanent,Trigger,ObjectOverwrite)</f>
        <v>GBP6L12L10Y_Quote#0000</v>
      </c>
      <c r="G16" s="38" t="str">
        <f>_xll.ohRangeRetrieveError(F16)</f>
        <v/>
      </c>
      <c r="H16" s="27"/>
    </row>
    <row r="17" spans="1:8">
      <c r="A17" s="18"/>
      <c r="B17" s="33" t="s">
        <v>24</v>
      </c>
      <c r="C17" s="29" t="str">
        <f t="shared" si="0"/>
        <v>6L</v>
      </c>
      <c r="D17" s="1" t="str">
        <f t="shared" si="1"/>
        <v>12L</v>
      </c>
      <c r="E17" s="2" t="str">
        <f t="shared" si="2"/>
        <v>GBP6L12L11Y_Quote</v>
      </c>
      <c r="F17" s="2" t="str">
        <f>_xll.qlSimpleQuote(E17,,RateTickValue,Permanent,Trigger,ObjectOverwrite)</f>
        <v>GBP6L12L11Y_Quote#0000</v>
      </c>
      <c r="G17" s="38" t="str">
        <f>_xll.ohRangeRetrieveError(F17)</f>
        <v/>
      </c>
      <c r="H17" s="27"/>
    </row>
    <row r="18" spans="1:8">
      <c r="A18" s="18"/>
      <c r="B18" s="33" t="s">
        <v>25</v>
      </c>
      <c r="C18" s="29" t="str">
        <f t="shared" si="0"/>
        <v>6L</v>
      </c>
      <c r="D18" s="1" t="str">
        <f t="shared" si="1"/>
        <v>12L</v>
      </c>
      <c r="E18" s="2" t="str">
        <f t="shared" si="2"/>
        <v>GBP6L12L12Y_Quote</v>
      </c>
      <c r="F18" s="2" t="str">
        <f>_xll.qlSimpleQuote(E18,,RateTickValue,Permanent,Trigger,ObjectOverwrite)</f>
        <v>GBP6L12L12Y_Quote#0000</v>
      </c>
      <c r="G18" s="38" t="str">
        <f>_xll.ohRangeRetrieveError(F18)</f>
        <v/>
      </c>
      <c r="H18" s="27"/>
    </row>
    <row r="19" spans="1:8">
      <c r="A19" s="18"/>
      <c r="B19" s="33" t="s">
        <v>39</v>
      </c>
      <c r="C19" s="29" t="str">
        <f t="shared" si="0"/>
        <v>6L</v>
      </c>
      <c r="D19" s="1" t="str">
        <f t="shared" si="1"/>
        <v>12L</v>
      </c>
      <c r="E19" s="2" t="str">
        <f t="shared" si="2"/>
        <v>GBP6L12L13Y_Quote</v>
      </c>
      <c r="F19" s="2" t="str">
        <f>_xll.qlSimpleQuote(E19,,RateTickValue,Permanent,Trigger,ObjectOverwrite)</f>
        <v>GBP6L12L13Y_Quote#0000</v>
      </c>
      <c r="G19" s="38" t="str">
        <f>_xll.ohRangeRetrieveError(F19)</f>
        <v/>
      </c>
      <c r="H19" s="27"/>
    </row>
    <row r="20" spans="1:8">
      <c r="A20" s="18"/>
      <c r="B20" s="33" t="s">
        <v>40</v>
      </c>
      <c r="C20" s="29" t="str">
        <f t="shared" si="0"/>
        <v>6L</v>
      </c>
      <c r="D20" s="1" t="str">
        <f t="shared" si="1"/>
        <v>12L</v>
      </c>
      <c r="E20" s="2" t="str">
        <f t="shared" si="2"/>
        <v>GBP6L12L14Y_Quote</v>
      </c>
      <c r="F20" s="2" t="str">
        <f>_xll.qlSimpleQuote(E20,,RateTickValue,Permanent,Trigger,ObjectOverwrite)</f>
        <v>GBP6L12L14Y_Quote#0000</v>
      </c>
      <c r="G20" s="38" t="str">
        <f>_xll.ohRangeRetrieveError(F20)</f>
        <v/>
      </c>
      <c r="H20" s="27"/>
    </row>
    <row r="21" spans="1:8">
      <c r="A21" s="18"/>
      <c r="B21" s="33" t="s">
        <v>26</v>
      </c>
      <c r="C21" s="29" t="str">
        <f t="shared" si="0"/>
        <v>6L</v>
      </c>
      <c r="D21" s="1" t="str">
        <f t="shared" si="1"/>
        <v>12L</v>
      </c>
      <c r="E21" s="2" t="str">
        <f t="shared" si="2"/>
        <v>GBP6L12L15Y_Quote</v>
      </c>
      <c r="F21" s="2" t="str">
        <f>_xll.qlSimpleQuote(E21,,RateTickValue,Permanent,Trigger,ObjectOverwrite)</f>
        <v>GBP6L12L15Y_Quote#0000</v>
      </c>
      <c r="G21" s="38" t="str">
        <f>_xll.ohRangeRetrieveError(F21)</f>
        <v/>
      </c>
      <c r="H21" s="27"/>
    </row>
    <row r="22" spans="1:8">
      <c r="A22" s="18"/>
      <c r="B22" s="33" t="s">
        <v>41</v>
      </c>
      <c r="C22" s="29" t="str">
        <f t="shared" si="0"/>
        <v>6L</v>
      </c>
      <c r="D22" s="1" t="str">
        <f t="shared" si="1"/>
        <v>12L</v>
      </c>
      <c r="E22" s="2" t="str">
        <f t="shared" si="2"/>
        <v>GBP6L12L16Y_Quote</v>
      </c>
      <c r="F22" s="2" t="str">
        <f>_xll.qlSimpleQuote(E22,,RateTickValue,Permanent,Trigger,ObjectOverwrite)</f>
        <v>GBP6L12L16Y_Quote#0000</v>
      </c>
      <c r="G22" s="38" t="str">
        <f>_xll.ohRangeRetrieveError(F22)</f>
        <v/>
      </c>
      <c r="H22" s="27"/>
    </row>
    <row r="23" spans="1:8">
      <c r="A23" s="18"/>
      <c r="B23" s="33" t="s">
        <v>42</v>
      </c>
      <c r="C23" s="29" t="str">
        <f t="shared" si="0"/>
        <v>6L</v>
      </c>
      <c r="D23" s="1" t="str">
        <f t="shared" si="1"/>
        <v>12L</v>
      </c>
      <c r="E23" s="2" t="str">
        <f t="shared" si="2"/>
        <v>GBP6L12L17Y_Quote</v>
      </c>
      <c r="F23" s="2" t="str">
        <f>_xll.qlSimpleQuote(E23,,RateTickValue,Permanent,Trigger,ObjectOverwrite)</f>
        <v>GBP6L12L17Y_Quote#0000</v>
      </c>
      <c r="G23" s="38" t="str">
        <f>_xll.ohRangeRetrieveError(F23)</f>
        <v/>
      </c>
      <c r="H23" s="27"/>
    </row>
    <row r="24" spans="1:8">
      <c r="A24" s="18"/>
      <c r="B24" s="33" t="s">
        <v>43</v>
      </c>
      <c r="C24" s="29" t="str">
        <f t="shared" si="0"/>
        <v>6L</v>
      </c>
      <c r="D24" s="1" t="str">
        <f t="shared" si="1"/>
        <v>12L</v>
      </c>
      <c r="E24" s="2" t="str">
        <f t="shared" si="2"/>
        <v>GBP6L12L18Y_Quote</v>
      </c>
      <c r="F24" s="2" t="str">
        <f>_xll.qlSimpleQuote(E24,,RateTickValue,Permanent,Trigger,ObjectOverwrite)</f>
        <v>GBP6L12L18Y_Quote#0000</v>
      </c>
      <c r="G24" s="38" t="str">
        <f>_xll.ohRangeRetrieveError(F24)</f>
        <v/>
      </c>
      <c r="H24" s="27"/>
    </row>
    <row r="25" spans="1:8">
      <c r="A25" s="18"/>
      <c r="B25" s="33" t="s">
        <v>44</v>
      </c>
      <c r="C25" s="29" t="str">
        <f t="shared" si="0"/>
        <v>6L</v>
      </c>
      <c r="D25" s="1" t="str">
        <f t="shared" si="1"/>
        <v>12L</v>
      </c>
      <c r="E25" s="2" t="str">
        <f t="shared" si="2"/>
        <v>GBP6L12L19Y_Quote</v>
      </c>
      <c r="F25" s="2" t="str">
        <f>_xll.qlSimpleQuote(E25,,RateTickValue,Permanent,Trigger,ObjectOverwrite)</f>
        <v>GBP6L12L19Y_Quote#0000</v>
      </c>
      <c r="G25" s="38" t="str">
        <f>_xll.ohRangeRetrieveError(F25)</f>
        <v/>
      </c>
      <c r="H25" s="27"/>
    </row>
    <row r="26" spans="1:8">
      <c r="A26" s="18"/>
      <c r="B26" s="33" t="s">
        <v>27</v>
      </c>
      <c r="C26" s="29" t="str">
        <f t="shared" si="0"/>
        <v>6L</v>
      </c>
      <c r="D26" s="1" t="str">
        <f t="shared" si="1"/>
        <v>12L</v>
      </c>
      <c r="E26" s="2" t="str">
        <f t="shared" si="2"/>
        <v>GBP6L12L20Y_Quote</v>
      </c>
      <c r="F26" s="2" t="str">
        <f>_xll.qlSimpleQuote(E26,,RateTickValue,Permanent,Trigger,ObjectOverwrite)</f>
        <v>GBP6L12L20Y_Quote#0000</v>
      </c>
      <c r="G26" s="38" t="str">
        <f>_xll.ohRangeRetrieveError(F26)</f>
        <v/>
      </c>
      <c r="H26" s="27"/>
    </row>
    <row r="27" spans="1:8">
      <c r="A27" s="18"/>
      <c r="B27" s="33" t="s">
        <v>45</v>
      </c>
      <c r="C27" s="29" t="str">
        <f t="shared" si="0"/>
        <v>6L</v>
      </c>
      <c r="D27" s="1" t="str">
        <f t="shared" si="1"/>
        <v>12L</v>
      </c>
      <c r="E27" s="2" t="str">
        <f t="shared" si="2"/>
        <v>GBP6L12L21Y_Quote</v>
      </c>
      <c r="F27" s="2" t="str">
        <f>_xll.qlSimpleQuote(E27,,RateTickValue,Permanent,Trigger,ObjectOverwrite)</f>
        <v>GBP6L12L21Y_Quote#0000</v>
      </c>
      <c r="G27" s="38" t="str">
        <f>_xll.ohRangeRetrieveError(F27)</f>
        <v/>
      </c>
      <c r="H27" s="27"/>
    </row>
    <row r="28" spans="1:8">
      <c r="A28" s="18"/>
      <c r="B28" s="33" t="s">
        <v>46</v>
      </c>
      <c r="C28" s="29" t="str">
        <f t="shared" si="0"/>
        <v>6L</v>
      </c>
      <c r="D28" s="1" t="str">
        <f t="shared" si="1"/>
        <v>12L</v>
      </c>
      <c r="E28" s="2" t="str">
        <f t="shared" si="2"/>
        <v>GBP6L12L22Y_Quote</v>
      </c>
      <c r="F28" s="2" t="str">
        <f>_xll.qlSimpleQuote(E28,,RateTickValue,Permanent,Trigger,ObjectOverwrite)</f>
        <v>GBP6L12L22Y_Quote#0000</v>
      </c>
      <c r="G28" s="38" t="str">
        <f>_xll.ohRangeRetrieveError(F28)</f>
        <v/>
      </c>
      <c r="H28" s="27"/>
    </row>
    <row r="29" spans="1:8">
      <c r="A29" s="18"/>
      <c r="B29" s="33" t="s">
        <v>47</v>
      </c>
      <c r="C29" s="29" t="str">
        <f t="shared" si="0"/>
        <v>6L</v>
      </c>
      <c r="D29" s="1" t="str">
        <f t="shared" si="1"/>
        <v>12L</v>
      </c>
      <c r="E29" s="2" t="str">
        <f t="shared" si="2"/>
        <v>GBP6L12L23Y_Quote</v>
      </c>
      <c r="F29" s="2" t="str">
        <f>_xll.qlSimpleQuote(E29,,RateTickValue,Permanent,Trigger,ObjectOverwrite)</f>
        <v>GBP6L12L23Y_Quote#0000</v>
      </c>
      <c r="G29" s="38" t="str">
        <f>_xll.ohRangeRetrieveError(F29)</f>
        <v/>
      </c>
      <c r="H29" s="27"/>
    </row>
    <row r="30" spans="1:8">
      <c r="A30" s="18"/>
      <c r="B30" s="33" t="s">
        <v>48</v>
      </c>
      <c r="C30" s="29" t="str">
        <f t="shared" si="0"/>
        <v>6L</v>
      </c>
      <c r="D30" s="1" t="str">
        <f t="shared" si="1"/>
        <v>12L</v>
      </c>
      <c r="E30" s="2" t="str">
        <f t="shared" si="2"/>
        <v>GBP6L12L24Y_Quote</v>
      </c>
      <c r="F30" s="2" t="str">
        <f>_xll.qlSimpleQuote(E30,,RateTickValue,Permanent,Trigger,ObjectOverwrite)</f>
        <v>GBP6L12L24Y_Quote#0000</v>
      </c>
      <c r="G30" s="38" t="str">
        <f>_xll.ohRangeRetrieveError(F30)</f>
        <v/>
      </c>
      <c r="H30" s="27"/>
    </row>
    <row r="31" spans="1:8">
      <c r="A31" s="18"/>
      <c r="B31" s="33" t="s">
        <v>28</v>
      </c>
      <c r="C31" s="29" t="str">
        <f t="shared" si="0"/>
        <v>6L</v>
      </c>
      <c r="D31" s="1" t="str">
        <f t="shared" si="1"/>
        <v>12L</v>
      </c>
      <c r="E31" s="2" t="str">
        <f t="shared" si="2"/>
        <v>GBP6L12L25Y_Quote</v>
      </c>
      <c r="F31" s="2" t="str">
        <f>_xll.qlSimpleQuote(E31,,RateTickValue,Permanent,Trigger,ObjectOverwrite)</f>
        <v>GBP6L12L25Y_Quote#0000</v>
      </c>
      <c r="G31" s="38" t="str">
        <f>_xll.ohRangeRetrieveError(F31)</f>
        <v/>
      </c>
      <c r="H31" s="27"/>
    </row>
    <row r="32" spans="1:8">
      <c r="A32" s="18"/>
      <c r="B32" s="33" t="s">
        <v>49</v>
      </c>
      <c r="C32" s="29" t="str">
        <f t="shared" si="0"/>
        <v>6L</v>
      </c>
      <c r="D32" s="1" t="str">
        <f t="shared" si="1"/>
        <v>12L</v>
      </c>
      <c r="E32" s="2" t="str">
        <f t="shared" si="2"/>
        <v>GBP6L12L26Y_Quote</v>
      </c>
      <c r="F32" s="2" t="str">
        <f>_xll.qlSimpleQuote(E32,,RateTickValue,Permanent,Trigger,ObjectOverwrite)</f>
        <v>GBP6L12L26Y_Quote#0000</v>
      </c>
      <c r="G32" s="38" t="str">
        <f>_xll.ohRangeRetrieveError(F32)</f>
        <v/>
      </c>
      <c r="H32" s="27"/>
    </row>
    <row r="33" spans="1:8">
      <c r="A33" s="18"/>
      <c r="B33" s="33" t="s">
        <v>50</v>
      </c>
      <c r="C33" s="29" t="str">
        <f t="shared" si="0"/>
        <v>6L</v>
      </c>
      <c r="D33" s="1" t="str">
        <f t="shared" si="1"/>
        <v>12L</v>
      </c>
      <c r="E33" s="2" t="str">
        <f t="shared" si="2"/>
        <v>GBP6L12L27Y_Quote</v>
      </c>
      <c r="F33" s="2" t="str">
        <f>_xll.qlSimpleQuote(E33,,RateTickValue,Permanent,Trigger,ObjectOverwrite)</f>
        <v>GBP6L12L27Y_Quote#0000</v>
      </c>
      <c r="G33" s="38" t="str">
        <f>_xll.ohRangeRetrieveError(F33)</f>
        <v/>
      </c>
      <c r="H33" s="27"/>
    </row>
    <row r="34" spans="1:8">
      <c r="A34" s="18"/>
      <c r="B34" s="33" t="s">
        <v>51</v>
      </c>
      <c r="C34" s="29" t="str">
        <f t="shared" si="0"/>
        <v>6L</v>
      </c>
      <c r="D34" s="1" t="str">
        <f t="shared" si="1"/>
        <v>12L</v>
      </c>
      <c r="E34" s="2" t="str">
        <f t="shared" si="2"/>
        <v>GBP6L12L28Y_Quote</v>
      </c>
      <c r="F34" s="2" t="str">
        <f>_xll.qlSimpleQuote(E34,,RateTickValue,Permanent,Trigger,ObjectOverwrite)</f>
        <v>GBP6L12L28Y_Quote#0000</v>
      </c>
      <c r="G34" s="38" t="str">
        <f>_xll.ohRangeRetrieveError(F34)</f>
        <v/>
      </c>
      <c r="H34" s="27"/>
    </row>
    <row r="35" spans="1:8">
      <c r="A35" s="18"/>
      <c r="B35" s="33" t="s">
        <v>52</v>
      </c>
      <c r="C35" s="29" t="str">
        <f t="shared" si="0"/>
        <v>6L</v>
      </c>
      <c r="D35" s="1" t="str">
        <f t="shared" si="1"/>
        <v>12L</v>
      </c>
      <c r="E35" s="2" t="str">
        <f t="shared" si="2"/>
        <v>GBP6L12L29Y_Quote</v>
      </c>
      <c r="F35" s="2" t="str">
        <f>_xll.qlSimpleQuote(E35,,RateTickValue,Permanent,Trigger,ObjectOverwrite)</f>
        <v>GBP6L12L29Y_Quote#0000</v>
      </c>
      <c r="G35" s="38" t="str">
        <f>_xll.ohRangeRetrieveError(F35)</f>
        <v/>
      </c>
      <c r="H35" s="27"/>
    </row>
    <row r="36" spans="1:8">
      <c r="A36" s="18"/>
      <c r="B36" s="33" t="s">
        <v>29</v>
      </c>
      <c r="C36" s="29" t="str">
        <f t="shared" si="0"/>
        <v>6L</v>
      </c>
      <c r="D36" s="1" t="str">
        <f t="shared" si="1"/>
        <v>12L</v>
      </c>
      <c r="E36" s="2" t="str">
        <f t="shared" si="2"/>
        <v>GBP6L12L30Y_Quote</v>
      </c>
      <c r="F36" s="2" t="str">
        <f>_xll.qlSimpleQuote(E36,,RateTickValue,Permanent,Trigger,ObjectOverwrite)</f>
        <v>GBP6L12L30Y_Quote#0000</v>
      </c>
      <c r="G36" s="38" t="str">
        <f>_xll.ohRangeRetrieveError(F36)</f>
        <v/>
      </c>
      <c r="H36" s="27"/>
    </row>
    <row r="37" spans="1:8">
      <c r="A37" s="18"/>
      <c r="B37" s="33" t="s">
        <v>30</v>
      </c>
      <c r="C37" s="29" t="str">
        <f t="shared" si="0"/>
        <v>6L</v>
      </c>
      <c r="D37" s="1" t="str">
        <f t="shared" si="1"/>
        <v>12L</v>
      </c>
      <c r="E37" s="2" t="str">
        <f t="shared" si="2"/>
        <v>GBP6L12L35Y_Quote</v>
      </c>
      <c r="F37" s="2" t="str">
        <f>_xll.qlSimpleQuote(E37,,RateTickValue,Permanent,Trigger,ObjectOverwrite)</f>
        <v>GBP6L12L35Y_Quote#0000</v>
      </c>
      <c r="G37" s="38" t="str">
        <f>_xll.ohRangeRetrieveError(F37)</f>
        <v/>
      </c>
      <c r="H37" s="27"/>
    </row>
    <row r="38" spans="1:8">
      <c r="A38" s="18"/>
      <c r="B38" s="33" t="s">
        <v>31</v>
      </c>
      <c r="C38" s="29" t="str">
        <f t="shared" si="0"/>
        <v>6L</v>
      </c>
      <c r="D38" s="1" t="str">
        <f t="shared" si="1"/>
        <v>12L</v>
      </c>
      <c r="E38" s="2" t="str">
        <f t="shared" si="2"/>
        <v>GBP6L12L40Y_Quote</v>
      </c>
      <c r="F38" s="2" t="str">
        <f>_xll.qlSimpleQuote(E38,,RateTickValue,Permanent,Trigger,ObjectOverwrite)</f>
        <v>GBP6L12L40Y_Quote#0000</v>
      </c>
      <c r="G38" s="38" t="str">
        <f>_xll.ohRangeRetrieveError(F38)</f>
        <v/>
      </c>
      <c r="H38" s="27"/>
    </row>
    <row r="39" spans="1:8">
      <c r="A39" s="18"/>
      <c r="B39" s="33" t="s">
        <v>32</v>
      </c>
      <c r="C39" s="29" t="str">
        <f t="shared" si="0"/>
        <v>6L</v>
      </c>
      <c r="D39" s="1" t="str">
        <f t="shared" si="1"/>
        <v>12L</v>
      </c>
      <c r="E39" s="2" t="str">
        <f t="shared" si="2"/>
        <v>GBP6L12L50Y_Quote</v>
      </c>
      <c r="F39" s="2" t="str">
        <f>_xll.qlSimpleQuote(E39,,RateTickValue,Permanent,Trigger,ObjectOverwrite)</f>
        <v>GBP6L12L50Y_Quote#0000</v>
      </c>
      <c r="G39" s="38" t="str">
        <f>_xll.ohRangeRetrieveError(F39)</f>
        <v/>
      </c>
      <c r="H39" s="27"/>
    </row>
    <row r="40" spans="1:8">
      <c r="A40" s="18"/>
      <c r="B40" s="33" t="s">
        <v>33</v>
      </c>
      <c r="C40" s="29" t="str">
        <f t="shared" si="0"/>
        <v>6L</v>
      </c>
      <c r="D40" s="1" t="str">
        <f t="shared" si="1"/>
        <v>12L</v>
      </c>
      <c r="E40" s="2" t="str">
        <f t="shared" si="2"/>
        <v>GBP6L12L60Y_Quote</v>
      </c>
      <c r="F40" s="2" t="str">
        <f>_xll.qlSimpleQuote(E40,,RateTickValue,Permanent,Trigger,ObjectOverwrite)</f>
        <v>GBP6L12L60Y_Quote#0000</v>
      </c>
      <c r="G40" s="38" t="str">
        <f>_xll.ohRangeRetrieveError(F40)</f>
        <v/>
      </c>
      <c r="H40" s="27"/>
    </row>
    <row r="41" spans="1:8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General Settings</vt:lpstr>
      <vt:lpstr>BasisSwap1MxM</vt:lpstr>
      <vt:lpstr>BasisSwap3M6M</vt:lpstr>
      <vt:lpstr>BasisSwapxM12M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2013-07-30T14:31:16Z</dcterms:modified>
</cp:coreProperties>
</file>