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9125" windowHeight="12615" tabRatio="795"/>
  </bookViews>
  <sheets>
    <sheet name="General Settings" sheetId="12" r:id="rId1"/>
    <sheet name="STD" sheetId="23" r:id="rId2"/>
    <sheet name="1M" sheetId="21" r:id="rId3"/>
    <sheet name="3M" sheetId="5" r:id="rId4"/>
    <sheet name="ImmFra6M" sheetId="22" r:id="rId5"/>
    <sheet name="1M (2)" sheetId="24" r:id="rId6"/>
    <sheet name="3M (2)" sheetId="25" r:id="rId7"/>
    <sheet name="ImmFra6M (2)" sheetId="26" r:id="rId8"/>
  </sheets>
  <externalReferences>
    <externalReference r:id="rId9"/>
  </externalReferences>
  <definedNames>
    <definedName name="BondBasisDayCounter">'General Settings'!#REF!</definedName>
    <definedName name="Calendar">'General Settings'!#REF!</definedName>
    <definedName name="Currency">'General Settings'!$D$14</definedName>
    <definedName name="FamilyName">'General Settings'!$D$15</definedName>
    <definedName name="FileOverwrite">'General Settings'!$D$9</definedName>
    <definedName name="GENERAL_SETTINGS">'General Settings'!$B$12</definedName>
    <definedName name="Index1M">#REF!</definedName>
    <definedName name="Index1Y">#REF!</definedName>
    <definedName name="Index3M">#REF!</definedName>
    <definedName name="Index6M">#REF!</definedName>
    <definedName name="MoneyMarketDayCounter">'General Settings'!#REF!</definedName>
    <definedName name="ObjectOverwrite">'General Settings'!$D$6</definedName>
    <definedName name="Permanent">'General Settings'!$D$5</definedName>
    <definedName name="QuoteSuffix">'General Settings'!$D$16</definedName>
    <definedName name="RateHelperPrefix">'General Settings'!#REF!</definedName>
    <definedName name="ReutersFloatingLegCode">'General Settings'!#REF!</definedName>
    <definedName name="SerializationPath">'General Settings'!$D$8</definedName>
    <definedName name="Serialize">'General Settings'!$D$7</definedName>
    <definedName name="SwapMainSetConventions">#REF!</definedName>
    <definedName name="SwapSecondarySetConventions">#REF!</definedName>
    <definedName name="Trigger">'General Settings'!$D$4</definedName>
    <definedName name="YieldCurveFrequency">'General Settings'!#REF!</definedName>
  </definedNames>
  <calcPr calcId="145621"/>
</workbook>
</file>

<file path=xl/calcChain.xml><?xml version="1.0" encoding="utf-8"?>
<calcChain xmlns="http://schemas.openxmlformats.org/spreadsheetml/2006/main">
  <c r="G1" i="26" l="1"/>
  <c r="H1" i="25"/>
  <c r="H1" i="24"/>
  <c r="G2" i="26"/>
  <c r="E3" i="26"/>
  <c r="E4" i="26"/>
  <c r="E5" i="26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H2" i="25"/>
  <c r="E3" i="25"/>
  <c r="E4" i="25"/>
  <c r="E5" i="25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H2" i="24"/>
  <c r="E3" i="24"/>
  <c r="E4" i="24"/>
  <c r="E5" i="24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H1" i="23"/>
  <c r="H2" i="23"/>
  <c r="E3" i="23"/>
  <c r="E4" i="23"/>
  <c r="E5" i="23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3" i="22"/>
  <c r="G1" i="22"/>
  <c r="G2" i="22"/>
  <c r="E4" i="22"/>
  <c r="E5" i="22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H1" i="5"/>
  <c r="H2" i="5"/>
  <c r="H1" i="21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3" i="5"/>
  <c r="E4" i="21"/>
  <c r="E5" i="21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3" i="21"/>
  <c r="D3" i="25" a="1"/>
  <c r="D3" i="26" a="1"/>
  <c r="D3" i="23" a="1"/>
  <c r="D3" i="24" a="1"/>
  <c r="D3" i="21" a="1"/>
  <c r="D3" i="22" a="1"/>
  <c r="B1" i="12"/>
  <c r="D3" i="5" a="1"/>
  <c r="D8" i="12"/>
  <c r="D116" i="5" l="1"/>
  <c r="D108" i="5"/>
  <c r="D100" i="5"/>
  <c r="D92" i="5"/>
  <c r="D84" i="5"/>
  <c r="D76" i="5"/>
  <c r="D68" i="5"/>
  <c r="D60" i="5"/>
  <c r="D52" i="5"/>
  <c r="D44" i="5"/>
  <c r="D36" i="5"/>
  <c r="D28" i="5"/>
  <c r="D20" i="5"/>
  <c r="D12" i="5"/>
  <c r="D4" i="5"/>
  <c r="D115" i="5"/>
  <c r="D107" i="5"/>
  <c r="D99" i="5"/>
  <c r="D91" i="5"/>
  <c r="D83" i="5"/>
  <c r="D75" i="5"/>
  <c r="D67" i="5"/>
  <c r="D59" i="5"/>
  <c r="D51" i="5"/>
  <c r="D43" i="5"/>
  <c r="D35" i="5"/>
  <c r="D27" i="5"/>
  <c r="D19" i="5"/>
  <c r="D11" i="5"/>
  <c r="D3" i="5"/>
  <c r="D119" i="5"/>
  <c r="D109" i="5"/>
  <c r="D97" i="5"/>
  <c r="D87" i="5"/>
  <c r="D77" i="5"/>
  <c r="D65" i="5"/>
  <c r="D55" i="5"/>
  <c r="D45" i="5"/>
  <c r="D33" i="5"/>
  <c r="D23" i="5"/>
  <c r="D13" i="5"/>
  <c r="D106" i="5"/>
  <c r="D96" i="5"/>
  <c r="D74" i="5"/>
  <c r="D64" i="5"/>
  <c r="D42" i="5"/>
  <c r="D32" i="5"/>
  <c r="D10" i="5"/>
  <c r="D50" i="5"/>
  <c r="D18" i="5"/>
  <c r="D103" i="5"/>
  <c r="D71" i="5"/>
  <c r="D49" i="5"/>
  <c r="D17" i="5"/>
  <c r="D118" i="5"/>
  <c r="D86" i="5"/>
  <c r="D54" i="5"/>
  <c r="D22" i="5"/>
  <c r="D104" i="5"/>
  <c r="D72" i="5"/>
  <c r="D40" i="5"/>
  <c r="D8" i="5"/>
  <c r="D93" i="5"/>
  <c r="D61" i="5"/>
  <c r="D7" i="5"/>
  <c r="D117" i="5"/>
  <c r="D105" i="5"/>
  <c r="D95" i="5"/>
  <c r="D85" i="5"/>
  <c r="D73" i="5"/>
  <c r="H73" i="5" s="1"/>
  <c r="D63" i="5"/>
  <c r="D53" i="5"/>
  <c r="D41" i="5"/>
  <c r="D31" i="5"/>
  <c r="D21" i="5"/>
  <c r="D9" i="5"/>
  <c r="D114" i="5"/>
  <c r="D82" i="5"/>
  <c r="D62" i="5"/>
  <c r="D30" i="5"/>
  <c r="D113" i="5"/>
  <c r="D81" i="5"/>
  <c r="D39" i="5"/>
  <c r="D94" i="5"/>
  <c r="D29" i="5"/>
  <c r="D111" i="5"/>
  <c r="D80" i="5"/>
  <c r="D56" i="5"/>
  <c r="D25" i="5"/>
  <c r="D110" i="5"/>
  <c r="D48" i="5"/>
  <c r="D24" i="5"/>
  <c r="D102" i="5"/>
  <c r="D78" i="5"/>
  <c r="D47" i="5"/>
  <c r="D16" i="5"/>
  <c r="D101" i="5"/>
  <c r="D70" i="5"/>
  <c r="D46" i="5"/>
  <c r="D15" i="5"/>
  <c r="D122" i="5"/>
  <c r="D38" i="5"/>
  <c r="D89" i="5"/>
  <c r="D34" i="5"/>
  <c r="D79" i="5"/>
  <c r="D98" i="5"/>
  <c r="D69" i="5"/>
  <c r="D14" i="5"/>
  <c r="D121" i="5"/>
  <c r="D90" i="5"/>
  <c r="D66" i="5"/>
  <c r="D37" i="5"/>
  <c r="D6" i="5"/>
  <c r="D120" i="5"/>
  <c r="D58" i="5"/>
  <c r="D26" i="5"/>
  <c r="D5" i="5"/>
  <c r="D57" i="5"/>
  <c r="D88" i="5"/>
  <c r="D112" i="5"/>
  <c r="D6" i="22"/>
  <c r="F6" i="22" s="1"/>
  <c r="D10" i="22"/>
  <c r="D14" i="22"/>
  <c r="F14" i="22" s="1"/>
  <c r="D18" i="22"/>
  <c r="D22" i="22"/>
  <c r="D26" i="22"/>
  <c r="F26" i="22" s="1"/>
  <c r="D30" i="22"/>
  <c r="F30" i="22" s="1"/>
  <c r="D34" i="22"/>
  <c r="F34" i="22" s="1"/>
  <c r="D38" i="22"/>
  <c r="D42" i="22"/>
  <c r="D25" i="22"/>
  <c r="D28" i="22"/>
  <c r="F28" i="22" s="1"/>
  <c r="D31" i="22"/>
  <c r="D13" i="22"/>
  <c r="D16" i="22"/>
  <c r="D19" i="22"/>
  <c r="F19" i="22" s="1"/>
  <c r="D45" i="22"/>
  <c r="F45" i="22" s="1"/>
  <c r="D49" i="22"/>
  <c r="D53" i="22"/>
  <c r="D57" i="22"/>
  <c r="F57" i="22" s="1"/>
  <c r="D61" i="22"/>
  <c r="D65" i="22"/>
  <c r="D4" i="22"/>
  <c r="F4" i="22" s="1"/>
  <c r="D7" i="22"/>
  <c r="D15" i="22"/>
  <c r="D17" i="22"/>
  <c r="F17" i="22" s="1"/>
  <c r="D47" i="22"/>
  <c r="F47" i="22" s="1"/>
  <c r="D64" i="22"/>
  <c r="D67" i="22"/>
  <c r="F67" i="22" s="1"/>
  <c r="D70" i="22"/>
  <c r="D73" i="22"/>
  <c r="D83" i="22"/>
  <c r="F83" i="22" s="1"/>
  <c r="D86" i="22"/>
  <c r="D89" i="22"/>
  <c r="D99" i="22"/>
  <c r="F99" i="22" s="1"/>
  <c r="D102" i="22"/>
  <c r="D105" i="22"/>
  <c r="D115" i="22"/>
  <c r="F115" i="22" s="1"/>
  <c r="D118" i="22"/>
  <c r="D121" i="22"/>
  <c r="D9" i="22"/>
  <c r="D23" i="22"/>
  <c r="F23" i="22" s="1"/>
  <c r="D27" i="22"/>
  <c r="D40" i="22"/>
  <c r="D54" i="22"/>
  <c r="D59" i="22"/>
  <c r="F59" i="22" s="1"/>
  <c r="D76" i="22"/>
  <c r="D92" i="22"/>
  <c r="D108" i="22"/>
  <c r="D11" i="22"/>
  <c r="F11" i="22" s="1"/>
  <c r="D29" i="22"/>
  <c r="F29" i="22" s="1"/>
  <c r="D33" i="22"/>
  <c r="D44" i="22"/>
  <c r="D56" i="22"/>
  <c r="D66" i="22"/>
  <c r="D69" i="22"/>
  <c r="D79" i="22"/>
  <c r="F79" i="22" s="1"/>
  <c r="D82" i="22"/>
  <c r="D85" i="22"/>
  <c r="D95" i="22"/>
  <c r="F95" i="22" s="1"/>
  <c r="D98" i="22"/>
  <c r="D101" i="22"/>
  <c r="D111" i="22"/>
  <c r="F111" i="22" s="1"/>
  <c r="D114" i="22"/>
  <c r="D117" i="22"/>
  <c r="D32" i="22"/>
  <c r="F32" i="22" s="1"/>
  <c r="D75" i="22"/>
  <c r="F75" i="22" s="1"/>
  <c r="D77" i="22"/>
  <c r="F77" i="22" s="1"/>
  <c r="D88" i="22"/>
  <c r="D107" i="22"/>
  <c r="F107" i="22" s="1"/>
  <c r="D109" i="22"/>
  <c r="F109" i="22" s="1"/>
  <c r="D120" i="22"/>
  <c r="D51" i="22"/>
  <c r="F51" i="22" s="1"/>
  <c r="D112" i="22"/>
  <c r="D91" i="22"/>
  <c r="F91" i="22" s="1"/>
  <c r="D5" i="22"/>
  <c r="F5" i="22" s="1"/>
  <c r="D35" i="22"/>
  <c r="D48" i="22"/>
  <c r="D50" i="22"/>
  <c r="F50" i="22" s="1"/>
  <c r="D60" i="22"/>
  <c r="F60" i="22" s="1"/>
  <c r="D62" i="22"/>
  <c r="F62" i="22" s="1"/>
  <c r="D90" i="22"/>
  <c r="F90" i="22" s="1"/>
  <c r="D122" i="22"/>
  <c r="F122" i="22" s="1"/>
  <c r="D20" i="22"/>
  <c r="F20" i="22" s="1"/>
  <c r="D8" i="22"/>
  <c r="F8" i="22" s="1"/>
  <c r="D46" i="22"/>
  <c r="D55" i="22"/>
  <c r="F55" i="22" s="1"/>
  <c r="D58" i="22"/>
  <c r="D71" i="22"/>
  <c r="F71" i="22" s="1"/>
  <c r="D84" i="22"/>
  <c r="F84" i="22" s="1"/>
  <c r="D97" i="22"/>
  <c r="D103" i="22"/>
  <c r="F103" i="22" s="1"/>
  <c r="D116" i="22"/>
  <c r="F116" i="22" s="1"/>
  <c r="D43" i="22"/>
  <c r="F43" i="22" s="1"/>
  <c r="D78" i="22"/>
  <c r="D80" i="22"/>
  <c r="D110" i="22"/>
  <c r="D93" i="22"/>
  <c r="F93" i="22" s="1"/>
  <c r="D12" i="22"/>
  <c r="F12" i="22" s="1"/>
  <c r="D36" i="22"/>
  <c r="D41" i="22"/>
  <c r="F41" i="22" s="1"/>
  <c r="D63" i="22"/>
  <c r="F63" i="22" s="1"/>
  <c r="D72" i="22"/>
  <c r="D104" i="22"/>
  <c r="D39" i="22"/>
  <c r="D24" i="22"/>
  <c r="D37" i="22"/>
  <c r="D52" i="22"/>
  <c r="D94" i="22"/>
  <c r="D96" i="22"/>
  <c r="D81" i="22"/>
  <c r="D100" i="22"/>
  <c r="F100" i="22" s="1"/>
  <c r="D87" i="22"/>
  <c r="F87" i="22" s="1"/>
  <c r="D119" i="22"/>
  <c r="F119" i="22" s="1"/>
  <c r="D21" i="22"/>
  <c r="D106" i="22"/>
  <c r="F106" i="22" s="1"/>
  <c r="D68" i="22"/>
  <c r="F68" i="22" s="1"/>
  <c r="D74" i="22"/>
  <c r="F74" i="22" s="1"/>
  <c r="D3" i="22"/>
  <c r="D113" i="22"/>
  <c r="D4" i="21"/>
  <c r="D12" i="21"/>
  <c r="D20" i="21"/>
  <c r="D28" i="21"/>
  <c r="D36" i="21"/>
  <c r="D44" i="21"/>
  <c r="D3" i="21"/>
  <c r="D6" i="21"/>
  <c r="D9" i="21"/>
  <c r="D57" i="21"/>
  <c r="D65" i="21"/>
  <c r="D73" i="21"/>
  <c r="D81" i="21"/>
  <c r="D89" i="21"/>
  <c r="D97" i="21"/>
  <c r="H97" i="21" s="1"/>
  <c r="D105" i="21"/>
  <c r="D113" i="21"/>
  <c r="D121" i="21"/>
  <c r="D31" i="21"/>
  <c r="D34" i="21"/>
  <c r="D37" i="21"/>
  <c r="D40" i="21"/>
  <c r="D46" i="21"/>
  <c r="D49" i="21"/>
  <c r="D52" i="21"/>
  <c r="D60" i="21"/>
  <c r="D76" i="21"/>
  <c r="D100" i="21"/>
  <c r="D116" i="21"/>
  <c r="D25" i="21"/>
  <c r="D63" i="21"/>
  <c r="D79" i="21"/>
  <c r="D103" i="21"/>
  <c r="D111" i="21"/>
  <c r="D119" i="21"/>
  <c r="D50" i="21"/>
  <c r="D58" i="21"/>
  <c r="D66" i="21"/>
  <c r="D74" i="21"/>
  <c r="H74" i="21" s="1"/>
  <c r="D90" i="21"/>
  <c r="D43" i="21"/>
  <c r="D68" i="21"/>
  <c r="D84" i="21"/>
  <c r="D92" i="21"/>
  <c r="D108" i="21"/>
  <c r="D22" i="21"/>
  <c r="D55" i="21"/>
  <c r="D71" i="21"/>
  <c r="D82" i="21"/>
  <c r="D98" i="21"/>
  <c r="D106" i="21"/>
  <c r="D122" i="21"/>
  <c r="D7" i="21"/>
  <c r="D10" i="21"/>
  <c r="H10" i="21" s="1"/>
  <c r="D13" i="21"/>
  <c r="D16" i="21"/>
  <c r="D19" i="21"/>
  <c r="D87" i="21"/>
  <c r="D95" i="21"/>
  <c r="D47" i="21"/>
  <c r="D114" i="21"/>
  <c r="D5" i="21"/>
  <c r="D11" i="21"/>
  <c r="D17" i="21"/>
  <c r="D64" i="21"/>
  <c r="D80" i="21"/>
  <c r="D96" i="21"/>
  <c r="D112" i="21"/>
  <c r="D42" i="21"/>
  <c r="D48" i="21"/>
  <c r="D59" i="21"/>
  <c r="D75" i="21"/>
  <c r="D91" i="21"/>
  <c r="D107" i="21"/>
  <c r="D18" i="21"/>
  <c r="D24" i="21"/>
  <c r="D30" i="21"/>
  <c r="D86" i="21"/>
  <c r="D118" i="21"/>
  <c r="D38" i="21"/>
  <c r="D77" i="21"/>
  <c r="D93" i="21"/>
  <c r="D109" i="21"/>
  <c r="D14" i="21"/>
  <c r="D72" i="21"/>
  <c r="D120" i="21"/>
  <c r="D45" i="21"/>
  <c r="H45" i="21" s="1"/>
  <c r="D83" i="21"/>
  <c r="D115" i="21"/>
  <c r="D15" i="21"/>
  <c r="D33" i="21"/>
  <c r="D78" i="21"/>
  <c r="D41" i="21"/>
  <c r="D85" i="21"/>
  <c r="D54" i="21"/>
  <c r="H54" i="21" s="1"/>
  <c r="D70" i="21"/>
  <c r="D102" i="21"/>
  <c r="D26" i="21"/>
  <c r="D32" i="21"/>
  <c r="D61" i="21"/>
  <c r="D56" i="21"/>
  <c r="D104" i="21"/>
  <c r="H104" i="21" s="1"/>
  <c r="D99" i="21"/>
  <c r="H99" i="21" s="1"/>
  <c r="D23" i="21"/>
  <c r="D117" i="21"/>
  <c r="D8" i="21"/>
  <c r="D88" i="21"/>
  <c r="D39" i="21"/>
  <c r="D51" i="21"/>
  <c r="D67" i="21"/>
  <c r="H67" i="21" s="1"/>
  <c r="D21" i="21"/>
  <c r="D27" i="21"/>
  <c r="D94" i="21"/>
  <c r="D110" i="21"/>
  <c r="D35" i="21"/>
  <c r="D53" i="21"/>
  <c r="D69" i="21"/>
  <c r="H69" i="21" s="1"/>
  <c r="D101" i="21"/>
  <c r="D62" i="21"/>
  <c r="D29" i="21"/>
  <c r="D9" i="24"/>
  <c r="D17" i="24"/>
  <c r="D10" i="24"/>
  <c r="D31" i="24"/>
  <c r="D39" i="24"/>
  <c r="D47" i="24"/>
  <c r="D55" i="24"/>
  <c r="D63" i="24"/>
  <c r="D71" i="24"/>
  <c r="D79" i="24"/>
  <c r="D87" i="24"/>
  <c r="D95" i="24"/>
  <c r="D103" i="24"/>
  <c r="D111" i="24"/>
  <c r="D5" i="24"/>
  <c r="D14" i="24"/>
  <c r="D19" i="24"/>
  <c r="D23" i="24"/>
  <c r="D30" i="24"/>
  <c r="D38" i="24"/>
  <c r="D46" i="24"/>
  <c r="D54" i="24"/>
  <c r="D62" i="24"/>
  <c r="D70" i="24"/>
  <c r="D7" i="24"/>
  <c r="D15" i="24"/>
  <c r="D32" i="24"/>
  <c r="D35" i="24"/>
  <c r="D48" i="24"/>
  <c r="D51" i="24"/>
  <c r="D64" i="24"/>
  <c r="D67" i="24"/>
  <c r="D74" i="24"/>
  <c r="D78" i="24"/>
  <c r="D83" i="24"/>
  <c r="D92" i="24"/>
  <c r="D97" i="24"/>
  <c r="D101" i="24"/>
  <c r="D106" i="24"/>
  <c r="D110" i="24"/>
  <c r="D115" i="24"/>
  <c r="D4" i="24"/>
  <c r="D20" i="24"/>
  <c r="D28" i="24"/>
  <c r="D44" i="24"/>
  <c r="D60" i="24"/>
  <c r="D96" i="24"/>
  <c r="D122" i="24"/>
  <c r="D12" i="24"/>
  <c r="D22" i="24"/>
  <c r="D25" i="24"/>
  <c r="D37" i="24"/>
  <c r="D41" i="24"/>
  <c r="D53" i="24"/>
  <c r="D3" i="24"/>
  <c r="D8" i="24"/>
  <c r="D72" i="24"/>
  <c r="D82" i="24"/>
  <c r="D93" i="24"/>
  <c r="D117" i="24"/>
  <c r="D6" i="24"/>
  <c r="D27" i="24"/>
  <c r="D29" i="24"/>
  <c r="D50" i="24"/>
  <c r="D52" i="24"/>
  <c r="D69" i="24"/>
  <c r="D90" i="24"/>
  <c r="D98" i="24"/>
  <c r="D100" i="24"/>
  <c r="D108" i="24"/>
  <c r="D13" i="24"/>
  <c r="D33" i="24"/>
  <c r="D56" i="24"/>
  <c r="D65" i="24"/>
  <c r="D105" i="24"/>
  <c r="D113" i="24"/>
  <c r="D116" i="24"/>
  <c r="D119" i="24"/>
  <c r="D18" i="24"/>
  <c r="D40" i="24"/>
  <c r="D42" i="24"/>
  <c r="D58" i="24"/>
  <c r="D61" i="24"/>
  <c r="D21" i="24"/>
  <c r="D43" i="24"/>
  <c r="D49" i="24"/>
  <c r="D81" i="24"/>
  <c r="D86" i="24"/>
  <c r="D99" i="24"/>
  <c r="D36" i="24"/>
  <c r="D59" i="24"/>
  <c r="D104" i="24"/>
  <c r="D120" i="24"/>
  <c r="D26" i="24"/>
  <c r="D77" i="24"/>
  <c r="D84" i="24"/>
  <c r="D88" i="24"/>
  <c r="D102" i="24"/>
  <c r="D109" i="24"/>
  <c r="D118" i="24"/>
  <c r="D11" i="24"/>
  <c r="D73" i="24"/>
  <c r="D114" i="24"/>
  <c r="D34" i="24"/>
  <c r="D89" i="24"/>
  <c r="D94" i="24"/>
  <c r="D16" i="24"/>
  <c r="D107" i="24"/>
  <c r="D24" i="24"/>
  <c r="D75" i="24"/>
  <c r="D91" i="24"/>
  <c r="D66" i="24"/>
  <c r="D112" i="24"/>
  <c r="D121" i="24"/>
  <c r="D76" i="24"/>
  <c r="D80" i="24"/>
  <c r="D68" i="24"/>
  <c r="D85" i="24"/>
  <c r="D45" i="24"/>
  <c r="D57" i="24"/>
  <c r="D6" i="23"/>
  <c r="D14" i="23"/>
  <c r="D22" i="23"/>
  <c r="D30" i="23"/>
  <c r="D38" i="23"/>
  <c r="D46" i="23"/>
  <c r="D54" i="23"/>
  <c r="D62" i="23"/>
  <c r="D70" i="23"/>
  <c r="D78" i="23"/>
  <c r="D86" i="23"/>
  <c r="D94" i="23"/>
  <c r="D102" i="23"/>
  <c r="D110" i="23"/>
  <c r="D118" i="23"/>
  <c r="D5" i="23"/>
  <c r="D13" i="23"/>
  <c r="D21" i="23"/>
  <c r="D29" i="23"/>
  <c r="D37" i="23"/>
  <c r="D4" i="23"/>
  <c r="D8" i="23"/>
  <c r="D20" i="23"/>
  <c r="D24" i="23"/>
  <c r="D36" i="23"/>
  <c r="D40" i="23"/>
  <c r="D51" i="23"/>
  <c r="D56" i="23"/>
  <c r="D60" i="23"/>
  <c r="D65" i="23"/>
  <c r="D69" i="23"/>
  <c r="D74" i="23"/>
  <c r="D83" i="23"/>
  <c r="D88" i="23"/>
  <c r="D92" i="23"/>
  <c r="D97" i="23"/>
  <c r="D101" i="23"/>
  <c r="D106" i="23"/>
  <c r="D115" i="23"/>
  <c r="D120" i="23"/>
  <c r="D17" i="23"/>
  <c r="D33" i="23"/>
  <c r="D55" i="23"/>
  <c r="D87" i="23"/>
  <c r="D119" i="23"/>
  <c r="D7" i="23"/>
  <c r="D10" i="23"/>
  <c r="D23" i="23"/>
  <c r="D26" i="23"/>
  <c r="D39" i="23"/>
  <c r="D42" i="23"/>
  <c r="D45" i="23"/>
  <c r="D50" i="23"/>
  <c r="D59" i="23"/>
  <c r="D64" i="23"/>
  <c r="D68" i="23"/>
  <c r="D73" i="23"/>
  <c r="D77" i="23"/>
  <c r="D82" i="23"/>
  <c r="D91" i="23"/>
  <c r="D96" i="23"/>
  <c r="D100" i="23"/>
  <c r="D105" i="23"/>
  <c r="D109" i="23"/>
  <c r="D114" i="23"/>
  <c r="D11" i="23"/>
  <c r="D28" i="23"/>
  <c r="D48" i="23"/>
  <c r="D52" i="23"/>
  <c r="D75" i="23"/>
  <c r="D3" i="23"/>
  <c r="D9" i="23"/>
  <c r="D15" i="23"/>
  <c r="D32" i="23"/>
  <c r="D34" i="23"/>
  <c r="D58" i="23"/>
  <c r="D79" i="23"/>
  <c r="D81" i="23"/>
  <c r="D85" i="23"/>
  <c r="D98" i="23"/>
  <c r="D104" i="23"/>
  <c r="D108" i="23"/>
  <c r="D43" i="23"/>
  <c r="D121" i="23"/>
  <c r="D12" i="23"/>
  <c r="D35" i="23"/>
  <c r="D41" i="23"/>
  <c r="D47" i="23"/>
  <c r="D49" i="23"/>
  <c r="D53" i="23"/>
  <c r="D66" i="23"/>
  <c r="D72" i="23"/>
  <c r="D76" i="23"/>
  <c r="D63" i="23"/>
  <c r="D117" i="23"/>
  <c r="D27" i="23"/>
  <c r="D44" i="23"/>
  <c r="D89" i="23"/>
  <c r="D107" i="23"/>
  <c r="D112" i="23"/>
  <c r="D57" i="23"/>
  <c r="D67" i="23"/>
  <c r="D80" i="23"/>
  <c r="D95" i="23"/>
  <c r="D18" i="23"/>
  <c r="D31" i="23"/>
  <c r="D61" i="23"/>
  <c r="D71" i="23"/>
  <c r="D84" i="23"/>
  <c r="D90" i="23"/>
  <c r="D103" i="23"/>
  <c r="D113" i="23"/>
  <c r="D25" i="23"/>
  <c r="D93" i="23"/>
  <c r="D116" i="23"/>
  <c r="D16" i="23"/>
  <c r="D99" i="23"/>
  <c r="D122" i="23"/>
  <c r="D19" i="23"/>
  <c r="D111" i="23"/>
  <c r="D6" i="26"/>
  <c r="D10" i="26"/>
  <c r="D14" i="26"/>
  <c r="D18" i="26"/>
  <c r="D22" i="26"/>
  <c r="D26" i="26"/>
  <c r="D30" i="26"/>
  <c r="D34" i="26"/>
  <c r="D38" i="26"/>
  <c r="D42" i="26"/>
  <c r="D46" i="26"/>
  <c r="D50" i="26"/>
  <c r="D54" i="26"/>
  <c r="D58" i="26"/>
  <c r="D62" i="26"/>
  <c r="D66" i="26"/>
  <c r="D70" i="26"/>
  <c r="D74" i="26"/>
  <c r="D78" i="26"/>
  <c r="D82" i="26"/>
  <c r="D86" i="26"/>
  <c r="D90" i="26"/>
  <c r="D94" i="26"/>
  <c r="D98" i="26"/>
  <c r="D102" i="26"/>
  <c r="D106" i="26"/>
  <c r="D110" i="26"/>
  <c r="D114" i="26"/>
  <c r="D118" i="26"/>
  <c r="D122" i="26"/>
  <c r="D12" i="26"/>
  <c r="D15" i="26"/>
  <c r="D41" i="26"/>
  <c r="D44" i="26"/>
  <c r="D47" i="26"/>
  <c r="D73" i="26"/>
  <c r="D76" i="26"/>
  <c r="D79" i="26"/>
  <c r="D105" i="26"/>
  <c r="D108" i="26"/>
  <c r="D111" i="26"/>
  <c r="D7" i="26"/>
  <c r="D9" i="26"/>
  <c r="D29" i="26"/>
  <c r="D32" i="26"/>
  <c r="D35" i="26"/>
  <c r="D61" i="26"/>
  <c r="D64" i="26"/>
  <c r="D67" i="26"/>
  <c r="D93" i="26"/>
  <c r="D96" i="26"/>
  <c r="D99" i="26"/>
  <c r="D4" i="26"/>
  <c r="D17" i="26"/>
  <c r="D20" i="26"/>
  <c r="D23" i="26"/>
  <c r="D49" i="26"/>
  <c r="D52" i="26"/>
  <c r="D55" i="26"/>
  <c r="D31" i="26"/>
  <c r="D33" i="26"/>
  <c r="D40" i="26"/>
  <c r="D53" i="26"/>
  <c r="D77" i="26"/>
  <c r="D81" i="26"/>
  <c r="D92" i="26"/>
  <c r="D100" i="26"/>
  <c r="D104" i="26"/>
  <c r="D115" i="26"/>
  <c r="D117" i="26"/>
  <c r="D119" i="26"/>
  <c r="D16" i="26"/>
  <c r="D25" i="26"/>
  <c r="D51" i="26"/>
  <c r="D121" i="26"/>
  <c r="D27" i="26"/>
  <c r="D60" i="26"/>
  <c r="D68" i="26"/>
  <c r="D72" i="26"/>
  <c r="D83" i="26"/>
  <c r="D85" i="26"/>
  <c r="D87" i="26"/>
  <c r="D5" i="26"/>
  <c r="D21" i="26"/>
  <c r="D36" i="26"/>
  <c r="D43" i="26"/>
  <c r="D45" i="26"/>
  <c r="D56" i="26"/>
  <c r="D28" i="26"/>
  <c r="D88" i="26"/>
  <c r="D91" i="26"/>
  <c r="D109" i="26"/>
  <c r="D112" i="26"/>
  <c r="D57" i="26"/>
  <c r="D63" i="26"/>
  <c r="D75" i="26"/>
  <c r="D80" i="26"/>
  <c r="D107" i="26"/>
  <c r="D120" i="26"/>
  <c r="D39" i="26"/>
  <c r="D89" i="26"/>
  <c r="D97" i="26"/>
  <c r="D11" i="26"/>
  <c r="D113" i="26"/>
  <c r="D116" i="26"/>
  <c r="D19" i="26"/>
  <c r="D37" i="26"/>
  <c r="D71" i="26"/>
  <c r="D59" i="26"/>
  <c r="D84" i="26"/>
  <c r="D8" i="26"/>
  <c r="D13" i="26"/>
  <c r="D24" i="26"/>
  <c r="D101" i="26"/>
  <c r="D69" i="26"/>
  <c r="D3" i="26"/>
  <c r="D65" i="26"/>
  <c r="D95" i="26"/>
  <c r="D48" i="26"/>
  <c r="D103" i="26"/>
  <c r="D3" i="25"/>
  <c r="D8" i="25"/>
  <c r="D15" i="25"/>
  <c r="D23" i="25"/>
  <c r="D31" i="25"/>
  <c r="D39" i="25"/>
  <c r="D47" i="25"/>
  <c r="D55" i="25"/>
  <c r="D63" i="25"/>
  <c r="D71" i="25"/>
  <c r="D79" i="25"/>
  <c r="D87" i="25"/>
  <c r="D95" i="25"/>
  <c r="D103" i="25"/>
  <c r="D111" i="25"/>
  <c r="D119" i="25"/>
  <c r="D14" i="25"/>
  <c r="D22" i="25"/>
  <c r="D30" i="25"/>
  <c r="D38" i="25"/>
  <c r="D46" i="25"/>
  <c r="D16" i="25"/>
  <c r="D19" i="25"/>
  <c r="D32" i="25"/>
  <c r="D35" i="25"/>
  <c r="D48" i="25"/>
  <c r="D56" i="25"/>
  <c r="D88" i="25"/>
  <c r="D120" i="25"/>
  <c r="D4" i="25"/>
  <c r="D12" i="25"/>
  <c r="D28" i="25"/>
  <c r="D44" i="25"/>
  <c r="D51" i="25"/>
  <c r="D60" i="25"/>
  <c r="D65" i="25"/>
  <c r="D69" i="25"/>
  <c r="D74" i="25"/>
  <c r="D78" i="25"/>
  <c r="D83" i="25"/>
  <c r="D92" i="25"/>
  <c r="D97" i="25"/>
  <c r="D101" i="25"/>
  <c r="D106" i="25"/>
  <c r="D110" i="25"/>
  <c r="D115" i="25"/>
  <c r="D9" i="25"/>
  <c r="D21" i="25"/>
  <c r="D25" i="25"/>
  <c r="D37" i="25"/>
  <c r="D41" i="25"/>
  <c r="D64" i="25"/>
  <c r="D96" i="25"/>
  <c r="D40" i="25"/>
  <c r="D42" i="25"/>
  <c r="D52" i="25"/>
  <c r="D61" i="25"/>
  <c r="D85" i="25"/>
  <c r="D94" i="25"/>
  <c r="D116" i="25"/>
  <c r="D11" i="25"/>
  <c r="D13" i="25"/>
  <c r="D34" i="25"/>
  <c r="D36" i="25"/>
  <c r="D76" i="25"/>
  <c r="D100" i="25"/>
  <c r="D108" i="25"/>
  <c r="D118" i="25"/>
  <c r="D17" i="25"/>
  <c r="D67" i="25"/>
  <c r="D82" i="25"/>
  <c r="D91" i="25"/>
  <c r="D98" i="25"/>
  <c r="D105" i="25"/>
  <c r="D113" i="25"/>
  <c r="D121" i="25"/>
  <c r="D26" i="25"/>
  <c r="D43" i="25"/>
  <c r="D54" i="25"/>
  <c r="D66" i="25"/>
  <c r="D114" i="25"/>
  <c r="D5" i="25"/>
  <c r="D20" i="25"/>
  <c r="D29" i="25"/>
  <c r="D59" i="25"/>
  <c r="D77" i="25"/>
  <c r="D49" i="25"/>
  <c r="D62" i="25"/>
  <c r="D72" i="25"/>
  <c r="D112" i="25"/>
  <c r="D117" i="25"/>
  <c r="D6" i="25"/>
  <c r="D18" i="25"/>
  <c r="D24" i="25"/>
  <c r="D27" i="25"/>
  <c r="D80" i="25"/>
  <c r="D90" i="25"/>
  <c r="D93" i="25"/>
  <c r="D50" i="25"/>
  <c r="D57" i="25"/>
  <c r="D68" i="25"/>
  <c r="D70" i="25"/>
  <c r="D73" i="25"/>
  <c r="D75" i="25"/>
  <c r="D10" i="25"/>
  <c r="D58" i="25"/>
  <c r="D45" i="25"/>
  <c r="D81" i="25"/>
  <c r="D86" i="25"/>
  <c r="D89" i="25"/>
  <c r="D7" i="25"/>
  <c r="D102" i="25"/>
  <c r="D109" i="25"/>
  <c r="D99" i="25"/>
  <c r="D107" i="25"/>
  <c r="D33" i="25"/>
  <c r="D53" i="25"/>
  <c r="D104" i="25"/>
  <c r="D122" i="25"/>
  <c r="D84" i="25"/>
  <c r="H2" i="21"/>
  <c r="H15" i="21"/>
  <c r="H31" i="21"/>
  <c r="H39" i="21"/>
  <c r="H47" i="21"/>
  <c r="H55" i="21"/>
  <c r="H63" i="21"/>
  <c r="H87" i="21"/>
  <c r="H95" i="21"/>
  <c r="H103" i="21"/>
  <c r="H111" i="21"/>
  <c r="H119" i="21"/>
  <c r="H8" i="21"/>
  <c r="H32" i="21"/>
  <c r="H56" i="21"/>
  <c r="H64" i="21"/>
  <c r="H72" i="21"/>
  <c r="H88" i="21"/>
  <c r="H96" i="21"/>
  <c r="H112" i="21"/>
  <c r="H120" i="21"/>
  <c r="H12" i="21"/>
  <c r="H22" i="21"/>
  <c r="H76" i="21"/>
  <c r="H86" i="21"/>
  <c r="H98" i="21"/>
  <c r="H108" i="21"/>
  <c r="H35" i="21"/>
  <c r="H57" i="21"/>
  <c r="H77" i="21"/>
  <c r="H109" i="21"/>
  <c r="H121" i="21"/>
  <c r="H28" i="21"/>
  <c r="H50" i="21"/>
  <c r="H82" i="21"/>
  <c r="H114" i="21"/>
  <c r="H91" i="21"/>
  <c r="H3" i="21"/>
  <c r="H4" i="21"/>
  <c r="H14" i="21"/>
  <c r="H26" i="21"/>
  <c r="H36" i="21"/>
  <c r="H46" i="21"/>
  <c r="H58" i="21"/>
  <c r="H100" i="21"/>
  <c r="H110" i="21"/>
  <c r="H122" i="21"/>
  <c r="H5" i="21"/>
  <c r="H37" i="21"/>
  <c r="H113" i="21"/>
  <c r="H60" i="21"/>
  <c r="H18" i="21"/>
  <c r="H102" i="21"/>
  <c r="H92" i="21"/>
  <c r="H73" i="21"/>
  <c r="H43" i="21"/>
  <c r="H19" i="21"/>
  <c r="H42" i="21"/>
  <c r="H11" i="21"/>
  <c r="H94" i="21"/>
  <c r="H65" i="21"/>
  <c r="H117" i="21"/>
  <c r="H93" i="21"/>
  <c r="H33" i="21"/>
  <c r="H9" i="21"/>
  <c r="H117" i="5"/>
  <c r="H113" i="5"/>
  <c r="H105" i="5"/>
  <c r="H101" i="5"/>
  <c r="H97" i="5"/>
  <c r="H93" i="5"/>
  <c r="H81" i="5"/>
  <c r="H77" i="5"/>
  <c r="H69" i="5"/>
  <c r="H65" i="5"/>
  <c r="H61" i="5"/>
  <c r="H122" i="5"/>
  <c r="H106" i="5"/>
  <c r="H90" i="5"/>
  <c r="H74" i="5"/>
  <c r="H58" i="5"/>
  <c r="H41" i="5"/>
  <c r="H29" i="5"/>
  <c r="H25" i="5"/>
  <c r="H21" i="5"/>
  <c r="H17" i="5"/>
  <c r="H13" i="5"/>
  <c r="H9" i="5"/>
  <c r="H116" i="5"/>
  <c r="H103" i="5"/>
  <c r="H100" i="5"/>
  <c r="H87" i="5"/>
  <c r="H71" i="5"/>
  <c r="H55" i="5"/>
  <c r="H52" i="5"/>
  <c r="H110" i="5"/>
  <c r="H94" i="5"/>
  <c r="H78" i="5"/>
  <c r="H46" i="5"/>
  <c r="H59" i="5"/>
  <c r="H16" i="5"/>
  <c r="H6" i="5"/>
  <c r="H28" i="5"/>
  <c r="H39" i="5"/>
  <c r="H70" i="5"/>
  <c r="H72" i="5"/>
  <c r="H83" i="5"/>
  <c r="H102" i="5"/>
  <c r="H104" i="5"/>
  <c r="H26" i="5"/>
  <c r="H35" i="5"/>
  <c r="H43" i="5"/>
  <c r="H64" i="5"/>
  <c r="H66" i="5"/>
  <c r="H79" i="5"/>
  <c r="H96" i="5"/>
  <c r="H98" i="5"/>
  <c r="H91" i="5"/>
  <c r="H3" i="5"/>
  <c r="H8" i="5"/>
  <c r="H18" i="5"/>
  <c r="H15" i="5"/>
  <c r="H60" i="5"/>
  <c r="H92" i="5"/>
  <c r="G23" i="22"/>
  <c r="G29" i="22"/>
  <c r="G32" i="22"/>
  <c r="G47" i="22"/>
  <c r="G51" i="22"/>
  <c r="G59" i="22"/>
  <c r="G63" i="22"/>
  <c r="G71" i="22"/>
  <c r="G75" i="22"/>
  <c r="G79" i="22"/>
  <c r="G87" i="22"/>
  <c r="G91" i="22"/>
  <c r="G95" i="22"/>
  <c r="G119" i="22"/>
  <c r="G11" i="22"/>
  <c r="G14" i="22"/>
  <c r="G17" i="22"/>
  <c r="G5" i="22"/>
  <c r="G8" i="22"/>
  <c r="G122" i="22"/>
  <c r="G109" i="22"/>
  <c r="G106" i="22"/>
  <c r="G90" i="22"/>
  <c r="G62" i="22"/>
  <c r="G57" i="22"/>
  <c r="G34" i="22"/>
  <c r="G19" i="22"/>
  <c r="G6" i="22"/>
  <c r="G84" i="22"/>
  <c r="G68" i="22"/>
  <c r="G60" i="22"/>
  <c r="G50" i="22"/>
  <c r="G45" i="22"/>
  <c r="G28" i="22"/>
  <c r="G12" i="22"/>
  <c r="H17" i="22"/>
  <c r="I17" i="22" s="1"/>
  <c r="H6" i="22"/>
  <c r="I6" i="22" s="1"/>
  <c r="H45" i="22"/>
  <c r="I45" i="22" s="1"/>
  <c r="H29" i="22"/>
  <c r="I29" i="22" s="1"/>
  <c r="H32" i="22"/>
  <c r="I32" i="22" s="1"/>
  <c r="H79" i="22"/>
  <c r="I79" i="22" s="1"/>
  <c r="H28" i="22"/>
  <c r="I28" i="22" s="1"/>
  <c r="H51" i="22"/>
  <c r="I51" i="22" s="1"/>
  <c r="H84" i="22"/>
  <c r="I84" i="22" s="1"/>
  <c r="H122" i="22"/>
  <c r="I122" i="22" s="1"/>
  <c r="H11" i="22"/>
  <c r="I11" i="22" s="1"/>
  <c r="H60" i="22"/>
  <c r="I60" i="22" s="1"/>
  <c r="H63" i="22"/>
  <c r="I63" i="22" s="1"/>
  <c r="H95" i="22"/>
  <c r="I95" i="22" s="1"/>
  <c r="H19" i="22"/>
  <c r="I19" i="22" s="1"/>
  <c r="H71" i="22"/>
  <c r="I71" i="22" s="1"/>
  <c r="H90" i="22"/>
  <c r="I90" i="22" s="1"/>
  <c r="H75" i="22"/>
  <c r="I75" i="22" s="1"/>
  <c r="H47" i="22"/>
  <c r="I47" i="22" s="1"/>
  <c r="H5" i="22"/>
  <c r="I5" i="22" s="1"/>
  <c r="H62" i="22"/>
  <c r="I62" i="22" s="1"/>
  <c r="H87" i="22"/>
  <c r="I87" i="22" s="1"/>
  <c r="H57" i="22"/>
  <c r="I57" i="22" s="1"/>
  <c r="H109" i="22"/>
  <c r="I109" i="22" s="1"/>
  <c r="H8" i="22"/>
  <c r="I8" i="22" s="1"/>
  <c r="H12" i="22"/>
  <c r="I12" i="22" s="1"/>
  <c r="H119" i="22"/>
  <c r="I119" i="22" s="1"/>
  <c r="H68" i="22"/>
  <c r="I68" i="22" s="1"/>
  <c r="H34" i="22"/>
  <c r="I34" i="22" s="1"/>
  <c r="H106" i="22"/>
  <c r="I106" i="22" s="1"/>
  <c r="H91" i="22"/>
  <c r="I91" i="22" s="1"/>
  <c r="H50" i="22"/>
  <c r="I50" i="22" s="1"/>
  <c r="H59" i="22"/>
  <c r="I59" i="22" s="1"/>
  <c r="H14" i="22"/>
  <c r="I14" i="22" s="1"/>
  <c r="H23" i="22"/>
  <c r="I23" i="22" s="1"/>
  <c r="G109" i="25" l="1"/>
  <c r="H109" i="25"/>
  <c r="F109" i="25"/>
  <c r="G10" i="25"/>
  <c r="H10" i="25"/>
  <c r="F10" i="25"/>
  <c r="G90" i="25"/>
  <c r="H90" i="25"/>
  <c r="F90" i="25"/>
  <c r="H72" i="25"/>
  <c r="F72" i="25"/>
  <c r="G72" i="25"/>
  <c r="G114" i="25"/>
  <c r="F114" i="25"/>
  <c r="H114" i="25"/>
  <c r="G98" i="25"/>
  <c r="F98" i="25"/>
  <c r="H98" i="25"/>
  <c r="G76" i="25"/>
  <c r="H76" i="25"/>
  <c r="F76" i="25"/>
  <c r="F61" i="25"/>
  <c r="G61" i="25"/>
  <c r="H61" i="25"/>
  <c r="F25" i="25"/>
  <c r="G25" i="25"/>
  <c r="H25" i="25"/>
  <c r="F92" i="25"/>
  <c r="G92" i="25"/>
  <c r="H92" i="25"/>
  <c r="F44" i="25"/>
  <c r="G44" i="25"/>
  <c r="H44" i="25"/>
  <c r="H35" i="25"/>
  <c r="F35" i="25"/>
  <c r="G35" i="25"/>
  <c r="F14" i="25"/>
  <c r="G14" i="25"/>
  <c r="H14" i="25"/>
  <c r="F63" i="25"/>
  <c r="G63" i="25"/>
  <c r="H63" i="25"/>
  <c r="F3" i="25"/>
  <c r="G3" i="25"/>
  <c r="H3" i="25"/>
  <c r="F103" i="26"/>
  <c r="G103" i="26"/>
  <c r="G13" i="26"/>
  <c r="F13" i="26"/>
  <c r="F113" i="26"/>
  <c r="G113" i="26"/>
  <c r="F75" i="26"/>
  <c r="G75" i="26"/>
  <c r="F56" i="26"/>
  <c r="G56" i="26"/>
  <c r="F83" i="26"/>
  <c r="G83" i="26"/>
  <c r="G16" i="26"/>
  <c r="F16" i="26"/>
  <c r="G77" i="26"/>
  <c r="F77" i="26"/>
  <c r="F23" i="26"/>
  <c r="G23" i="26"/>
  <c r="F64" i="26"/>
  <c r="G64" i="26"/>
  <c r="F108" i="26"/>
  <c r="G108" i="26"/>
  <c r="F15" i="26"/>
  <c r="G15" i="26"/>
  <c r="F98" i="26"/>
  <c r="G98" i="26"/>
  <c r="F66" i="26"/>
  <c r="G66" i="26"/>
  <c r="G34" i="26"/>
  <c r="F34" i="26"/>
  <c r="F111" i="23"/>
  <c r="G111" i="23"/>
  <c r="H111" i="23"/>
  <c r="G113" i="23"/>
  <c r="F113" i="23"/>
  <c r="H113" i="23"/>
  <c r="F95" i="23"/>
  <c r="G95" i="23"/>
  <c r="H95" i="23"/>
  <c r="F27" i="23"/>
  <c r="G27" i="23"/>
  <c r="H27" i="23"/>
  <c r="F47" i="23"/>
  <c r="G47" i="23"/>
  <c r="H47" i="23"/>
  <c r="H98" i="23"/>
  <c r="F98" i="23"/>
  <c r="G98" i="23"/>
  <c r="G9" i="23"/>
  <c r="H9" i="23"/>
  <c r="F9" i="23"/>
  <c r="H109" i="23"/>
  <c r="G109" i="23"/>
  <c r="F109" i="23"/>
  <c r="F68" i="23"/>
  <c r="G68" i="23"/>
  <c r="H68" i="23"/>
  <c r="F23" i="23"/>
  <c r="H23" i="23"/>
  <c r="G23" i="23"/>
  <c r="F120" i="23"/>
  <c r="G120" i="23"/>
  <c r="H120" i="23"/>
  <c r="H74" i="23"/>
  <c r="F74" i="23"/>
  <c r="G74" i="23"/>
  <c r="F24" i="23"/>
  <c r="G24" i="23"/>
  <c r="H24" i="23"/>
  <c r="G5" i="23"/>
  <c r="H5" i="23"/>
  <c r="F5" i="23"/>
  <c r="H62" i="23"/>
  <c r="F62" i="23"/>
  <c r="G62" i="23"/>
  <c r="F57" i="24"/>
  <c r="G57" i="24"/>
  <c r="H57" i="24"/>
  <c r="G66" i="24"/>
  <c r="H66" i="24"/>
  <c r="F66" i="24"/>
  <c r="G34" i="24"/>
  <c r="H34" i="24"/>
  <c r="F34" i="24"/>
  <c r="F84" i="24"/>
  <c r="G84" i="24"/>
  <c r="H84" i="24"/>
  <c r="F86" i="24"/>
  <c r="G86" i="24"/>
  <c r="H86" i="24"/>
  <c r="F40" i="24"/>
  <c r="G40" i="24"/>
  <c r="H40" i="24"/>
  <c r="F33" i="24"/>
  <c r="G33" i="24"/>
  <c r="H33" i="24"/>
  <c r="G50" i="24"/>
  <c r="H50" i="24"/>
  <c r="F50" i="24"/>
  <c r="H8" i="24"/>
  <c r="F8" i="24"/>
  <c r="G8" i="24"/>
  <c r="F122" i="24"/>
  <c r="G122" i="24"/>
  <c r="H122" i="24"/>
  <c r="G110" i="24"/>
  <c r="H110" i="24"/>
  <c r="F110" i="24"/>
  <c r="H67" i="24"/>
  <c r="F67" i="24"/>
  <c r="G67" i="24"/>
  <c r="F70" i="24"/>
  <c r="G70" i="24"/>
  <c r="H70" i="24"/>
  <c r="F14" i="24"/>
  <c r="G14" i="24"/>
  <c r="H14" i="24"/>
  <c r="F63" i="24"/>
  <c r="G63" i="24"/>
  <c r="H63" i="24"/>
  <c r="F29" i="21"/>
  <c r="G29" i="21"/>
  <c r="H29" i="21"/>
  <c r="F27" i="21"/>
  <c r="G27" i="21"/>
  <c r="G23" i="21"/>
  <c r="F23" i="21"/>
  <c r="F70" i="21"/>
  <c r="G70" i="21"/>
  <c r="F83" i="21"/>
  <c r="G83" i="21"/>
  <c r="H83" i="21"/>
  <c r="F38" i="21"/>
  <c r="G38" i="21"/>
  <c r="G75" i="21"/>
  <c r="F75" i="21"/>
  <c r="H75" i="21"/>
  <c r="G17" i="21"/>
  <c r="F17" i="21"/>
  <c r="G16" i="21"/>
  <c r="F16" i="21"/>
  <c r="G71" i="21"/>
  <c r="F71" i="21"/>
  <c r="G90" i="21"/>
  <c r="F90" i="21"/>
  <c r="G79" i="21"/>
  <c r="F79" i="21"/>
  <c r="F49" i="21"/>
  <c r="G49" i="21"/>
  <c r="F105" i="21"/>
  <c r="G105" i="21"/>
  <c r="F6" i="21"/>
  <c r="G6" i="21"/>
  <c r="F113" i="22"/>
  <c r="G113" i="22"/>
  <c r="G104" i="22"/>
  <c r="F104" i="22"/>
  <c r="F80" i="22"/>
  <c r="G80" i="22"/>
  <c r="F58" i="22"/>
  <c r="G58" i="22"/>
  <c r="G120" i="22"/>
  <c r="F120" i="22"/>
  <c r="F114" i="22"/>
  <c r="G114" i="22"/>
  <c r="G69" i="22"/>
  <c r="F69" i="22"/>
  <c r="F92" i="22"/>
  <c r="G92" i="22"/>
  <c r="F121" i="22"/>
  <c r="G121" i="22"/>
  <c r="F7" i="22"/>
  <c r="G7" i="22"/>
  <c r="F112" i="5"/>
  <c r="G112" i="5"/>
  <c r="H112" i="5"/>
  <c r="F37" i="5"/>
  <c r="G37" i="5"/>
  <c r="G34" i="5"/>
  <c r="F34" i="5"/>
  <c r="G16" i="5"/>
  <c r="F16" i="5"/>
  <c r="G56" i="5"/>
  <c r="H56" i="5"/>
  <c r="F56" i="5"/>
  <c r="F30" i="5"/>
  <c r="G30" i="5"/>
  <c r="F53" i="5"/>
  <c r="G53" i="5"/>
  <c r="F61" i="5"/>
  <c r="G61" i="5"/>
  <c r="G86" i="5"/>
  <c r="H86" i="5"/>
  <c r="F86" i="5"/>
  <c r="F10" i="5"/>
  <c r="G10" i="5"/>
  <c r="H10" i="5"/>
  <c r="F23" i="5"/>
  <c r="G23" i="5"/>
  <c r="F109" i="5"/>
  <c r="G109" i="5"/>
  <c r="F51" i="5"/>
  <c r="G51" i="5"/>
  <c r="F115" i="5"/>
  <c r="G115" i="5"/>
  <c r="G60" i="5"/>
  <c r="F60" i="5"/>
  <c r="F11" i="26"/>
  <c r="G11" i="26"/>
  <c r="G62" i="21"/>
  <c r="F62" i="21"/>
  <c r="G66" i="22"/>
  <c r="F66" i="22"/>
  <c r="G76" i="22"/>
  <c r="F76" i="22"/>
  <c r="F118" i="22"/>
  <c r="G118" i="22"/>
  <c r="G88" i="5"/>
  <c r="H88" i="5"/>
  <c r="F88" i="5"/>
  <c r="G66" i="5"/>
  <c r="F66" i="5"/>
  <c r="G89" i="5"/>
  <c r="F89" i="5"/>
  <c r="G47" i="5"/>
  <c r="F47" i="5"/>
  <c r="F80" i="5"/>
  <c r="G80" i="5"/>
  <c r="H80" i="5"/>
  <c r="F62" i="5"/>
  <c r="G62" i="5"/>
  <c r="G63" i="5"/>
  <c r="H63" i="5"/>
  <c r="F63" i="5"/>
  <c r="F93" i="5"/>
  <c r="G93" i="5"/>
  <c r="G118" i="5"/>
  <c r="F118" i="5"/>
  <c r="H118" i="5"/>
  <c r="G32" i="5"/>
  <c r="F32" i="5"/>
  <c r="F33" i="5"/>
  <c r="G33" i="5"/>
  <c r="F119" i="5"/>
  <c r="G119" i="5"/>
  <c r="F59" i="5"/>
  <c r="G59" i="5"/>
  <c r="G4" i="5"/>
  <c r="H4" i="5"/>
  <c r="F4" i="5"/>
  <c r="F68" i="5"/>
  <c r="G68" i="5"/>
  <c r="F72" i="26"/>
  <c r="G72" i="26"/>
  <c r="G11" i="21"/>
  <c r="F11" i="21"/>
  <c r="F48" i="22"/>
  <c r="G48" i="22"/>
  <c r="F13" i="25"/>
  <c r="G13" i="25"/>
  <c r="H13" i="25"/>
  <c r="F65" i="26"/>
  <c r="G65" i="26"/>
  <c r="G112" i="26"/>
  <c r="F112" i="26"/>
  <c r="F33" i="26"/>
  <c r="G33" i="26"/>
  <c r="F76" i="26"/>
  <c r="G76" i="26"/>
  <c r="F86" i="26"/>
  <c r="G86" i="26"/>
  <c r="H99" i="23"/>
  <c r="F99" i="23"/>
  <c r="G99" i="23"/>
  <c r="G57" i="23"/>
  <c r="F57" i="23"/>
  <c r="H57" i="23"/>
  <c r="H12" i="23"/>
  <c r="G12" i="23"/>
  <c r="F12" i="23"/>
  <c r="F52" i="23"/>
  <c r="G52" i="23"/>
  <c r="H52" i="23"/>
  <c r="F96" i="23"/>
  <c r="G96" i="23"/>
  <c r="H96" i="23"/>
  <c r="F119" i="23"/>
  <c r="G119" i="23"/>
  <c r="H119" i="23"/>
  <c r="F60" i="23"/>
  <c r="G60" i="23"/>
  <c r="H60" i="23"/>
  <c r="F102" i="23"/>
  <c r="G102" i="23"/>
  <c r="H102" i="23"/>
  <c r="F24" i="24"/>
  <c r="G24" i="24"/>
  <c r="H24" i="24"/>
  <c r="F6" i="24"/>
  <c r="G6" i="24"/>
  <c r="H6" i="24"/>
  <c r="G72" i="21"/>
  <c r="F72" i="21"/>
  <c r="F94" i="22"/>
  <c r="G94" i="22"/>
  <c r="F35" i="22"/>
  <c r="G35" i="22"/>
  <c r="G88" i="22"/>
  <c r="F88" i="22"/>
  <c r="G98" i="22"/>
  <c r="F98" i="22"/>
  <c r="G61" i="22"/>
  <c r="F61" i="22"/>
  <c r="F31" i="22"/>
  <c r="G31" i="22"/>
  <c r="F22" i="22"/>
  <c r="G22" i="22"/>
  <c r="F5" i="5"/>
  <c r="G5" i="5"/>
  <c r="G121" i="5"/>
  <c r="F121" i="5"/>
  <c r="F122" i="5"/>
  <c r="G122" i="5"/>
  <c r="G102" i="5"/>
  <c r="F102" i="5"/>
  <c r="F29" i="5"/>
  <c r="G29" i="5"/>
  <c r="G114" i="5"/>
  <c r="H114" i="5"/>
  <c r="F114" i="5"/>
  <c r="F85" i="5"/>
  <c r="G85" i="5"/>
  <c r="G40" i="5"/>
  <c r="H40" i="5"/>
  <c r="F40" i="5"/>
  <c r="F49" i="5"/>
  <c r="G49" i="5"/>
  <c r="F64" i="5"/>
  <c r="G64" i="5"/>
  <c r="F55" i="5"/>
  <c r="G55" i="5"/>
  <c r="F11" i="5"/>
  <c r="G11" i="5"/>
  <c r="F75" i="5"/>
  <c r="G75" i="5"/>
  <c r="H75" i="5"/>
  <c r="G20" i="5"/>
  <c r="F20" i="5"/>
  <c r="F84" i="5"/>
  <c r="G84" i="5"/>
  <c r="G13" i="21"/>
  <c r="F13" i="21"/>
  <c r="F46" i="22"/>
  <c r="G46" i="22"/>
  <c r="F71" i="26"/>
  <c r="G71" i="26"/>
  <c r="F33" i="22"/>
  <c r="G33" i="22"/>
  <c r="F40" i="22"/>
  <c r="G40" i="22"/>
  <c r="G18" i="22"/>
  <c r="F18" i="22"/>
  <c r="F26" i="5"/>
  <c r="G26" i="5"/>
  <c r="H14" i="5"/>
  <c r="G14" i="5"/>
  <c r="F14" i="5"/>
  <c r="F15" i="5"/>
  <c r="G15" i="5"/>
  <c r="G24" i="5"/>
  <c r="F24" i="5"/>
  <c r="H24" i="5"/>
  <c r="F94" i="5"/>
  <c r="G94" i="5"/>
  <c r="F9" i="5"/>
  <c r="G9" i="5"/>
  <c r="G95" i="5"/>
  <c r="H95" i="5"/>
  <c r="F95" i="5"/>
  <c r="F72" i="5"/>
  <c r="G72" i="5"/>
  <c r="F71" i="5"/>
  <c r="G71" i="5"/>
  <c r="F74" i="5"/>
  <c r="G74" i="5"/>
  <c r="F65" i="5"/>
  <c r="G65" i="5"/>
  <c r="G19" i="5"/>
  <c r="F19" i="5"/>
  <c r="H19" i="5"/>
  <c r="F83" i="5"/>
  <c r="G83" i="5"/>
  <c r="G28" i="5"/>
  <c r="F28" i="5"/>
  <c r="G92" i="5"/>
  <c r="F92" i="5"/>
  <c r="F102" i="25"/>
  <c r="G102" i="25"/>
  <c r="H102" i="25"/>
  <c r="G62" i="25"/>
  <c r="H62" i="25"/>
  <c r="F62" i="25"/>
  <c r="H91" i="25"/>
  <c r="F91" i="25"/>
  <c r="G91" i="25"/>
  <c r="F52" i="25"/>
  <c r="G52" i="25"/>
  <c r="H52" i="25"/>
  <c r="F21" i="25"/>
  <c r="G21" i="25"/>
  <c r="H21" i="25"/>
  <c r="H28" i="25"/>
  <c r="G28" i="25"/>
  <c r="F28" i="25"/>
  <c r="F32" i="25"/>
  <c r="G32" i="25"/>
  <c r="H32" i="25"/>
  <c r="F55" i="25"/>
  <c r="G55" i="25"/>
  <c r="H55" i="25"/>
  <c r="G8" i="26"/>
  <c r="F8" i="26"/>
  <c r="F119" i="26"/>
  <c r="G119" i="26"/>
  <c r="G61" i="26"/>
  <c r="F61" i="26"/>
  <c r="F12" i="26"/>
  <c r="G12" i="26"/>
  <c r="F62" i="26"/>
  <c r="G62" i="26"/>
  <c r="F19" i="23"/>
  <c r="G19" i="23"/>
  <c r="H19" i="23"/>
  <c r="H117" i="23"/>
  <c r="F117" i="23"/>
  <c r="G117" i="23"/>
  <c r="F3" i="23"/>
  <c r="G3" i="23"/>
  <c r="H3" i="23"/>
  <c r="H10" i="23"/>
  <c r="F10" i="23"/>
  <c r="G10" i="23"/>
  <c r="F20" i="23"/>
  <c r="G20" i="23"/>
  <c r="H20" i="23"/>
  <c r="F45" i="24"/>
  <c r="G45" i="24"/>
  <c r="H45" i="24"/>
  <c r="F77" i="24"/>
  <c r="G77" i="24"/>
  <c r="H77" i="24"/>
  <c r="F29" i="24"/>
  <c r="G29" i="24"/>
  <c r="H29" i="24"/>
  <c r="F62" i="24"/>
  <c r="G62" i="24"/>
  <c r="H62" i="24"/>
  <c r="G118" i="21"/>
  <c r="F118" i="21"/>
  <c r="F73" i="22"/>
  <c r="G73" i="22"/>
  <c r="G55" i="22"/>
  <c r="F73" i="25"/>
  <c r="G73" i="25"/>
  <c r="H73" i="25"/>
  <c r="F57" i="26"/>
  <c r="G57" i="26"/>
  <c r="F117" i="26"/>
  <c r="G117" i="26"/>
  <c r="F35" i="26"/>
  <c r="G35" i="26"/>
  <c r="F90" i="26"/>
  <c r="G90" i="26"/>
  <c r="H122" i="23"/>
  <c r="G122" i="23"/>
  <c r="F122" i="23"/>
  <c r="H67" i="23"/>
  <c r="F67" i="23"/>
  <c r="G67" i="23"/>
  <c r="F35" i="23"/>
  <c r="H35" i="23"/>
  <c r="G35" i="23"/>
  <c r="F75" i="23"/>
  <c r="G75" i="23"/>
  <c r="H75" i="23"/>
  <c r="F7" i="23"/>
  <c r="G7" i="23"/>
  <c r="H7" i="23"/>
  <c r="F8" i="23"/>
  <c r="G8" i="23"/>
  <c r="H8" i="23"/>
  <c r="F46" i="23"/>
  <c r="H46" i="23"/>
  <c r="G46" i="23"/>
  <c r="H75" i="24"/>
  <c r="F75" i="24"/>
  <c r="G75" i="24"/>
  <c r="F49" i="24"/>
  <c r="G49" i="24"/>
  <c r="H49" i="24"/>
  <c r="H27" i="24"/>
  <c r="F27" i="24"/>
  <c r="G27" i="24"/>
  <c r="H51" i="24"/>
  <c r="F51" i="24"/>
  <c r="G51" i="24"/>
  <c r="F101" i="21"/>
  <c r="G101" i="21"/>
  <c r="F85" i="21"/>
  <c r="G85" i="21"/>
  <c r="H85" i="21"/>
  <c r="G86" i="21"/>
  <c r="F86" i="21"/>
  <c r="G5" i="21"/>
  <c r="F5" i="21"/>
  <c r="F66" i="21"/>
  <c r="G66" i="21"/>
  <c r="G40" i="21"/>
  <c r="F40" i="21"/>
  <c r="G44" i="21"/>
  <c r="F44" i="21"/>
  <c r="F70" i="22"/>
  <c r="G70" i="22"/>
  <c r="F13" i="22"/>
  <c r="G13" i="22"/>
  <c r="G38" i="5"/>
  <c r="F38" i="5"/>
  <c r="G82" i="5"/>
  <c r="H82" i="5"/>
  <c r="F82" i="5"/>
  <c r="G8" i="5"/>
  <c r="F8" i="5"/>
  <c r="F42" i="5"/>
  <c r="G42" i="5"/>
  <c r="F45" i="5"/>
  <c r="G45" i="5"/>
  <c r="G3" i="5"/>
  <c r="F3" i="5"/>
  <c r="F67" i="5"/>
  <c r="G67" i="5"/>
  <c r="H67" i="5"/>
  <c r="G83" i="22"/>
  <c r="H34" i="5"/>
  <c r="F89" i="25"/>
  <c r="G89" i="25"/>
  <c r="H89" i="25"/>
  <c r="G103" i="25"/>
  <c r="H103" i="25"/>
  <c r="F103" i="25"/>
  <c r="F59" i="26"/>
  <c r="G59" i="26"/>
  <c r="F60" i="26"/>
  <c r="G60" i="26"/>
  <c r="F32" i="26"/>
  <c r="G32" i="26"/>
  <c r="F22" i="26"/>
  <c r="G22" i="26"/>
  <c r="F79" i="23"/>
  <c r="G79" i="23"/>
  <c r="H79" i="23"/>
  <c r="F4" i="23"/>
  <c r="H4" i="23"/>
  <c r="G4" i="23"/>
  <c r="F11" i="24"/>
  <c r="G11" i="24"/>
  <c r="H11" i="24"/>
  <c r="F116" i="24"/>
  <c r="G116" i="24"/>
  <c r="H116" i="24"/>
  <c r="F44" i="24"/>
  <c r="G44" i="24"/>
  <c r="H44" i="24"/>
  <c r="F46" i="24"/>
  <c r="G46" i="24"/>
  <c r="H46" i="24"/>
  <c r="F51" i="21"/>
  <c r="H51" i="21"/>
  <c r="G51" i="21"/>
  <c r="G30" i="21"/>
  <c r="F30" i="21"/>
  <c r="H30" i="21"/>
  <c r="G7" i="21"/>
  <c r="F7" i="21"/>
  <c r="G108" i="21"/>
  <c r="F108" i="21"/>
  <c r="G37" i="21"/>
  <c r="F37" i="21"/>
  <c r="F105" i="22"/>
  <c r="G105" i="22"/>
  <c r="G100" i="22"/>
  <c r="G74" i="22"/>
  <c r="G111" i="22"/>
  <c r="H38" i="5"/>
  <c r="H101" i="21"/>
  <c r="G26" i="25"/>
  <c r="H26" i="25"/>
  <c r="F26" i="25"/>
  <c r="G109" i="26"/>
  <c r="F109" i="26"/>
  <c r="F99" i="26"/>
  <c r="G99" i="26"/>
  <c r="F16" i="23"/>
  <c r="G16" i="23"/>
  <c r="H16" i="23"/>
  <c r="G91" i="23"/>
  <c r="H91" i="23"/>
  <c r="F91" i="23"/>
  <c r="G80" i="24"/>
  <c r="H80" i="24"/>
  <c r="F80" i="24"/>
  <c r="H35" i="24"/>
  <c r="F35" i="24"/>
  <c r="G35" i="24"/>
  <c r="F102" i="22"/>
  <c r="G102" i="22"/>
  <c r="G107" i="22"/>
  <c r="H42" i="5"/>
  <c r="H5" i="5"/>
  <c r="H49" i="5"/>
  <c r="H6" i="21"/>
  <c r="H90" i="21"/>
  <c r="H23" i="21"/>
  <c r="F33" i="25"/>
  <c r="G33" i="25"/>
  <c r="H33" i="25"/>
  <c r="F81" i="25"/>
  <c r="H81" i="25"/>
  <c r="G81" i="25"/>
  <c r="F57" i="25"/>
  <c r="G57" i="25"/>
  <c r="H57" i="25"/>
  <c r="G6" i="25"/>
  <c r="F6" i="25"/>
  <c r="H6" i="25"/>
  <c r="F29" i="25"/>
  <c r="G29" i="25"/>
  <c r="H29" i="25"/>
  <c r="F121" i="25"/>
  <c r="G121" i="25"/>
  <c r="H121" i="25"/>
  <c r="H118" i="25"/>
  <c r="G118" i="25"/>
  <c r="F118" i="25"/>
  <c r="F116" i="25"/>
  <c r="G116" i="25"/>
  <c r="H116" i="25"/>
  <c r="F64" i="25"/>
  <c r="G64" i="25"/>
  <c r="H64" i="25"/>
  <c r="G106" i="25"/>
  <c r="F106" i="25"/>
  <c r="H106" i="25"/>
  <c r="F65" i="25"/>
  <c r="G65" i="25"/>
  <c r="H65" i="25"/>
  <c r="F88" i="25"/>
  <c r="H88" i="25"/>
  <c r="G88" i="25"/>
  <c r="F38" i="25"/>
  <c r="G38" i="25"/>
  <c r="H38" i="25"/>
  <c r="F87" i="25"/>
  <c r="G87" i="25"/>
  <c r="H87" i="25"/>
  <c r="G23" i="25"/>
  <c r="H23" i="25"/>
  <c r="F23" i="25"/>
  <c r="G69" i="26"/>
  <c r="F69" i="26"/>
  <c r="G37" i="26"/>
  <c r="F37" i="26"/>
  <c r="F120" i="26"/>
  <c r="G120" i="26"/>
  <c r="F91" i="26"/>
  <c r="G91" i="26"/>
  <c r="F5" i="26"/>
  <c r="G5" i="26"/>
  <c r="F121" i="26"/>
  <c r="G121" i="26"/>
  <c r="F100" i="26"/>
  <c r="G100" i="26"/>
  <c r="F55" i="26"/>
  <c r="G55" i="26"/>
  <c r="F96" i="26"/>
  <c r="G96" i="26"/>
  <c r="F9" i="26"/>
  <c r="G9" i="26"/>
  <c r="F47" i="26"/>
  <c r="G47" i="26"/>
  <c r="F110" i="26"/>
  <c r="G110" i="26"/>
  <c r="F78" i="26"/>
  <c r="G78" i="26"/>
  <c r="G46" i="26"/>
  <c r="F46" i="26"/>
  <c r="F14" i="26"/>
  <c r="G14" i="26"/>
  <c r="F116" i="23"/>
  <c r="G116" i="23"/>
  <c r="H116" i="23"/>
  <c r="F61" i="23"/>
  <c r="G61" i="23"/>
  <c r="H61" i="23"/>
  <c r="F107" i="23"/>
  <c r="G107" i="23"/>
  <c r="H107" i="23"/>
  <c r="H66" i="23"/>
  <c r="F66" i="23"/>
  <c r="G66" i="23"/>
  <c r="F43" i="23"/>
  <c r="G43" i="23"/>
  <c r="H43" i="23"/>
  <c r="H34" i="23"/>
  <c r="F34" i="23"/>
  <c r="G34" i="23"/>
  <c r="H28" i="23"/>
  <c r="F28" i="23"/>
  <c r="G28" i="23"/>
  <c r="H82" i="23"/>
  <c r="G82" i="23"/>
  <c r="F82" i="23"/>
  <c r="H42" i="23"/>
  <c r="G42" i="23"/>
  <c r="F42" i="23"/>
  <c r="F55" i="23"/>
  <c r="G55" i="23"/>
  <c r="H55" i="23"/>
  <c r="F92" i="23"/>
  <c r="G92" i="23"/>
  <c r="H92" i="23"/>
  <c r="F51" i="23"/>
  <c r="G51" i="23"/>
  <c r="H51" i="23"/>
  <c r="H29" i="23"/>
  <c r="G29" i="23"/>
  <c r="F29" i="23"/>
  <c r="H86" i="23"/>
  <c r="F86" i="23"/>
  <c r="G86" i="23"/>
  <c r="F22" i="23"/>
  <c r="H22" i="23"/>
  <c r="G22" i="23"/>
  <c r="H76" i="24"/>
  <c r="F76" i="24"/>
  <c r="G76" i="24"/>
  <c r="G16" i="24"/>
  <c r="H16" i="24"/>
  <c r="F16" i="24"/>
  <c r="G109" i="24"/>
  <c r="H109" i="24"/>
  <c r="F109" i="24"/>
  <c r="H59" i="24"/>
  <c r="F59" i="24"/>
  <c r="G59" i="24"/>
  <c r="F61" i="24"/>
  <c r="G61" i="24"/>
  <c r="H61" i="24"/>
  <c r="F105" i="24"/>
  <c r="H105" i="24"/>
  <c r="G105" i="24"/>
  <c r="G90" i="24"/>
  <c r="F90" i="24"/>
  <c r="H90" i="24"/>
  <c r="F93" i="24"/>
  <c r="G93" i="24"/>
  <c r="H93" i="24"/>
  <c r="F25" i="24"/>
  <c r="G25" i="24"/>
  <c r="H25" i="24"/>
  <c r="G20" i="24"/>
  <c r="F20" i="24"/>
  <c r="H20" i="24"/>
  <c r="H83" i="24"/>
  <c r="G83" i="24"/>
  <c r="F83" i="24"/>
  <c r="F32" i="24"/>
  <c r="G32" i="24"/>
  <c r="H32" i="24"/>
  <c r="F30" i="24"/>
  <c r="G30" i="24"/>
  <c r="H30" i="24"/>
  <c r="F87" i="24"/>
  <c r="H87" i="24"/>
  <c r="G87" i="24"/>
  <c r="F10" i="24"/>
  <c r="G10" i="24"/>
  <c r="H10" i="24"/>
  <c r="G35" i="21"/>
  <c r="F35" i="21"/>
  <c r="G88" i="21"/>
  <c r="F88" i="21"/>
  <c r="G32" i="21"/>
  <c r="F32" i="21"/>
  <c r="G33" i="21"/>
  <c r="F33" i="21"/>
  <c r="G109" i="21"/>
  <c r="F109" i="21"/>
  <c r="F18" i="21"/>
  <c r="G18" i="21"/>
  <c r="G96" i="21"/>
  <c r="F96" i="21"/>
  <c r="G95" i="21"/>
  <c r="F95" i="21"/>
  <c r="G106" i="21"/>
  <c r="F106" i="21"/>
  <c r="H106" i="21"/>
  <c r="G84" i="21"/>
  <c r="F84" i="21"/>
  <c r="H84" i="21"/>
  <c r="G119" i="21"/>
  <c r="F119" i="21"/>
  <c r="F76" i="21"/>
  <c r="G76" i="21"/>
  <c r="G31" i="21"/>
  <c r="F31" i="21"/>
  <c r="G65" i="21"/>
  <c r="F65" i="21"/>
  <c r="G20" i="21"/>
  <c r="F20" i="21"/>
  <c r="H20" i="21"/>
  <c r="F21" i="22"/>
  <c r="G21" i="22"/>
  <c r="F37" i="22"/>
  <c r="G37" i="22"/>
  <c r="F97" i="22"/>
  <c r="G97" i="22"/>
  <c r="G85" i="22"/>
  <c r="F85" i="22"/>
  <c r="F27" i="22"/>
  <c r="G27" i="22"/>
  <c r="F53" i="22"/>
  <c r="G53" i="22"/>
  <c r="F25" i="22"/>
  <c r="G25" i="22"/>
  <c r="F58" i="5"/>
  <c r="G58" i="5"/>
  <c r="G69" i="5"/>
  <c r="F69" i="5"/>
  <c r="F46" i="5"/>
  <c r="G46" i="5"/>
  <c r="F48" i="5"/>
  <c r="G48" i="5"/>
  <c r="H48" i="5"/>
  <c r="F39" i="5"/>
  <c r="G39" i="5"/>
  <c r="F21" i="5"/>
  <c r="G21" i="5"/>
  <c r="G105" i="5"/>
  <c r="F105" i="5"/>
  <c r="F104" i="5"/>
  <c r="G104" i="5"/>
  <c r="F103" i="5"/>
  <c r="G103" i="5"/>
  <c r="F96" i="5"/>
  <c r="G96" i="5"/>
  <c r="F77" i="5"/>
  <c r="G77" i="5"/>
  <c r="F27" i="5"/>
  <c r="G27" i="5"/>
  <c r="H27" i="5"/>
  <c r="F91" i="5"/>
  <c r="G91" i="5"/>
  <c r="G36" i="5"/>
  <c r="F36" i="5"/>
  <c r="H36" i="5"/>
  <c r="F100" i="5"/>
  <c r="G100" i="5"/>
  <c r="F84" i="25"/>
  <c r="G84" i="25"/>
  <c r="H84" i="25"/>
  <c r="F80" i="25"/>
  <c r="G80" i="25"/>
  <c r="H80" i="25"/>
  <c r="G66" i="25"/>
  <c r="F66" i="25"/>
  <c r="H66" i="25"/>
  <c r="G36" i="25"/>
  <c r="H36" i="25"/>
  <c r="F36" i="25"/>
  <c r="H83" i="25"/>
  <c r="F83" i="25"/>
  <c r="G83" i="25"/>
  <c r="G119" i="25"/>
  <c r="H119" i="25"/>
  <c r="F119" i="25"/>
  <c r="G48" i="26"/>
  <c r="F48" i="26"/>
  <c r="G45" i="26"/>
  <c r="F45" i="26"/>
  <c r="F20" i="26"/>
  <c r="G20" i="26"/>
  <c r="F94" i="26"/>
  <c r="G94" i="26"/>
  <c r="G103" i="23"/>
  <c r="H103" i="23"/>
  <c r="F103" i="23"/>
  <c r="G41" i="23"/>
  <c r="H41" i="23"/>
  <c r="F41" i="23"/>
  <c r="G105" i="23"/>
  <c r="F105" i="23"/>
  <c r="H105" i="23"/>
  <c r="F115" i="23"/>
  <c r="G115" i="23"/>
  <c r="H115" i="23"/>
  <c r="F54" i="23"/>
  <c r="G54" i="23"/>
  <c r="H54" i="23"/>
  <c r="G114" i="24"/>
  <c r="F114" i="24"/>
  <c r="H114" i="24"/>
  <c r="F18" i="24"/>
  <c r="G18" i="24"/>
  <c r="H18" i="24"/>
  <c r="G96" i="24"/>
  <c r="H96" i="24"/>
  <c r="F96" i="24"/>
  <c r="H5" i="24"/>
  <c r="G5" i="24"/>
  <c r="F5" i="24"/>
  <c r="G99" i="21"/>
  <c r="F99" i="21"/>
  <c r="G74" i="21"/>
  <c r="F74" i="21"/>
  <c r="H62" i="21"/>
  <c r="G122" i="25"/>
  <c r="H122" i="25"/>
  <c r="F122" i="25"/>
  <c r="H27" i="25"/>
  <c r="F27" i="25"/>
  <c r="G27" i="25"/>
  <c r="F54" i="25"/>
  <c r="G54" i="25"/>
  <c r="H54" i="25"/>
  <c r="G34" i="25"/>
  <c r="H34" i="25"/>
  <c r="F34" i="25"/>
  <c r="F9" i="25"/>
  <c r="G9" i="25"/>
  <c r="H9" i="25"/>
  <c r="H12" i="25"/>
  <c r="F12" i="25"/>
  <c r="G12" i="25"/>
  <c r="H19" i="25"/>
  <c r="F19" i="25"/>
  <c r="G19" i="25"/>
  <c r="F47" i="25"/>
  <c r="G47" i="25"/>
  <c r="H47" i="25"/>
  <c r="F95" i="26"/>
  <c r="G95" i="26"/>
  <c r="F97" i="26"/>
  <c r="G97" i="26"/>
  <c r="F68" i="26"/>
  <c r="G68" i="26"/>
  <c r="F17" i="26"/>
  <c r="G17" i="26"/>
  <c r="F122" i="26"/>
  <c r="G122" i="26"/>
  <c r="F26" i="26"/>
  <c r="G26" i="26"/>
  <c r="G63" i="23"/>
  <c r="H63" i="23"/>
  <c r="F63" i="23"/>
  <c r="F100" i="23"/>
  <c r="G100" i="23"/>
  <c r="H100" i="23"/>
  <c r="H106" i="23"/>
  <c r="F106" i="23"/>
  <c r="G106" i="23"/>
  <c r="F110" i="23"/>
  <c r="G110" i="23"/>
  <c r="H110" i="23"/>
  <c r="F73" i="24"/>
  <c r="G73" i="24"/>
  <c r="H73" i="24"/>
  <c r="H119" i="24"/>
  <c r="G119" i="24"/>
  <c r="F119" i="24"/>
  <c r="H60" i="24"/>
  <c r="F60" i="24"/>
  <c r="G60" i="24"/>
  <c r="F54" i="24"/>
  <c r="G54" i="24"/>
  <c r="H54" i="24"/>
  <c r="H47" i="24"/>
  <c r="F47" i="24"/>
  <c r="G47" i="24"/>
  <c r="G104" i="21"/>
  <c r="F104" i="21"/>
  <c r="G48" i="21"/>
  <c r="F48" i="21"/>
  <c r="G22" i="21"/>
  <c r="F22" i="21"/>
  <c r="G25" i="21"/>
  <c r="F25" i="21"/>
  <c r="G89" i="21"/>
  <c r="F89" i="21"/>
  <c r="F65" i="22"/>
  <c r="G65" i="22"/>
  <c r="G57" i="5"/>
  <c r="F57" i="5"/>
  <c r="G111" i="5"/>
  <c r="F111" i="5"/>
  <c r="G76" i="5"/>
  <c r="H76" i="5"/>
  <c r="F76" i="5"/>
  <c r="G115" i="22"/>
  <c r="F36" i="26"/>
  <c r="G36" i="26"/>
  <c r="F4" i="26"/>
  <c r="G4" i="26"/>
  <c r="F54" i="26"/>
  <c r="G54" i="26"/>
  <c r="H76" i="23"/>
  <c r="F76" i="23"/>
  <c r="G76" i="23"/>
  <c r="F101" i="23"/>
  <c r="H101" i="23"/>
  <c r="G101" i="23"/>
  <c r="G68" i="24"/>
  <c r="H68" i="24"/>
  <c r="F68" i="24"/>
  <c r="H43" i="24"/>
  <c r="F43" i="24"/>
  <c r="G43" i="24"/>
  <c r="F41" i="24"/>
  <c r="G41" i="24"/>
  <c r="H41" i="24"/>
  <c r="F48" i="24"/>
  <c r="G48" i="24"/>
  <c r="H48" i="24"/>
  <c r="G39" i="24"/>
  <c r="H39" i="24"/>
  <c r="F39" i="24"/>
  <c r="G56" i="21"/>
  <c r="F56" i="21"/>
  <c r="G42" i="21"/>
  <c r="F42" i="21"/>
  <c r="G116" i="21"/>
  <c r="F116" i="21"/>
  <c r="H116" i="21"/>
  <c r="F81" i="21"/>
  <c r="G81" i="21"/>
  <c r="F54" i="22"/>
  <c r="G54" i="22"/>
  <c r="H111" i="5"/>
  <c r="H51" i="5"/>
  <c r="H119" i="5"/>
  <c r="H33" i="5"/>
  <c r="H109" i="5"/>
  <c r="H11" i="25"/>
  <c r="F11" i="25"/>
  <c r="G11" i="25"/>
  <c r="H107" i="24"/>
  <c r="F107" i="24"/>
  <c r="G107" i="24"/>
  <c r="G116" i="22"/>
  <c r="H37" i="5"/>
  <c r="H115" i="5"/>
  <c r="H79" i="21"/>
  <c r="F7" i="26"/>
  <c r="G7" i="26"/>
  <c r="G82" i="24"/>
  <c r="F82" i="24"/>
  <c r="H82" i="24"/>
  <c r="F93" i="21"/>
  <c r="G93" i="21"/>
  <c r="G111" i="21"/>
  <c r="F111" i="21"/>
  <c r="G57" i="21"/>
  <c r="F57" i="21"/>
  <c r="F24" i="22"/>
  <c r="G24" i="22"/>
  <c r="F112" i="22"/>
  <c r="G112" i="22"/>
  <c r="F89" i="22"/>
  <c r="G89" i="22"/>
  <c r="F49" i="22"/>
  <c r="G49" i="22"/>
  <c r="F42" i="22"/>
  <c r="G42" i="22"/>
  <c r="F10" i="22"/>
  <c r="G10" i="22"/>
  <c r="G120" i="5"/>
  <c r="H120" i="5"/>
  <c r="F120" i="5"/>
  <c r="F98" i="5"/>
  <c r="G98" i="5"/>
  <c r="G70" i="5"/>
  <c r="F70" i="5"/>
  <c r="F110" i="5"/>
  <c r="G110" i="5"/>
  <c r="F81" i="5"/>
  <c r="G81" i="5"/>
  <c r="H31" i="5"/>
  <c r="G31" i="5"/>
  <c r="F31" i="5"/>
  <c r="F117" i="5"/>
  <c r="G117" i="5"/>
  <c r="G22" i="5"/>
  <c r="H22" i="5"/>
  <c r="F22" i="5"/>
  <c r="F18" i="5"/>
  <c r="G18" i="5"/>
  <c r="F106" i="5"/>
  <c r="G106" i="5"/>
  <c r="F87" i="5"/>
  <c r="G87" i="5"/>
  <c r="F35" i="5"/>
  <c r="G35" i="5"/>
  <c r="F99" i="5"/>
  <c r="G99" i="5"/>
  <c r="H99" i="5"/>
  <c r="G44" i="5"/>
  <c r="H44" i="5"/>
  <c r="F44" i="5"/>
  <c r="G108" i="5"/>
  <c r="H108" i="5"/>
  <c r="F108" i="5"/>
  <c r="H75" i="25"/>
  <c r="F75" i="25"/>
  <c r="G75" i="25"/>
  <c r="F63" i="26"/>
  <c r="G63" i="26"/>
  <c r="F53" i="26"/>
  <c r="G53" i="26"/>
  <c r="F105" i="26"/>
  <c r="G105" i="26"/>
  <c r="F30" i="26"/>
  <c r="G30" i="26"/>
  <c r="F80" i="23"/>
  <c r="G80" i="23"/>
  <c r="H80" i="23"/>
  <c r="H85" i="23"/>
  <c r="F85" i="23"/>
  <c r="G85" i="23"/>
  <c r="F64" i="23"/>
  <c r="G64" i="23"/>
  <c r="H64" i="23"/>
  <c r="F69" i="23"/>
  <c r="G69" i="23"/>
  <c r="H69" i="23"/>
  <c r="F118" i="23"/>
  <c r="G118" i="23"/>
  <c r="H118" i="23"/>
  <c r="H91" i="24"/>
  <c r="G91" i="24"/>
  <c r="F91" i="24"/>
  <c r="F81" i="24"/>
  <c r="G81" i="24"/>
  <c r="H81" i="24"/>
  <c r="H13" i="24"/>
  <c r="F13" i="24"/>
  <c r="G13" i="24"/>
  <c r="F3" i="24"/>
  <c r="H3" i="24"/>
  <c r="G3" i="24"/>
  <c r="G106" i="24"/>
  <c r="F106" i="24"/>
  <c r="H106" i="24"/>
  <c r="F64" i="24"/>
  <c r="G64" i="24"/>
  <c r="H64" i="24"/>
  <c r="G55" i="24"/>
  <c r="H55" i="24"/>
  <c r="F55" i="24"/>
  <c r="G21" i="21"/>
  <c r="F21" i="21"/>
  <c r="H21" i="21"/>
  <c r="G54" i="21"/>
  <c r="F54" i="21"/>
  <c r="G45" i="21"/>
  <c r="F45" i="21"/>
  <c r="G59" i="21"/>
  <c r="F59" i="21"/>
  <c r="G55" i="21"/>
  <c r="F55" i="21"/>
  <c r="G63" i="21"/>
  <c r="F63" i="21"/>
  <c r="G46" i="21"/>
  <c r="F46" i="21"/>
  <c r="G97" i="21"/>
  <c r="F97" i="21"/>
  <c r="F3" i="21"/>
  <c r="G3" i="21"/>
  <c r="F3" i="22"/>
  <c r="G3" i="22"/>
  <c r="F81" i="22"/>
  <c r="G81" i="22"/>
  <c r="G72" i="22"/>
  <c r="F72" i="22"/>
  <c r="F78" i="22"/>
  <c r="G78" i="22"/>
  <c r="F16" i="22"/>
  <c r="G16" i="22"/>
  <c r="H49" i="21"/>
  <c r="H7" i="25"/>
  <c r="F7" i="25"/>
  <c r="G7" i="25"/>
  <c r="F49" i="25"/>
  <c r="G49" i="25"/>
  <c r="H49" i="25"/>
  <c r="G82" i="25"/>
  <c r="F82" i="25"/>
  <c r="H82" i="25"/>
  <c r="G42" i="25"/>
  <c r="H42" i="25"/>
  <c r="F42" i="25"/>
  <c r="F78" i="25"/>
  <c r="G78" i="25"/>
  <c r="H78" i="25"/>
  <c r="F111" i="25"/>
  <c r="G111" i="25"/>
  <c r="H111" i="25"/>
  <c r="G84" i="26"/>
  <c r="F84" i="26"/>
  <c r="F43" i="26"/>
  <c r="G43" i="26"/>
  <c r="F40" i="26"/>
  <c r="G40" i="26"/>
  <c r="F79" i="26"/>
  <c r="G79" i="26"/>
  <c r="F58" i="26"/>
  <c r="G58" i="26"/>
  <c r="H90" i="23"/>
  <c r="F90" i="23"/>
  <c r="G90" i="23"/>
  <c r="G81" i="23"/>
  <c r="F81" i="23"/>
  <c r="H81" i="23"/>
  <c r="H59" i="23"/>
  <c r="G59" i="23"/>
  <c r="F59" i="23"/>
  <c r="G65" i="23"/>
  <c r="F65" i="23"/>
  <c r="H65" i="23"/>
  <c r="H85" i="24"/>
  <c r="F85" i="24"/>
  <c r="G85" i="24"/>
  <c r="G26" i="24"/>
  <c r="H26" i="24"/>
  <c r="F26" i="24"/>
  <c r="H108" i="24"/>
  <c r="F108" i="24"/>
  <c r="G108" i="24"/>
  <c r="F53" i="24"/>
  <c r="G53" i="24"/>
  <c r="H53" i="24"/>
  <c r="F101" i="24"/>
  <c r="G101" i="24"/>
  <c r="H101" i="24"/>
  <c r="F111" i="24"/>
  <c r="G111" i="24"/>
  <c r="H111" i="24"/>
  <c r="G67" i="21"/>
  <c r="F67" i="21"/>
  <c r="G120" i="21"/>
  <c r="F120" i="21"/>
  <c r="G10" i="21"/>
  <c r="F10" i="21"/>
  <c r="F96" i="22"/>
  <c r="G96" i="22"/>
  <c r="G101" i="22"/>
  <c r="F101" i="22"/>
  <c r="G56" i="22"/>
  <c r="F56" i="22"/>
  <c r="F90" i="5"/>
  <c r="G90" i="5"/>
  <c r="F78" i="5"/>
  <c r="G78" i="5"/>
  <c r="G73" i="5"/>
  <c r="F73" i="5"/>
  <c r="F17" i="5"/>
  <c r="G17" i="5"/>
  <c r="G12" i="5"/>
  <c r="H12" i="5"/>
  <c r="F12" i="5"/>
  <c r="H32" i="5"/>
  <c r="H27" i="21"/>
  <c r="H48" i="21"/>
  <c r="H104" i="25"/>
  <c r="G104" i="25"/>
  <c r="F104" i="25"/>
  <c r="F70" i="25"/>
  <c r="G70" i="25"/>
  <c r="H70" i="25"/>
  <c r="F24" i="25"/>
  <c r="G24" i="25"/>
  <c r="H24" i="25"/>
  <c r="H77" i="25"/>
  <c r="F77" i="25"/>
  <c r="G77" i="25"/>
  <c r="H43" i="25"/>
  <c r="F43" i="25"/>
  <c r="G43" i="25"/>
  <c r="H67" i="25"/>
  <c r="G67" i="25"/>
  <c r="F67" i="25"/>
  <c r="F40" i="25"/>
  <c r="G40" i="25"/>
  <c r="H40" i="25"/>
  <c r="H115" i="25"/>
  <c r="F115" i="25"/>
  <c r="G115" i="25"/>
  <c r="G74" i="25"/>
  <c r="F74" i="25"/>
  <c r="H74" i="25"/>
  <c r="F4" i="25"/>
  <c r="G4" i="25"/>
  <c r="H4" i="25"/>
  <c r="F16" i="25"/>
  <c r="G16" i="25"/>
  <c r="H16" i="25"/>
  <c r="G39" i="25"/>
  <c r="H39" i="25"/>
  <c r="F39" i="25"/>
  <c r="F89" i="26"/>
  <c r="G89" i="26"/>
  <c r="F115" i="26"/>
  <c r="G115" i="26"/>
  <c r="G118" i="26"/>
  <c r="F118" i="26"/>
  <c r="F84" i="23"/>
  <c r="G84" i="23"/>
  <c r="H84" i="23"/>
  <c r="H50" i="23"/>
  <c r="F50" i="23"/>
  <c r="G50" i="23"/>
  <c r="F38" i="23"/>
  <c r="G38" i="23"/>
  <c r="H38" i="23"/>
  <c r="F120" i="24"/>
  <c r="G120" i="24"/>
  <c r="H120" i="24"/>
  <c r="F100" i="24"/>
  <c r="H100" i="24"/>
  <c r="G100" i="24"/>
  <c r="F97" i="24"/>
  <c r="G97" i="24"/>
  <c r="H97" i="24"/>
  <c r="H103" i="24"/>
  <c r="F103" i="24"/>
  <c r="G103" i="24"/>
  <c r="G69" i="21"/>
  <c r="F69" i="21"/>
  <c r="F41" i="21"/>
  <c r="G41" i="21"/>
  <c r="F114" i="21"/>
  <c r="G114" i="21"/>
  <c r="G58" i="21"/>
  <c r="F58" i="21"/>
  <c r="G36" i="21"/>
  <c r="F36" i="21"/>
  <c r="G44" i="22"/>
  <c r="F44" i="22"/>
  <c r="H30" i="5"/>
  <c r="H89" i="21"/>
  <c r="H66" i="21"/>
  <c r="H40" i="21"/>
  <c r="G53" i="25"/>
  <c r="H53" i="25"/>
  <c r="F53" i="25"/>
  <c r="H86" i="25"/>
  <c r="F86" i="25"/>
  <c r="G86" i="25"/>
  <c r="G68" i="25"/>
  <c r="H68" i="25"/>
  <c r="F68" i="25"/>
  <c r="G18" i="25"/>
  <c r="H18" i="25"/>
  <c r="F18" i="25"/>
  <c r="H59" i="25"/>
  <c r="F59" i="25"/>
  <c r="G59" i="25"/>
  <c r="F17" i="25"/>
  <c r="G17" i="25"/>
  <c r="H17" i="25"/>
  <c r="F96" i="25"/>
  <c r="G96" i="25"/>
  <c r="H96" i="25"/>
  <c r="F110" i="25"/>
  <c r="G110" i="25"/>
  <c r="H110" i="25"/>
  <c r="F69" i="25"/>
  <c r="G69" i="25"/>
  <c r="H69" i="25"/>
  <c r="F120" i="25"/>
  <c r="G120" i="25"/>
  <c r="H120" i="25"/>
  <c r="G46" i="25"/>
  <c r="H46" i="25"/>
  <c r="F46" i="25"/>
  <c r="F95" i="25"/>
  <c r="G95" i="25"/>
  <c r="H95" i="25"/>
  <c r="H31" i="25"/>
  <c r="G31" i="25"/>
  <c r="F31" i="25"/>
  <c r="F3" i="26"/>
  <c r="G3" i="26"/>
  <c r="F39" i="26"/>
  <c r="G39" i="26"/>
  <c r="F21" i="26"/>
  <c r="G21" i="26"/>
  <c r="F27" i="26"/>
  <c r="G27" i="26"/>
  <c r="F104" i="26"/>
  <c r="G104" i="26"/>
  <c r="F31" i="26"/>
  <c r="G31" i="26"/>
  <c r="F29" i="26"/>
  <c r="G29" i="26"/>
  <c r="F73" i="26"/>
  <c r="G73" i="26"/>
  <c r="F114" i="26"/>
  <c r="G114" i="26"/>
  <c r="F82" i="26"/>
  <c r="G82" i="26"/>
  <c r="F50" i="26"/>
  <c r="G50" i="26"/>
  <c r="F18" i="26"/>
  <c r="G18" i="26"/>
  <c r="G71" i="23"/>
  <c r="H71" i="23"/>
  <c r="F71" i="23"/>
  <c r="F112" i="23"/>
  <c r="G112" i="23"/>
  <c r="H112" i="23"/>
  <c r="F72" i="23"/>
  <c r="H72" i="23"/>
  <c r="G72" i="23"/>
  <c r="G121" i="23"/>
  <c r="F121" i="23"/>
  <c r="H121" i="23"/>
  <c r="H58" i="23"/>
  <c r="F58" i="23"/>
  <c r="G58" i="23"/>
  <c r="F48" i="23"/>
  <c r="G48" i="23"/>
  <c r="H48" i="23"/>
  <c r="F45" i="23"/>
  <c r="G45" i="23"/>
  <c r="H45" i="23"/>
  <c r="F87" i="23"/>
  <c r="G87" i="23"/>
  <c r="H87" i="23"/>
  <c r="G97" i="23"/>
  <c r="F97" i="23"/>
  <c r="H97" i="23"/>
  <c r="F56" i="23"/>
  <c r="G56" i="23"/>
  <c r="H56" i="23"/>
  <c r="G37" i="23"/>
  <c r="H37" i="23"/>
  <c r="F37" i="23"/>
  <c r="H94" i="23"/>
  <c r="F94" i="23"/>
  <c r="G94" i="23"/>
  <c r="F30" i="23"/>
  <c r="G30" i="23"/>
  <c r="H30" i="23"/>
  <c r="G118" i="24"/>
  <c r="H118" i="24"/>
  <c r="F118" i="24"/>
  <c r="G104" i="24"/>
  <c r="H104" i="24"/>
  <c r="F104" i="24"/>
  <c r="H21" i="24"/>
  <c r="G21" i="24"/>
  <c r="F21" i="24"/>
  <c r="F113" i="24"/>
  <c r="G113" i="24"/>
  <c r="H113" i="24"/>
  <c r="G98" i="24"/>
  <c r="F98" i="24"/>
  <c r="H98" i="24"/>
  <c r="F117" i="24"/>
  <c r="G117" i="24"/>
  <c r="H117" i="24"/>
  <c r="F37" i="24"/>
  <c r="G37" i="24"/>
  <c r="H37" i="24"/>
  <c r="H28" i="24"/>
  <c r="F28" i="24"/>
  <c r="G28" i="24"/>
  <c r="F92" i="24"/>
  <c r="G92" i="24"/>
  <c r="H92" i="24"/>
  <c r="F38" i="24"/>
  <c r="G38" i="24"/>
  <c r="H38" i="24"/>
  <c r="F95" i="24"/>
  <c r="G95" i="24"/>
  <c r="H95" i="24"/>
  <c r="F31" i="24"/>
  <c r="G31" i="24"/>
  <c r="H31" i="24"/>
  <c r="G53" i="21"/>
  <c r="F53" i="21"/>
  <c r="H53" i="21"/>
  <c r="G39" i="21"/>
  <c r="F39" i="21"/>
  <c r="F61" i="21"/>
  <c r="G61" i="21"/>
  <c r="H61" i="21"/>
  <c r="G78" i="21"/>
  <c r="F78" i="21"/>
  <c r="G14" i="21"/>
  <c r="F14" i="21"/>
  <c r="G24" i="21"/>
  <c r="F24" i="21"/>
  <c r="G112" i="21"/>
  <c r="F112" i="21"/>
  <c r="G47" i="21"/>
  <c r="F47" i="21"/>
  <c r="G122" i="21"/>
  <c r="F122" i="21"/>
  <c r="F92" i="21"/>
  <c r="G92" i="21"/>
  <c r="F50" i="21"/>
  <c r="G50" i="21"/>
  <c r="G100" i="21"/>
  <c r="F100" i="21"/>
  <c r="G34" i="21"/>
  <c r="F34" i="21"/>
  <c r="F73" i="21"/>
  <c r="G73" i="21"/>
  <c r="F28" i="21"/>
  <c r="G28" i="21"/>
  <c r="F52" i="22"/>
  <c r="G52" i="22"/>
  <c r="F36" i="22"/>
  <c r="G36" i="22"/>
  <c r="F64" i="22"/>
  <c r="G64" i="22"/>
  <c r="G30" i="22"/>
  <c r="G77" i="22"/>
  <c r="G43" i="22"/>
  <c r="H20" i="5"/>
  <c r="H11" i="5"/>
  <c r="H68" i="5"/>
  <c r="G41" i="22"/>
  <c r="G4" i="22"/>
  <c r="G20" i="22"/>
  <c r="G103" i="22"/>
  <c r="H53" i="5"/>
  <c r="H85" i="5"/>
  <c r="H105" i="21"/>
  <c r="H78" i="21"/>
  <c r="H70" i="21"/>
  <c r="H25" i="21"/>
  <c r="H59" i="21"/>
  <c r="H44" i="21"/>
  <c r="H24" i="21"/>
  <c r="H107" i="25"/>
  <c r="F107" i="25"/>
  <c r="G107" i="25"/>
  <c r="F45" i="25"/>
  <c r="G45" i="25"/>
  <c r="H45" i="25"/>
  <c r="G50" i="25"/>
  <c r="F50" i="25"/>
  <c r="H50" i="25"/>
  <c r="G117" i="25"/>
  <c r="H117" i="25"/>
  <c r="F117" i="25"/>
  <c r="G20" i="25"/>
  <c r="H20" i="25"/>
  <c r="F20" i="25"/>
  <c r="F113" i="25"/>
  <c r="H113" i="25"/>
  <c r="G113" i="25"/>
  <c r="G108" i="25"/>
  <c r="H108" i="25"/>
  <c r="F108" i="25"/>
  <c r="G94" i="25"/>
  <c r="H94" i="25"/>
  <c r="F94" i="25"/>
  <c r="F41" i="25"/>
  <c r="G41" i="25"/>
  <c r="H41" i="25"/>
  <c r="G101" i="25"/>
  <c r="H101" i="25"/>
  <c r="F101" i="25"/>
  <c r="F60" i="25"/>
  <c r="G60" i="25"/>
  <c r="H60" i="25"/>
  <c r="F56" i="25"/>
  <c r="G56" i="25"/>
  <c r="H56" i="25"/>
  <c r="F30" i="25"/>
  <c r="G30" i="25"/>
  <c r="H30" i="25"/>
  <c r="F79" i="25"/>
  <c r="G79" i="25"/>
  <c r="H79" i="25"/>
  <c r="F15" i="25"/>
  <c r="G15" i="25"/>
  <c r="H15" i="25"/>
  <c r="G101" i="26"/>
  <c r="F101" i="26"/>
  <c r="F19" i="26"/>
  <c r="G19" i="26"/>
  <c r="F107" i="26"/>
  <c r="G107" i="26"/>
  <c r="F88" i="26"/>
  <c r="G88" i="26"/>
  <c r="F87" i="26"/>
  <c r="G87" i="26"/>
  <c r="F51" i="26"/>
  <c r="G51" i="26"/>
  <c r="F92" i="26"/>
  <c r="G92" i="26"/>
  <c r="G52" i="26"/>
  <c r="F52" i="26"/>
  <c r="G93" i="26"/>
  <c r="F93" i="26"/>
  <c r="F44" i="26"/>
  <c r="G44" i="26"/>
  <c r="G106" i="26"/>
  <c r="F106" i="26"/>
  <c r="G74" i="26"/>
  <c r="F74" i="26"/>
  <c r="G42" i="26"/>
  <c r="F42" i="26"/>
  <c r="F10" i="26"/>
  <c r="G10" i="26"/>
  <c r="F93" i="23"/>
  <c r="G93" i="23"/>
  <c r="H93" i="23"/>
  <c r="F31" i="23"/>
  <c r="G31" i="23"/>
  <c r="H31" i="23"/>
  <c r="G89" i="23"/>
  <c r="F89" i="23"/>
  <c r="H89" i="23"/>
  <c r="H53" i="23"/>
  <c r="F53" i="23"/>
  <c r="G53" i="23"/>
  <c r="H108" i="23"/>
  <c r="F108" i="23"/>
  <c r="G108" i="23"/>
  <c r="F32" i="23"/>
  <c r="G32" i="23"/>
  <c r="H32" i="23"/>
  <c r="F11" i="23"/>
  <c r="G11" i="23"/>
  <c r="H11" i="23"/>
  <c r="F77" i="23"/>
  <c r="G77" i="23"/>
  <c r="H77" i="23"/>
  <c r="F39" i="23"/>
  <c r="H39" i="23"/>
  <c r="G39" i="23"/>
  <c r="G33" i="23"/>
  <c r="H33" i="23"/>
  <c r="F33" i="23"/>
  <c r="F88" i="23"/>
  <c r="G88" i="23"/>
  <c r="H88" i="23"/>
  <c r="F40" i="23"/>
  <c r="G40" i="23"/>
  <c r="H40" i="23"/>
  <c r="G21" i="23"/>
  <c r="H21" i="23"/>
  <c r="F21" i="23"/>
  <c r="F78" i="23"/>
  <c r="G78" i="23"/>
  <c r="H78" i="23"/>
  <c r="F14" i="23"/>
  <c r="G14" i="23"/>
  <c r="H14" i="23"/>
  <c r="H121" i="24"/>
  <c r="G121" i="24"/>
  <c r="F121" i="24"/>
  <c r="H94" i="24"/>
  <c r="F94" i="24"/>
  <c r="G94" i="24"/>
  <c r="F102" i="24"/>
  <c r="G102" i="24"/>
  <c r="H102" i="24"/>
  <c r="G36" i="24"/>
  <c r="H36" i="24"/>
  <c r="F36" i="24"/>
  <c r="G58" i="24"/>
  <c r="H58" i="24"/>
  <c r="F58" i="24"/>
  <c r="F65" i="24"/>
  <c r="G65" i="24"/>
  <c r="H65" i="24"/>
  <c r="F69" i="24"/>
  <c r="G69" i="24"/>
  <c r="H69" i="24"/>
  <c r="F22" i="24"/>
  <c r="G22" i="24"/>
  <c r="H22" i="24"/>
  <c r="G4" i="24"/>
  <c r="F4" i="24"/>
  <c r="H4" i="24"/>
  <c r="H78" i="24"/>
  <c r="F78" i="24"/>
  <c r="G78" i="24"/>
  <c r="F15" i="24"/>
  <c r="G15" i="24"/>
  <c r="H15" i="24"/>
  <c r="F23" i="24"/>
  <c r="G23" i="24"/>
  <c r="H23" i="24"/>
  <c r="F79" i="24"/>
  <c r="G79" i="24"/>
  <c r="H79" i="24"/>
  <c r="F17" i="24"/>
  <c r="G17" i="24"/>
  <c r="H17" i="24"/>
  <c r="G110" i="21"/>
  <c r="F110" i="21"/>
  <c r="G8" i="21"/>
  <c r="F8" i="21"/>
  <c r="G26" i="21"/>
  <c r="F26" i="21"/>
  <c r="G15" i="21"/>
  <c r="F15" i="21"/>
  <c r="G107" i="21"/>
  <c r="F107" i="21"/>
  <c r="H107" i="21"/>
  <c r="G80" i="21"/>
  <c r="F80" i="21"/>
  <c r="G87" i="21"/>
  <c r="F87" i="21"/>
  <c r="G98" i="21"/>
  <c r="F98" i="21"/>
  <c r="G68" i="21"/>
  <c r="F68" i="21"/>
  <c r="F60" i="21"/>
  <c r="G60" i="21"/>
  <c r="G121" i="21"/>
  <c r="F121" i="21"/>
  <c r="G12" i="21"/>
  <c r="F12" i="21"/>
  <c r="F82" i="22"/>
  <c r="G82" i="22"/>
  <c r="G93" i="22"/>
  <c r="G99" i="22"/>
  <c r="G67" i="22"/>
  <c r="G26" i="22"/>
  <c r="H47" i="5"/>
  <c r="H23" i="5"/>
  <c r="H62" i="5"/>
  <c r="H84" i="5"/>
  <c r="H45" i="5"/>
  <c r="H57" i="5"/>
  <c r="H89" i="5"/>
  <c r="H121" i="5"/>
  <c r="H41" i="21"/>
  <c r="H81" i="21"/>
  <c r="H68" i="21"/>
  <c r="H38" i="21"/>
  <c r="H13" i="21"/>
  <c r="H17" i="21"/>
  <c r="H118" i="21"/>
  <c r="H34" i="21"/>
  <c r="H80" i="21"/>
  <c r="H16" i="21"/>
  <c r="H71" i="21"/>
  <c r="H7" i="21"/>
  <c r="H99" i="25"/>
  <c r="G99" i="25"/>
  <c r="F99" i="25"/>
  <c r="G58" i="25"/>
  <c r="H58" i="25"/>
  <c r="F58" i="25"/>
  <c r="F93" i="25"/>
  <c r="G93" i="25"/>
  <c r="H93" i="25"/>
  <c r="F112" i="25"/>
  <c r="G112" i="25"/>
  <c r="H112" i="25"/>
  <c r="F5" i="25"/>
  <c r="G5" i="25"/>
  <c r="H5" i="25"/>
  <c r="F105" i="25"/>
  <c r="G105" i="25"/>
  <c r="H105" i="25"/>
  <c r="F100" i="25"/>
  <c r="G100" i="25"/>
  <c r="H100" i="25"/>
  <c r="G85" i="25"/>
  <c r="H85" i="25"/>
  <c r="F85" i="25"/>
  <c r="F37" i="25"/>
  <c r="G37" i="25"/>
  <c r="H37" i="25"/>
  <c r="F97" i="25"/>
  <c r="G97" i="25"/>
  <c r="H97" i="25"/>
  <c r="H51" i="25"/>
  <c r="G51" i="25"/>
  <c r="F51" i="25"/>
  <c r="F48" i="25"/>
  <c r="G48" i="25"/>
  <c r="H48" i="25"/>
  <c r="F22" i="25"/>
  <c r="G22" i="25"/>
  <c r="H22" i="25"/>
  <c r="G71" i="25"/>
  <c r="H71" i="25"/>
  <c r="F71" i="25"/>
  <c r="H8" i="25"/>
  <c r="F8" i="25"/>
  <c r="G8" i="25"/>
  <c r="F24" i="26"/>
  <c r="G24" i="26"/>
  <c r="F116" i="26"/>
  <c r="G116" i="26"/>
  <c r="G80" i="26"/>
  <c r="F80" i="26"/>
  <c r="G28" i="26"/>
  <c r="F28" i="26"/>
  <c r="F85" i="26"/>
  <c r="G85" i="26"/>
  <c r="F25" i="26"/>
  <c r="G25" i="26"/>
  <c r="F81" i="26"/>
  <c r="G81" i="26"/>
  <c r="F49" i="26"/>
  <c r="G49" i="26"/>
  <c r="F67" i="26"/>
  <c r="G67" i="26"/>
  <c r="F111" i="26"/>
  <c r="G111" i="26"/>
  <c r="F41" i="26"/>
  <c r="G41" i="26"/>
  <c r="F102" i="26"/>
  <c r="G102" i="26"/>
  <c r="F70" i="26"/>
  <c r="G70" i="26"/>
  <c r="F38" i="26"/>
  <c r="G38" i="26"/>
  <c r="G6" i="26"/>
  <c r="F6" i="26"/>
  <c r="G25" i="23"/>
  <c r="H25" i="23"/>
  <c r="F25" i="23"/>
  <c r="H18" i="23"/>
  <c r="F18" i="23"/>
  <c r="G18" i="23"/>
  <c r="H44" i="23"/>
  <c r="G44" i="23"/>
  <c r="F44" i="23"/>
  <c r="G49" i="23"/>
  <c r="H49" i="23"/>
  <c r="F49" i="23"/>
  <c r="F104" i="23"/>
  <c r="G104" i="23"/>
  <c r="H104" i="23"/>
  <c r="F15" i="23"/>
  <c r="G15" i="23"/>
  <c r="H15" i="23"/>
  <c r="H114" i="23"/>
  <c r="G114" i="23"/>
  <c r="F114" i="23"/>
  <c r="G73" i="23"/>
  <c r="F73" i="23"/>
  <c r="H73" i="23"/>
  <c r="H26" i="23"/>
  <c r="F26" i="23"/>
  <c r="G26" i="23"/>
  <c r="G17" i="23"/>
  <c r="H17" i="23"/>
  <c r="F17" i="23"/>
  <c r="F83" i="23"/>
  <c r="G83" i="23"/>
  <c r="H83" i="23"/>
  <c r="F36" i="23"/>
  <c r="G36" i="23"/>
  <c r="H36" i="23"/>
  <c r="F13" i="23"/>
  <c r="G13" i="23"/>
  <c r="H13" i="23"/>
  <c r="F70" i="23"/>
  <c r="G70" i="23"/>
  <c r="H70" i="23"/>
  <c r="H6" i="23"/>
  <c r="F6" i="23"/>
  <c r="G6" i="23"/>
  <c r="G112" i="24"/>
  <c r="H112" i="24"/>
  <c r="F112" i="24"/>
  <c r="F89" i="24"/>
  <c r="G89" i="24"/>
  <c r="H89" i="24"/>
  <c r="F88" i="24"/>
  <c r="G88" i="24"/>
  <c r="H88" i="24"/>
  <c r="H99" i="24"/>
  <c r="G99" i="24"/>
  <c r="F99" i="24"/>
  <c r="G42" i="24"/>
  <c r="H42" i="24"/>
  <c r="F42" i="24"/>
  <c r="F56" i="24"/>
  <c r="G56" i="24"/>
  <c r="H56" i="24"/>
  <c r="G52" i="24"/>
  <c r="H52" i="24"/>
  <c r="F52" i="24"/>
  <c r="F72" i="24"/>
  <c r="G72" i="24"/>
  <c r="H72" i="24"/>
  <c r="G12" i="24"/>
  <c r="H12" i="24"/>
  <c r="F12" i="24"/>
  <c r="F115" i="24"/>
  <c r="G115" i="24"/>
  <c r="H115" i="24"/>
  <c r="G74" i="24"/>
  <c r="F74" i="24"/>
  <c r="H74" i="24"/>
  <c r="G7" i="24"/>
  <c r="H7" i="24"/>
  <c r="F7" i="24"/>
  <c r="F19" i="24"/>
  <c r="H19" i="24"/>
  <c r="G19" i="24"/>
  <c r="G71" i="24"/>
  <c r="H71" i="24"/>
  <c r="F71" i="24"/>
  <c r="F9" i="24"/>
  <c r="G9" i="24"/>
  <c r="H9" i="24"/>
  <c r="G94" i="21"/>
  <c r="F94" i="21"/>
  <c r="G117" i="21"/>
  <c r="F117" i="21"/>
  <c r="F102" i="21"/>
  <c r="G102" i="21"/>
  <c r="F115" i="21"/>
  <c r="G115" i="21"/>
  <c r="H115" i="21"/>
  <c r="G77" i="21"/>
  <c r="F77" i="21"/>
  <c r="G91" i="21"/>
  <c r="F91" i="21"/>
  <c r="G64" i="21"/>
  <c r="F64" i="21"/>
  <c r="F19" i="21"/>
  <c r="G19" i="21"/>
  <c r="F82" i="21"/>
  <c r="G82" i="21"/>
  <c r="G43" i="21"/>
  <c r="F43" i="21"/>
  <c r="G103" i="21"/>
  <c r="F103" i="21"/>
  <c r="G52" i="21"/>
  <c r="F52" i="21"/>
  <c r="H52" i="21"/>
  <c r="F113" i="21"/>
  <c r="G113" i="21"/>
  <c r="F9" i="21"/>
  <c r="G9" i="21"/>
  <c r="G4" i="21"/>
  <c r="F4" i="21"/>
  <c r="F39" i="22"/>
  <c r="G39" i="22"/>
  <c r="G110" i="22"/>
  <c r="F110" i="22"/>
  <c r="G117" i="22"/>
  <c r="F117" i="22"/>
  <c r="F108" i="22"/>
  <c r="G108" i="22"/>
  <c r="F9" i="22"/>
  <c r="G9" i="22"/>
  <c r="F86" i="22"/>
  <c r="G86" i="22"/>
  <c r="F15" i="22"/>
  <c r="G15" i="22"/>
  <c r="F38" i="22"/>
  <c r="G38" i="22"/>
  <c r="F6" i="5"/>
  <c r="G6" i="5"/>
  <c r="G79" i="5"/>
  <c r="F79" i="5"/>
  <c r="G101" i="5"/>
  <c r="F101" i="5"/>
  <c r="F25" i="5"/>
  <c r="G25" i="5"/>
  <c r="F113" i="5"/>
  <c r="G113" i="5"/>
  <c r="F41" i="5"/>
  <c r="G41" i="5"/>
  <c r="G7" i="5"/>
  <c r="H7" i="5"/>
  <c r="F7" i="5"/>
  <c r="G54" i="5"/>
  <c r="H54" i="5"/>
  <c r="F54" i="5"/>
  <c r="G50" i="5"/>
  <c r="H50" i="5"/>
  <c r="F50" i="5"/>
  <c r="F13" i="5"/>
  <c r="G13" i="5"/>
  <c r="F97" i="5"/>
  <c r="G97" i="5"/>
  <c r="G43" i="5"/>
  <c r="F43" i="5"/>
  <c r="F107" i="5"/>
  <c r="G107" i="5"/>
  <c r="H107" i="5"/>
  <c r="F52" i="5"/>
  <c r="G52" i="5"/>
  <c r="F116" i="5"/>
  <c r="G116" i="5"/>
  <c r="I44" i="25"/>
  <c r="J44" i="25" s="1"/>
  <c r="H83" i="26"/>
  <c r="I83" i="26" s="1"/>
  <c r="H64" i="26"/>
  <c r="I64" i="26" s="1"/>
  <c r="H66" i="26"/>
  <c r="I66" i="26" s="1"/>
  <c r="I113" i="23"/>
  <c r="J113" i="23" s="1"/>
  <c r="I109" i="23"/>
  <c r="J109" i="23" s="1"/>
  <c r="I8" i="24"/>
  <c r="I83" i="21"/>
  <c r="H104" i="22"/>
  <c r="I104" i="22" s="1"/>
  <c r="H66" i="22"/>
  <c r="I66" i="22" s="1"/>
  <c r="I60" i="23"/>
  <c r="J60" i="23" s="1"/>
  <c r="H88" i="22"/>
  <c r="I88" i="22" s="1"/>
  <c r="I55" i="5"/>
  <c r="J55" i="5" s="1"/>
  <c r="H71" i="26"/>
  <c r="I71" i="26" s="1"/>
  <c r="I24" i="5"/>
  <c r="J24" i="5" s="1"/>
  <c r="I72" i="5"/>
  <c r="J72" i="5" s="1"/>
  <c r="I92" i="5"/>
  <c r="J92" i="5" s="1"/>
  <c r="I28" i="25"/>
  <c r="J28" i="25" s="1"/>
  <c r="I55" i="25"/>
  <c r="J55" i="25" s="1"/>
  <c r="H12" i="26"/>
  <c r="I12" i="26" s="1"/>
  <c r="I49" i="24"/>
  <c r="I8" i="5"/>
  <c r="J8" i="5" s="1"/>
  <c r="I103" i="25"/>
  <c r="J103" i="25" s="1"/>
  <c r="I44" i="24"/>
  <c r="I26" i="25"/>
  <c r="J26" i="25" s="1"/>
  <c r="I16" i="23"/>
  <c r="J16" i="23" s="1"/>
  <c r="I6" i="21"/>
  <c r="I106" i="25"/>
  <c r="J106" i="25" s="1"/>
  <c r="H69" i="26"/>
  <c r="I69" i="26" s="1"/>
  <c r="I116" i="23"/>
  <c r="J116" i="23" s="1"/>
  <c r="I28" i="23"/>
  <c r="J28" i="23" s="1"/>
  <c r="I20" i="24"/>
  <c r="I76" i="21"/>
  <c r="I20" i="21"/>
  <c r="I39" i="5"/>
  <c r="J39" i="5" s="1"/>
  <c r="I103" i="5"/>
  <c r="J103" i="5" s="1"/>
  <c r="I27" i="5"/>
  <c r="J27" i="5" s="1"/>
  <c r="I66" i="25"/>
  <c r="J66" i="25" s="1"/>
  <c r="I119" i="25"/>
  <c r="J119" i="25" s="1"/>
  <c r="I54" i="23"/>
  <c r="J54" i="23" s="1"/>
  <c r="I96" i="24"/>
  <c r="I74" i="21"/>
  <c r="I9" i="25"/>
  <c r="J9" i="25" s="1"/>
  <c r="I60" i="24"/>
  <c r="H4" i="26"/>
  <c r="I4" i="26" s="1"/>
  <c r="I11" i="25"/>
  <c r="J11" i="25" s="1"/>
  <c r="I115" i="5"/>
  <c r="J115" i="5" s="1"/>
  <c r="H112" i="22"/>
  <c r="I112" i="22" s="1"/>
  <c r="H10" i="22"/>
  <c r="I10" i="22" s="1"/>
  <c r="I110" i="5"/>
  <c r="J110" i="5" s="1"/>
  <c r="I87" i="5"/>
  <c r="J87" i="5" s="1"/>
  <c r="I44" i="5"/>
  <c r="J44" i="5" s="1"/>
  <c r="I64" i="23"/>
  <c r="J64" i="23" s="1"/>
  <c r="I64" i="24"/>
  <c r="I54" i="21"/>
  <c r="I63" i="21"/>
  <c r="H3" i="22"/>
  <c r="H16" i="22"/>
  <c r="I16" i="22" s="1"/>
  <c r="I78" i="25"/>
  <c r="J78" i="25" s="1"/>
  <c r="I108" i="24"/>
  <c r="I101" i="24"/>
  <c r="I90" i="5"/>
  <c r="J90" i="5" s="1"/>
  <c r="I74" i="25"/>
  <c r="J74" i="25" s="1"/>
  <c r="I39" i="25"/>
  <c r="J39" i="25" s="1"/>
  <c r="I38" i="23"/>
  <c r="J38" i="23" s="1"/>
  <c r="I86" i="25"/>
  <c r="J86" i="25" s="1"/>
  <c r="I95" i="25"/>
  <c r="J95" i="25" s="1"/>
  <c r="I58" i="23"/>
  <c r="J58" i="23" s="1"/>
  <c r="I45" i="23"/>
  <c r="J45" i="23" s="1"/>
  <c r="I28" i="24"/>
  <c r="I38" i="24"/>
  <c r="I47" i="21"/>
  <c r="I100" i="21"/>
  <c r="H52" i="22"/>
  <c r="I52" i="22" s="1"/>
  <c r="I20" i="5"/>
  <c r="J20" i="5" s="1"/>
  <c r="I85" i="5"/>
  <c r="J85" i="5" s="1"/>
  <c r="I107" i="25"/>
  <c r="J107" i="25" s="1"/>
  <c r="I50" i="25"/>
  <c r="J50" i="25" s="1"/>
  <c r="I113" i="25"/>
  <c r="J113" i="25" s="1"/>
  <c r="I60" i="25"/>
  <c r="J60" i="25" s="1"/>
  <c r="H19" i="26"/>
  <c r="I19" i="26" s="1"/>
  <c r="H51" i="26"/>
  <c r="I51" i="26" s="1"/>
  <c r="H44" i="26"/>
  <c r="I44" i="26" s="1"/>
  <c r="H10" i="26"/>
  <c r="I10" i="26" s="1"/>
  <c r="I77" i="23"/>
  <c r="J77" i="23" s="1"/>
  <c r="I36" i="24"/>
  <c r="I4" i="24"/>
  <c r="I98" i="21"/>
  <c r="I12" i="21"/>
  <c r="I23" i="5"/>
  <c r="J23" i="5" s="1"/>
  <c r="I81" i="21"/>
  <c r="I16" i="21"/>
  <c r="I97" i="25"/>
  <c r="J97" i="25" s="1"/>
  <c r="I49" i="23"/>
  <c r="J49" i="23" s="1"/>
  <c r="I114" i="23"/>
  <c r="J114" i="23" s="1"/>
  <c r="I6" i="23"/>
  <c r="J6" i="23" s="1"/>
  <c r="I89" i="24"/>
  <c r="I42" i="24"/>
  <c r="I115" i="24"/>
  <c r="I19" i="24"/>
  <c r="I115" i="21"/>
  <c r="I6" i="5"/>
  <c r="J6" i="5" s="1"/>
  <c r="I113" i="5"/>
  <c r="J113" i="5" s="1"/>
  <c r="I54" i="5"/>
  <c r="J54" i="5" s="1"/>
  <c r="I116" i="5"/>
  <c r="J116" i="5" s="1"/>
  <c r="I53" i="21"/>
  <c r="I11" i="5"/>
  <c r="J11" i="5" s="1"/>
  <c r="I79" i="25"/>
  <c r="J79" i="25" s="1"/>
  <c r="H106" i="26"/>
  <c r="I106" i="26" s="1"/>
  <c r="I78" i="24"/>
  <c r="I23" i="24"/>
  <c r="I62" i="5"/>
  <c r="J62" i="5" s="1"/>
  <c r="I71" i="21"/>
  <c r="I5" i="25"/>
  <c r="J5" i="25" s="1"/>
  <c r="I85" i="25"/>
  <c r="J85" i="25" s="1"/>
  <c r="I51" i="25"/>
  <c r="J51" i="25" s="1"/>
  <c r="H24" i="26"/>
  <c r="I24" i="26" s="1"/>
  <c r="H67" i="26"/>
  <c r="I67" i="26" s="1"/>
  <c r="H70" i="26"/>
  <c r="I70" i="26" s="1"/>
  <c r="I82" i="21"/>
  <c r="H39" i="22"/>
  <c r="I39" i="22" s="1"/>
  <c r="I77" i="21"/>
  <c r="I115" i="25"/>
  <c r="J115" i="25" s="1"/>
  <c r="I37" i="23"/>
  <c r="J37" i="23" s="1"/>
  <c r="I39" i="21"/>
  <c r="I73" i="21"/>
  <c r="I70" i="21"/>
  <c r="I108" i="25"/>
  <c r="J108" i="25" s="1"/>
  <c r="I56" i="25"/>
  <c r="J56" i="25" s="1"/>
  <c r="H74" i="26"/>
  <c r="I74" i="26" s="1"/>
  <c r="I8" i="21"/>
  <c r="H93" i="22"/>
  <c r="I93" i="22" s="1"/>
  <c r="I93" i="25"/>
  <c r="J93" i="25" s="1"/>
  <c r="H116" i="26"/>
  <c r="I116" i="26" s="1"/>
  <c r="H111" i="26"/>
  <c r="I111" i="26" s="1"/>
  <c r="I88" i="24"/>
  <c r="I74" i="24"/>
  <c r="I79" i="5"/>
  <c r="J79" i="5" s="1"/>
  <c r="I68" i="25"/>
  <c r="J68" i="25" s="1"/>
  <c r="I117" i="24"/>
  <c r="H64" i="22"/>
  <c r="I64" i="22" s="1"/>
  <c r="I15" i="25"/>
  <c r="J15" i="25" s="1"/>
  <c r="I40" i="23"/>
  <c r="J40" i="23" s="1"/>
  <c r="I57" i="5"/>
  <c r="J57" i="5" s="1"/>
  <c r="H80" i="26"/>
  <c r="I80" i="26" s="1"/>
  <c r="I44" i="23"/>
  <c r="J44" i="23" s="1"/>
  <c r="I13" i="23"/>
  <c r="J13" i="23" s="1"/>
  <c r="I99" i="24"/>
  <c r="I102" i="21"/>
  <c r="H117" i="22"/>
  <c r="I117" i="22" s="1"/>
  <c r="I50" i="21"/>
  <c r="I20" i="25"/>
  <c r="J20" i="25" s="1"/>
  <c r="H101" i="26"/>
  <c r="I101" i="26" s="1"/>
  <c r="I73" i="23"/>
  <c r="J73" i="23" s="1"/>
  <c r="I7" i="5"/>
  <c r="J7" i="5" s="1"/>
  <c r="I90" i="23"/>
  <c r="J90" i="23" s="1"/>
  <c r="I94" i="25"/>
  <c r="J94" i="25" s="1"/>
  <c r="I121" i="21"/>
  <c r="I34" i="21"/>
  <c r="I48" i="25"/>
  <c r="J48" i="25" s="1"/>
  <c r="I52" i="24"/>
  <c r="I25" i="5"/>
  <c r="J25" i="5" s="1"/>
  <c r="I24" i="21"/>
  <c r="I47" i="5"/>
  <c r="J47" i="5" s="1"/>
  <c r="I58" i="25"/>
  <c r="J58" i="25" s="1"/>
  <c r="H102" i="26"/>
  <c r="I102" i="26" s="1"/>
  <c r="I15" i="23"/>
  <c r="J15" i="23" s="1"/>
  <c r="I70" i="23"/>
  <c r="J70" i="23" s="1"/>
  <c r="I9" i="24"/>
  <c r="H38" i="22"/>
  <c r="I38" i="22" s="1"/>
  <c r="I109" i="25"/>
  <c r="J109" i="25" s="1"/>
  <c r="I72" i="25"/>
  <c r="J72" i="25" s="1"/>
  <c r="I98" i="25"/>
  <c r="J98" i="25" s="1"/>
  <c r="I35" i="25"/>
  <c r="J35" i="25" s="1"/>
  <c r="I63" i="25"/>
  <c r="J63" i="25" s="1"/>
  <c r="H16" i="26"/>
  <c r="I16" i="26" s="1"/>
  <c r="H34" i="26"/>
  <c r="I34" i="26" s="1"/>
  <c r="I47" i="23"/>
  <c r="J47" i="23" s="1"/>
  <c r="I24" i="23"/>
  <c r="J24" i="23" s="1"/>
  <c r="I40" i="24"/>
  <c r="I67" i="24"/>
  <c r="I14" i="24"/>
  <c r="H114" i="22"/>
  <c r="I114" i="22" s="1"/>
  <c r="H7" i="22"/>
  <c r="I7" i="22" s="1"/>
  <c r="I10" i="5"/>
  <c r="J10" i="5" s="1"/>
  <c r="I80" i="5"/>
  <c r="J80" i="5" s="1"/>
  <c r="I13" i="25"/>
  <c r="J13" i="25" s="1"/>
  <c r="H76" i="26"/>
  <c r="I76" i="26" s="1"/>
  <c r="I57" i="23"/>
  <c r="J57" i="23" s="1"/>
  <c r="I6" i="24"/>
  <c r="H22" i="22"/>
  <c r="I22" i="22" s="1"/>
  <c r="I102" i="5"/>
  <c r="J102" i="5" s="1"/>
  <c r="I14" i="5"/>
  <c r="J14" i="5" s="1"/>
  <c r="I94" i="5"/>
  <c r="J94" i="5" s="1"/>
  <c r="H8" i="26"/>
  <c r="I8" i="26" s="1"/>
  <c r="I20" i="23"/>
  <c r="J20" i="23" s="1"/>
  <c r="H73" i="22"/>
  <c r="I73" i="22" s="1"/>
  <c r="H117" i="26"/>
  <c r="I117" i="26" s="1"/>
  <c r="I67" i="23"/>
  <c r="J67" i="23" s="1"/>
  <c r="I75" i="23"/>
  <c r="J75" i="23" s="1"/>
  <c r="I46" i="23"/>
  <c r="J46" i="23" s="1"/>
  <c r="I27" i="24"/>
  <c r="H13" i="22"/>
  <c r="I13" i="22" s="1"/>
  <c r="I67" i="5"/>
  <c r="J67" i="5" s="1"/>
  <c r="H22" i="26"/>
  <c r="I22" i="26" s="1"/>
  <c r="I30" i="21"/>
  <c r="H105" i="22"/>
  <c r="I105" i="22" s="1"/>
  <c r="I90" i="21"/>
  <c r="I29" i="25"/>
  <c r="J29" i="25" s="1"/>
  <c r="I38" i="25"/>
  <c r="J38" i="25" s="1"/>
  <c r="H5" i="26"/>
  <c r="I5" i="26" s="1"/>
  <c r="H96" i="26"/>
  <c r="I96" i="26" s="1"/>
  <c r="H78" i="26"/>
  <c r="I78" i="26" s="1"/>
  <c r="I51" i="23"/>
  <c r="J51" i="23" s="1"/>
  <c r="I22" i="23"/>
  <c r="J22" i="23" s="1"/>
  <c r="I61" i="24"/>
  <c r="I83" i="24"/>
  <c r="I30" i="24"/>
  <c r="I35" i="21"/>
  <c r="I109" i="21"/>
  <c r="I91" i="5"/>
  <c r="J91" i="5" s="1"/>
  <c r="H94" i="26"/>
  <c r="I94" i="26" s="1"/>
  <c r="I62" i="21"/>
  <c r="I12" i="25"/>
  <c r="J12" i="25" s="1"/>
  <c r="I47" i="25"/>
  <c r="J47" i="25" s="1"/>
  <c r="H17" i="26"/>
  <c r="I17" i="26" s="1"/>
  <c r="I110" i="23"/>
  <c r="J110" i="23" s="1"/>
  <c r="I41" i="24"/>
  <c r="I56" i="21"/>
  <c r="I79" i="21"/>
  <c r="H63" i="26"/>
  <c r="I63" i="26" s="1"/>
  <c r="I3" i="24"/>
  <c r="I49" i="21"/>
  <c r="H40" i="26"/>
  <c r="I40" i="26" s="1"/>
  <c r="I65" i="23"/>
  <c r="J65" i="23" s="1"/>
  <c r="I10" i="21"/>
  <c r="I12" i="5"/>
  <c r="J12" i="5" s="1"/>
  <c r="I97" i="24"/>
  <c r="I114" i="21"/>
  <c r="I30" i="5"/>
  <c r="J30" i="5" s="1"/>
  <c r="I59" i="25"/>
  <c r="J59" i="25" s="1"/>
  <c r="I96" i="25"/>
  <c r="J96" i="25" s="1"/>
  <c r="I31" i="25"/>
  <c r="J31" i="25" s="1"/>
  <c r="H21" i="26"/>
  <c r="I21" i="26" s="1"/>
  <c r="H29" i="26"/>
  <c r="I29" i="26" s="1"/>
  <c r="H50" i="26"/>
  <c r="I50" i="26" s="1"/>
  <c r="I112" i="23"/>
  <c r="J112" i="23" s="1"/>
  <c r="I56" i="23"/>
  <c r="J56" i="23" s="1"/>
  <c r="I21" i="24"/>
  <c r="I98" i="24"/>
  <c r="I105" i="21"/>
  <c r="I89" i="23"/>
  <c r="J89" i="23" s="1"/>
  <c r="I88" i="23"/>
  <c r="J88" i="23" s="1"/>
  <c r="I94" i="24"/>
  <c r="I110" i="21"/>
  <c r="I68" i="21"/>
  <c r="I22" i="25"/>
  <c r="J22" i="25" s="1"/>
  <c r="H85" i="26"/>
  <c r="I85" i="26" s="1"/>
  <c r="I18" i="23"/>
  <c r="J18" i="23" s="1"/>
  <c r="I36" i="23"/>
  <c r="J36" i="23" s="1"/>
  <c r="I94" i="21"/>
  <c r="I52" i="21"/>
  <c r="H9" i="22"/>
  <c r="I9" i="22" s="1"/>
  <c r="I72" i="24"/>
  <c r="H110" i="22"/>
  <c r="I110" i="22" s="1"/>
  <c r="I41" i="5"/>
  <c r="J41" i="5" s="1"/>
  <c r="I111" i="24"/>
  <c r="I70" i="25"/>
  <c r="J70" i="25" s="1"/>
  <c r="I4" i="25"/>
  <c r="J4" i="25" s="1"/>
  <c r="I66" i="21"/>
  <c r="H27" i="26"/>
  <c r="I27" i="26" s="1"/>
  <c r="H73" i="26"/>
  <c r="I73" i="26" s="1"/>
  <c r="H18" i="26"/>
  <c r="I18" i="26" s="1"/>
  <c r="I72" i="23"/>
  <c r="J72" i="23" s="1"/>
  <c r="I87" i="23"/>
  <c r="J87" i="23" s="1"/>
  <c r="H41" i="22"/>
  <c r="I41" i="22" s="1"/>
  <c r="I99" i="25"/>
  <c r="J99" i="25" s="1"/>
  <c r="I71" i="25"/>
  <c r="J71" i="25" s="1"/>
  <c r="H86" i="22"/>
  <c r="I86" i="22" s="1"/>
  <c r="I50" i="5"/>
  <c r="J50" i="5" s="1"/>
  <c r="I81" i="24"/>
  <c r="I40" i="21"/>
  <c r="I46" i="25"/>
  <c r="J46" i="25" s="1"/>
  <c r="H4" i="22"/>
  <c r="I4" i="22" s="1"/>
  <c r="H88" i="26"/>
  <c r="I88" i="26" s="1"/>
  <c r="H6" i="26"/>
  <c r="I6" i="26" s="1"/>
  <c r="I94" i="23"/>
  <c r="J94" i="23" s="1"/>
  <c r="H20" i="22"/>
  <c r="I20" i="22" s="1"/>
  <c r="I108" i="23"/>
  <c r="J108" i="23" s="1"/>
  <c r="I11" i="23"/>
  <c r="J11" i="23" s="1"/>
  <c r="I118" i="21"/>
  <c r="I37" i="25"/>
  <c r="J37" i="25" s="1"/>
  <c r="H81" i="26"/>
  <c r="I81" i="26" s="1"/>
  <c r="I7" i="24"/>
  <c r="I107" i="5"/>
  <c r="J107" i="5" s="1"/>
  <c r="I44" i="21"/>
  <c r="I30" i="25"/>
  <c r="J30" i="25" s="1"/>
  <c r="I112" i="25"/>
  <c r="J112" i="25" s="1"/>
  <c r="H28" i="26"/>
  <c r="I28" i="26" s="1"/>
  <c r="I103" i="21"/>
  <c r="I104" i="24"/>
  <c r="I17" i="24"/>
  <c r="I80" i="21"/>
  <c r="I25" i="25"/>
  <c r="J25" i="25" s="1"/>
  <c r="H113" i="26"/>
  <c r="I113" i="26" s="1"/>
  <c r="H108" i="26"/>
  <c r="I108" i="26" s="1"/>
  <c r="I98" i="23"/>
  <c r="J98" i="23" s="1"/>
  <c r="I57" i="24"/>
  <c r="H69" i="22"/>
  <c r="I69" i="22" s="1"/>
  <c r="I16" i="5"/>
  <c r="J16" i="5" s="1"/>
  <c r="I61" i="5"/>
  <c r="J61" i="5" s="1"/>
  <c r="H76" i="22"/>
  <c r="I76" i="22" s="1"/>
  <c r="I66" i="5"/>
  <c r="J66" i="5" s="1"/>
  <c r="I59" i="5"/>
  <c r="J59" i="5" s="1"/>
  <c r="H72" i="26"/>
  <c r="I72" i="26" s="1"/>
  <c r="I12" i="23"/>
  <c r="J12" i="23" s="1"/>
  <c r="I96" i="23"/>
  <c r="J96" i="23" s="1"/>
  <c r="H98" i="22"/>
  <c r="I98" i="22" s="1"/>
  <c r="I29" i="5"/>
  <c r="J29" i="5" s="1"/>
  <c r="I40" i="5"/>
  <c r="J40" i="5" s="1"/>
  <c r="H33" i="22"/>
  <c r="I33" i="22" s="1"/>
  <c r="I71" i="5"/>
  <c r="J71" i="5" s="1"/>
  <c r="I19" i="5"/>
  <c r="J19" i="5" s="1"/>
  <c r="H62" i="26"/>
  <c r="I62" i="26" s="1"/>
  <c r="I29" i="24"/>
  <c r="H55" i="22"/>
  <c r="I55" i="22" s="1"/>
  <c r="H83" i="22"/>
  <c r="I83" i="22" s="1"/>
  <c r="I11" i="24"/>
  <c r="H100" i="22"/>
  <c r="I100" i="22" s="1"/>
  <c r="H109" i="26"/>
  <c r="I109" i="26" s="1"/>
  <c r="I91" i="23"/>
  <c r="J91" i="23" s="1"/>
  <c r="I23" i="21"/>
  <c r="I116" i="25"/>
  <c r="J116" i="25" s="1"/>
  <c r="H37" i="26"/>
  <c r="I37" i="26" s="1"/>
  <c r="H46" i="26"/>
  <c r="I46" i="26" s="1"/>
  <c r="I29" i="23"/>
  <c r="J29" i="23" s="1"/>
  <c r="I109" i="24"/>
  <c r="I93" i="24"/>
  <c r="I18" i="21"/>
  <c r="I106" i="21"/>
  <c r="H21" i="22"/>
  <c r="I21" i="22" s="1"/>
  <c r="H27" i="22"/>
  <c r="I27" i="22" s="1"/>
  <c r="I69" i="5"/>
  <c r="J69" i="5" s="1"/>
  <c r="I21" i="5"/>
  <c r="J21" i="5" s="1"/>
  <c r="I96" i="5"/>
  <c r="J96" i="5" s="1"/>
  <c r="I84" i="25"/>
  <c r="J84" i="25" s="1"/>
  <c r="I36" i="25"/>
  <c r="J36" i="25" s="1"/>
  <c r="H48" i="26"/>
  <c r="I48" i="26" s="1"/>
  <c r="I105" i="23"/>
  <c r="J105" i="23" s="1"/>
  <c r="I5" i="24"/>
  <c r="I54" i="25"/>
  <c r="J54" i="25" s="1"/>
  <c r="I104" i="21"/>
  <c r="I76" i="5"/>
  <c r="J76" i="5" s="1"/>
  <c r="H54" i="26"/>
  <c r="I54" i="26" s="1"/>
  <c r="I68" i="24"/>
  <c r="H54" i="22"/>
  <c r="I54" i="22" s="1"/>
  <c r="I111" i="21"/>
  <c r="H89" i="22"/>
  <c r="I89" i="22" s="1"/>
  <c r="I120" i="5"/>
  <c r="J120" i="5" s="1"/>
  <c r="I81" i="5"/>
  <c r="J81" i="5" s="1"/>
  <c r="I22" i="5"/>
  <c r="J22" i="5" s="1"/>
  <c r="I35" i="5"/>
  <c r="J35" i="5" s="1"/>
  <c r="I80" i="23"/>
  <c r="J80" i="23" s="1"/>
  <c r="I55" i="24"/>
  <c r="I45" i="21"/>
  <c r="I46" i="21"/>
  <c r="H81" i="22"/>
  <c r="I81" i="22" s="1"/>
  <c r="I7" i="25"/>
  <c r="J7" i="25" s="1"/>
  <c r="I82" i="25"/>
  <c r="J82" i="25" s="1"/>
  <c r="I85" i="24"/>
  <c r="I78" i="5"/>
  <c r="J78" i="5" s="1"/>
  <c r="I43" i="25"/>
  <c r="J43" i="25" s="1"/>
  <c r="I40" i="25"/>
  <c r="J40" i="25" s="1"/>
  <c r="I84" i="23"/>
  <c r="J84" i="23" s="1"/>
  <c r="I103" i="24"/>
  <c r="I89" i="21"/>
  <c r="I120" i="25"/>
  <c r="J120" i="25" s="1"/>
  <c r="I30" i="23"/>
  <c r="J30" i="23" s="1"/>
  <c r="I14" i="21"/>
  <c r="I122" i="21"/>
  <c r="H36" i="22"/>
  <c r="I36" i="22" s="1"/>
  <c r="I68" i="5"/>
  <c r="J68" i="5" s="1"/>
  <c r="I78" i="21"/>
  <c r="I117" i="25"/>
  <c r="J117" i="25" s="1"/>
  <c r="I41" i="25"/>
  <c r="J41" i="25" s="1"/>
  <c r="H107" i="26"/>
  <c r="I107" i="26" s="1"/>
  <c r="H92" i="26"/>
  <c r="I92" i="26" s="1"/>
  <c r="I53" i="23"/>
  <c r="J53" i="23" s="1"/>
  <c r="I32" i="23"/>
  <c r="J32" i="23" s="1"/>
  <c r="I39" i="23"/>
  <c r="J39" i="23" s="1"/>
  <c r="I78" i="23"/>
  <c r="J78" i="23" s="1"/>
  <c r="I69" i="24"/>
  <c r="I107" i="21"/>
  <c r="H82" i="22"/>
  <c r="I82" i="22" s="1"/>
  <c r="I84" i="5"/>
  <c r="J84" i="5" s="1"/>
  <c r="I38" i="21"/>
  <c r="I7" i="21"/>
  <c r="I17" i="23"/>
  <c r="J17" i="23" s="1"/>
  <c r="I113" i="21"/>
  <c r="I43" i="5"/>
  <c r="J43" i="5" s="1"/>
  <c r="H89" i="26"/>
  <c r="I89" i="26" s="1"/>
  <c r="I50" i="23"/>
  <c r="J50" i="23" s="1"/>
  <c r="I95" i="24"/>
  <c r="I92" i="21"/>
  <c r="I93" i="23"/>
  <c r="J93" i="23" s="1"/>
  <c r="I58" i="24"/>
  <c r="I60" i="21"/>
  <c r="I45" i="5"/>
  <c r="J45" i="5" s="1"/>
  <c r="H25" i="26"/>
  <c r="I25" i="26" s="1"/>
  <c r="H38" i="26"/>
  <c r="I38" i="26" s="1"/>
  <c r="I117" i="21"/>
  <c r="I58" i="21"/>
  <c r="I110" i="25"/>
  <c r="J110" i="25" s="1"/>
  <c r="I25" i="21"/>
  <c r="H99" i="22"/>
  <c r="I99" i="22" s="1"/>
  <c r="I104" i="23"/>
  <c r="J104" i="23" s="1"/>
  <c r="I112" i="24"/>
  <c r="I12" i="24"/>
  <c r="I91" i="21"/>
  <c r="H104" i="26"/>
  <c r="I104" i="26" s="1"/>
  <c r="H30" i="22"/>
  <c r="I30" i="22" s="1"/>
  <c r="H42" i="26"/>
  <c r="I42" i="26" s="1"/>
  <c r="I33" i="23"/>
  <c r="J33" i="23" s="1"/>
  <c r="I26" i="21"/>
  <c r="I89" i="5"/>
  <c r="J89" i="5" s="1"/>
  <c r="H41" i="26"/>
  <c r="I41" i="26" s="1"/>
  <c r="H15" i="22"/>
  <c r="I15" i="22" s="1"/>
  <c r="I69" i="21"/>
  <c r="I97" i="23"/>
  <c r="J97" i="23" s="1"/>
  <c r="I102" i="24"/>
  <c r="I121" i="5"/>
  <c r="J121" i="5" s="1"/>
  <c r="I83" i="23"/>
  <c r="J83" i="23" s="1"/>
  <c r="I64" i="21"/>
  <c r="I18" i="25"/>
  <c r="J18" i="25" s="1"/>
  <c r="I76" i="25"/>
  <c r="J76" i="25" s="1"/>
  <c r="H77" i="26"/>
  <c r="I77" i="26" s="1"/>
  <c r="I95" i="23"/>
  <c r="J95" i="23" s="1"/>
  <c r="I120" i="23"/>
  <c r="J120" i="23" s="1"/>
  <c r="I5" i="23"/>
  <c r="J5" i="23" s="1"/>
  <c r="I84" i="24"/>
  <c r="H80" i="22"/>
  <c r="I80" i="22" s="1"/>
  <c r="I60" i="5"/>
  <c r="J60" i="5" s="1"/>
  <c r="I118" i="5"/>
  <c r="J118" i="5" s="1"/>
  <c r="H65" i="26"/>
  <c r="I65" i="26" s="1"/>
  <c r="H86" i="26"/>
  <c r="I86" i="26" s="1"/>
  <c r="I102" i="23"/>
  <c r="J102" i="23" s="1"/>
  <c r="I72" i="21"/>
  <c r="I9" i="5"/>
  <c r="J9" i="5" s="1"/>
  <c r="I83" i="5"/>
  <c r="J83" i="5" s="1"/>
  <c r="I102" i="25"/>
  <c r="J102" i="25" s="1"/>
  <c r="I3" i="23"/>
  <c r="J3" i="23" s="1"/>
  <c r="H35" i="26"/>
  <c r="I35" i="26" s="1"/>
  <c r="I75" i="24"/>
  <c r="I85" i="21"/>
  <c r="I34" i="5"/>
  <c r="J34" i="5" s="1"/>
  <c r="H59" i="26"/>
  <c r="I59" i="26" s="1"/>
  <c r="I46" i="24"/>
  <c r="H74" i="22"/>
  <c r="I74" i="22" s="1"/>
  <c r="H102" i="22"/>
  <c r="I102" i="22" s="1"/>
  <c r="I57" i="25"/>
  <c r="J57" i="25" s="1"/>
  <c r="I65" i="25"/>
  <c r="J65" i="25" s="1"/>
  <c r="H121" i="26"/>
  <c r="I121" i="26" s="1"/>
  <c r="H9" i="26"/>
  <c r="I9" i="26" s="1"/>
  <c r="I61" i="23"/>
  <c r="J61" i="23" s="1"/>
  <c r="I82" i="23"/>
  <c r="J82" i="23" s="1"/>
  <c r="I55" i="23"/>
  <c r="J55" i="23" s="1"/>
  <c r="I76" i="24"/>
  <c r="I105" i="24"/>
  <c r="I87" i="24"/>
  <c r="I88" i="21"/>
  <c r="I31" i="21"/>
  <c r="I46" i="5"/>
  <c r="J46" i="5" s="1"/>
  <c r="I103" i="23"/>
  <c r="J103" i="23" s="1"/>
  <c r="I114" i="24"/>
  <c r="I122" i="25"/>
  <c r="J122" i="25" s="1"/>
  <c r="H95" i="26"/>
  <c r="I95" i="26" s="1"/>
  <c r="H122" i="26"/>
  <c r="I122" i="26" s="1"/>
  <c r="I100" i="23"/>
  <c r="J100" i="23" s="1"/>
  <c r="I76" i="23"/>
  <c r="J76" i="23" s="1"/>
  <c r="I42" i="21"/>
  <c r="I111" i="5"/>
  <c r="J111" i="5" s="1"/>
  <c r="I107" i="24"/>
  <c r="H7" i="26"/>
  <c r="I7" i="26" s="1"/>
  <c r="I108" i="5"/>
  <c r="J108" i="5" s="1"/>
  <c r="H53" i="26"/>
  <c r="I53" i="26" s="1"/>
  <c r="I85" i="23"/>
  <c r="J85" i="23" s="1"/>
  <c r="I69" i="23"/>
  <c r="J69" i="23" s="1"/>
  <c r="H72" i="22"/>
  <c r="I72" i="22" s="1"/>
  <c r="I111" i="25"/>
  <c r="J111" i="25" s="1"/>
  <c r="H79" i="26"/>
  <c r="I79" i="26" s="1"/>
  <c r="I81" i="23"/>
  <c r="J81" i="23" s="1"/>
  <c r="H96" i="22"/>
  <c r="I96" i="22" s="1"/>
  <c r="I32" i="5"/>
  <c r="J32" i="5" s="1"/>
  <c r="I120" i="24"/>
  <c r="H52" i="26"/>
  <c r="I52" i="26" s="1"/>
  <c r="I13" i="21"/>
  <c r="I71" i="24"/>
  <c r="I118" i="24"/>
  <c r="I79" i="24"/>
  <c r="I17" i="21"/>
  <c r="I43" i="21"/>
  <c r="I48" i="23"/>
  <c r="J48" i="23" s="1"/>
  <c r="I92" i="24"/>
  <c r="I45" i="25"/>
  <c r="J45" i="25" s="1"/>
  <c r="I22" i="24"/>
  <c r="H67" i="22"/>
  <c r="I67" i="22" s="1"/>
  <c r="I8" i="25"/>
  <c r="J8" i="25" s="1"/>
  <c r="I13" i="5"/>
  <c r="J13" i="5" s="1"/>
  <c r="H118" i="26"/>
  <c r="I118" i="26" s="1"/>
  <c r="I112" i="21"/>
  <c r="H87" i="26"/>
  <c r="I87" i="26" s="1"/>
  <c r="I31" i="23"/>
  <c r="J31" i="23" s="1"/>
  <c r="I121" i="24"/>
  <c r="I26" i="23"/>
  <c r="J26" i="23" s="1"/>
  <c r="H39" i="26"/>
  <c r="I39" i="26" s="1"/>
  <c r="I53" i="5"/>
  <c r="J53" i="5" s="1"/>
  <c r="I15" i="21"/>
  <c r="I100" i="25"/>
  <c r="J100" i="25" s="1"/>
  <c r="I19" i="21"/>
  <c r="I97" i="5"/>
  <c r="J97" i="5" s="1"/>
  <c r="I10" i="25"/>
  <c r="J10" i="25" s="1"/>
  <c r="I3" i="25"/>
  <c r="J3" i="25" s="1"/>
  <c r="H75" i="26"/>
  <c r="I75" i="26" s="1"/>
  <c r="H15" i="26"/>
  <c r="I15" i="26" s="1"/>
  <c r="I74" i="23"/>
  <c r="J74" i="23" s="1"/>
  <c r="I66" i="24"/>
  <c r="I33" i="24"/>
  <c r="I63" i="24"/>
  <c r="I112" i="5"/>
  <c r="J112" i="5" s="1"/>
  <c r="I56" i="5"/>
  <c r="J56" i="5" s="1"/>
  <c r="I11" i="21"/>
  <c r="H112" i="26"/>
  <c r="I112" i="26" s="1"/>
  <c r="I99" i="23"/>
  <c r="J99" i="23" s="1"/>
  <c r="H61" i="22"/>
  <c r="I61" i="22" s="1"/>
  <c r="H40" i="22"/>
  <c r="I40" i="22" s="1"/>
  <c r="I15" i="5"/>
  <c r="J15" i="5" s="1"/>
  <c r="I74" i="5"/>
  <c r="J74" i="5" s="1"/>
  <c r="I52" i="25"/>
  <c r="J52" i="25" s="1"/>
  <c r="H119" i="26"/>
  <c r="I119" i="26" s="1"/>
  <c r="I10" i="23"/>
  <c r="J10" i="23" s="1"/>
  <c r="I45" i="24"/>
  <c r="I7" i="23"/>
  <c r="J7" i="23" s="1"/>
  <c r="I51" i="24"/>
  <c r="I79" i="23"/>
  <c r="J79" i="23" s="1"/>
  <c r="H111" i="22"/>
  <c r="I111" i="22" s="1"/>
  <c r="H107" i="22"/>
  <c r="I107" i="22" s="1"/>
  <c r="I121" i="25"/>
  <c r="J121" i="25" s="1"/>
  <c r="I87" i="25"/>
  <c r="J87" i="25" s="1"/>
  <c r="I43" i="23"/>
  <c r="J43" i="23" s="1"/>
  <c r="I59" i="24"/>
  <c r="H37" i="22"/>
  <c r="I37" i="22" s="1"/>
  <c r="H53" i="22"/>
  <c r="I53" i="22" s="1"/>
  <c r="I77" i="5"/>
  <c r="J77" i="5" s="1"/>
  <c r="I83" i="25"/>
  <c r="J83" i="25" s="1"/>
  <c r="H45" i="26"/>
  <c r="I45" i="26" s="1"/>
  <c r="I34" i="25"/>
  <c r="J34" i="25" s="1"/>
  <c r="I19" i="25"/>
  <c r="J19" i="25" s="1"/>
  <c r="I106" i="23"/>
  <c r="J106" i="23" s="1"/>
  <c r="I73" i="24"/>
  <c r="H65" i="22"/>
  <c r="I65" i="22" s="1"/>
  <c r="H115" i="22"/>
  <c r="I115" i="22" s="1"/>
  <c r="I43" i="24"/>
  <c r="I48" i="24"/>
  <c r="I51" i="5"/>
  <c r="J51" i="5" s="1"/>
  <c r="I57" i="21"/>
  <c r="H49" i="22"/>
  <c r="I49" i="22" s="1"/>
  <c r="I98" i="5"/>
  <c r="J98" i="5" s="1"/>
  <c r="I31" i="5"/>
  <c r="J31" i="5" s="1"/>
  <c r="I18" i="5"/>
  <c r="J18" i="5" s="1"/>
  <c r="I97" i="21"/>
  <c r="I42" i="25"/>
  <c r="J42" i="25" s="1"/>
  <c r="H84" i="26"/>
  <c r="I84" i="26" s="1"/>
  <c r="I59" i="23"/>
  <c r="J59" i="23" s="1"/>
  <c r="H101" i="22"/>
  <c r="I101" i="22" s="1"/>
  <c r="I27" i="21"/>
  <c r="I101" i="25"/>
  <c r="J101" i="25" s="1"/>
  <c r="I105" i="25"/>
  <c r="J105" i="25" s="1"/>
  <c r="I56" i="24"/>
  <c r="I9" i="21"/>
  <c r="H114" i="26"/>
  <c r="I114" i="26" s="1"/>
  <c r="I59" i="21"/>
  <c r="H93" i="26"/>
  <c r="I93" i="26" s="1"/>
  <c r="I14" i="23"/>
  <c r="J14" i="23" s="1"/>
  <c r="I101" i="5"/>
  <c r="J101" i="5" s="1"/>
  <c r="H56" i="22"/>
  <c r="I56" i="22" s="1"/>
  <c r="I17" i="25"/>
  <c r="J17" i="25" s="1"/>
  <c r="H77" i="22"/>
  <c r="I77" i="22" s="1"/>
  <c r="I15" i="24"/>
  <c r="I121" i="23"/>
  <c r="J121" i="23" s="1"/>
  <c r="I41" i="21"/>
  <c r="H49" i="26"/>
  <c r="I49" i="26" s="1"/>
  <c r="I92" i="25"/>
  <c r="J92" i="25" s="1"/>
  <c r="I111" i="23"/>
  <c r="J111" i="23" s="1"/>
  <c r="I68" i="23"/>
  <c r="J68" i="23" s="1"/>
  <c r="I62" i="23"/>
  <c r="J62" i="23" s="1"/>
  <c r="I122" i="24"/>
  <c r="I75" i="21"/>
  <c r="H58" i="22"/>
  <c r="I58" i="22" s="1"/>
  <c r="H92" i="22"/>
  <c r="I92" i="22" s="1"/>
  <c r="I86" i="5"/>
  <c r="J86" i="5" s="1"/>
  <c r="H11" i="26"/>
  <c r="I11" i="26" s="1"/>
  <c r="H118" i="22"/>
  <c r="I118" i="22" s="1"/>
  <c r="I63" i="5"/>
  <c r="J63" i="5" s="1"/>
  <c r="I4" i="5"/>
  <c r="J4" i="5" s="1"/>
  <c r="I119" i="23"/>
  <c r="J119" i="23" s="1"/>
  <c r="H94" i="22"/>
  <c r="I94" i="22" s="1"/>
  <c r="I114" i="5"/>
  <c r="J114" i="5" s="1"/>
  <c r="H18" i="22"/>
  <c r="I18" i="22" s="1"/>
  <c r="I62" i="25"/>
  <c r="J62" i="25" s="1"/>
  <c r="I32" i="25"/>
  <c r="J32" i="25" s="1"/>
  <c r="H61" i="26"/>
  <c r="I61" i="26" s="1"/>
  <c r="I19" i="23"/>
  <c r="J19" i="23" s="1"/>
  <c r="I62" i="24"/>
  <c r="I73" i="25"/>
  <c r="J73" i="25" s="1"/>
  <c r="H90" i="26"/>
  <c r="I90" i="26" s="1"/>
  <c r="I35" i="23"/>
  <c r="J35" i="23" s="1"/>
  <c r="I86" i="21"/>
  <c r="I82" i="5"/>
  <c r="J82" i="5" s="1"/>
  <c r="H60" i="26"/>
  <c r="I60" i="26" s="1"/>
  <c r="I116" i="24"/>
  <c r="I51" i="21"/>
  <c r="I108" i="21"/>
  <c r="I38" i="5"/>
  <c r="J38" i="5" s="1"/>
  <c r="H99" i="26"/>
  <c r="I99" i="26" s="1"/>
  <c r="I80" i="24"/>
  <c r="I42" i="5"/>
  <c r="J42" i="5" s="1"/>
  <c r="I33" i="25"/>
  <c r="J33" i="25" s="1"/>
  <c r="I118" i="25"/>
  <c r="J118" i="25" s="1"/>
  <c r="I64" i="25"/>
  <c r="J64" i="25" s="1"/>
  <c r="I88" i="25"/>
  <c r="J88" i="25" s="1"/>
  <c r="H120" i="26"/>
  <c r="I120" i="26" s="1"/>
  <c r="H100" i="26"/>
  <c r="I100" i="26" s="1"/>
  <c r="H47" i="26"/>
  <c r="I47" i="26" s="1"/>
  <c r="H14" i="26"/>
  <c r="I14" i="26" s="1"/>
  <c r="I34" i="23"/>
  <c r="J34" i="23" s="1"/>
  <c r="I86" i="23"/>
  <c r="J86" i="23" s="1"/>
  <c r="I25" i="24"/>
  <c r="I32" i="21"/>
  <c r="I96" i="21"/>
  <c r="I84" i="21"/>
  <c r="I65" i="21"/>
  <c r="I105" i="5"/>
  <c r="J105" i="5" s="1"/>
  <c r="I36" i="5"/>
  <c r="J36" i="5" s="1"/>
  <c r="I80" i="25"/>
  <c r="J80" i="25" s="1"/>
  <c r="I115" i="23"/>
  <c r="J115" i="23" s="1"/>
  <c r="I27" i="25"/>
  <c r="J27" i="25" s="1"/>
  <c r="H97" i="26"/>
  <c r="I97" i="26" s="1"/>
  <c r="H26" i="26"/>
  <c r="I26" i="26" s="1"/>
  <c r="I119" i="24"/>
  <c r="I54" i="24"/>
  <c r="I119" i="5"/>
  <c r="J119" i="5" s="1"/>
  <c r="I75" i="25"/>
  <c r="J75" i="25" s="1"/>
  <c r="H105" i="26"/>
  <c r="I105" i="26" s="1"/>
  <c r="I13" i="24"/>
  <c r="I106" i="24"/>
  <c r="I3" i="21"/>
  <c r="H58" i="26"/>
  <c r="I58" i="26" s="1"/>
  <c r="I53" i="24"/>
  <c r="I67" i="21"/>
  <c r="I73" i="5"/>
  <c r="J73" i="5" s="1"/>
  <c r="I48" i="21"/>
  <c r="I67" i="25"/>
  <c r="J67" i="25" s="1"/>
  <c r="H115" i="26"/>
  <c r="I115" i="26" s="1"/>
  <c r="I100" i="24"/>
  <c r="H3" i="26"/>
  <c r="I3" i="26" s="1"/>
  <c r="I71" i="23"/>
  <c r="J71" i="23" s="1"/>
  <c r="I28" i="21"/>
  <c r="I26" i="24"/>
  <c r="I24" i="25"/>
  <c r="J24" i="25" s="1"/>
  <c r="I16" i="25"/>
  <c r="J16" i="25" s="1"/>
  <c r="I36" i="21"/>
  <c r="I113" i="24"/>
  <c r="I31" i="24"/>
  <c r="H103" i="22"/>
  <c r="I103" i="22" s="1"/>
  <c r="I21" i="23"/>
  <c r="J21" i="23" s="1"/>
  <c r="H26" i="22"/>
  <c r="I26" i="22" s="1"/>
  <c r="I52" i="5"/>
  <c r="J52" i="5" s="1"/>
  <c r="I37" i="24"/>
  <c r="H43" i="22"/>
  <c r="I43" i="22" s="1"/>
  <c r="I65" i="24"/>
  <c r="H108" i="22"/>
  <c r="I108" i="22" s="1"/>
  <c r="I114" i="25"/>
  <c r="J114" i="25" s="1"/>
  <c r="I14" i="25"/>
  <c r="J14" i="25" s="1"/>
  <c r="H103" i="26"/>
  <c r="I103" i="26" s="1"/>
  <c r="H56" i="26"/>
  <c r="I56" i="26" s="1"/>
  <c r="H23" i="26"/>
  <c r="I23" i="26" s="1"/>
  <c r="H98" i="26"/>
  <c r="I98" i="26" s="1"/>
  <c r="I27" i="23"/>
  <c r="J27" i="23" s="1"/>
  <c r="I9" i="23"/>
  <c r="J9" i="23" s="1"/>
  <c r="I86" i="24"/>
  <c r="I50" i="24"/>
  <c r="I70" i="24"/>
  <c r="H120" i="22"/>
  <c r="I120" i="22" s="1"/>
  <c r="H48" i="22"/>
  <c r="I48" i="22" s="1"/>
  <c r="I24" i="24"/>
  <c r="I122" i="5"/>
  <c r="J122" i="5" s="1"/>
  <c r="I64" i="5"/>
  <c r="J64" i="5" s="1"/>
  <c r="I75" i="5"/>
  <c r="J75" i="5" s="1"/>
  <c r="H46" i="22"/>
  <c r="I46" i="22" s="1"/>
  <c r="I95" i="5"/>
  <c r="J95" i="5" s="1"/>
  <c r="I65" i="5"/>
  <c r="J65" i="5" s="1"/>
  <c r="I28" i="5"/>
  <c r="J28" i="5" s="1"/>
  <c r="I117" i="23"/>
  <c r="J117" i="23" s="1"/>
  <c r="I122" i="23"/>
  <c r="J122" i="23" s="1"/>
  <c r="I3" i="5"/>
  <c r="J3" i="5" s="1"/>
  <c r="I89" i="25"/>
  <c r="J89" i="25" s="1"/>
  <c r="I4" i="23"/>
  <c r="J4" i="23" s="1"/>
  <c r="I101" i="21"/>
  <c r="I5" i="5"/>
  <c r="J5" i="5" s="1"/>
  <c r="I6" i="25"/>
  <c r="J6" i="25" s="1"/>
  <c r="I23" i="25"/>
  <c r="J23" i="25" s="1"/>
  <c r="I107" i="23"/>
  <c r="J107" i="23" s="1"/>
  <c r="I42" i="23"/>
  <c r="J42" i="23" s="1"/>
  <c r="I92" i="23"/>
  <c r="J92" i="23" s="1"/>
  <c r="I32" i="24"/>
  <c r="H97" i="22"/>
  <c r="I97" i="22" s="1"/>
  <c r="H25" i="22"/>
  <c r="I25" i="22" s="1"/>
  <c r="I104" i="5"/>
  <c r="J104" i="5" s="1"/>
  <c r="I100" i="5"/>
  <c r="J100" i="5" s="1"/>
  <c r="I41" i="23"/>
  <c r="J41" i="23" s="1"/>
  <c r="I18" i="24"/>
  <c r="I99" i="21"/>
  <c r="I47" i="24"/>
  <c r="I22" i="21"/>
  <c r="H36" i="26"/>
  <c r="I36" i="26" s="1"/>
  <c r="I39" i="24"/>
  <c r="I116" i="21"/>
  <c r="I33" i="5"/>
  <c r="J33" i="5" s="1"/>
  <c r="H116" i="22"/>
  <c r="I116" i="22" s="1"/>
  <c r="I82" i="24"/>
  <c r="H24" i="22"/>
  <c r="I24" i="22" s="1"/>
  <c r="H42" i="22"/>
  <c r="I42" i="22" s="1"/>
  <c r="I106" i="5"/>
  <c r="J106" i="5" s="1"/>
  <c r="I99" i="5"/>
  <c r="J99" i="5" s="1"/>
  <c r="I118" i="23"/>
  <c r="J118" i="23" s="1"/>
  <c r="I21" i="21"/>
  <c r="I55" i="21"/>
  <c r="H78" i="22"/>
  <c r="I78" i="22" s="1"/>
  <c r="I17" i="5"/>
  <c r="J17" i="5" s="1"/>
  <c r="I104" i="25"/>
  <c r="J104" i="25" s="1"/>
  <c r="I53" i="25"/>
  <c r="J53" i="25" s="1"/>
  <c r="I61" i="21"/>
  <c r="I87" i="21"/>
  <c r="H44" i="22"/>
  <c r="I44" i="22" s="1"/>
  <c r="I25" i="23"/>
  <c r="J25" i="23" s="1"/>
  <c r="I4" i="21"/>
  <c r="I90" i="25"/>
  <c r="J90" i="25" s="1"/>
  <c r="I61" i="25"/>
  <c r="J61" i="25" s="1"/>
  <c r="H13" i="26"/>
  <c r="I13" i="26" s="1"/>
  <c r="I23" i="23"/>
  <c r="J23" i="23" s="1"/>
  <c r="I34" i="24"/>
  <c r="I110" i="24"/>
  <c r="I29" i="21"/>
  <c r="H113" i="22"/>
  <c r="I113" i="22" s="1"/>
  <c r="H121" i="22"/>
  <c r="I121" i="22" s="1"/>
  <c r="I88" i="5"/>
  <c r="J88" i="5" s="1"/>
  <c r="I93" i="5"/>
  <c r="J93" i="5" s="1"/>
  <c r="H33" i="26"/>
  <c r="I33" i="26" s="1"/>
  <c r="I52" i="23"/>
  <c r="J52" i="23" s="1"/>
  <c r="H35" i="22"/>
  <c r="I35" i="22" s="1"/>
  <c r="H31" i="22"/>
  <c r="I31" i="22" s="1"/>
  <c r="I26" i="5"/>
  <c r="J26" i="5" s="1"/>
  <c r="I91" i="25"/>
  <c r="J91" i="25" s="1"/>
  <c r="I21" i="25"/>
  <c r="J21" i="25" s="1"/>
  <c r="I77" i="24"/>
  <c r="H57" i="26"/>
  <c r="I57" i="26" s="1"/>
  <c r="I8" i="23"/>
  <c r="J8" i="23" s="1"/>
  <c r="I5" i="21"/>
  <c r="H70" i="22"/>
  <c r="I70" i="22" s="1"/>
  <c r="H32" i="26"/>
  <c r="I32" i="26" s="1"/>
  <c r="I37" i="21"/>
  <c r="I35" i="24"/>
  <c r="I49" i="5"/>
  <c r="J49" i="5" s="1"/>
  <c r="I81" i="25"/>
  <c r="J81" i="25" s="1"/>
  <c r="H91" i="26"/>
  <c r="I91" i="26" s="1"/>
  <c r="H55" i="26"/>
  <c r="I55" i="26" s="1"/>
  <c r="H110" i="26"/>
  <c r="I110" i="26" s="1"/>
  <c r="I66" i="23"/>
  <c r="J66" i="23" s="1"/>
  <c r="I16" i="24"/>
  <c r="I90" i="24"/>
  <c r="I10" i="24"/>
  <c r="I33" i="21"/>
  <c r="I95" i="21"/>
  <c r="I119" i="21"/>
  <c r="H85" i="22"/>
  <c r="I85" i="22" s="1"/>
  <c r="I58" i="5"/>
  <c r="J58" i="5" s="1"/>
  <c r="I48" i="5"/>
  <c r="J48" i="5" s="1"/>
  <c r="H20" i="26"/>
  <c r="I20" i="26" s="1"/>
  <c r="H68" i="26"/>
  <c r="I68" i="26" s="1"/>
  <c r="I63" i="23"/>
  <c r="J63" i="23" s="1"/>
  <c r="I101" i="23"/>
  <c r="J101" i="23" s="1"/>
  <c r="I109" i="5"/>
  <c r="J109" i="5" s="1"/>
  <c r="I37" i="5"/>
  <c r="J37" i="5" s="1"/>
  <c r="I93" i="21"/>
  <c r="I70" i="5"/>
  <c r="J70" i="5" s="1"/>
  <c r="I117" i="5"/>
  <c r="J117" i="5" s="1"/>
  <c r="H30" i="26"/>
  <c r="I30" i="26" s="1"/>
  <c r="I91" i="24"/>
  <c r="I49" i="25"/>
  <c r="J49" i="25" s="1"/>
  <c r="H43" i="26"/>
  <c r="I43" i="26" s="1"/>
  <c r="I120" i="21"/>
  <c r="I77" i="25"/>
  <c r="J77" i="25" s="1"/>
  <c r="I69" i="25"/>
  <c r="J69" i="25" s="1"/>
  <c r="H31" i="26"/>
  <c r="I31" i="26" s="1"/>
  <c r="H82" i="26"/>
  <c r="I82" i="26" s="1"/>
  <c r="I3" i="22"/>
  <c r="J8" i="24"/>
  <c r="J54" i="21"/>
  <c r="J38" i="24"/>
  <c r="J4" i="24"/>
  <c r="J23" i="24"/>
  <c r="J70" i="21"/>
  <c r="J50" i="21"/>
  <c r="J34" i="21"/>
  <c r="J62" i="21"/>
  <c r="J114" i="21"/>
  <c r="J110" i="21"/>
  <c r="J80" i="21"/>
  <c r="J103" i="24"/>
  <c r="J78" i="21"/>
  <c r="J113" i="21"/>
  <c r="J60" i="21"/>
  <c r="J72" i="21"/>
  <c r="J31" i="21"/>
  <c r="J92" i="24"/>
  <c r="J19" i="21"/>
  <c r="J33" i="24"/>
  <c r="J51" i="24"/>
  <c r="J73" i="24"/>
  <c r="J27" i="21"/>
  <c r="J96" i="21"/>
  <c r="J106" i="24"/>
  <c r="J36" i="21"/>
  <c r="J24" i="24"/>
  <c r="J116" i="21"/>
  <c r="J87" i="21"/>
  <c r="J34" i="24"/>
  <c r="J95" i="21"/>
  <c r="J89" i="21"/>
  <c r="J69" i="24"/>
  <c r="J26" i="21"/>
  <c r="J42" i="21"/>
  <c r="J63" i="24"/>
  <c r="J3" i="21"/>
  <c r="J113" i="24"/>
  <c r="J21" i="21"/>
  <c r="J110" i="24"/>
  <c r="J119" i="21"/>
  <c r="H2" i="26"/>
  <c r="J64" i="21"/>
  <c r="J22" i="24"/>
  <c r="J119" i="24"/>
  <c r="J74" i="21"/>
  <c r="J83" i="21"/>
  <c r="J44" i="24"/>
  <c r="J20" i="24"/>
  <c r="J63" i="21"/>
  <c r="J47" i="21"/>
  <c r="J98" i="21"/>
  <c r="J82" i="21"/>
  <c r="J88" i="24"/>
  <c r="J90" i="21"/>
  <c r="J61" i="24"/>
  <c r="J3" i="24"/>
  <c r="J68" i="21"/>
  <c r="J72" i="24"/>
  <c r="J44" i="21"/>
  <c r="J11" i="24"/>
  <c r="J104" i="21"/>
  <c r="J84" i="24"/>
  <c r="J13" i="21"/>
  <c r="J84" i="21"/>
  <c r="J100" i="24"/>
  <c r="J65" i="24"/>
  <c r="J5" i="21"/>
  <c r="I2" i="25"/>
  <c r="J96" i="24"/>
  <c r="J71" i="21"/>
  <c r="J52" i="24"/>
  <c r="J9" i="24"/>
  <c r="J83" i="24"/>
  <c r="J49" i="21"/>
  <c r="J81" i="24"/>
  <c r="J109" i="24"/>
  <c r="J107" i="21"/>
  <c r="J112" i="24"/>
  <c r="J46" i="24"/>
  <c r="J71" i="24"/>
  <c r="J86" i="21"/>
  <c r="J65" i="21"/>
  <c r="J31" i="24"/>
  <c r="J18" i="24"/>
  <c r="J55" i="21"/>
  <c r="J29" i="21"/>
  <c r="J120" i="21"/>
  <c r="J2" i="25"/>
  <c r="J20" i="21"/>
  <c r="J42" i="24"/>
  <c r="J53" i="21"/>
  <c r="J77" i="21"/>
  <c r="J27" i="24"/>
  <c r="J30" i="24"/>
  <c r="J98" i="24"/>
  <c r="J40" i="21"/>
  <c r="J93" i="24"/>
  <c r="J85" i="24"/>
  <c r="J12" i="24"/>
  <c r="J114" i="24"/>
  <c r="J107" i="24"/>
  <c r="J118" i="24"/>
  <c r="J43" i="24"/>
  <c r="J97" i="21"/>
  <c r="J56" i="24"/>
  <c r="J54" i="24"/>
  <c r="J53" i="24"/>
  <c r="J86" i="24"/>
  <c r="J99" i="21"/>
  <c r="J82" i="24"/>
  <c r="J4" i="21"/>
  <c r="J93" i="21"/>
  <c r="I2" i="5"/>
  <c r="I2" i="21"/>
  <c r="J6" i="21"/>
  <c r="J81" i="21"/>
  <c r="J115" i="24"/>
  <c r="J8" i="21"/>
  <c r="J24" i="21"/>
  <c r="J35" i="21"/>
  <c r="J105" i="21"/>
  <c r="J111" i="24"/>
  <c r="J118" i="21"/>
  <c r="J18" i="21"/>
  <c r="J68" i="24"/>
  <c r="J14" i="21"/>
  <c r="J95" i="24"/>
  <c r="J117" i="21"/>
  <c r="J91" i="21"/>
  <c r="J76" i="24"/>
  <c r="J79" i="24"/>
  <c r="J11" i="21"/>
  <c r="J48" i="24"/>
  <c r="J67" i="21"/>
  <c r="J28" i="21"/>
  <c r="J50" i="24"/>
  <c r="J32" i="24"/>
  <c r="J47" i="24"/>
  <c r="J37" i="21"/>
  <c r="J16" i="24"/>
  <c r="J2" i="5"/>
  <c r="J2" i="21"/>
  <c r="J60" i="24"/>
  <c r="J108" i="24"/>
  <c r="J16" i="21"/>
  <c r="J19" i="24"/>
  <c r="J117" i="24"/>
  <c r="J99" i="24"/>
  <c r="J40" i="24"/>
  <c r="J109" i="21"/>
  <c r="J41" i="24"/>
  <c r="J10" i="21"/>
  <c r="J103" i="21"/>
  <c r="J57" i="24"/>
  <c r="J23" i="21"/>
  <c r="J106" i="21"/>
  <c r="J55" i="24"/>
  <c r="J122" i="21"/>
  <c r="J38" i="21"/>
  <c r="J92" i="21"/>
  <c r="J58" i="21"/>
  <c r="J69" i="21"/>
  <c r="J105" i="24"/>
  <c r="J17" i="21"/>
  <c r="J15" i="24"/>
  <c r="J122" i="24"/>
  <c r="J116" i="24"/>
  <c r="J26" i="24"/>
  <c r="J70" i="24"/>
  <c r="J101" i="21"/>
  <c r="J22" i="21"/>
  <c r="J35" i="24"/>
  <c r="J76" i="21"/>
  <c r="J100" i="21"/>
  <c r="J12" i="21"/>
  <c r="J89" i="24"/>
  <c r="J74" i="24"/>
  <c r="J21" i="24"/>
  <c r="J121" i="24"/>
  <c r="J80" i="24"/>
  <c r="I2" i="26"/>
  <c r="J9" i="21"/>
  <c r="J64" i="24"/>
  <c r="J49" i="24"/>
  <c r="J101" i="24"/>
  <c r="J115" i="21"/>
  <c r="J39" i="21"/>
  <c r="J102" i="21"/>
  <c r="J67" i="24"/>
  <c r="J56" i="21"/>
  <c r="J94" i="21"/>
  <c r="J104" i="24"/>
  <c r="J29" i="24"/>
  <c r="J111" i="21"/>
  <c r="J45" i="21"/>
  <c r="J7" i="21"/>
  <c r="J75" i="24"/>
  <c r="J87" i="24"/>
  <c r="J43" i="21"/>
  <c r="J15" i="21"/>
  <c r="J45" i="24"/>
  <c r="J57" i="21"/>
  <c r="J59" i="21"/>
  <c r="J75" i="21"/>
  <c r="J62" i="24"/>
  <c r="J51" i="21"/>
  <c r="J25" i="24"/>
  <c r="J48" i="21"/>
  <c r="J77" i="24"/>
  <c r="J10" i="24"/>
  <c r="J39" i="24"/>
  <c r="J33" i="21"/>
  <c r="H2" i="22"/>
  <c r="J28" i="24"/>
  <c r="J36" i="24"/>
  <c r="J78" i="24"/>
  <c r="J73" i="21"/>
  <c r="J121" i="21"/>
  <c r="J14" i="24"/>
  <c r="J6" i="24"/>
  <c r="J30" i="21"/>
  <c r="J79" i="21"/>
  <c r="J97" i="24"/>
  <c r="J94" i="24"/>
  <c r="J52" i="21"/>
  <c r="J66" i="21"/>
  <c r="J7" i="24"/>
  <c r="J17" i="24"/>
  <c r="J5" i="24"/>
  <c r="J46" i="21"/>
  <c r="J58" i="24"/>
  <c r="J25" i="21"/>
  <c r="J102" i="24"/>
  <c r="J85" i="21"/>
  <c r="J88" i="21"/>
  <c r="J120" i="24"/>
  <c r="J112" i="21"/>
  <c r="J66" i="24"/>
  <c r="J59" i="24"/>
  <c r="J41" i="21"/>
  <c r="J108" i="21"/>
  <c r="J32" i="21"/>
  <c r="J13" i="24"/>
  <c r="J37" i="24"/>
  <c r="J61" i="21"/>
  <c r="J91" i="24"/>
  <c r="I2" i="24"/>
  <c r="J2" i="24"/>
  <c r="J90" i="24"/>
  <c r="I2" i="23"/>
  <c r="J2" i="23" s="1"/>
  <c r="I2" i="22" l="1"/>
</calcChain>
</file>

<file path=xl/sharedStrings.xml><?xml version="1.0" encoding="utf-8"?>
<sst xmlns="http://schemas.openxmlformats.org/spreadsheetml/2006/main" count="68" uniqueCount="26">
  <si>
    <t>Currency</t>
  </si>
  <si>
    <t>#</t>
  </si>
  <si>
    <t>Future Code</t>
  </si>
  <si>
    <t>1M</t>
  </si>
  <si>
    <t>3M</t>
  </si>
  <si>
    <t>Index</t>
  </si>
  <si>
    <t>Permanent</t>
  </si>
  <si>
    <t>Main Cycle</t>
  </si>
  <si>
    <t>GENERAL SETTINGS</t>
  </si>
  <si>
    <t>Trigger</t>
  </si>
  <si>
    <t>Quote Object ID</t>
  </si>
  <si>
    <t>ConvAdj Quote Object ID</t>
  </si>
  <si>
    <t>_Quote</t>
  </si>
  <si>
    <t>Serialize</t>
  </si>
  <si>
    <t>SerializationPath</t>
  </si>
  <si>
    <t>QuoteSuffix</t>
  </si>
  <si>
    <t>ObjectOverwrite</t>
  </si>
  <si>
    <t>FileOverwrite</t>
  </si>
  <si>
    <t xml:space="preserve"> </t>
  </si>
  <si>
    <t>ADDITIONAL SETTINGS</t>
  </si>
  <si>
    <t>FamilyName</t>
  </si>
  <si>
    <t>6M</t>
  </si>
  <si>
    <t>IMMFRA</t>
  </si>
  <si>
    <t>ibor</t>
  </si>
  <si>
    <t>EUR</t>
  </si>
  <si>
    <t>-Mx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</si>
</sst>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&quot;£&quot;#,##0;[Red]\-&quot;£&quot;#,##0"/>
    <numFmt numFmtId="165" formatCode="[$-409]d\-mmm\-yy;@"/>
    <numFmt numFmtId="166" formatCode="mm/dd/yy;@"/>
    <numFmt numFmtId="167" formatCode="#,##0.0;#,##0.0"/>
    <numFmt numFmtId="168" formatCode="ddd\,\ d\-mmm\-yyyy\,\ hh:mm:ss"/>
    <numFmt numFmtId="169" formatCode="General_)"/>
  </numFmts>
  <fonts count="16">
    <font>
      <sz val="10"/>
      <name val="Arial"/>
    </font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name val="Arial"/>
    </font>
    <font>
      <sz val="8"/>
      <name val="MS Sans Serif"/>
      <family val="2"/>
    </font>
    <font>
      <sz val="10"/>
      <name val="MS Sans Serif"/>
      <family val="2"/>
    </font>
    <font>
      <b/>
      <sz val="12"/>
      <name val="MS Sans Serif"/>
      <family val="2"/>
    </font>
    <font>
      <b/>
      <sz val="12"/>
      <color indexed="16"/>
      <name val="MS Sans Serif"/>
    </font>
    <font>
      <sz val="8"/>
      <name val="Microsoft Sans Serif"/>
      <family val="2"/>
    </font>
    <font>
      <i/>
      <sz val="8"/>
      <name val="Microsoft Sans Serif"/>
      <family val="2"/>
    </font>
    <font>
      <sz val="10"/>
      <name val="Helv"/>
    </font>
    <font>
      <sz val="12"/>
      <name val="Helv"/>
    </font>
    <font>
      <sz val="8"/>
      <color indexed="10"/>
      <name val="Microsoft Sans Serif"/>
      <family val="2"/>
    </font>
    <font>
      <b/>
      <u/>
      <sz val="8"/>
      <name val="Arial"/>
      <family val="2"/>
    </font>
    <font>
      <sz val="8"/>
      <color indexed="9"/>
      <name val="Arial"/>
    </font>
  </fonts>
  <fills count="7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9">
    <xf numFmtId="0" fontId="0" fillId="0" borderId="0"/>
    <xf numFmtId="38" fontId="11" fillId="0" borderId="0" applyFont="0" applyFill="0" applyBorder="0" applyAlignment="0" applyProtection="0"/>
    <xf numFmtId="40" fontId="11" fillId="0" borderId="0" applyFont="0" applyFill="0" applyBorder="0" applyAlignment="0" applyProtection="0"/>
    <xf numFmtId="0" fontId="4" fillId="0" borderId="0"/>
    <xf numFmtId="169" fontId="12" fillId="0" borderId="0"/>
    <xf numFmtId="9" fontId="1" fillId="0" borderId="0" applyFont="0" applyFill="0" applyBorder="0" applyAlignment="0" applyProtection="0"/>
    <xf numFmtId="167" fontId="8" fillId="2" borderId="0">
      <alignment horizontal="center" vertical="center"/>
    </xf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</cellStyleXfs>
  <cellXfs count="56">
    <xf numFmtId="0" fontId="0" fillId="0" borderId="0" xfId="0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3" borderId="3" xfId="0" applyFill="1" applyBorder="1"/>
    <xf numFmtId="165" fontId="0" fillId="0" borderId="0" xfId="0" applyNumberFormat="1"/>
    <xf numFmtId="0" fontId="0" fillId="4" borderId="0" xfId="0" applyFill="1"/>
    <xf numFmtId="0" fontId="6" fillId="3" borderId="0" xfId="0" applyFont="1" applyFill="1" applyBorder="1"/>
    <xf numFmtId="0" fontId="4" fillId="4" borderId="0" xfId="3" applyFill="1"/>
    <xf numFmtId="0" fontId="1" fillId="4" borderId="0" xfId="3" applyFont="1" applyFill="1"/>
    <xf numFmtId="0" fontId="9" fillId="4" borderId="0" xfId="0" applyFont="1" applyFill="1"/>
    <xf numFmtId="0" fontId="9" fillId="3" borderId="0" xfId="0" applyFont="1" applyFill="1" applyBorder="1"/>
    <xf numFmtId="0" fontId="2" fillId="3" borderId="4" xfId="0" applyFont="1" applyFill="1" applyBorder="1"/>
    <xf numFmtId="166" fontId="2" fillId="3" borderId="1" xfId="5" applyNumberFormat="1" applyFont="1" applyFill="1" applyBorder="1" applyAlignment="1">
      <alignment horizontal="center"/>
    </xf>
    <xf numFmtId="0" fontId="2" fillId="3" borderId="5" xfId="5" applyNumberFormat="1" applyFont="1" applyFill="1" applyBorder="1" applyAlignment="1">
      <alignment horizontal="left"/>
    </xf>
    <xf numFmtId="166" fontId="2" fillId="3" borderId="2" xfId="5" applyNumberFormat="1" applyFont="1" applyFill="1" applyBorder="1" applyAlignment="1">
      <alignment horizontal="center"/>
    </xf>
    <xf numFmtId="0" fontId="9" fillId="3" borderId="6" xfId="0" applyFont="1" applyFill="1" applyBorder="1"/>
    <xf numFmtId="0" fontId="9" fillId="3" borderId="4" xfId="0" applyFont="1" applyFill="1" applyBorder="1"/>
    <xf numFmtId="15" fontId="9" fillId="3" borderId="4" xfId="0" applyNumberFormat="1" applyFont="1" applyFill="1" applyBorder="1"/>
    <xf numFmtId="0" fontId="9" fillId="3" borderId="7" xfId="0" applyFont="1" applyFill="1" applyBorder="1"/>
    <xf numFmtId="0" fontId="9" fillId="3" borderId="8" xfId="0" applyFont="1" applyFill="1" applyBorder="1"/>
    <xf numFmtId="0" fontId="9" fillId="3" borderId="3" xfId="0" applyFont="1" applyFill="1" applyBorder="1"/>
    <xf numFmtId="0" fontId="6" fillId="3" borderId="6" xfId="0" applyFont="1" applyFill="1" applyBorder="1"/>
    <xf numFmtId="0" fontId="6" fillId="3" borderId="4" xfId="0" applyFont="1" applyFill="1" applyBorder="1"/>
    <xf numFmtId="0" fontId="0" fillId="3" borderId="7" xfId="0" applyFill="1" applyBorder="1"/>
    <xf numFmtId="0" fontId="0" fillId="3" borderId="8" xfId="0" applyFill="1" applyBorder="1"/>
    <xf numFmtId="0" fontId="9" fillId="4" borderId="1" xfId="0" applyNumberFormat="1" applyFont="1" applyFill="1" applyBorder="1"/>
    <xf numFmtId="168" fontId="9" fillId="5" borderId="9" xfId="0" applyNumberFormat="1" applyFont="1" applyFill="1" applyBorder="1" applyAlignment="1" applyProtection="1">
      <alignment horizontal="center"/>
    </xf>
    <xf numFmtId="168" fontId="9" fillId="5" borderId="9" xfId="0" quotePrefix="1" applyNumberFormat="1" applyFont="1" applyFill="1" applyBorder="1" applyAlignment="1" applyProtection="1">
      <alignment horizontal="left"/>
    </xf>
    <xf numFmtId="168" fontId="9" fillId="5" borderId="9" xfId="0" quotePrefix="1" applyNumberFormat="1" applyFont="1" applyFill="1" applyBorder="1" applyAlignment="1" applyProtection="1">
      <alignment horizontal="center"/>
    </xf>
    <xf numFmtId="0" fontId="5" fillId="4" borderId="1" xfId="0" applyFont="1" applyFill="1" applyBorder="1"/>
    <xf numFmtId="0" fontId="3" fillId="3" borderId="5" xfId="0" applyFont="1" applyFill="1" applyBorder="1" applyAlignment="1">
      <alignment horizontal="center"/>
    </xf>
    <xf numFmtId="165" fontId="13" fillId="5" borderId="10" xfId="0" applyNumberFormat="1" applyFont="1" applyFill="1" applyBorder="1" applyAlignment="1" applyProtection="1">
      <alignment horizontal="left"/>
    </xf>
    <xf numFmtId="0" fontId="3" fillId="3" borderId="11" xfId="0" applyFont="1" applyFill="1" applyBorder="1" applyAlignment="1">
      <alignment horizontal="center"/>
    </xf>
    <xf numFmtId="165" fontId="13" fillId="5" borderId="9" xfId="0" applyNumberFormat="1" applyFont="1" applyFill="1" applyBorder="1" applyAlignment="1" applyProtection="1">
      <alignment horizontal="left"/>
    </xf>
    <xf numFmtId="0" fontId="3" fillId="3" borderId="1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0" fontId="9" fillId="5" borderId="9" xfId="0" applyNumberFormat="1" applyFont="1" applyFill="1" applyBorder="1" applyAlignment="1" applyProtection="1">
      <alignment horizontal="center" vertical="center"/>
    </xf>
    <xf numFmtId="0" fontId="13" fillId="5" borderId="1" xfId="0" applyNumberFormat="1" applyFont="1" applyFill="1" applyBorder="1" applyAlignment="1" applyProtection="1">
      <alignment horizontal="left" vertical="center"/>
    </xf>
    <xf numFmtId="0" fontId="4" fillId="0" borderId="0" xfId="0" applyFont="1"/>
    <xf numFmtId="0" fontId="4" fillId="3" borderId="6" xfId="0" applyFont="1" applyFill="1" applyBorder="1"/>
    <xf numFmtId="0" fontId="14" fillId="3" borderId="0" xfId="0" applyFont="1" applyFill="1" applyBorder="1"/>
    <xf numFmtId="0" fontId="4" fillId="3" borderId="0" xfId="0" applyFont="1" applyFill="1" applyBorder="1" applyAlignment="1">
      <alignment horizontal="center" vertical="center"/>
    </xf>
    <xf numFmtId="0" fontId="4" fillId="3" borderId="0" xfId="0" applyFont="1" applyFill="1"/>
    <xf numFmtId="0" fontId="15" fillId="3" borderId="6" xfId="0" applyFont="1" applyFill="1" applyBorder="1"/>
    <xf numFmtId="165" fontId="4" fillId="0" borderId="0" xfId="0" applyNumberFormat="1" applyFont="1"/>
    <xf numFmtId="0" fontId="15" fillId="3" borderId="7" xfId="0" applyFont="1" applyFill="1" applyBorder="1"/>
    <xf numFmtId="0" fontId="15" fillId="3" borderId="8" xfId="0" applyFont="1" applyFill="1" applyBorder="1"/>
    <xf numFmtId="0" fontId="4" fillId="3" borderId="3" xfId="0" applyFont="1" applyFill="1" applyBorder="1"/>
    <xf numFmtId="0" fontId="2" fillId="3" borderId="0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4" fillId="3" borderId="0" xfId="0" quotePrefix="1" applyFont="1" applyFill="1" applyBorder="1" applyAlignment="1">
      <alignment horizontal="center" vertical="center"/>
    </xf>
    <xf numFmtId="0" fontId="7" fillId="6" borderId="12" xfId="0" applyFont="1" applyFill="1" applyBorder="1" applyAlignment="1">
      <alignment horizontal="center"/>
    </xf>
    <xf numFmtId="0" fontId="7" fillId="6" borderId="13" xfId="0" applyFont="1" applyFill="1" applyBorder="1" applyAlignment="1">
      <alignment horizontal="center"/>
    </xf>
    <xf numFmtId="0" fontId="7" fillId="6" borderId="14" xfId="0" applyFont="1" applyFill="1" applyBorder="1" applyAlignment="1">
      <alignment horizontal="center"/>
    </xf>
  </cellXfs>
  <cellStyles count="9">
    <cellStyle name="Migliaia (0)_AZIONI" xfId="1"/>
    <cellStyle name="Migliaia_AZIONI" xfId="2"/>
    <cellStyle name="Normal" xfId="0" builtinId="0"/>
    <cellStyle name="Normal_SwaptionATMVols" xfId="3"/>
    <cellStyle name="Normale_AZIONI" xfId="4"/>
    <cellStyle name="Percent" xfId="5" builtinId="5"/>
    <cellStyle name="result" xfId="6"/>
    <cellStyle name="Valuta (0)_AZIONI" xfId="7"/>
    <cellStyle name="Valuta_AZIONI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66CC"/>
      <rgbColor rgb="00CCCCFF"/>
      <rgbColor rgb="00000080"/>
      <rgbColor rgb="00EAEAEA"/>
      <rgbColor rgb="00DDDDDD"/>
      <rgbColor rgb="006666FF"/>
      <rgbColor rgb="007A8C8A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Group/IMI_Workbooks/Production/QLXL_R01030x/framework/addin/FixedIncome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uil1"/>
    </sheetNames>
    <definedNames>
      <definedName name="qlSerializationPath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V17"/>
  <sheetViews>
    <sheetView tabSelected="1" workbookViewId="0">
      <selection activeCell="D4" sqref="D4"/>
    </sheetView>
  </sheetViews>
  <sheetFormatPr defaultColWidth="8" defaultRowHeight="11.25"/>
  <cols>
    <col min="1" max="1" width="3.140625" style="7" customWidth="1"/>
    <col min="2" max="2" width="4.28515625" style="7" customWidth="1"/>
    <col min="3" max="3" width="18.5703125" style="7" bestFit="1" customWidth="1"/>
    <col min="4" max="4" width="98.42578125" style="7" bestFit="1" customWidth="1"/>
    <col min="5" max="5" width="3.42578125" style="7" customWidth="1"/>
    <col min="6" max="6" width="4.28515625" style="7" customWidth="1"/>
    <col min="7" max="16384" width="8" style="7"/>
  </cols>
  <sheetData>
    <row r="1" spans="1:22" ht="13.5" thickBot="1">
      <c r="B1" s="8" t="str">
        <f>_xll.qlxlVersion(TRUE,Trigger)</f>
        <v>QuantLibXL 1.2.0 - MS VC++ 9.0 - Multithreaded Dynamic Runtime library - Release Configuration - Jan 18 2013 12:11:06</v>
      </c>
    </row>
    <row r="2" spans="1:22" s="5" customFormat="1" ht="15.75">
      <c r="A2" s="9"/>
      <c r="B2" s="53" t="s">
        <v>8</v>
      </c>
      <c r="C2" s="54"/>
      <c r="D2" s="54"/>
      <c r="E2" s="55"/>
    </row>
    <row r="3" spans="1:22" s="5" customFormat="1" ht="12.75">
      <c r="A3" s="9"/>
      <c r="B3" s="15"/>
      <c r="C3" s="10"/>
      <c r="D3" s="10"/>
      <c r="E3" s="16"/>
    </row>
    <row r="4" spans="1:22" s="5" customFormat="1" ht="12.75">
      <c r="A4" s="9"/>
      <c r="B4" s="15"/>
      <c r="C4" s="25" t="s">
        <v>9</v>
      </c>
      <c r="D4" s="26"/>
      <c r="E4" s="17"/>
    </row>
    <row r="5" spans="1:22" s="5" customFormat="1" ht="12.75">
      <c r="A5" s="9"/>
      <c r="B5" s="15"/>
      <c r="C5" s="25" t="s">
        <v>6</v>
      </c>
      <c r="D5" s="26" t="b">
        <v>1</v>
      </c>
      <c r="E5" s="17"/>
    </row>
    <row r="6" spans="1:22" s="5" customFormat="1" ht="12.75">
      <c r="A6" s="9"/>
      <c r="B6" s="15"/>
      <c r="C6" s="25" t="s">
        <v>16</v>
      </c>
      <c r="D6" s="26" t="b">
        <v>0</v>
      </c>
      <c r="E6" s="17"/>
    </row>
    <row r="7" spans="1:22" s="5" customFormat="1" ht="12.75">
      <c r="A7" s="9"/>
      <c r="B7" s="15"/>
      <c r="C7" s="25" t="s">
        <v>13</v>
      </c>
      <c r="D7" s="26" t="b">
        <v>1</v>
      </c>
      <c r="E7" s="17"/>
    </row>
    <row r="8" spans="1:22" s="5" customFormat="1" ht="12.75">
      <c r="A8" s="9"/>
      <c r="B8" s="15"/>
      <c r="C8" s="25" t="s">
        <v>14</v>
      </c>
      <c r="D8" s="27" t="str">
        <f>[1]!qlSerializationPath(Trigger)</f>
        <v>\\srv0001\risorse\WorkGroup\IMI_Workbooks\Production\QLXL_R01030x\Data\XML\020_YieldCurveBootstrap\020_RateHelpers\</v>
      </c>
      <c r="E8" s="17"/>
    </row>
    <row r="9" spans="1:22" s="5" customFormat="1" ht="12.75">
      <c r="A9" s="9"/>
      <c r="B9" s="15"/>
      <c r="C9" s="25" t="s">
        <v>17</v>
      </c>
      <c r="D9" s="28" t="b">
        <v>1</v>
      </c>
      <c r="E9" s="17"/>
    </row>
    <row r="10" spans="1:22" s="5" customFormat="1" ht="13.5" thickBot="1">
      <c r="A10" s="9"/>
      <c r="B10" s="18"/>
      <c r="C10" s="19"/>
      <c r="D10" s="19"/>
      <c r="E10" s="20"/>
    </row>
    <row r="11" spans="1:22" ht="12" thickBot="1"/>
    <row r="12" spans="1:22" ht="15.75">
      <c r="B12" s="53" t="s">
        <v>19</v>
      </c>
      <c r="C12" s="54"/>
      <c r="D12" s="54"/>
      <c r="E12" s="55"/>
      <c r="V12" s="7" t="s">
        <v>18</v>
      </c>
    </row>
    <row r="13" spans="1:22" ht="12.75">
      <c r="B13" s="21"/>
      <c r="C13" s="6"/>
      <c r="D13" s="6"/>
      <c r="E13" s="22"/>
    </row>
    <row r="14" spans="1:22" ht="12.75">
      <c r="B14" s="21"/>
      <c r="C14" s="29" t="s">
        <v>0</v>
      </c>
      <c r="D14" s="26" t="s">
        <v>24</v>
      </c>
      <c r="E14" s="22"/>
      <c r="V14" s="7" t="s">
        <v>18</v>
      </c>
    </row>
    <row r="15" spans="1:22" ht="12.75">
      <c r="B15" s="21"/>
      <c r="C15" s="29" t="s">
        <v>20</v>
      </c>
      <c r="D15" s="26" t="s">
        <v>23</v>
      </c>
      <c r="E15" s="22"/>
    </row>
    <row r="16" spans="1:22" ht="12.75">
      <c r="B16" s="21"/>
      <c r="C16" s="29" t="s">
        <v>15</v>
      </c>
      <c r="D16" s="28" t="s">
        <v>12</v>
      </c>
      <c r="E16" s="22"/>
    </row>
    <row r="17" spans="2:5" ht="13.5" thickBot="1">
      <c r="B17" s="23"/>
      <c r="C17" s="24"/>
      <c r="D17" s="24"/>
      <c r="E17" s="3"/>
    </row>
  </sheetData>
  <mergeCells count="2">
    <mergeCell ref="B2:E2"/>
    <mergeCell ref="B12:E12"/>
  </mergeCells>
  <phoneticPr fontId="4" type="noConversion"/>
  <dataValidations count="2">
    <dataValidation type="list" allowBlank="1" showInputMessage="1" showErrorMessage="1" sqref="D14">
      <formula1>"EUR,USD,GBP,JPY,CHF"</formula1>
    </dataValidation>
    <dataValidation type="list" showInputMessage="1" showErrorMessage="1" sqref="D15">
      <formula1>"Libor,ibor"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L123"/>
  <sheetViews>
    <sheetView workbookViewId="0">
      <selection activeCell="I2" sqref="I2"/>
    </sheetView>
  </sheetViews>
  <sheetFormatPr defaultRowHeight="12.75"/>
  <cols>
    <col min="1" max="1" width="2.28515625" customWidth="1"/>
    <col min="2" max="2" width="3.5703125" bestFit="1" customWidth="1"/>
    <col min="3" max="3" width="5.7109375" bestFit="1" customWidth="1"/>
    <col min="4" max="4" width="6.140625" bestFit="1" customWidth="1"/>
    <col min="6" max="6" width="15.85546875" bestFit="1" customWidth="1"/>
    <col min="7" max="7" width="22" bestFit="1" customWidth="1"/>
    <col min="8" max="8" width="24.140625" bestFit="1" customWidth="1"/>
    <col min="9" max="9" width="24" bestFit="1" customWidth="1"/>
    <col min="10" max="10" width="15.5703125" customWidth="1"/>
    <col min="11" max="11" width="4.140625" customWidth="1"/>
  </cols>
  <sheetData>
    <row r="1" spans="1:12">
      <c r="A1" s="41"/>
      <c r="B1" s="42"/>
      <c r="C1" s="42"/>
      <c r="D1" s="42"/>
      <c r="E1" s="50" t="s">
        <v>4</v>
      </c>
      <c r="F1" s="43"/>
      <c r="G1" s="43"/>
      <c r="H1" s="51" t="str">
        <f>Currency&amp;"_YC"&amp;"STDRH"</f>
        <v>EUR_YCSTDRH</v>
      </c>
      <c r="I1" s="44"/>
      <c r="J1" s="44"/>
      <c r="K1" s="11"/>
    </row>
    <row r="2" spans="1:12" ht="32.25" customHeight="1">
      <c r="A2" s="41"/>
      <c r="B2" s="34" t="s">
        <v>1</v>
      </c>
      <c r="C2" s="35" t="s">
        <v>7</v>
      </c>
      <c r="D2" s="36" t="s">
        <v>2</v>
      </c>
      <c r="E2" s="35" t="s">
        <v>5</v>
      </c>
      <c r="F2" s="35" t="s">
        <v>10</v>
      </c>
      <c r="G2" s="34" t="s">
        <v>11</v>
      </c>
      <c r="H2" s="37" t="str">
        <f>$H$1&amp;"_Futures"&amp;$E$1&amp;".xml"</f>
        <v>EUR_YCSTDRH_Futures3M.xml</v>
      </c>
      <c r="I2" s="38">
        <f>IF(Serialize,_xll.ohObjectSave(I3:I122,SerializationPath&amp;H2,FileOverwrite,Serialize),"---")</f>
        <v>120</v>
      </c>
      <c r="J2" s="39" t="str">
        <f>_xll.ohRangeRetrieveError(I2)</f>
        <v/>
      </c>
      <c r="K2" s="11"/>
    </row>
    <row r="3" spans="1:12">
      <c r="A3" s="45"/>
      <c r="B3" s="30">
        <v>1</v>
      </c>
      <c r="C3" s="2" t="b">
        <v>0</v>
      </c>
      <c r="D3" s="2" t="str">
        <f t="array" ref="D3:D122">_xll.qlIMMNextCodes(_xll.qlSettingsEvaluationDate(Trigger)-1,$C3:$C122)</f>
        <v>Q3</v>
      </c>
      <c r="E3" s="2" t="str">
        <f t="shared" ref="E3:E34" si="0">PROPER(Currency)&amp;FamilyName&amp;$E$1</f>
        <v>Euribor3M</v>
      </c>
      <c r="F3" s="13" t="str">
        <f t="shared" ref="F3:F34" si="1">Currency&amp;"FUT"&amp;$E$1&amp;$D3&amp;QuoteSuffix</f>
        <v>EURFUT3MQ3_Quote</v>
      </c>
      <c r="G3" s="13" t="str">
        <f t="shared" ref="G3:G34" si="2">Currency&amp;"FUT"&amp;$E$1&amp;$D3&amp;"ConvAdj"&amp;QuoteSuffix</f>
        <v>EURFUT3MQ3ConvAdj_Quote</v>
      </c>
      <c r="H3" s="13" t="str">
        <f t="shared" ref="H3:H34" si="3">$H$1&amp;"_FUT"&amp;$E$1&amp;$D3</f>
        <v>EUR_YCSTDRH_FUT3MQ3</v>
      </c>
      <c r="I3" s="14" t="str">
        <f>_xll.qlFuturesRateHelper(H3,$F3,$D3,$E3,$G3,Permanent,Trigger,ObjectOverwrite)</f>
        <v>EUR_YCSTDRH_FUT3MQ3#0000</v>
      </c>
      <c r="J3" s="31" t="str">
        <f>_xll.ohRangeRetrieveError(I3)</f>
        <v/>
      </c>
      <c r="K3" s="11"/>
      <c r="L3" s="4"/>
    </row>
    <row r="4" spans="1:12">
      <c r="A4" s="45"/>
      <c r="B4" s="32">
        <v>2</v>
      </c>
      <c r="C4" s="1" t="b">
        <v>0</v>
      </c>
      <c r="D4" s="1" t="str">
        <v>U3</v>
      </c>
      <c r="E4" s="2" t="str">
        <f t="shared" si="0"/>
        <v>Euribor3M</v>
      </c>
      <c r="F4" s="13" t="str">
        <f t="shared" si="1"/>
        <v>EURFUT3MU3_Quote</v>
      </c>
      <c r="G4" s="13" t="str">
        <f t="shared" si="2"/>
        <v>EURFUT3MU3ConvAdj_Quote</v>
      </c>
      <c r="H4" s="13" t="str">
        <f t="shared" si="3"/>
        <v>EUR_YCSTDRH_FUT3MU3</v>
      </c>
      <c r="I4" s="12" t="str">
        <f>_xll.qlFuturesRateHelper(H4,$F4,$D4,$E4,$G4,Permanent,Trigger,ObjectOverwrite)</f>
        <v>EUR_YCSTDRH_FUT3MU3#0000</v>
      </c>
      <c r="J4" s="33" t="str">
        <f>_xll.ohRangeRetrieveError(I4)</f>
        <v/>
      </c>
      <c r="K4" s="11"/>
      <c r="L4" s="4"/>
    </row>
    <row r="5" spans="1:12">
      <c r="A5" s="45"/>
      <c r="B5" s="32">
        <v>3</v>
      </c>
      <c r="C5" s="1" t="b">
        <v>0</v>
      </c>
      <c r="D5" s="1" t="str">
        <v>V3</v>
      </c>
      <c r="E5" s="2" t="str">
        <f t="shared" si="0"/>
        <v>Euribor3M</v>
      </c>
      <c r="F5" s="13" t="str">
        <f t="shared" si="1"/>
        <v>EURFUT3MV3_Quote</v>
      </c>
      <c r="G5" s="13" t="str">
        <f t="shared" si="2"/>
        <v>EURFUT3MV3ConvAdj_Quote</v>
      </c>
      <c r="H5" s="13" t="str">
        <f t="shared" si="3"/>
        <v>EUR_YCSTDRH_FUT3MV3</v>
      </c>
      <c r="I5" s="12" t="str">
        <f>_xll.qlFuturesRateHelper(H5,$F5,$D5,$E5,$G5,Permanent,Trigger,ObjectOverwrite)</f>
        <v>EUR_YCSTDRH_FUT3MV3#0000</v>
      </c>
      <c r="J5" s="33" t="str">
        <f>_xll.ohRangeRetrieveError(I5)</f>
        <v/>
      </c>
      <c r="K5" s="11"/>
      <c r="L5" s="4"/>
    </row>
    <row r="6" spans="1:12">
      <c r="A6" s="45"/>
      <c r="B6" s="32">
        <v>4</v>
      </c>
      <c r="C6" s="1" t="b">
        <v>0</v>
      </c>
      <c r="D6" s="1" t="str">
        <v>X3</v>
      </c>
      <c r="E6" s="2" t="str">
        <f t="shared" si="0"/>
        <v>Euribor3M</v>
      </c>
      <c r="F6" s="13" t="str">
        <f t="shared" si="1"/>
        <v>EURFUT3MX3_Quote</v>
      </c>
      <c r="G6" s="13" t="str">
        <f t="shared" si="2"/>
        <v>EURFUT3MX3ConvAdj_Quote</v>
      </c>
      <c r="H6" s="13" t="str">
        <f t="shared" si="3"/>
        <v>EUR_YCSTDRH_FUT3MX3</v>
      </c>
      <c r="I6" s="12" t="str">
        <f>_xll.qlFuturesRateHelper(H6,$F6,$D6,$E6,$G6,Permanent,Trigger,ObjectOverwrite)</f>
        <v>EUR_YCSTDRH_FUT3MX3#0000</v>
      </c>
      <c r="J6" s="33" t="str">
        <f>_xll.ohRangeRetrieveError(I6)</f>
        <v/>
      </c>
      <c r="K6" s="11"/>
      <c r="L6" s="4"/>
    </row>
    <row r="7" spans="1:12">
      <c r="A7" s="45"/>
      <c r="B7" s="32">
        <v>5</v>
      </c>
      <c r="C7" s="1" t="b">
        <v>0</v>
      </c>
      <c r="D7" s="1" t="str">
        <v>Z3</v>
      </c>
      <c r="E7" s="2" t="str">
        <f t="shared" si="0"/>
        <v>Euribor3M</v>
      </c>
      <c r="F7" s="13" t="str">
        <f t="shared" si="1"/>
        <v>EURFUT3MZ3_Quote</v>
      </c>
      <c r="G7" s="13" t="str">
        <f t="shared" si="2"/>
        <v>EURFUT3MZ3ConvAdj_Quote</v>
      </c>
      <c r="H7" s="13" t="str">
        <f t="shared" si="3"/>
        <v>EUR_YCSTDRH_FUT3MZ3</v>
      </c>
      <c r="I7" s="12" t="str">
        <f>_xll.qlFuturesRateHelper(H7,$F7,$D7,$E7,$G7,Permanent,Trigger,ObjectOverwrite)</f>
        <v>EUR_YCSTDRH_FUT3MZ3#0000</v>
      </c>
      <c r="J7" s="33" t="str">
        <f>_xll.ohRangeRetrieveError(I7)</f>
        <v/>
      </c>
      <c r="K7" s="11"/>
      <c r="L7" s="4"/>
    </row>
    <row r="8" spans="1:12">
      <c r="A8" s="45"/>
      <c r="B8" s="32">
        <v>6</v>
      </c>
      <c r="C8" s="1" t="b">
        <v>0</v>
      </c>
      <c r="D8" s="1" t="str">
        <v>F4</v>
      </c>
      <c r="E8" s="2" t="str">
        <f t="shared" si="0"/>
        <v>Euribor3M</v>
      </c>
      <c r="F8" s="13" t="str">
        <f t="shared" si="1"/>
        <v>EURFUT3MF4_Quote</v>
      </c>
      <c r="G8" s="13" t="str">
        <f t="shared" si="2"/>
        <v>EURFUT3MF4ConvAdj_Quote</v>
      </c>
      <c r="H8" s="13" t="str">
        <f t="shared" si="3"/>
        <v>EUR_YCSTDRH_FUT3MF4</v>
      </c>
      <c r="I8" s="12" t="str">
        <f>_xll.qlFuturesRateHelper(H8,$F8,$D8,$E8,$G8,Permanent,Trigger,ObjectOverwrite)</f>
        <v>EUR_YCSTDRH_FUT3MF4#0000</v>
      </c>
      <c r="J8" s="33" t="str">
        <f>_xll.ohRangeRetrieveError(I8)</f>
        <v/>
      </c>
      <c r="K8" s="11"/>
      <c r="L8" s="4"/>
    </row>
    <row r="9" spans="1:12">
      <c r="A9" s="45"/>
      <c r="B9" s="32">
        <v>7</v>
      </c>
      <c r="C9" s="1" t="b">
        <v>0</v>
      </c>
      <c r="D9" s="1" t="str">
        <v>G4</v>
      </c>
      <c r="E9" s="2" t="str">
        <f t="shared" si="0"/>
        <v>Euribor3M</v>
      </c>
      <c r="F9" s="13" t="str">
        <f t="shared" si="1"/>
        <v>EURFUT3MG4_Quote</v>
      </c>
      <c r="G9" s="13" t="str">
        <f t="shared" si="2"/>
        <v>EURFUT3MG4ConvAdj_Quote</v>
      </c>
      <c r="H9" s="13" t="str">
        <f t="shared" si="3"/>
        <v>EUR_YCSTDRH_FUT3MG4</v>
      </c>
      <c r="I9" s="12" t="str">
        <f>_xll.qlFuturesRateHelper(H9,$F9,$D9,$E9,$G9,Permanent,Trigger,ObjectOverwrite)</f>
        <v>EUR_YCSTDRH_FUT3MG4#0000</v>
      </c>
      <c r="J9" s="33" t="str">
        <f>_xll.ohRangeRetrieveError(I9)</f>
        <v/>
      </c>
      <c r="K9" s="11"/>
      <c r="L9" s="4"/>
    </row>
    <row r="10" spans="1:12">
      <c r="A10" s="45"/>
      <c r="B10" s="32">
        <v>8</v>
      </c>
      <c r="C10" s="1" t="b">
        <v>0</v>
      </c>
      <c r="D10" s="1" t="str">
        <v>H4</v>
      </c>
      <c r="E10" s="2" t="str">
        <f t="shared" si="0"/>
        <v>Euribor3M</v>
      </c>
      <c r="F10" s="13" t="str">
        <f t="shared" si="1"/>
        <v>EURFUT3MH4_Quote</v>
      </c>
      <c r="G10" s="13" t="str">
        <f t="shared" si="2"/>
        <v>EURFUT3MH4ConvAdj_Quote</v>
      </c>
      <c r="H10" s="13" t="str">
        <f t="shared" si="3"/>
        <v>EUR_YCSTDRH_FUT3MH4</v>
      </c>
      <c r="I10" s="12" t="str">
        <f>_xll.qlFuturesRateHelper(H10,$F10,$D10,$E10,$G10,Permanent,Trigger,ObjectOverwrite)</f>
        <v>EUR_YCSTDRH_FUT3MH4#0000</v>
      </c>
      <c r="J10" s="33" t="str">
        <f>_xll.ohRangeRetrieveError(I10)</f>
        <v/>
      </c>
      <c r="K10" s="11"/>
      <c r="L10" s="4"/>
    </row>
    <row r="11" spans="1:12">
      <c r="A11" s="45"/>
      <c r="B11" s="32">
        <v>9</v>
      </c>
      <c r="C11" s="1" t="b">
        <v>0</v>
      </c>
      <c r="D11" s="1" t="str">
        <v>J4</v>
      </c>
      <c r="E11" s="2" t="str">
        <f t="shared" si="0"/>
        <v>Euribor3M</v>
      </c>
      <c r="F11" s="13" t="str">
        <f t="shared" si="1"/>
        <v>EURFUT3MJ4_Quote</v>
      </c>
      <c r="G11" s="13" t="str">
        <f t="shared" si="2"/>
        <v>EURFUT3MJ4ConvAdj_Quote</v>
      </c>
      <c r="H11" s="13" t="str">
        <f t="shared" si="3"/>
        <v>EUR_YCSTDRH_FUT3MJ4</v>
      </c>
      <c r="I11" s="12" t="str">
        <f>_xll.qlFuturesRateHelper(H11,$F11,$D11,$E11,$G11,Permanent,Trigger,ObjectOverwrite)</f>
        <v>EUR_YCSTDRH_FUT3MJ4#0000</v>
      </c>
      <c r="J11" s="33" t="str">
        <f>_xll.ohRangeRetrieveError(I11)</f>
        <v/>
      </c>
      <c r="K11" s="11"/>
      <c r="L11" s="4"/>
    </row>
    <row r="12" spans="1:12">
      <c r="A12" s="45"/>
      <c r="B12" s="32">
        <v>10</v>
      </c>
      <c r="C12" s="1" t="b">
        <v>0</v>
      </c>
      <c r="D12" s="1" t="str">
        <v>K4</v>
      </c>
      <c r="E12" s="2" t="str">
        <f t="shared" si="0"/>
        <v>Euribor3M</v>
      </c>
      <c r="F12" s="13" t="str">
        <f t="shared" si="1"/>
        <v>EURFUT3MK4_Quote</v>
      </c>
      <c r="G12" s="13" t="str">
        <f t="shared" si="2"/>
        <v>EURFUT3MK4ConvAdj_Quote</v>
      </c>
      <c r="H12" s="13" t="str">
        <f t="shared" si="3"/>
        <v>EUR_YCSTDRH_FUT3MK4</v>
      </c>
      <c r="I12" s="12" t="str">
        <f>_xll.qlFuturesRateHelper(H12,$F12,$D12,$E12,$G12,Permanent,Trigger,ObjectOverwrite)</f>
        <v>EUR_YCSTDRH_FUT3MK4#0000</v>
      </c>
      <c r="J12" s="33" t="str">
        <f>_xll.ohRangeRetrieveError(I12)</f>
        <v/>
      </c>
      <c r="K12" s="11"/>
      <c r="L12" s="4"/>
    </row>
    <row r="13" spans="1:12">
      <c r="A13" s="45"/>
      <c r="B13" s="32">
        <v>11</v>
      </c>
      <c r="C13" s="1" t="b">
        <v>0</v>
      </c>
      <c r="D13" s="1" t="str">
        <v>M4</v>
      </c>
      <c r="E13" s="2" t="str">
        <f t="shared" si="0"/>
        <v>Euribor3M</v>
      </c>
      <c r="F13" s="13" t="str">
        <f t="shared" si="1"/>
        <v>EURFUT3MM4_Quote</v>
      </c>
      <c r="G13" s="13" t="str">
        <f t="shared" si="2"/>
        <v>EURFUT3MM4ConvAdj_Quote</v>
      </c>
      <c r="H13" s="13" t="str">
        <f t="shared" si="3"/>
        <v>EUR_YCSTDRH_FUT3MM4</v>
      </c>
      <c r="I13" s="12" t="str">
        <f>_xll.qlFuturesRateHelper(H13,$F13,$D13,$E13,$G13,Permanent,Trigger,ObjectOverwrite)</f>
        <v>EUR_YCSTDRH_FUT3MM4#0000</v>
      </c>
      <c r="J13" s="33" t="str">
        <f>_xll.ohRangeRetrieveError(I13)</f>
        <v/>
      </c>
      <c r="K13" s="11"/>
      <c r="L13" s="4"/>
    </row>
    <row r="14" spans="1:12">
      <c r="A14" s="45"/>
      <c r="B14" s="32">
        <v>12</v>
      </c>
      <c r="C14" s="1" t="b">
        <v>0</v>
      </c>
      <c r="D14" s="1" t="str">
        <v>N4</v>
      </c>
      <c r="E14" s="2" t="str">
        <f t="shared" si="0"/>
        <v>Euribor3M</v>
      </c>
      <c r="F14" s="13" t="str">
        <f t="shared" si="1"/>
        <v>EURFUT3MN4_Quote</v>
      </c>
      <c r="G14" s="13" t="str">
        <f t="shared" si="2"/>
        <v>EURFUT3MN4ConvAdj_Quote</v>
      </c>
      <c r="H14" s="13" t="str">
        <f t="shared" si="3"/>
        <v>EUR_YCSTDRH_FUT3MN4</v>
      </c>
      <c r="I14" s="12" t="str">
        <f>_xll.qlFuturesRateHelper(H14,$F14,$D14,$E14,$G14,Permanent,Trigger,ObjectOverwrite)</f>
        <v>EUR_YCSTDRH_FUT3MN4#0000</v>
      </c>
      <c r="J14" s="33" t="str">
        <f>_xll.ohRangeRetrieveError(I14)</f>
        <v/>
      </c>
      <c r="K14" s="11"/>
      <c r="L14" s="4"/>
    </row>
    <row r="15" spans="1:12">
      <c r="A15" s="45"/>
      <c r="B15" s="32">
        <v>13</v>
      </c>
      <c r="C15" s="1" t="b">
        <v>0</v>
      </c>
      <c r="D15" s="1" t="str">
        <v>Q4</v>
      </c>
      <c r="E15" s="2" t="str">
        <f t="shared" si="0"/>
        <v>Euribor3M</v>
      </c>
      <c r="F15" s="13" t="str">
        <f t="shared" si="1"/>
        <v>EURFUT3MQ4_Quote</v>
      </c>
      <c r="G15" s="13" t="str">
        <f t="shared" si="2"/>
        <v>EURFUT3MQ4ConvAdj_Quote</v>
      </c>
      <c r="H15" s="13" t="str">
        <f t="shared" si="3"/>
        <v>EUR_YCSTDRH_FUT3MQ4</v>
      </c>
      <c r="I15" s="12" t="str">
        <f>_xll.qlFuturesRateHelper(H15,$F15,$D15,$E15,$G15,Permanent,Trigger,ObjectOverwrite)</f>
        <v>EUR_YCSTDRH_FUT3MQ4#0000</v>
      </c>
      <c r="J15" s="33" t="str">
        <f>_xll.ohRangeRetrieveError(I15)</f>
        <v/>
      </c>
      <c r="K15" s="11"/>
      <c r="L15" s="4"/>
    </row>
    <row r="16" spans="1:12">
      <c r="A16" s="45"/>
      <c r="B16" s="32">
        <v>14</v>
      </c>
      <c r="C16" s="1" t="b">
        <v>0</v>
      </c>
      <c r="D16" s="1" t="str">
        <v>U4</v>
      </c>
      <c r="E16" s="2" t="str">
        <f t="shared" si="0"/>
        <v>Euribor3M</v>
      </c>
      <c r="F16" s="13" t="str">
        <f t="shared" si="1"/>
        <v>EURFUT3MU4_Quote</v>
      </c>
      <c r="G16" s="13" t="str">
        <f t="shared" si="2"/>
        <v>EURFUT3MU4ConvAdj_Quote</v>
      </c>
      <c r="H16" s="13" t="str">
        <f t="shared" si="3"/>
        <v>EUR_YCSTDRH_FUT3MU4</v>
      </c>
      <c r="I16" s="12" t="str">
        <f>_xll.qlFuturesRateHelper(H16,$F16,$D16,$E16,$G16,Permanent,Trigger,ObjectOverwrite)</f>
        <v>EUR_YCSTDRH_FUT3MU4#0000</v>
      </c>
      <c r="J16" s="33" t="str">
        <f>_xll.ohRangeRetrieveError(I16)</f>
        <v/>
      </c>
      <c r="K16" s="11"/>
      <c r="L16" s="4"/>
    </row>
    <row r="17" spans="1:12">
      <c r="A17" s="45"/>
      <c r="B17" s="32">
        <v>15</v>
      </c>
      <c r="C17" s="1" t="b">
        <v>0</v>
      </c>
      <c r="D17" s="1" t="str">
        <v>V4</v>
      </c>
      <c r="E17" s="2" t="str">
        <f t="shared" si="0"/>
        <v>Euribor3M</v>
      </c>
      <c r="F17" s="13" t="str">
        <f t="shared" si="1"/>
        <v>EURFUT3MV4_Quote</v>
      </c>
      <c r="G17" s="13" t="str">
        <f t="shared" si="2"/>
        <v>EURFUT3MV4ConvAdj_Quote</v>
      </c>
      <c r="H17" s="13" t="str">
        <f t="shared" si="3"/>
        <v>EUR_YCSTDRH_FUT3MV4</v>
      </c>
      <c r="I17" s="12" t="str">
        <f>_xll.qlFuturesRateHelper(H17,$F17,$D17,$E17,$G17,Permanent,Trigger,ObjectOverwrite)</f>
        <v>EUR_YCSTDRH_FUT3MV4#0000</v>
      </c>
      <c r="J17" s="33" t="str">
        <f>_xll.ohRangeRetrieveError(I17)</f>
        <v/>
      </c>
      <c r="K17" s="11"/>
      <c r="L17" s="4"/>
    </row>
    <row r="18" spans="1:12">
      <c r="A18" s="45"/>
      <c r="B18" s="32">
        <v>16</v>
      </c>
      <c r="C18" s="1" t="b">
        <v>0</v>
      </c>
      <c r="D18" s="1" t="str">
        <v>X4</v>
      </c>
      <c r="E18" s="2" t="str">
        <f t="shared" si="0"/>
        <v>Euribor3M</v>
      </c>
      <c r="F18" s="13" t="str">
        <f t="shared" si="1"/>
        <v>EURFUT3MX4_Quote</v>
      </c>
      <c r="G18" s="13" t="str">
        <f t="shared" si="2"/>
        <v>EURFUT3MX4ConvAdj_Quote</v>
      </c>
      <c r="H18" s="13" t="str">
        <f t="shared" si="3"/>
        <v>EUR_YCSTDRH_FUT3MX4</v>
      </c>
      <c r="I18" s="12" t="str">
        <f>_xll.qlFuturesRateHelper(H18,$F18,$D18,$E18,$G18,Permanent,Trigger,ObjectOverwrite)</f>
        <v>EUR_YCSTDRH_FUT3MX4#0000</v>
      </c>
      <c r="J18" s="33" t="str">
        <f>_xll.ohRangeRetrieveError(I18)</f>
        <v/>
      </c>
      <c r="K18" s="11"/>
      <c r="L18" s="4"/>
    </row>
    <row r="19" spans="1:12">
      <c r="A19" s="45"/>
      <c r="B19" s="32">
        <v>17</v>
      </c>
      <c r="C19" s="1" t="b">
        <v>0</v>
      </c>
      <c r="D19" s="1" t="str">
        <v>Z4</v>
      </c>
      <c r="E19" s="2" t="str">
        <f t="shared" si="0"/>
        <v>Euribor3M</v>
      </c>
      <c r="F19" s="13" t="str">
        <f t="shared" si="1"/>
        <v>EURFUT3MZ4_Quote</v>
      </c>
      <c r="G19" s="13" t="str">
        <f t="shared" si="2"/>
        <v>EURFUT3MZ4ConvAdj_Quote</v>
      </c>
      <c r="H19" s="13" t="str">
        <f t="shared" si="3"/>
        <v>EUR_YCSTDRH_FUT3MZ4</v>
      </c>
      <c r="I19" s="12" t="str">
        <f>_xll.qlFuturesRateHelper(H19,$F19,$D19,$E19,$G19,Permanent,Trigger,ObjectOverwrite)</f>
        <v>EUR_YCSTDRH_FUT3MZ4#0000</v>
      </c>
      <c r="J19" s="33" t="str">
        <f>_xll.ohRangeRetrieveError(I19)</f>
        <v/>
      </c>
      <c r="K19" s="11"/>
      <c r="L19" s="4"/>
    </row>
    <row r="20" spans="1:12">
      <c r="A20" s="45"/>
      <c r="B20" s="32">
        <v>18</v>
      </c>
      <c r="C20" s="1" t="b">
        <v>0</v>
      </c>
      <c r="D20" s="1" t="str">
        <v>F5</v>
      </c>
      <c r="E20" s="2" t="str">
        <f t="shared" si="0"/>
        <v>Euribor3M</v>
      </c>
      <c r="F20" s="13" t="str">
        <f t="shared" si="1"/>
        <v>EURFUT3MF5_Quote</v>
      </c>
      <c r="G20" s="13" t="str">
        <f t="shared" si="2"/>
        <v>EURFUT3MF5ConvAdj_Quote</v>
      </c>
      <c r="H20" s="13" t="str">
        <f t="shared" si="3"/>
        <v>EUR_YCSTDRH_FUT3MF5</v>
      </c>
      <c r="I20" s="12" t="str">
        <f>_xll.qlFuturesRateHelper(H20,$F20,$D20,$E20,$G20,Permanent,Trigger,ObjectOverwrite)</f>
        <v>EUR_YCSTDRH_FUT3MF5#0000</v>
      </c>
      <c r="J20" s="33" t="str">
        <f>_xll.ohRangeRetrieveError(I20)</f>
        <v/>
      </c>
      <c r="K20" s="11"/>
      <c r="L20" s="4"/>
    </row>
    <row r="21" spans="1:12">
      <c r="A21" s="45"/>
      <c r="B21" s="32">
        <v>19</v>
      </c>
      <c r="C21" s="1" t="b">
        <v>0</v>
      </c>
      <c r="D21" s="1" t="str">
        <v>G5</v>
      </c>
      <c r="E21" s="2" t="str">
        <f t="shared" si="0"/>
        <v>Euribor3M</v>
      </c>
      <c r="F21" s="13" t="str">
        <f t="shared" si="1"/>
        <v>EURFUT3MG5_Quote</v>
      </c>
      <c r="G21" s="13" t="str">
        <f t="shared" si="2"/>
        <v>EURFUT3MG5ConvAdj_Quote</v>
      </c>
      <c r="H21" s="13" t="str">
        <f t="shared" si="3"/>
        <v>EUR_YCSTDRH_FUT3MG5</v>
      </c>
      <c r="I21" s="12" t="str">
        <f>_xll.qlFuturesRateHelper(H21,$F21,$D21,$E21,$G21,Permanent,Trigger,ObjectOverwrite)</f>
        <v>EUR_YCSTDRH_FUT3MG5#0000</v>
      </c>
      <c r="J21" s="33" t="str">
        <f>_xll.ohRangeRetrieveError(I21)</f>
        <v/>
      </c>
      <c r="K21" s="11"/>
      <c r="L21" s="4"/>
    </row>
    <row r="22" spans="1:12">
      <c r="A22" s="45"/>
      <c r="B22" s="32">
        <v>20</v>
      </c>
      <c r="C22" s="1" t="b">
        <v>0</v>
      </c>
      <c r="D22" s="1" t="str">
        <v>H5</v>
      </c>
      <c r="E22" s="2" t="str">
        <f t="shared" si="0"/>
        <v>Euribor3M</v>
      </c>
      <c r="F22" s="13" t="str">
        <f t="shared" si="1"/>
        <v>EURFUT3MH5_Quote</v>
      </c>
      <c r="G22" s="13" t="str">
        <f t="shared" si="2"/>
        <v>EURFUT3MH5ConvAdj_Quote</v>
      </c>
      <c r="H22" s="13" t="str">
        <f t="shared" si="3"/>
        <v>EUR_YCSTDRH_FUT3MH5</v>
      </c>
      <c r="I22" s="12" t="str">
        <f>_xll.qlFuturesRateHelper(H22,$F22,$D22,$E22,$G22,Permanent,Trigger,ObjectOverwrite)</f>
        <v>EUR_YCSTDRH_FUT3MH5#0000</v>
      </c>
      <c r="J22" s="33" t="str">
        <f>_xll.ohRangeRetrieveError(I22)</f>
        <v/>
      </c>
      <c r="K22" s="11"/>
      <c r="L22" s="4"/>
    </row>
    <row r="23" spans="1:12">
      <c r="A23" s="45"/>
      <c r="B23" s="32">
        <v>21</v>
      </c>
      <c r="C23" s="1" t="b">
        <v>0</v>
      </c>
      <c r="D23" s="1" t="str">
        <v>J5</v>
      </c>
      <c r="E23" s="2" t="str">
        <f t="shared" si="0"/>
        <v>Euribor3M</v>
      </c>
      <c r="F23" s="13" t="str">
        <f t="shared" si="1"/>
        <v>EURFUT3MJ5_Quote</v>
      </c>
      <c r="G23" s="13" t="str">
        <f t="shared" si="2"/>
        <v>EURFUT3MJ5ConvAdj_Quote</v>
      </c>
      <c r="H23" s="13" t="str">
        <f t="shared" si="3"/>
        <v>EUR_YCSTDRH_FUT3MJ5</v>
      </c>
      <c r="I23" s="12" t="str">
        <f>_xll.qlFuturesRateHelper(H23,$F23,$D23,$E23,$G23,Permanent,Trigger,ObjectOverwrite)</f>
        <v>EUR_YCSTDRH_FUT3MJ5#0000</v>
      </c>
      <c r="J23" s="33" t="str">
        <f>_xll.ohRangeRetrieveError(I23)</f>
        <v/>
      </c>
      <c r="K23" s="11"/>
      <c r="L23" s="4"/>
    </row>
    <row r="24" spans="1:12">
      <c r="A24" s="45"/>
      <c r="B24" s="32">
        <v>22</v>
      </c>
      <c r="C24" s="1" t="b">
        <v>0</v>
      </c>
      <c r="D24" s="1" t="str">
        <v>K5</v>
      </c>
      <c r="E24" s="2" t="str">
        <f t="shared" si="0"/>
        <v>Euribor3M</v>
      </c>
      <c r="F24" s="13" t="str">
        <f t="shared" si="1"/>
        <v>EURFUT3MK5_Quote</v>
      </c>
      <c r="G24" s="13" t="str">
        <f t="shared" si="2"/>
        <v>EURFUT3MK5ConvAdj_Quote</v>
      </c>
      <c r="H24" s="13" t="str">
        <f t="shared" si="3"/>
        <v>EUR_YCSTDRH_FUT3MK5</v>
      </c>
      <c r="I24" s="12" t="str">
        <f>_xll.qlFuturesRateHelper(H24,$F24,$D24,$E24,$G24,Permanent,Trigger,ObjectOverwrite)</f>
        <v>EUR_YCSTDRH_FUT3MK5#0000</v>
      </c>
      <c r="J24" s="33" t="str">
        <f>_xll.ohRangeRetrieveError(I24)</f>
        <v/>
      </c>
      <c r="K24" s="11"/>
      <c r="L24" s="4"/>
    </row>
    <row r="25" spans="1:12">
      <c r="A25" s="45"/>
      <c r="B25" s="32">
        <v>23</v>
      </c>
      <c r="C25" s="1" t="b">
        <v>0</v>
      </c>
      <c r="D25" s="1" t="str">
        <v>M5</v>
      </c>
      <c r="E25" s="2" t="str">
        <f t="shared" si="0"/>
        <v>Euribor3M</v>
      </c>
      <c r="F25" s="13" t="str">
        <f t="shared" si="1"/>
        <v>EURFUT3MM5_Quote</v>
      </c>
      <c r="G25" s="13" t="str">
        <f t="shared" si="2"/>
        <v>EURFUT3MM5ConvAdj_Quote</v>
      </c>
      <c r="H25" s="13" t="str">
        <f t="shared" si="3"/>
        <v>EUR_YCSTDRH_FUT3MM5</v>
      </c>
      <c r="I25" s="12" t="str">
        <f>_xll.qlFuturesRateHelper(H25,$F25,$D25,$E25,$G25,Permanent,Trigger,ObjectOverwrite)</f>
        <v>EUR_YCSTDRH_FUT3MM5#0000</v>
      </c>
      <c r="J25" s="33" t="str">
        <f>_xll.ohRangeRetrieveError(I25)</f>
        <v/>
      </c>
      <c r="K25" s="11"/>
      <c r="L25" s="4"/>
    </row>
    <row r="26" spans="1:12">
      <c r="A26" s="45"/>
      <c r="B26" s="32">
        <v>24</v>
      </c>
      <c r="C26" s="1" t="b">
        <v>0</v>
      </c>
      <c r="D26" s="1" t="str">
        <v>N5</v>
      </c>
      <c r="E26" s="2" t="str">
        <f t="shared" si="0"/>
        <v>Euribor3M</v>
      </c>
      <c r="F26" s="13" t="str">
        <f t="shared" si="1"/>
        <v>EURFUT3MN5_Quote</v>
      </c>
      <c r="G26" s="13" t="str">
        <f t="shared" si="2"/>
        <v>EURFUT3MN5ConvAdj_Quote</v>
      </c>
      <c r="H26" s="13" t="str">
        <f t="shared" si="3"/>
        <v>EUR_YCSTDRH_FUT3MN5</v>
      </c>
      <c r="I26" s="12" t="str">
        <f>_xll.qlFuturesRateHelper(H26,$F26,$D26,$E26,$G26,Permanent,Trigger,ObjectOverwrite)</f>
        <v>EUR_YCSTDRH_FUT3MN5#0000</v>
      </c>
      <c r="J26" s="33" t="str">
        <f>_xll.ohRangeRetrieveError(I26)</f>
        <v/>
      </c>
      <c r="K26" s="11"/>
      <c r="L26" s="4"/>
    </row>
    <row r="27" spans="1:12">
      <c r="A27" s="45"/>
      <c r="B27" s="32">
        <v>25</v>
      </c>
      <c r="C27" s="1" t="b">
        <v>0</v>
      </c>
      <c r="D27" s="1" t="str">
        <v>Q5</v>
      </c>
      <c r="E27" s="2" t="str">
        <f t="shared" si="0"/>
        <v>Euribor3M</v>
      </c>
      <c r="F27" s="13" t="str">
        <f t="shared" si="1"/>
        <v>EURFUT3MQ5_Quote</v>
      </c>
      <c r="G27" s="13" t="str">
        <f t="shared" si="2"/>
        <v>EURFUT3MQ5ConvAdj_Quote</v>
      </c>
      <c r="H27" s="13" t="str">
        <f t="shared" si="3"/>
        <v>EUR_YCSTDRH_FUT3MQ5</v>
      </c>
      <c r="I27" s="12" t="str">
        <f>_xll.qlFuturesRateHelper(H27,$F27,$D27,$E27,$G27,Permanent,Trigger,ObjectOverwrite)</f>
        <v>EUR_YCSTDRH_FUT3MQ5#0000</v>
      </c>
      <c r="J27" s="33" t="str">
        <f>_xll.ohRangeRetrieveError(I27)</f>
        <v/>
      </c>
      <c r="K27" s="11"/>
      <c r="L27" s="4"/>
    </row>
    <row r="28" spans="1:12">
      <c r="A28" s="45"/>
      <c r="B28" s="32">
        <v>26</v>
      </c>
      <c r="C28" s="1" t="b">
        <v>0</v>
      </c>
      <c r="D28" s="1" t="str">
        <v>U5</v>
      </c>
      <c r="E28" s="2" t="str">
        <f t="shared" si="0"/>
        <v>Euribor3M</v>
      </c>
      <c r="F28" s="13" t="str">
        <f t="shared" si="1"/>
        <v>EURFUT3MU5_Quote</v>
      </c>
      <c r="G28" s="13" t="str">
        <f t="shared" si="2"/>
        <v>EURFUT3MU5ConvAdj_Quote</v>
      </c>
      <c r="H28" s="13" t="str">
        <f t="shared" si="3"/>
        <v>EUR_YCSTDRH_FUT3MU5</v>
      </c>
      <c r="I28" s="12" t="str">
        <f>_xll.qlFuturesRateHelper(H28,$F28,$D28,$E28,$G28,Permanent,Trigger,ObjectOverwrite)</f>
        <v>EUR_YCSTDRH_FUT3MU5#0000</v>
      </c>
      <c r="J28" s="33" t="str">
        <f>_xll.ohRangeRetrieveError(I28)</f>
        <v/>
      </c>
      <c r="K28" s="11"/>
      <c r="L28" s="4"/>
    </row>
    <row r="29" spans="1:12">
      <c r="A29" s="45"/>
      <c r="B29" s="32">
        <v>27</v>
      </c>
      <c r="C29" s="1" t="b">
        <v>0</v>
      </c>
      <c r="D29" s="1" t="str">
        <v>V5</v>
      </c>
      <c r="E29" s="2" t="str">
        <f t="shared" si="0"/>
        <v>Euribor3M</v>
      </c>
      <c r="F29" s="13" t="str">
        <f t="shared" si="1"/>
        <v>EURFUT3MV5_Quote</v>
      </c>
      <c r="G29" s="13" t="str">
        <f t="shared" si="2"/>
        <v>EURFUT3MV5ConvAdj_Quote</v>
      </c>
      <c r="H29" s="13" t="str">
        <f t="shared" si="3"/>
        <v>EUR_YCSTDRH_FUT3MV5</v>
      </c>
      <c r="I29" s="12" t="str">
        <f>_xll.qlFuturesRateHelper(H29,$F29,$D29,$E29,$G29,Permanent,Trigger,ObjectOverwrite)</f>
        <v>EUR_YCSTDRH_FUT3MV5#0000</v>
      </c>
      <c r="J29" s="33" t="str">
        <f>_xll.ohRangeRetrieveError(I29)</f>
        <v/>
      </c>
      <c r="K29" s="11"/>
      <c r="L29" s="4"/>
    </row>
    <row r="30" spans="1:12">
      <c r="A30" s="45"/>
      <c r="B30" s="32">
        <v>28</v>
      </c>
      <c r="C30" s="1" t="b">
        <v>0</v>
      </c>
      <c r="D30" s="1" t="str">
        <v>X5</v>
      </c>
      <c r="E30" s="2" t="str">
        <f t="shared" si="0"/>
        <v>Euribor3M</v>
      </c>
      <c r="F30" s="13" t="str">
        <f t="shared" si="1"/>
        <v>EURFUT3MX5_Quote</v>
      </c>
      <c r="G30" s="13" t="str">
        <f t="shared" si="2"/>
        <v>EURFUT3MX5ConvAdj_Quote</v>
      </c>
      <c r="H30" s="13" t="str">
        <f t="shared" si="3"/>
        <v>EUR_YCSTDRH_FUT3MX5</v>
      </c>
      <c r="I30" s="12" t="str">
        <f>_xll.qlFuturesRateHelper(H30,$F30,$D30,$E30,$G30,Permanent,Trigger,ObjectOverwrite)</f>
        <v>EUR_YCSTDRH_FUT3MX5#0000</v>
      </c>
      <c r="J30" s="33" t="str">
        <f>_xll.ohRangeRetrieveError(I30)</f>
        <v/>
      </c>
      <c r="K30" s="11"/>
      <c r="L30" s="4"/>
    </row>
    <row r="31" spans="1:12">
      <c r="A31" s="45"/>
      <c r="B31" s="32">
        <v>29</v>
      </c>
      <c r="C31" s="1" t="b">
        <v>0</v>
      </c>
      <c r="D31" s="1" t="str">
        <v>Z5</v>
      </c>
      <c r="E31" s="2" t="str">
        <f t="shared" si="0"/>
        <v>Euribor3M</v>
      </c>
      <c r="F31" s="13" t="str">
        <f t="shared" si="1"/>
        <v>EURFUT3MZ5_Quote</v>
      </c>
      <c r="G31" s="13" t="str">
        <f t="shared" si="2"/>
        <v>EURFUT3MZ5ConvAdj_Quote</v>
      </c>
      <c r="H31" s="13" t="str">
        <f t="shared" si="3"/>
        <v>EUR_YCSTDRH_FUT3MZ5</v>
      </c>
      <c r="I31" s="12" t="str">
        <f>_xll.qlFuturesRateHelper(H31,$F31,$D31,$E31,$G31,Permanent,Trigger,ObjectOverwrite)</f>
        <v>EUR_YCSTDRH_FUT3MZ5#0000</v>
      </c>
      <c r="J31" s="33" t="str">
        <f>_xll.ohRangeRetrieveError(I31)</f>
        <v/>
      </c>
      <c r="K31" s="11"/>
      <c r="L31" s="4"/>
    </row>
    <row r="32" spans="1:12">
      <c r="A32" s="45"/>
      <c r="B32" s="32">
        <v>30</v>
      </c>
      <c r="C32" s="1" t="b">
        <v>0</v>
      </c>
      <c r="D32" s="1" t="str">
        <v>F6</v>
      </c>
      <c r="E32" s="2" t="str">
        <f t="shared" si="0"/>
        <v>Euribor3M</v>
      </c>
      <c r="F32" s="13" t="str">
        <f t="shared" si="1"/>
        <v>EURFUT3MF6_Quote</v>
      </c>
      <c r="G32" s="13" t="str">
        <f t="shared" si="2"/>
        <v>EURFUT3MF6ConvAdj_Quote</v>
      </c>
      <c r="H32" s="13" t="str">
        <f t="shared" si="3"/>
        <v>EUR_YCSTDRH_FUT3MF6</v>
      </c>
      <c r="I32" s="12" t="str">
        <f>_xll.qlFuturesRateHelper(H32,$F32,$D32,$E32,$G32,Permanent,Trigger,ObjectOverwrite)</f>
        <v>EUR_YCSTDRH_FUT3MF6#0000</v>
      </c>
      <c r="J32" s="33" t="str">
        <f>_xll.ohRangeRetrieveError(I32)</f>
        <v/>
      </c>
      <c r="K32" s="11"/>
      <c r="L32" s="4"/>
    </row>
    <row r="33" spans="1:12">
      <c r="A33" s="45"/>
      <c r="B33" s="32">
        <v>31</v>
      </c>
      <c r="C33" s="1" t="b">
        <v>0</v>
      </c>
      <c r="D33" s="1" t="str">
        <v>G6</v>
      </c>
      <c r="E33" s="2" t="str">
        <f t="shared" si="0"/>
        <v>Euribor3M</v>
      </c>
      <c r="F33" s="13" t="str">
        <f t="shared" si="1"/>
        <v>EURFUT3MG6_Quote</v>
      </c>
      <c r="G33" s="13" t="str">
        <f t="shared" si="2"/>
        <v>EURFUT3MG6ConvAdj_Quote</v>
      </c>
      <c r="H33" s="13" t="str">
        <f t="shared" si="3"/>
        <v>EUR_YCSTDRH_FUT3MG6</v>
      </c>
      <c r="I33" s="12" t="str">
        <f>_xll.qlFuturesRateHelper(H33,$F33,$D33,$E33,$G33,Permanent,Trigger,ObjectOverwrite)</f>
        <v>EUR_YCSTDRH_FUT3MG6#0000</v>
      </c>
      <c r="J33" s="33" t="str">
        <f>_xll.ohRangeRetrieveError(I33)</f>
        <v/>
      </c>
      <c r="K33" s="11"/>
      <c r="L33" s="4"/>
    </row>
    <row r="34" spans="1:12">
      <c r="A34" s="45"/>
      <c r="B34" s="32">
        <v>32</v>
      </c>
      <c r="C34" s="1" t="b">
        <v>0</v>
      </c>
      <c r="D34" s="1" t="str">
        <v>H6</v>
      </c>
      <c r="E34" s="2" t="str">
        <f t="shared" si="0"/>
        <v>Euribor3M</v>
      </c>
      <c r="F34" s="13" t="str">
        <f t="shared" si="1"/>
        <v>EURFUT3MH6_Quote</v>
      </c>
      <c r="G34" s="13" t="str">
        <f t="shared" si="2"/>
        <v>EURFUT3MH6ConvAdj_Quote</v>
      </c>
      <c r="H34" s="13" t="str">
        <f t="shared" si="3"/>
        <v>EUR_YCSTDRH_FUT3MH6</v>
      </c>
      <c r="I34" s="12" t="str">
        <f>_xll.qlFuturesRateHelper(H34,$F34,$D34,$E34,$G34,Permanent,Trigger,ObjectOverwrite)</f>
        <v>EUR_YCSTDRH_FUT3MH6#0000</v>
      </c>
      <c r="J34" s="33" t="str">
        <f>_xll.ohRangeRetrieveError(I34)</f>
        <v/>
      </c>
      <c r="K34" s="11"/>
      <c r="L34" s="4"/>
    </row>
    <row r="35" spans="1:12">
      <c r="A35" s="45"/>
      <c r="B35" s="32">
        <v>33</v>
      </c>
      <c r="C35" s="1" t="b">
        <v>0</v>
      </c>
      <c r="D35" s="1" t="str">
        <v>J6</v>
      </c>
      <c r="E35" s="2" t="str">
        <f t="shared" ref="E35:E66" si="4">PROPER(Currency)&amp;FamilyName&amp;$E$1</f>
        <v>Euribor3M</v>
      </c>
      <c r="F35" s="13" t="str">
        <f t="shared" ref="F35:F66" si="5">Currency&amp;"FUT"&amp;$E$1&amp;$D35&amp;QuoteSuffix</f>
        <v>EURFUT3MJ6_Quote</v>
      </c>
      <c r="G35" s="13" t="str">
        <f t="shared" ref="G35:G66" si="6">Currency&amp;"FUT"&amp;$E$1&amp;$D35&amp;"ConvAdj"&amp;QuoteSuffix</f>
        <v>EURFUT3MJ6ConvAdj_Quote</v>
      </c>
      <c r="H35" s="13" t="str">
        <f t="shared" ref="H35:H66" si="7">$H$1&amp;"_FUT"&amp;$E$1&amp;$D35</f>
        <v>EUR_YCSTDRH_FUT3MJ6</v>
      </c>
      <c r="I35" s="12" t="str">
        <f>_xll.qlFuturesRateHelper(H35,$F35,$D35,$E35,$G35,Permanent,Trigger,ObjectOverwrite)</f>
        <v>EUR_YCSTDRH_FUT3MJ6#0000</v>
      </c>
      <c r="J35" s="33" t="str">
        <f>_xll.ohRangeRetrieveError(I35)</f>
        <v/>
      </c>
      <c r="K35" s="11"/>
      <c r="L35" s="4"/>
    </row>
    <row r="36" spans="1:12">
      <c r="A36" s="45"/>
      <c r="B36" s="32">
        <v>34</v>
      </c>
      <c r="C36" s="1" t="b">
        <v>0</v>
      </c>
      <c r="D36" s="1" t="str">
        <v>K6</v>
      </c>
      <c r="E36" s="2" t="str">
        <f t="shared" si="4"/>
        <v>Euribor3M</v>
      </c>
      <c r="F36" s="13" t="str">
        <f t="shared" si="5"/>
        <v>EURFUT3MK6_Quote</v>
      </c>
      <c r="G36" s="13" t="str">
        <f t="shared" si="6"/>
        <v>EURFUT3MK6ConvAdj_Quote</v>
      </c>
      <c r="H36" s="13" t="str">
        <f t="shared" si="7"/>
        <v>EUR_YCSTDRH_FUT3MK6</v>
      </c>
      <c r="I36" s="12" t="str">
        <f>_xll.qlFuturesRateHelper(H36,$F36,$D36,$E36,$G36,Permanent,Trigger,ObjectOverwrite)</f>
        <v>EUR_YCSTDRH_FUT3MK6#0000</v>
      </c>
      <c r="J36" s="33" t="str">
        <f>_xll.ohRangeRetrieveError(I36)</f>
        <v/>
      </c>
      <c r="K36" s="11"/>
      <c r="L36" s="4"/>
    </row>
    <row r="37" spans="1:12">
      <c r="A37" s="45"/>
      <c r="B37" s="32">
        <v>35</v>
      </c>
      <c r="C37" s="1" t="b">
        <v>0</v>
      </c>
      <c r="D37" s="1" t="str">
        <v>M6</v>
      </c>
      <c r="E37" s="2" t="str">
        <f t="shared" si="4"/>
        <v>Euribor3M</v>
      </c>
      <c r="F37" s="13" t="str">
        <f t="shared" si="5"/>
        <v>EURFUT3MM6_Quote</v>
      </c>
      <c r="G37" s="13" t="str">
        <f t="shared" si="6"/>
        <v>EURFUT3MM6ConvAdj_Quote</v>
      </c>
      <c r="H37" s="13" t="str">
        <f t="shared" si="7"/>
        <v>EUR_YCSTDRH_FUT3MM6</v>
      </c>
      <c r="I37" s="12" t="str">
        <f>_xll.qlFuturesRateHelper(H37,$F37,$D37,$E37,$G37,Permanent,Trigger,ObjectOverwrite)</f>
        <v>EUR_YCSTDRH_FUT3MM6#0000</v>
      </c>
      <c r="J37" s="33" t="str">
        <f>_xll.ohRangeRetrieveError(I37)</f>
        <v/>
      </c>
      <c r="K37" s="11"/>
      <c r="L37" s="4"/>
    </row>
    <row r="38" spans="1:12">
      <c r="A38" s="45"/>
      <c r="B38" s="32">
        <v>36</v>
      </c>
      <c r="C38" s="1" t="b">
        <v>0</v>
      </c>
      <c r="D38" s="1" t="str">
        <v>N6</v>
      </c>
      <c r="E38" s="2" t="str">
        <f t="shared" si="4"/>
        <v>Euribor3M</v>
      </c>
      <c r="F38" s="13" t="str">
        <f t="shared" si="5"/>
        <v>EURFUT3MN6_Quote</v>
      </c>
      <c r="G38" s="13" t="str">
        <f t="shared" si="6"/>
        <v>EURFUT3MN6ConvAdj_Quote</v>
      </c>
      <c r="H38" s="13" t="str">
        <f t="shared" si="7"/>
        <v>EUR_YCSTDRH_FUT3MN6</v>
      </c>
      <c r="I38" s="12" t="str">
        <f>_xll.qlFuturesRateHelper(H38,$F38,$D38,$E38,$G38,Permanent,Trigger,ObjectOverwrite)</f>
        <v>EUR_YCSTDRH_FUT3MN6#0000</v>
      </c>
      <c r="J38" s="33" t="str">
        <f>_xll.ohRangeRetrieveError(I38)</f>
        <v/>
      </c>
      <c r="K38" s="11"/>
      <c r="L38" s="4"/>
    </row>
    <row r="39" spans="1:12">
      <c r="A39" s="45"/>
      <c r="B39" s="32">
        <v>37</v>
      </c>
      <c r="C39" s="1" t="b">
        <v>0</v>
      </c>
      <c r="D39" s="1" t="str">
        <v>Q6</v>
      </c>
      <c r="E39" s="2" t="str">
        <f t="shared" si="4"/>
        <v>Euribor3M</v>
      </c>
      <c r="F39" s="13" t="str">
        <f t="shared" si="5"/>
        <v>EURFUT3MQ6_Quote</v>
      </c>
      <c r="G39" s="13" t="str">
        <f t="shared" si="6"/>
        <v>EURFUT3MQ6ConvAdj_Quote</v>
      </c>
      <c r="H39" s="13" t="str">
        <f t="shared" si="7"/>
        <v>EUR_YCSTDRH_FUT3MQ6</v>
      </c>
      <c r="I39" s="12" t="str">
        <f>_xll.qlFuturesRateHelper(H39,$F39,$D39,$E39,$G39,Permanent,Trigger,ObjectOverwrite)</f>
        <v>EUR_YCSTDRH_FUT3MQ6#0000</v>
      </c>
      <c r="J39" s="33" t="str">
        <f>_xll.ohRangeRetrieveError(I39)</f>
        <v/>
      </c>
      <c r="K39" s="11"/>
      <c r="L39" s="4"/>
    </row>
    <row r="40" spans="1:12">
      <c r="A40" s="45"/>
      <c r="B40" s="32">
        <v>38</v>
      </c>
      <c r="C40" s="1" t="b">
        <v>0</v>
      </c>
      <c r="D40" s="1" t="str">
        <v>U6</v>
      </c>
      <c r="E40" s="2" t="str">
        <f t="shared" si="4"/>
        <v>Euribor3M</v>
      </c>
      <c r="F40" s="13" t="str">
        <f t="shared" si="5"/>
        <v>EURFUT3MU6_Quote</v>
      </c>
      <c r="G40" s="13" t="str">
        <f t="shared" si="6"/>
        <v>EURFUT3MU6ConvAdj_Quote</v>
      </c>
      <c r="H40" s="13" t="str">
        <f t="shared" si="7"/>
        <v>EUR_YCSTDRH_FUT3MU6</v>
      </c>
      <c r="I40" s="12" t="str">
        <f>_xll.qlFuturesRateHelper(H40,$F40,$D40,$E40,$G40,Permanent,Trigger,ObjectOverwrite)</f>
        <v>EUR_YCSTDRH_FUT3MU6#0000</v>
      </c>
      <c r="J40" s="33" t="str">
        <f>_xll.ohRangeRetrieveError(I40)</f>
        <v/>
      </c>
      <c r="K40" s="11"/>
    </row>
    <row r="41" spans="1:12">
      <c r="A41" s="45"/>
      <c r="B41" s="32">
        <v>39</v>
      </c>
      <c r="C41" s="1" t="b">
        <v>0</v>
      </c>
      <c r="D41" s="1" t="str">
        <v>V6</v>
      </c>
      <c r="E41" s="2" t="str">
        <f t="shared" si="4"/>
        <v>Euribor3M</v>
      </c>
      <c r="F41" s="13" t="str">
        <f t="shared" si="5"/>
        <v>EURFUT3MV6_Quote</v>
      </c>
      <c r="G41" s="13" t="str">
        <f t="shared" si="6"/>
        <v>EURFUT3MV6ConvAdj_Quote</v>
      </c>
      <c r="H41" s="13" t="str">
        <f t="shared" si="7"/>
        <v>EUR_YCSTDRH_FUT3MV6</v>
      </c>
      <c r="I41" s="12" t="str">
        <f>_xll.qlFuturesRateHelper(H41,$F41,$D41,$E41,$G41,Permanent,Trigger,ObjectOverwrite)</f>
        <v>EUR_YCSTDRH_FUT3MV6#0000</v>
      </c>
      <c r="J41" s="33" t="str">
        <f>_xll.ohRangeRetrieveError(I41)</f>
        <v/>
      </c>
      <c r="K41" s="11"/>
    </row>
    <row r="42" spans="1:12">
      <c r="A42" s="45"/>
      <c r="B42" s="32">
        <v>40</v>
      </c>
      <c r="C42" s="1" t="b">
        <v>0</v>
      </c>
      <c r="D42" s="1" t="str">
        <v>X6</v>
      </c>
      <c r="E42" s="2" t="str">
        <f t="shared" si="4"/>
        <v>Euribor3M</v>
      </c>
      <c r="F42" s="13" t="str">
        <f t="shared" si="5"/>
        <v>EURFUT3MX6_Quote</v>
      </c>
      <c r="G42" s="13" t="str">
        <f t="shared" si="6"/>
        <v>EURFUT3MX6ConvAdj_Quote</v>
      </c>
      <c r="H42" s="13" t="str">
        <f t="shared" si="7"/>
        <v>EUR_YCSTDRH_FUT3MX6</v>
      </c>
      <c r="I42" s="12" t="str">
        <f>_xll.qlFuturesRateHelper(H42,$F42,$D42,$E42,$G42,Permanent,Trigger,ObjectOverwrite)</f>
        <v>EUR_YCSTDRH_FUT3MX6#0000</v>
      </c>
      <c r="J42" s="33" t="str">
        <f>_xll.ohRangeRetrieveError(I42)</f>
        <v/>
      </c>
      <c r="K42" s="11"/>
    </row>
    <row r="43" spans="1:12">
      <c r="A43" s="45"/>
      <c r="B43" s="32">
        <v>41</v>
      </c>
      <c r="C43" s="1" t="b">
        <v>0</v>
      </c>
      <c r="D43" s="1" t="str">
        <v>Z6</v>
      </c>
      <c r="E43" s="2" t="str">
        <f t="shared" si="4"/>
        <v>Euribor3M</v>
      </c>
      <c r="F43" s="13" t="str">
        <f t="shared" si="5"/>
        <v>EURFUT3MZ6_Quote</v>
      </c>
      <c r="G43" s="13" t="str">
        <f t="shared" si="6"/>
        <v>EURFUT3MZ6ConvAdj_Quote</v>
      </c>
      <c r="H43" s="13" t="str">
        <f t="shared" si="7"/>
        <v>EUR_YCSTDRH_FUT3MZ6</v>
      </c>
      <c r="I43" s="12" t="str">
        <f>_xll.qlFuturesRateHelper(H43,$F43,$D43,$E43,$G43,Permanent,Trigger,ObjectOverwrite)</f>
        <v>EUR_YCSTDRH_FUT3MZ6#0000</v>
      </c>
      <c r="J43" s="33" t="str">
        <f>_xll.ohRangeRetrieveError(I43)</f>
        <v/>
      </c>
      <c r="K43" s="11"/>
    </row>
    <row r="44" spans="1:12">
      <c r="A44" s="45"/>
      <c r="B44" s="32">
        <v>42</v>
      </c>
      <c r="C44" s="1" t="b">
        <v>0</v>
      </c>
      <c r="D44" s="1" t="str">
        <v>F7</v>
      </c>
      <c r="E44" s="2" t="str">
        <f t="shared" si="4"/>
        <v>Euribor3M</v>
      </c>
      <c r="F44" s="13" t="str">
        <f t="shared" si="5"/>
        <v>EURFUT3MF7_Quote</v>
      </c>
      <c r="G44" s="13" t="str">
        <f t="shared" si="6"/>
        <v>EURFUT3MF7ConvAdj_Quote</v>
      </c>
      <c r="H44" s="13" t="str">
        <f t="shared" si="7"/>
        <v>EUR_YCSTDRH_FUT3MF7</v>
      </c>
      <c r="I44" s="12" t="str">
        <f>_xll.qlFuturesRateHelper(H44,$F44,$D44,$E44,$G44,Permanent,Trigger,ObjectOverwrite)</f>
        <v>EUR_YCSTDRH_FUT3MF7#0000</v>
      </c>
      <c r="J44" s="33" t="str">
        <f>_xll.ohRangeRetrieveError(I44)</f>
        <v/>
      </c>
      <c r="K44" s="11"/>
    </row>
    <row r="45" spans="1:12">
      <c r="A45" s="45"/>
      <c r="B45" s="32">
        <v>43</v>
      </c>
      <c r="C45" s="1" t="b">
        <v>0</v>
      </c>
      <c r="D45" s="1" t="str">
        <v>G7</v>
      </c>
      <c r="E45" s="2" t="str">
        <f t="shared" si="4"/>
        <v>Euribor3M</v>
      </c>
      <c r="F45" s="13" t="str">
        <f t="shared" si="5"/>
        <v>EURFUT3MG7_Quote</v>
      </c>
      <c r="G45" s="13" t="str">
        <f t="shared" si="6"/>
        <v>EURFUT3MG7ConvAdj_Quote</v>
      </c>
      <c r="H45" s="13" t="str">
        <f t="shared" si="7"/>
        <v>EUR_YCSTDRH_FUT3MG7</v>
      </c>
      <c r="I45" s="12" t="str">
        <f>_xll.qlFuturesRateHelper(H45,$F45,$D45,$E45,$G45,Permanent,Trigger,ObjectOverwrite)</f>
        <v>EUR_YCSTDRH_FUT3MG7#0000</v>
      </c>
      <c r="J45" s="33" t="str">
        <f>_xll.ohRangeRetrieveError(I45)</f>
        <v/>
      </c>
      <c r="K45" s="11"/>
    </row>
    <row r="46" spans="1:12">
      <c r="A46" s="45"/>
      <c r="B46" s="32">
        <v>44</v>
      </c>
      <c r="C46" s="1" t="b">
        <v>0</v>
      </c>
      <c r="D46" s="1" t="str">
        <v>H7</v>
      </c>
      <c r="E46" s="2" t="str">
        <f t="shared" si="4"/>
        <v>Euribor3M</v>
      </c>
      <c r="F46" s="13" t="str">
        <f t="shared" si="5"/>
        <v>EURFUT3MH7_Quote</v>
      </c>
      <c r="G46" s="13" t="str">
        <f t="shared" si="6"/>
        <v>EURFUT3MH7ConvAdj_Quote</v>
      </c>
      <c r="H46" s="13" t="str">
        <f t="shared" si="7"/>
        <v>EUR_YCSTDRH_FUT3MH7</v>
      </c>
      <c r="I46" s="12" t="str">
        <f>_xll.qlFuturesRateHelper(H46,$F46,$D46,$E46,$G46,Permanent,Trigger,ObjectOverwrite)</f>
        <v>EUR_YCSTDRH_FUT3MH7#0000</v>
      </c>
      <c r="J46" s="33" t="str">
        <f>_xll.ohRangeRetrieveError(I46)</f>
        <v/>
      </c>
      <c r="K46" s="11"/>
    </row>
    <row r="47" spans="1:12">
      <c r="A47" s="45"/>
      <c r="B47" s="32">
        <v>45</v>
      </c>
      <c r="C47" s="1" t="b">
        <v>0</v>
      </c>
      <c r="D47" s="1" t="str">
        <v>J7</v>
      </c>
      <c r="E47" s="2" t="str">
        <f t="shared" si="4"/>
        <v>Euribor3M</v>
      </c>
      <c r="F47" s="13" t="str">
        <f t="shared" si="5"/>
        <v>EURFUT3MJ7_Quote</v>
      </c>
      <c r="G47" s="13" t="str">
        <f t="shared" si="6"/>
        <v>EURFUT3MJ7ConvAdj_Quote</v>
      </c>
      <c r="H47" s="13" t="str">
        <f t="shared" si="7"/>
        <v>EUR_YCSTDRH_FUT3MJ7</v>
      </c>
      <c r="I47" s="12" t="str">
        <f>_xll.qlFuturesRateHelper(H47,$F47,$D47,$E47,$G47,Permanent,Trigger,ObjectOverwrite)</f>
        <v>EUR_YCSTDRH_FUT3MJ7#0000</v>
      </c>
      <c r="J47" s="33" t="str">
        <f>_xll.ohRangeRetrieveError(I47)</f>
        <v/>
      </c>
      <c r="K47" s="11"/>
    </row>
    <row r="48" spans="1:12">
      <c r="A48" s="45"/>
      <c r="B48" s="32">
        <v>46</v>
      </c>
      <c r="C48" s="1" t="b">
        <v>0</v>
      </c>
      <c r="D48" s="1" t="str">
        <v>K7</v>
      </c>
      <c r="E48" s="2" t="str">
        <f t="shared" si="4"/>
        <v>Euribor3M</v>
      </c>
      <c r="F48" s="13" t="str">
        <f t="shared" si="5"/>
        <v>EURFUT3MK7_Quote</v>
      </c>
      <c r="G48" s="13" t="str">
        <f t="shared" si="6"/>
        <v>EURFUT3MK7ConvAdj_Quote</v>
      </c>
      <c r="H48" s="13" t="str">
        <f t="shared" si="7"/>
        <v>EUR_YCSTDRH_FUT3MK7</v>
      </c>
      <c r="I48" s="12" t="str">
        <f>_xll.qlFuturesRateHelper(H48,$F48,$D48,$E48,$G48,Permanent,Trigger,ObjectOverwrite)</f>
        <v>EUR_YCSTDRH_FUT3MK7#0000</v>
      </c>
      <c r="J48" s="33" t="str">
        <f>_xll.ohRangeRetrieveError(I48)</f>
        <v/>
      </c>
      <c r="K48" s="11"/>
    </row>
    <row r="49" spans="1:11">
      <c r="A49" s="45"/>
      <c r="B49" s="32">
        <v>47</v>
      </c>
      <c r="C49" s="1" t="b">
        <v>0</v>
      </c>
      <c r="D49" s="1" t="str">
        <v>M7</v>
      </c>
      <c r="E49" s="2" t="str">
        <f t="shared" si="4"/>
        <v>Euribor3M</v>
      </c>
      <c r="F49" s="13" t="str">
        <f t="shared" si="5"/>
        <v>EURFUT3MM7_Quote</v>
      </c>
      <c r="G49" s="13" t="str">
        <f t="shared" si="6"/>
        <v>EURFUT3MM7ConvAdj_Quote</v>
      </c>
      <c r="H49" s="13" t="str">
        <f t="shared" si="7"/>
        <v>EUR_YCSTDRH_FUT3MM7</v>
      </c>
      <c r="I49" s="12" t="str">
        <f>_xll.qlFuturesRateHelper(H49,$F49,$D49,$E49,$G49,Permanent,Trigger,ObjectOverwrite)</f>
        <v>EUR_YCSTDRH_FUT3MM7#0000</v>
      </c>
      <c r="J49" s="33" t="str">
        <f>_xll.ohRangeRetrieveError(I49)</f>
        <v/>
      </c>
      <c r="K49" s="11"/>
    </row>
    <row r="50" spans="1:11">
      <c r="A50" s="45"/>
      <c r="B50" s="32">
        <v>48</v>
      </c>
      <c r="C50" s="1" t="b">
        <v>0</v>
      </c>
      <c r="D50" s="1" t="str">
        <v>N7</v>
      </c>
      <c r="E50" s="2" t="str">
        <f t="shared" si="4"/>
        <v>Euribor3M</v>
      </c>
      <c r="F50" s="13" t="str">
        <f t="shared" si="5"/>
        <v>EURFUT3MN7_Quote</v>
      </c>
      <c r="G50" s="13" t="str">
        <f t="shared" si="6"/>
        <v>EURFUT3MN7ConvAdj_Quote</v>
      </c>
      <c r="H50" s="13" t="str">
        <f t="shared" si="7"/>
        <v>EUR_YCSTDRH_FUT3MN7</v>
      </c>
      <c r="I50" s="12" t="str">
        <f>_xll.qlFuturesRateHelper(H50,$F50,$D50,$E50,$G50,Permanent,Trigger,ObjectOverwrite)</f>
        <v>EUR_YCSTDRH_FUT3MN7#0000</v>
      </c>
      <c r="J50" s="33" t="str">
        <f>_xll.ohRangeRetrieveError(I50)</f>
        <v/>
      </c>
      <c r="K50" s="11"/>
    </row>
    <row r="51" spans="1:11">
      <c r="A51" s="45"/>
      <c r="B51" s="32">
        <v>49</v>
      </c>
      <c r="C51" s="1" t="b">
        <v>0</v>
      </c>
      <c r="D51" s="1" t="str">
        <v>Q7</v>
      </c>
      <c r="E51" s="2" t="str">
        <f t="shared" si="4"/>
        <v>Euribor3M</v>
      </c>
      <c r="F51" s="13" t="str">
        <f t="shared" si="5"/>
        <v>EURFUT3MQ7_Quote</v>
      </c>
      <c r="G51" s="13" t="str">
        <f t="shared" si="6"/>
        <v>EURFUT3MQ7ConvAdj_Quote</v>
      </c>
      <c r="H51" s="13" t="str">
        <f t="shared" si="7"/>
        <v>EUR_YCSTDRH_FUT3MQ7</v>
      </c>
      <c r="I51" s="12" t="str">
        <f>_xll.qlFuturesRateHelper(H51,$F51,$D51,$E51,$G51,Permanent,Trigger,ObjectOverwrite)</f>
        <v>EUR_YCSTDRH_FUT3MQ7#0000</v>
      </c>
      <c r="J51" s="33" t="str">
        <f>_xll.ohRangeRetrieveError(I51)</f>
        <v/>
      </c>
      <c r="K51" s="11"/>
    </row>
    <row r="52" spans="1:11">
      <c r="A52" s="45"/>
      <c r="B52" s="32">
        <v>50</v>
      </c>
      <c r="C52" s="1" t="b">
        <v>0</v>
      </c>
      <c r="D52" s="1" t="str">
        <v>U7</v>
      </c>
      <c r="E52" s="2" t="str">
        <f t="shared" si="4"/>
        <v>Euribor3M</v>
      </c>
      <c r="F52" s="13" t="str">
        <f t="shared" si="5"/>
        <v>EURFUT3MU7_Quote</v>
      </c>
      <c r="G52" s="13" t="str">
        <f t="shared" si="6"/>
        <v>EURFUT3MU7ConvAdj_Quote</v>
      </c>
      <c r="H52" s="13" t="str">
        <f t="shared" si="7"/>
        <v>EUR_YCSTDRH_FUT3MU7</v>
      </c>
      <c r="I52" s="12" t="str">
        <f>_xll.qlFuturesRateHelper(H52,$F52,$D52,$E52,$G52,Permanent,Trigger,ObjectOverwrite)</f>
        <v>EUR_YCSTDRH_FUT3MU7#0000</v>
      </c>
      <c r="J52" s="33" t="str">
        <f>_xll.ohRangeRetrieveError(I52)</f>
        <v/>
      </c>
      <c r="K52" s="11"/>
    </row>
    <row r="53" spans="1:11">
      <c r="A53" s="45"/>
      <c r="B53" s="32">
        <v>51</v>
      </c>
      <c r="C53" s="1" t="b">
        <v>0</v>
      </c>
      <c r="D53" s="1" t="str">
        <v>V7</v>
      </c>
      <c r="E53" s="2" t="str">
        <f t="shared" si="4"/>
        <v>Euribor3M</v>
      </c>
      <c r="F53" s="13" t="str">
        <f t="shared" si="5"/>
        <v>EURFUT3MV7_Quote</v>
      </c>
      <c r="G53" s="13" t="str">
        <f t="shared" si="6"/>
        <v>EURFUT3MV7ConvAdj_Quote</v>
      </c>
      <c r="H53" s="13" t="str">
        <f t="shared" si="7"/>
        <v>EUR_YCSTDRH_FUT3MV7</v>
      </c>
      <c r="I53" s="12" t="str">
        <f>_xll.qlFuturesRateHelper(H53,$F53,$D53,$E53,$G53,Permanent,Trigger,ObjectOverwrite)</f>
        <v>EUR_YCSTDRH_FUT3MV7#0000</v>
      </c>
      <c r="J53" s="33" t="str">
        <f>_xll.ohRangeRetrieveError(I53)</f>
        <v/>
      </c>
      <c r="K53" s="11"/>
    </row>
    <row r="54" spans="1:11">
      <c r="A54" s="45"/>
      <c r="B54" s="32">
        <v>52</v>
      </c>
      <c r="C54" s="1" t="b">
        <v>0</v>
      </c>
      <c r="D54" s="1" t="str">
        <v>X7</v>
      </c>
      <c r="E54" s="2" t="str">
        <f t="shared" si="4"/>
        <v>Euribor3M</v>
      </c>
      <c r="F54" s="13" t="str">
        <f t="shared" si="5"/>
        <v>EURFUT3MX7_Quote</v>
      </c>
      <c r="G54" s="13" t="str">
        <f t="shared" si="6"/>
        <v>EURFUT3MX7ConvAdj_Quote</v>
      </c>
      <c r="H54" s="13" t="str">
        <f t="shared" si="7"/>
        <v>EUR_YCSTDRH_FUT3MX7</v>
      </c>
      <c r="I54" s="12" t="str">
        <f>_xll.qlFuturesRateHelper(H54,$F54,$D54,$E54,$G54,Permanent,Trigger,ObjectOverwrite)</f>
        <v>EUR_YCSTDRH_FUT3MX7#0000</v>
      </c>
      <c r="J54" s="33" t="str">
        <f>_xll.ohRangeRetrieveError(I54)</f>
        <v/>
      </c>
      <c r="K54" s="11"/>
    </row>
    <row r="55" spans="1:11">
      <c r="A55" s="45"/>
      <c r="B55" s="32">
        <v>53</v>
      </c>
      <c r="C55" s="1" t="b">
        <v>0</v>
      </c>
      <c r="D55" s="1" t="str">
        <v>Z7</v>
      </c>
      <c r="E55" s="2" t="str">
        <f t="shared" si="4"/>
        <v>Euribor3M</v>
      </c>
      <c r="F55" s="13" t="str">
        <f t="shared" si="5"/>
        <v>EURFUT3MZ7_Quote</v>
      </c>
      <c r="G55" s="13" t="str">
        <f t="shared" si="6"/>
        <v>EURFUT3MZ7ConvAdj_Quote</v>
      </c>
      <c r="H55" s="13" t="str">
        <f t="shared" si="7"/>
        <v>EUR_YCSTDRH_FUT3MZ7</v>
      </c>
      <c r="I55" s="12" t="str">
        <f>_xll.qlFuturesRateHelper(H55,$F55,$D55,$E55,$G55,Permanent,Trigger,ObjectOverwrite)</f>
        <v>EUR_YCSTDRH_FUT3MZ7#0000</v>
      </c>
      <c r="J55" s="33" t="str">
        <f>_xll.ohRangeRetrieveError(I55)</f>
        <v/>
      </c>
      <c r="K55" s="11"/>
    </row>
    <row r="56" spans="1:11">
      <c r="A56" s="45"/>
      <c r="B56" s="32">
        <v>54</v>
      </c>
      <c r="C56" s="1" t="b">
        <v>0</v>
      </c>
      <c r="D56" s="1" t="str">
        <v>F8</v>
      </c>
      <c r="E56" s="2" t="str">
        <f t="shared" si="4"/>
        <v>Euribor3M</v>
      </c>
      <c r="F56" s="13" t="str">
        <f t="shared" si="5"/>
        <v>EURFUT3MF8_Quote</v>
      </c>
      <c r="G56" s="13" t="str">
        <f t="shared" si="6"/>
        <v>EURFUT3MF8ConvAdj_Quote</v>
      </c>
      <c r="H56" s="13" t="str">
        <f t="shared" si="7"/>
        <v>EUR_YCSTDRH_FUT3MF8</v>
      </c>
      <c r="I56" s="12" t="str">
        <f>_xll.qlFuturesRateHelper(H56,$F56,$D56,$E56,$G56,Permanent,Trigger,ObjectOverwrite)</f>
        <v>EUR_YCSTDRH_FUT3MF8#0000</v>
      </c>
      <c r="J56" s="33" t="str">
        <f>_xll.ohRangeRetrieveError(I56)</f>
        <v/>
      </c>
      <c r="K56" s="11"/>
    </row>
    <row r="57" spans="1:11">
      <c r="A57" s="45"/>
      <c r="B57" s="32">
        <v>55</v>
      </c>
      <c r="C57" s="1" t="b">
        <v>0</v>
      </c>
      <c r="D57" s="1" t="str">
        <v>G8</v>
      </c>
      <c r="E57" s="2" t="str">
        <f t="shared" si="4"/>
        <v>Euribor3M</v>
      </c>
      <c r="F57" s="13" t="str">
        <f t="shared" si="5"/>
        <v>EURFUT3MG8_Quote</v>
      </c>
      <c r="G57" s="13" t="str">
        <f t="shared" si="6"/>
        <v>EURFUT3MG8ConvAdj_Quote</v>
      </c>
      <c r="H57" s="13" t="str">
        <f t="shared" si="7"/>
        <v>EUR_YCSTDRH_FUT3MG8</v>
      </c>
      <c r="I57" s="12" t="str">
        <f>_xll.qlFuturesRateHelper(H57,$F57,$D57,$E57,$G57,Permanent,Trigger,ObjectOverwrite)</f>
        <v>EUR_YCSTDRH_FUT3MG8#0000</v>
      </c>
      <c r="J57" s="33" t="str">
        <f>_xll.ohRangeRetrieveError(I57)</f>
        <v/>
      </c>
      <c r="K57" s="11"/>
    </row>
    <row r="58" spans="1:11">
      <c r="A58" s="45"/>
      <c r="B58" s="32">
        <v>56</v>
      </c>
      <c r="C58" s="1" t="b">
        <v>0</v>
      </c>
      <c r="D58" s="1" t="str">
        <v>H8</v>
      </c>
      <c r="E58" s="2" t="str">
        <f t="shared" si="4"/>
        <v>Euribor3M</v>
      </c>
      <c r="F58" s="13" t="str">
        <f t="shared" si="5"/>
        <v>EURFUT3MH8_Quote</v>
      </c>
      <c r="G58" s="13" t="str">
        <f t="shared" si="6"/>
        <v>EURFUT3MH8ConvAdj_Quote</v>
      </c>
      <c r="H58" s="13" t="str">
        <f t="shared" si="7"/>
        <v>EUR_YCSTDRH_FUT3MH8</v>
      </c>
      <c r="I58" s="12" t="str">
        <f>_xll.qlFuturesRateHelper(H58,$F58,$D58,$E58,$G58,Permanent,Trigger,ObjectOverwrite)</f>
        <v>EUR_YCSTDRH_FUT3MH8#0000</v>
      </c>
      <c r="J58" s="33" t="str">
        <f>_xll.ohRangeRetrieveError(I58)</f>
        <v/>
      </c>
      <c r="K58" s="11"/>
    </row>
    <row r="59" spans="1:11">
      <c r="A59" s="45"/>
      <c r="B59" s="32">
        <v>57</v>
      </c>
      <c r="C59" s="1" t="b">
        <v>0</v>
      </c>
      <c r="D59" s="1" t="str">
        <v>J8</v>
      </c>
      <c r="E59" s="2" t="str">
        <f t="shared" si="4"/>
        <v>Euribor3M</v>
      </c>
      <c r="F59" s="13" t="str">
        <f t="shared" si="5"/>
        <v>EURFUT3MJ8_Quote</v>
      </c>
      <c r="G59" s="13" t="str">
        <f t="shared" si="6"/>
        <v>EURFUT3MJ8ConvAdj_Quote</v>
      </c>
      <c r="H59" s="13" t="str">
        <f t="shared" si="7"/>
        <v>EUR_YCSTDRH_FUT3MJ8</v>
      </c>
      <c r="I59" s="12" t="str">
        <f>_xll.qlFuturesRateHelper(H59,$F59,$D59,$E59,$G59,Permanent,Trigger,ObjectOverwrite)</f>
        <v>EUR_YCSTDRH_FUT3MJ8#0000</v>
      </c>
      <c r="J59" s="33" t="str">
        <f>_xll.ohRangeRetrieveError(I59)</f>
        <v/>
      </c>
      <c r="K59" s="11"/>
    </row>
    <row r="60" spans="1:11">
      <c r="A60" s="45"/>
      <c r="B60" s="32">
        <v>58</v>
      </c>
      <c r="C60" s="1" t="b">
        <v>0</v>
      </c>
      <c r="D60" s="1" t="str">
        <v>K8</v>
      </c>
      <c r="E60" s="2" t="str">
        <f t="shared" si="4"/>
        <v>Euribor3M</v>
      </c>
      <c r="F60" s="13" t="str">
        <f t="shared" si="5"/>
        <v>EURFUT3MK8_Quote</v>
      </c>
      <c r="G60" s="13" t="str">
        <f t="shared" si="6"/>
        <v>EURFUT3MK8ConvAdj_Quote</v>
      </c>
      <c r="H60" s="13" t="str">
        <f t="shared" si="7"/>
        <v>EUR_YCSTDRH_FUT3MK8</v>
      </c>
      <c r="I60" s="12" t="str">
        <f>_xll.qlFuturesRateHelper(H60,$F60,$D60,$E60,$G60,Permanent,Trigger,ObjectOverwrite)</f>
        <v>EUR_YCSTDRH_FUT3MK8#0000</v>
      </c>
      <c r="J60" s="33" t="str">
        <f>_xll.ohRangeRetrieveError(I60)</f>
        <v/>
      </c>
      <c r="K60" s="11"/>
    </row>
    <row r="61" spans="1:11">
      <c r="A61" s="45"/>
      <c r="B61" s="32">
        <v>59</v>
      </c>
      <c r="C61" s="1" t="b">
        <v>0</v>
      </c>
      <c r="D61" s="1" t="str">
        <v>M8</v>
      </c>
      <c r="E61" s="2" t="str">
        <f t="shared" si="4"/>
        <v>Euribor3M</v>
      </c>
      <c r="F61" s="13" t="str">
        <f t="shared" si="5"/>
        <v>EURFUT3MM8_Quote</v>
      </c>
      <c r="G61" s="13" t="str">
        <f t="shared" si="6"/>
        <v>EURFUT3MM8ConvAdj_Quote</v>
      </c>
      <c r="H61" s="13" t="str">
        <f t="shared" si="7"/>
        <v>EUR_YCSTDRH_FUT3MM8</v>
      </c>
      <c r="I61" s="12" t="str">
        <f>_xll.qlFuturesRateHelper(H61,$F61,$D61,$E61,$G61,Permanent,Trigger,ObjectOverwrite)</f>
        <v>EUR_YCSTDRH_FUT3MM8#0000</v>
      </c>
      <c r="J61" s="33" t="str">
        <f>_xll.ohRangeRetrieveError(I61)</f>
        <v/>
      </c>
      <c r="K61" s="11"/>
    </row>
    <row r="62" spans="1:11">
      <c r="A62" s="45"/>
      <c r="B62" s="32">
        <v>60</v>
      </c>
      <c r="C62" s="1" t="b">
        <v>0</v>
      </c>
      <c r="D62" s="1" t="str">
        <v>N8</v>
      </c>
      <c r="E62" s="2" t="str">
        <f t="shared" si="4"/>
        <v>Euribor3M</v>
      </c>
      <c r="F62" s="13" t="str">
        <f t="shared" si="5"/>
        <v>EURFUT3MN8_Quote</v>
      </c>
      <c r="G62" s="13" t="str">
        <f t="shared" si="6"/>
        <v>EURFUT3MN8ConvAdj_Quote</v>
      </c>
      <c r="H62" s="13" t="str">
        <f t="shared" si="7"/>
        <v>EUR_YCSTDRH_FUT3MN8</v>
      </c>
      <c r="I62" s="12" t="str">
        <f>_xll.qlFuturesRateHelper(H62,$F62,$D62,$E62,$G62,Permanent,Trigger,ObjectOverwrite)</f>
        <v>EUR_YCSTDRH_FUT3MN8#0000</v>
      </c>
      <c r="J62" s="33" t="str">
        <f>_xll.ohRangeRetrieveError(I62)</f>
        <v/>
      </c>
      <c r="K62" s="11"/>
    </row>
    <row r="63" spans="1:11">
      <c r="A63" s="45"/>
      <c r="B63" s="32">
        <v>61</v>
      </c>
      <c r="C63" s="1" t="b">
        <v>0</v>
      </c>
      <c r="D63" s="1" t="str">
        <v>Q8</v>
      </c>
      <c r="E63" s="2" t="str">
        <f t="shared" si="4"/>
        <v>Euribor3M</v>
      </c>
      <c r="F63" s="13" t="str">
        <f t="shared" si="5"/>
        <v>EURFUT3MQ8_Quote</v>
      </c>
      <c r="G63" s="13" t="str">
        <f t="shared" si="6"/>
        <v>EURFUT3MQ8ConvAdj_Quote</v>
      </c>
      <c r="H63" s="13" t="str">
        <f t="shared" si="7"/>
        <v>EUR_YCSTDRH_FUT3MQ8</v>
      </c>
      <c r="I63" s="12" t="str">
        <f>_xll.qlFuturesRateHelper(H63,$F63,$D63,$E63,$G63,Permanent,Trigger,ObjectOverwrite)</f>
        <v>EUR_YCSTDRH_FUT3MQ8#0000</v>
      </c>
      <c r="J63" s="33" t="str">
        <f>_xll.ohRangeRetrieveError(I63)</f>
        <v/>
      </c>
      <c r="K63" s="11"/>
    </row>
    <row r="64" spans="1:11">
      <c r="A64" s="45"/>
      <c r="B64" s="32">
        <v>62</v>
      </c>
      <c r="C64" s="1" t="b">
        <v>0</v>
      </c>
      <c r="D64" s="1" t="str">
        <v>U8</v>
      </c>
      <c r="E64" s="2" t="str">
        <f t="shared" si="4"/>
        <v>Euribor3M</v>
      </c>
      <c r="F64" s="13" t="str">
        <f t="shared" si="5"/>
        <v>EURFUT3MU8_Quote</v>
      </c>
      <c r="G64" s="13" t="str">
        <f t="shared" si="6"/>
        <v>EURFUT3MU8ConvAdj_Quote</v>
      </c>
      <c r="H64" s="13" t="str">
        <f t="shared" si="7"/>
        <v>EUR_YCSTDRH_FUT3MU8</v>
      </c>
      <c r="I64" s="12" t="str">
        <f>_xll.qlFuturesRateHelper(H64,$F64,$D64,$E64,$G64,Permanent,Trigger,ObjectOverwrite)</f>
        <v>EUR_YCSTDRH_FUT3MU8#0000</v>
      </c>
      <c r="J64" s="33" t="str">
        <f>_xll.ohRangeRetrieveError(I64)</f>
        <v/>
      </c>
      <c r="K64" s="11"/>
    </row>
    <row r="65" spans="1:11">
      <c r="A65" s="45"/>
      <c r="B65" s="32">
        <v>63</v>
      </c>
      <c r="C65" s="1" t="b">
        <v>0</v>
      </c>
      <c r="D65" s="1" t="str">
        <v>V8</v>
      </c>
      <c r="E65" s="2" t="str">
        <f t="shared" si="4"/>
        <v>Euribor3M</v>
      </c>
      <c r="F65" s="13" t="str">
        <f t="shared" si="5"/>
        <v>EURFUT3MV8_Quote</v>
      </c>
      <c r="G65" s="13" t="str">
        <f t="shared" si="6"/>
        <v>EURFUT3MV8ConvAdj_Quote</v>
      </c>
      <c r="H65" s="13" t="str">
        <f t="shared" si="7"/>
        <v>EUR_YCSTDRH_FUT3MV8</v>
      </c>
      <c r="I65" s="12" t="str">
        <f>_xll.qlFuturesRateHelper(H65,$F65,$D65,$E65,$G65,Permanent,Trigger,ObjectOverwrite)</f>
        <v>EUR_YCSTDRH_FUT3MV8#0000</v>
      </c>
      <c r="J65" s="33" t="str">
        <f>_xll.ohRangeRetrieveError(I65)</f>
        <v/>
      </c>
      <c r="K65" s="11"/>
    </row>
    <row r="66" spans="1:11">
      <c r="A66" s="45"/>
      <c r="B66" s="32">
        <v>64</v>
      </c>
      <c r="C66" s="1" t="b">
        <v>0</v>
      </c>
      <c r="D66" s="1" t="str">
        <v>X8</v>
      </c>
      <c r="E66" s="2" t="str">
        <f t="shared" si="4"/>
        <v>Euribor3M</v>
      </c>
      <c r="F66" s="13" t="str">
        <f t="shared" si="5"/>
        <v>EURFUT3MX8_Quote</v>
      </c>
      <c r="G66" s="13" t="str">
        <f t="shared" si="6"/>
        <v>EURFUT3MX8ConvAdj_Quote</v>
      </c>
      <c r="H66" s="13" t="str">
        <f t="shared" si="7"/>
        <v>EUR_YCSTDRH_FUT3MX8</v>
      </c>
      <c r="I66" s="12" t="str">
        <f>_xll.qlFuturesRateHelper(H66,$F66,$D66,$E66,$G66,Permanent,Trigger,ObjectOverwrite)</f>
        <v>EUR_YCSTDRH_FUT3MX8#0000</v>
      </c>
      <c r="J66" s="33" t="str">
        <f>_xll.ohRangeRetrieveError(I66)</f>
        <v/>
      </c>
      <c r="K66" s="11"/>
    </row>
    <row r="67" spans="1:11">
      <c r="A67" s="45"/>
      <c r="B67" s="32">
        <v>65</v>
      </c>
      <c r="C67" s="1" t="b">
        <v>0</v>
      </c>
      <c r="D67" s="1" t="str">
        <v>Z8</v>
      </c>
      <c r="E67" s="2" t="str">
        <f t="shared" ref="E67:E98" si="8">PROPER(Currency)&amp;FamilyName&amp;$E$1</f>
        <v>Euribor3M</v>
      </c>
      <c r="F67" s="13" t="str">
        <f t="shared" ref="F67:F98" si="9">Currency&amp;"FUT"&amp;$E$1&amp;$D67&amp;QuoteSuffix</f>
        <v>EURFUT3MZ8_Quote</v>
      </c>
      <c r="G67" s="13" t="str">
        <f t="shared" ref="G67:G98" si="10">Currency&amp;"FUT"&amp;$E$1&amp;$D67&amp;"ConvAdj"&amp;QuoteSuffix</f>
        <v>EURFUT3MZ8ConvAdj_Quote</v>
      </c>
      <c r="H67" s="13" t="str">
        <f t="shared" ref="H67:H98" si="11">$H$1&amp;"_FUT"&amp;$E$1&amp;$D67</f>
        <v>EUR_YCSTDRH_FUT3MZ8</v>
      </c>
      <c r="I67" s="12" t="str">
        <f>_xll.qlFuturesRateHelper(H67,$F67,$D67,$E67,$G67,Permanent,Trigger,ObjectOverwrite)</f>
        <v>EUR_YCSTDRH_FUT3MZ8#0000</v>
      </c>
      <c r="J67" s="33" t="str">
        <f>_xll.ohRangeRetrieveError(I67)</f>
        <v/>
      </c>
      <c r="K67" s="11"/>
    </row>
    <row r="68" spans="1:11">
      <c r="A68" s="45"/>
      <c r="B68" s="32">
        <v>66</v>
      </c>
      <c r="C68" s="1" t="b">
        <v>0</v>
      </c>
      <c r="D68" s="1" t="str">
        <v>F9</v>
      </c>
      <c r="E68" s="2" t="str">
        <f t="shared" si="8"/>
        <v>Euribor3M</v>
      </c>
      <c r="F68" s="13" t="str">
        <f t="shared" si="9"/>
        <v>EURFUT3MF9_Quote</v>
      </c>
      <c r="G68" s="13" t="str">
        <f t="shared" si="10"/>
        <v>EURFUT3MF9ConvAdj_Quote</v>
      </c>
      <c r="H68" s="13" t="str">
        <f t="shared" si="11"/>
        <v>EUR_YCSTDRH_FUT3MF9</v>
      </c>
      <c r="I68" s="12" t="str">
        <f>_xll.qlFuturesRateHelper(H68,$F68,$D68,$E68,$G68,Permanent,Trigger,ObjectOverwrite)</f>
        <v>EUR_YCSTDRH_FUT3MF9#0000</v>
      </c>
      <c r="J68" s="33" t="str">
        <f>_xll.ohRangeRetrieveError(I68)</f>
        <v/>
      </c>
      <c r="K68" s="11"/>
    </row>
    <row r="69" spans="1:11">
      <c r="A69" s="45"/>
      <c r="B69" s="32">
        <v>67</v>
      </c>
      <c r="C69" s="1" t="b">
        <v>0</v>
      </c>
      <c r="D69" s="1" t="str">
        <v>G9</v>
      </c>
      <c r="E69" s="2" t="str">
        <f t="shared" si="8"/>
        <v>Euribor3M</v>
      </c>
      <c r="F69" s="13" t="str">
        <f t="shared" si="9"/>
        <v>EURFUT3MG9_Quote</v>
      </c>
      <c r="G69" s="13" t="str">
        <f t="shared" si="10"/>
        <v>EURFUT3MG9ConvAdj_Quote</v>
      </c>
      <c r="H69" s="13" t="str">
        <f t="shared" si="11"/>
        <v>EUR_YCSTDRH_FUT3MG9</v>
      </c>
      <c r="I69" s="12" t="str">
        <f>_xll.qlFuturesRateHelper(H69,$F69,$D69,$E69,$G69,Permanent,Trigger,ObjectOverwrite)</f>
        <v>EUR_YCSTDRH_FUT3MG9#0000</v>
      </c>
      <c r="J69" s="33" t="str">
        <f>_xll.ohRangeRetrieveError(I69)</f>
        <v/>
      </c>
      <c r="K69" s="11"/>
    </row>
    <row r="70" spans="1:11">
      <c r="A70" s="45"/>
      <c r="B70" s="32">
        <v>68</v>
      </c>
      <c r="C70" s="1" t="b">
        <v>0</v>
      </c>
      <c r="D70" s="1" t="str">
        <v>H9</v>
      </c>
      <c r="E70" s="2" t="str">
        <f t="shared" si="8"/>
        <v>Euribor3M</v>
      </c>
      <c r="F70" s="13" t="str">
        <f t="shared" si="9"/>
        <v>EURFUT3MH9_Quote</v>
      </c>
      <c r="G70" s="13" t="str">
        <f t="shared" si="10"/>
        <v>EURFUT3MH9ConvAdj_Quote</v>
      </c>
      <c r="H70" s="13" t="str">
        <f t="shared" si="11"/>
        <v>EUR_YCSTDRH_FUT3MH9</v>
      </c>
      <c r="I70" s="12" t="str">
        <f>_xll.qlFuturesRateHelper(H70,$F70,$D70,$E70,$G70,Permanent,Trigger,ObjectOverwrite)</f>
        <v>EUR_YCSTDRH_FUT3MH9#0000</v>
      </c>
      <c r="J70" s="33" t="str">
        <f>_xll.ohRangeRetrieveError(I70)</f>
        <v/>
      </c>
      <c r="K70" s="11"/>
    </row>
    <row r="71" spans="1:11">
      <c r="A71" s="45"/>
      <c r="B71" s="32">
        <v>69</v>
      </c>
      <c r="C71" s="1" t="b">
        <v>0</v>
      </c>
      <c r="D71" s="1" t="str">
        <v>J9</v>
      </c>
      <c r="E71" s="2" t="str">
        <f t="shared" si="8"/>
        <v>Euribor3M</v>
      </c>
      <c r="F71" s="13" t="str">
        <f t="shared" si="9"/>
        <v>EURFUT3MJ9_Quote</v>
      </c>
      <c r="G71" s="13" t="str">
        <f t="shared" si="10"/>
        <v>EURFUT3MJ9ConvAdj_Quote</v>
      </c>
      <c r="H71" s="13" t="str">
        <f t="shared" si="11"/>
        <v>EUR_YCSTDRH_FUT3MJ9</v>
      </c>
      <c r="I71" s="12" t="str">
        <f>_xll.qlFuturesRateHelper(H71,$F71,$D71,$E71,$G71,Permanent,Trigger,ObjectOverwrite)</f>
        <v>EUR_YCSTDRH_FUT3MJ9#0000</v>
      </c>
      <c r="J71" s="33" t="str">
        <f>_xll.ohRangeRetrieveError(I71)</f>
        <v/>
      </c>
      <c r="K71" s="11"/>
    </row>
    <row r="72" spans="1:11">
      <c r="A72" s="45"/>
      <c r="B72" s="32">
        <v>70</v>
      </c>
      <c r="C72" s="1" t="b">
        <v>0</v>
      </c>
      <c r="D72" s="1" t="str">
        <v>K9</v>
      </c>
      <c r="E72" s="2" t="str">
        <f t="shared" si="8"/>
        <v>Euribor3M</v>
      </c>
      <c r="F72" s="13" t="str">
        <f t="shared" si="9"/>
        <v>EURFUT3MK9_Quote</v>
      </c>
      <c r="G72" s="13" t="str">
        <f t="shared" si="10"/>
        <v>EURFUT3MK9ConvAdj_Quote</v>
      </c>
      <c r="H72" s="13" t="str">
        <f t="shared" si="11"/>
        <v>EUR_YCSTDRH_FUT3MK9</v>
      </c>
      <c r="I72" s="12" t="str">
        <f>_xll.qlFuturesRateHelper(H72,$F72,$D72,$E72,$G72,Permanent,Trigger,ObjectOverwrite)</f>
        <v>EUR_YCSTDRH_FUT3MK9#0000</v>
      </c>
      <c r="J72" s="33" t="str">
        <f>_xll.ohRangeRetrieveError(I72)</f>
        <v/>
      </c>
      <c r="K72" s="11"/>
    </row>
    <row r="73" spans="1:11">
      <c r="A73" s="45"/>
      <c r="B73" s="32">
        <v>71</v>
      </c>
      <c r="C73" s="1" t="b">
        <v>0</v>
      </c>
      <c r="D73" s="1" t="str">
        <v>M9</v>
      </c>
      <c r="E73" s="2" t="str">
        <f t="shared" si="8"/>
        <v>Euribor3M</v>
      </c>
      <c r="F73" s="13" t="str">
        <f t="shared" si="9"/>
        <v>EURFUT3MM9_Quote</v>
      </c>
      <c r="G73" s="13" t="str">
        <f t="shared" si="10"/>
        <v>EURFUT3MM9ConvAdj_Quote</v>
      </c>
      <c r="H73" s="13" t="str">
        <f t="shared" si="11"/>
        <v>EUR_YCSTDRH_FUT3MM9</v>
      </c>
      <c r="I73" s="12" t="str">
        <f>_xll.qlFuturesRateHelper(H73,$F73,$D73,$E73,$G73,Permanent,Trigger,ObjectOverwrite)</f>
        <v>EUR_YCSTDRH_FUT3MM9#0000</v>
      </c>
      <c r="J73" s="33" t="str">
        <f>_xll.ohRangeRetrieveError(I73)</f>
        <v/>
      </c>
      <c r="K73" s="11"/>
    </row>
    <row r="74" spans="1:11">
      <c r="A74" s="45"/>
      <c r="B74" s="32">
        <v>72</v>
      </c>
      <c r="C74" s="1" t="b">
        <v>0</v>
      </c>
      <c r="D74" s="1" t="str">
        <v>N9</v>
      </c>
      <c r="E74" s="2" t="str">
        <f t="shared" si="8"/>
        <v>Euribor3M</v>
      </c>
      <c r="F74" s="13" t="str">
        <f t="shared" si="9"/>
        <v>EURFUT3MN9_Quote</v>
      </c>
      <c r="G74" s="13" t="str">
        <f t="shared" si="10"/>
        <v>EURFUT3MN9ConvAdj_Quote</v>
      </c>
      <c r="H74" s="13" t="str">
        <f t="shared" si="11"/>
        <v>EUR_YCSTDRH_FUT3MN9</v>
      </c>
      <c r="I74" s="12" t="str">
        <f>_xll.qlFuturesRateHelper(H74,$F74,$D74,$E74,$G74,Permanent,Trigger,ObjectOverwrite)</f>
        <v>EUR_YCSTDRH_FUT3MN9#0000</v>
      </c>
      <c r="J74" s="33" t="str">
        <f>_xll.ohRangeRetrieveError(I74)</f>
        <v/>
      </c>
      <c r="K74" s="11"/>
    </row>
    <row r="75" spans="1:11">
      <c r="A75" s="45"/>
      <c r="B75" s="32">
        <v>73</v>
      </c>
      <c r="C75" s="1" t="b">
        <v>0</v>
      </c>
      <c r="D75" s="1" t="str">
        <v>Q9</v>
      </c>
      <c r="E75" s="2" t="str">
        <f t="shared" si="8"/>
        <v>Euribor3M</v>
      </c>
      <c r="F75" s="13" t="str">
        <f t="shared" si="9"/>
        <v>EURFUT3MQ9_Quote</v>
      </c>
      <c r="G75" s="13" t="str">
        <f t="shared" si="10"/>
        <v>EURFUT3MQ9ConvAdj_Quote</v>
      </c>
      <c r="H75" s="13" t="str">
        <f t="shared" si="11"/>
        <v>EUR_YCSTDRH_FUT3MQ9</v>
      </c>
      <c r="I75" s="12" t="str">
        <f>_xll.qlFuturesRateHelper(H75,$F75,$D75,$E75,$G75,Permanent,Trigger,ObjectOverwrite)</f>
        <v>EUR_YCSTDRH_FUT3MQ9#0000</v>
      </c>
      <c r="J75" s="33" t="str">
        <f>_xll.ohRangeRetrieveError(I75)</f>
        <v/>
      </c>
      <c r="K75" s="11"/>
    </row>
    <row r="76" spans="1:11">
      <c r="A76" s="45"/>
      <c r="B76" s="32">
        <v>74</v>
      </c>
      <c r="C76" s="1" t="b">
        <v>0</v>
      </c>
      <c r="D76" s="1" t="str">
        <v>U9</v>
      </c>
      <c r="E76" s="2" t="str">
        <f t="shared" si="8"/>
        <v>Euribor3M</v>
      </c>
      <c r="F76" s="13" t="str">
        <f t="shared" si="9"/>
        <v>EURFUT3MU9_Quote</v>
      </c>
      <c r="G76" s="13" t="str">
        <f t="shared" si="10"/>
        <v>EURFUT3MU9ConvAdj_Quote</v>
      </c>
      <c r="H76" s="13" t="str">
        <f t="shared" si="11"/>
        <v>EUR_YCSTDRH_FUT3MU9</v>
      </c>
      <c r="I76" s="12" t="str">
        <f>_xll.qlFuturesRateHelper(H76,$F76,$D76,$E76,$G76,Permanent,Trigger,ObjectOverwrite)</f>
        <v>EUR_YCSTDRH_FUT3MU9#0000</v>
      </c>
      <c r="J76" s="33" t="str">
        <f>_xll.ohRangeRetrieveError(I76)</f>
        <v/>
      </c>
      <c r="K76" s="11"/>
    </row>
    <row r="77" spans="1:11">
      <c r="A77" s="45"/>
      <c r="B77" s="32">
        <v>75</v>
      </c>
      <c r="C77" s="1" t="b">
        <v>0</v>
      </c>
      <c r="D77" s="1" t="str">
        <v>V9</v>
      </c>
      <c r="E77" s="2" t="str">
        <f t="shared" si="8"/>
        <v>Euribor3M</v>
      </c>
      <c r="F77" s="13" t="str">
        <f t="shared" si="9"/>
        <v>EURFUT3MV9_Quote</v>
      </c>
      <c r="G77" s="13" t="str">
        <f t="shared" si="10"/>
        <v>EURFUT3MV9ConvAdj_Quote</v>
      </c>
      <c r="H77" s="13" t="str">
        <f t="shared" si="11"/>
        <v>EUR_YCSTDRH_FUT3MV9</v>
      </c>
      <c r="I77" s="12" t="str">
        <f>_xll.qlFuturesRateHelper(H77,$F77,$D77,$E77,$G77,Permanent,Trigger,ObjectOverwrite)</f>
        <v>EUR_YCSTDRH_FUT3MV9#0000</v>
      </c>
      <c r="J77" s="33" t="str">
        <f>_xll.ohRangeRetrieveError(I77)</f>
        <v/>
      </c>
      <c r="K77" s="11"/>
    </row>
    <row r="78" spans="1:11">
      <c r="A78" s="45"/>
      <c r="B78" s="32">
        <v>76</v>
      </c>
      <c r="C78" s="1" t="b">
        <v>0</v>
      </c>
      <c r="D78" s="1" t="str">
        <v>X9</v>
      </c>
      <c r="E78" s="2" t="str">
        <f t="shared" si="8"/>
        <v>Euribor3M</v>
      </c>
      <c r="F78" s="13" t="str">
        <f t="shared" si="9"/>
        <v>EURFUT3MX9_Quote</v>
      </c>
      <c r="G78" s="13" t="str">
        <f t="shared" si="10"/>
        <v>EURFUT3MX9ConvAdj_Quote</v>
      </c>
      <c r="H78" s="13" t="str">
        <f t="shared" si="11"/>
        <v>EUR_YCSTDRH_FUT3MX9</v>
      </c>
      <c r="I78" s="12" t="str">
        <f>_xll.qlFuturesRateHelper(H78,$F78,$D78,$E78,$G78,Permanent,Trigger,ObjectOverwrite)</f>
        <v>EUR_YCSTDRH_FUT3MX9#0000</v>
      </c>
      <c r="J78" s="33" t="str">
        <f>_xll.ohRangeRetrieveError(I78)</f>
        <v/>
      </c>
      <c r="K78" s="11"/>
    </row>
    <row r="79" spans="1:11">
      <c r="A79" s="45"/>
      <c r="B79" s="32">
        <v>77</v>
      </c>
      <c r="C79" s="1" t="b">
        <v>0</v>
      </c>
      <c r="D79" s="1" t="str">
        <v>Z9</v>
      </c>
      <c r="E79" s="2" t="str">
        <f t="shared" si="8"/>
        <v>Euribor3M</v>
      </c>
      <c r="F79" s="13" t="str">
        <f t="shared" si="9"/>
        <v>EURFUT3MZ9_Quote</v>
      </c>
      <c r="G79" s="13" t="str">
        <f t="shared" si="10"/>
        <v>EURFUT3MZ9ConvAdj_Quote</v>
      </c>
      <c r="H79" s="13" t="str">
        <f t="shared" si="11"/>
        <v>EUR_YCSTDRH_FUT3MZ9</v>
      </c>
      <c r="I79" s="12" t="str">
        <f>_xll.qlFuturesRateHelper(H79,$F79,$D79,$E79,$G79,Permanent,Trigger,ObjectOverwrite)</f>
        <v>EUR_YCSTDRH_FUT3MZ9#0000</v>
      </c>
      <c r="J79" s="33" t="str">
        <f>_xll.ohRangeRetrieveError(I79)</f>
        <v/>
      </c>
      <c r="K79" s="11"/>
    </row>
    <row r="80" spans="1:11">
      <c r="A80" s="45"/>
      <c r="B80" s="32">
        <v>78</v>
      </c>
      <c r="C80" s="1" t="b">
        <v>0</v>
      </c>
      <c r="D80" s="1" t="str">
        <v>F0</v>
      </c>
      <c r="E80" s="2" t="str">
        <f t="shared" si="8"/>
        <v>Euribor3M</v>
      </c>
      <c r="F80" s="13" t="str">
        <f t="shared" si="9"/>
        <v>EURFUT3MF0_Quote</v>
      </c>
      <c r="G80" s="13" t="str">
        <f t="shared" si="10"/>
        <v>EURFUT3MF0ConvAdj_Quote</v>
      </c>
      <c r="H80" s="13" t="str">
        <f t="shared" si="11"/>
        <v>EUR_YCSTDRH_FUT3MF0</v>
      </c>
      <c r="I80" s="12" t="str">
        <f>_xll.qlFuturesRateHelper(H80,$F80,$D80,$E80,$G80,Permanent,Trigger,ObjectOverwrite)</f>
        <v>EUR_YCSTDRH_FUT3MF0#0000</v>
      </c>
      <c r="J80" s="33" t="str">
        <f>_xll.ohRangeRetrieveError(I80)</f>
        <v/>
      </c>
      <c r="K80" s="11"/>
    </row>
    <row r="81" spans="1:11">
      <c r="A81" s="45"/>
      <c r="B81" s="32">
        <v>79</v>
      </c>
      <c r="C81" s="1" t="b">
        <v>0</v>
      </c>
      <c r="D81" s="1" t="str">
        <v>G0</v>
      </c>
      <c r="E81" s="2" t="str">
        <f t="shared" si="8"/>
        <v>Euribor3M</v>
      </c>
      <c r="F81" s="13" t="str">
        <f t="shared" si="9"/>
        <v>EURFUT3MG0_Quote</v>
      </c>
      <c r="G81" s="13" t="str">
        <f t="shared" si="10"/>
        <v>EURFUT3MG0ConvAdj_Quote</v>
      </c>
      <c r="H81" s="13" t="str">
        <f t="shared" si="11"/>
        <v>EUR_YCSTDRH_FUT3MG0</v>
      </c>
      <c r="I81" s="12" t="str">
        <f>_xll.qlFuturesRateHelper(H81,$F81,$D81,$E81,$G81,Permanent,Trigger,ObjectOverwrite)</f>
        <v>EUR_YCSTDRH_FUT3MG0#0000</v>
      </c>
      <c r="J81" s="33" t="str">
        <f>_xll.ohRangeRetrieveError(I81)</f>
        <v/>
      </c>
      <c r="K81" s="11"/>
    </row>
    <row r="82" spans="1:11">
      <c r="A82" s="45"/>
      <c r="B82" s="32">
        <v>80</v>
      </c>
      <c r="C82" s="1" t="b">
        <v>0</v>
      </c>
      <c r="D82" s="1" t="str">
        <v>H0</v>
      </c>
      <c r="E82" s="2" t="str">
        <f t="shared" si="8"/>
        <v>Euribor3M</v>
      </c>
      <c r="F82" s="13" t="str">
        <f t="shared" si="9"/>
        <v>EURFUT3MH0_Quote</v>
      </c>
      <c r="G82" s="13" t="str">
        <f t="shared" si="10"/>
        <v>EURFUT3MH0ConvAdj_Quote</v>
      </c>
      <c r="H82" s="13" t="str">
        <f t="shared" si="11"/>
        <v>EUR_YCSTDRH_FUT3MH0</v>
      </c>
      <c r="I82" s="12" t="str">
        <f>_xll.qlFuturesRateHelper(H82,$F82,$D82,$E82,$G82,Permanent,Trigger,ObjectOverwrite)</f>
        <v>EUR_YCSTDRH_FUT3MH0#0000</v>
      </c>
      <c r="J82" s="33" t="str">
        <f>_xll.ohRangeRetrieveError(I82)</f>
        <v/>
      </c>
      <c r="K82" s="11"/>
    </row>
    <row r="83" spans="1:11">
      <c r="A83" s="45"/>
      <c r="B83" s="32">
        <v>81</v>
      </c>
      <c r="C83" s="1" t="b">
        <v>0</v>
      </c>
      <c r="D83" s="1" t="str">
        <v>J0</v>
      </c>
      <c r="E83" s="2" t="str">
        <f t="shared" si="8"/>
        <v>Euribor3M</v>
      </c>
      <c r="F83" s="13" t="str">
        <f t="shared" si="9"/>
        <v>EURFUT3MJ0_Quote</v>
      </c>
      <c r="G83" s="13" t="str">
        <f t="shared" si="10"/>
        <v>EURFUT3MJ0ConvAdj_Quote</v>
      </c>
      <c r="H83" s="13" t="str">
        <f t="shared" si="11"/>
        <v>EUR_YCSTDRH_FUT3MJ0</v>
      </c>
      <c r="I83" s="12" t="str">
        <f>_xll.qlFuturesRateHelper(H83,$F83,$D83,$E83,$G83,Permanent,Trigger,ObjectOverwrite)</f>
        <v>EUR_YCSTDRH_FUT3MJ0#0000</v>
      </c>
      <c r="J83" s="33" t="str">
        <f>_xll.ohRangeRetrieveError(I83)</f>
        <v/>
      </c>
      <c r="K83" s="11"/>
    </row>
    <row r="84" spans="1:11">
      <c r="A84" s="45"/>
      <c r="B84" s="32">
        <v>82</v>
      </c>
      <c r="C84" s="1" t="b">
        <v>0</v>
      </c>
      <c r="D84" s="1" t="str">
        <v>K0</v>
      </c>
      <c r="E84" s="2" t="str">
        <f t="shared" si="8"/>
        <v>Euribor3M</v>
      </c>
      <c r="F84" s="13" t="str">
        <f t="shared" si="9"/>
        <v>EURFUT3MK0_Quote</v>
      </c>
      <c r="G84" s="13" t="str">
        <f t="shared" si="10"/>
        <v>EURFUT3MK0ConvAdj_Quote</v>
      </c>
      <c r="H84" s="13" t="str">
        <f t="shared" si="11"/>
        <v>EUR_YCSTDRH_FUT3MK0</v>
      </c>
      <c r="I84" s="12" t="str">
        <f>_xll.qlFuturesRateHelper(H84,$F84,$D84,$E84,$G84,Permanent,Trigger,ObjectOverwrite)</f>
        <v>EUR_YCSTDRH_FUT3MK0#0000</v>
      </c>
      <c r="J84" s="33" t="str">
        <f>_xll.ohRangeRetrieveError(I84)</f>
        <v/>
      </c>
      <c r="K84" s="11"/>
    </row>
    <row r="85" spans="1:11">
      <c r="A85" s="45"/>
      <c r="B85" s="32">
        <v>83</v>
      </c>
      <c r="C85" s="1" t="b">
        <v>0</v>
      </c>
      <c r="D85" s="1" t="str">
        <v>M0</v>
      </c>
      <c r="E85" s="2" t="str">
        <f t="shared" si="8"/>
        <v>Euribor3M</v>
      </c>
      <c r="F85" s="13" t="str">
        <f t="shared" si="9"/>
        <v>EURFUT3MM0_Quote</v>
      </c>
      <c r="G85" s="13" t="str">
        <f t="shared" si="10"/>
        <v>EURFUT3MM0ConvAdj_Quote</v>
      </c>
      <c r="H85" s="13" t="str">
        <f t="shared" si="11"/>
        <v>EUR_YCSTDRH_FUT3MM0</v>
      </c>
      <c r="I85" s="12" t="str">
        <f>_xll.qlFuturesRateHelper(H85,$F85,$D85,$E85,$G85,Permanent,Trigger,ObjectOverwrite)</f>
        <v>EUR_YCSTDRH_FUT3MM0#0000</v>
      </c>
      <c r="J85" s="33" t="str">
        <f>_xll.ohRangeRetrieveError(I85)</f>
        <v/>
      </c>
      <c r="K85" s="11"/>
    </row>
    <row r="86" spans="1:11">
      <c r="A86" s="45"/>
      <c r="B86" s="32">
        <v>84</v>
      </c>
      <c r="C86" s="1" t="b">
        <v>0</v>
      </c>
      <c r="D86" s="1" t="str">
        <v>N0</v>
      </c>
      <c r="E86" s="2" t="str">
        <f t="shared" si="8"/>
        <v>Euribor3M</v>
      </c>
      <c r="F86" s="13" t="str">
        <f t="shared" si="9"/>
        <v>EURFUT3MN0_Quote</v>
      </c>
      <c r="G86" s="13" t="str">
        <f t="shared" si="10"/>
        <v>EURFUT3MN0ConvAdj_Quote</v>
      </c>
      <c r="H86" s="13" t="str">
        <f t="shared" si="11"/>
        <v>EUR_YCSTDRH_FUT3MN0</v>
      </c>
      <c r="I86" s="12" t="str">
        <f>_xll.qlFuturesRateHelper(H86,$F86,$D86,$E86,$G86,Permanent,Trigger,ObjectOverwrite)</f>
        <v>EUR_YCSTDRH_FUT3MN0#0000</v>
      </c>
      <c r="J86" s="33" t="str">
        <f>_xll.ohRangeRetrieveError(I86)</f>
        <v/>
      </c>
      <c r="K86" s="11"/>
    </row>
    <row r="87" spans="1:11">
      <c r="A87" s="45"/>
      <c r="B87" s="32">
        <v>85</v>
      </c>
      <c r="C87" s="1" t="b">
        <v>0</v>
      </c>
      <c r="D87" s="1" t="str">
        <v>Q0</v>
      </c>
      <c r="E87" s="2" t="str">
        <f t="shared" si="8"/>
        <v>Euribor3M</v>
      </c>
      <c r="F87" s="13" t="str">
        <f t="shared" si="9"/>
        <v>EURFUT3MQ0_Quote</v>
      </c>
      <c r="G87" s="13" t="str">
        <f t="shared" si="10"/>
        <v>EURFUT3MQ0ConvAdj_Quote</v>
      </c>
      <c r="H87" s="13" t="str">
        <f t="shared" si="11"/>
        <v>EUR_YCSTDRH_FUT3MQ0</v>
      </c>
      <c r="I87" s="12" t="str">
        <f>_xll.qlFuturesRateHelper(H87,$F87,$D87,$E87,$G87,Permanent,Trigger,ObjectOverwrite)</f>
        <v>EUR_YCSTDRH_FUT3MQ0#0000</v>
      </c>
      <c r="J87" s="33" t="str">
        <f>_xll.ohRangeRetrieveError(I87)</f>
        <v/>
      </c>
      <c r="K87" s="11"/>
    </row>
    <row r="88" spans="1:11">
      <c r="A88" s="45"/>
      <c r="B88" s="32">
        <v>86</v>
      </c>
      <c r="C88" s="1" t="b">
        <v>0</v>
      </c>
      <c r="D88" s="1" t="str">
        <v>U0</v>
      </c>
      <c r="E88" s="2" t="str">
        <f t="shared" si="8"/>
        <v>Euribor3M</v>
      </c>
      <c r="F88" s="13" t="str">
        <f t="shared" si="9"/>
        <v>EURFUT3MU0_Quote</v>
      </c>
      <c r="G88" s="13" t="str">
        <f t="shared" si="10"/>
        <v>EURFUT3MU0ConvAdj_Quote</v>
      </c>
      <c r="H88" s="13" t="str">
        <f t="shared" si="11"/>
        <v>EUR_YCSTDRH_FUT3MU0</v>
      </c>
      <c r="I88" s="12" t="str">
        <f>_xll.qlFuturesRateHelper(H88,$F88,$D88,$E88,$G88,Permanent,Trigger,ObjectOverwrite)</f>
        <v>EUR_YCSTDRH_FUT3MU0#0000</v>
      </c>
      <c r="J88" s="33" t="str">
        <f>_xll.ohRangeRetrieveError(I88)</f>
        <v/>
      </c>
      <c r="K88" s="11"/>
    </row>
    <row r="89" spans="1:11">
      <c r="A89" s="45"/>
      <c r="B89" s="32">
        <v>87</v>
      </c>
      <c r="C89" s="1" t="b">
        <v>0</v>
      </c>
      <c r="D89" s="1" t="str">
        <v>V0</v>
      </c>
      <c r="E89" s="2" t="str">
        <f t="shared" si="8"/>
        <v>Euribor3M</v>
      </c>
      <c r="F89" s="13" t="str">
        <f t="shared" si="9"/>
        <v>EURFUT3MV0_Quote</v>
      </c>
      <c r="G89" s="13" t="str">
        <f t="shared" si="10"/>
        <v>EURFUT3MV0ConvAdj_Quote</v>
      </c>
      <c r="H89" s="13" t="str">
        <f t="shared" si="11"/>
        <v>EUR_YCSTDRH_FUT3MV0</v>
      </c>
      <c r="I89" s="12" t="str">
        <f>_xll.qlFuturesRateHelper(H89,$F89,$D89,$E89,$G89,Permanent,Trigger,ObjectOverwrite)</f>
        <v>EUR_YCSTDRH_FUT3MV0#0000</v>
      </c>
      <c r="J89" s="33" t="str">
        <f>_xll.ohRangeRetrieveError(I89)</f>
        <v/>
      </c>
      <c r="K89" s="11"/>
    </row>
    <row r="90" spans="1:11">
      <c r="A90" s="45"/>
      <c r="B90" s="32">
        <v>88</v>
      </c>
      <c r="C90" s="1" t="b">
        <v>0</v>
      </c>
      <c r="D90" s="1" t="str">
        <v>X0</v>
      </c>
      <c r="E90" s="2" t="str">
        <f t="shared" si="8"/>
        <v>Euribor3M</v>
      </c>
      <c r="F90" s="13" t="str">
        <f t="shared" si="9"/>
        <v>EURFUT3MX0_Quote</v>
      </c>
      <c r="G90" s="13" t="str">
        <f t="shared" si="10"/>
        <v>EURFUT3MX0ConvAdj_Quote</v>
      </c>
      <c r="H90" s="13" t="str">
        <f t="shared" si="11"/>
        <v>EUR_YCSTDRH_FUT3MX0</v>
      </c>
      <c r="I90" s="12" t="str">
        <f>_xll.qlFuturesRateHelper(H90,$F90,$D90,$E90,$G90,Permanent,Trigger,ObjectOverwrite)</f>
        <v>EUR_YCSTDRH_FUT3MX0#0000</v>
      </c>
      <c r="J90" s="33" t="str">
        <f>_xll.ohRangeRetrieveError(I90)</f>
        <v/>
      </c>
      <c r="K90" s="11"/>
    </row>
    <row r="91" spans="1:11">
      <c r="A91" s="45"/>
      <c r="B91" s="32">
        <v>89</v>
      </c>
      <c r="C91" s="1" t="b">
        <v>0</v>
      </c>
      <c r="D91" s="1" t="str">
        <v>Z0</v>
      </c>
      <c r="E91" s="2" t="str">
        <f t="shared" si="8"/>
        <v>Euribor3M</v>
      </c>
      <c r="F91" s="13" t="str">
        <f t="shared" si="9"/>
        <v>EURFUT3MZ0_Quote</v>
      </c>
      <c r="G91" s="13" t="str">
        <f t="shared" si="10"/>
        <v>EURFUT3MZ0ConvAdj_Quote</v>
      </c>
      <c r="H91" s="13" t="str">
        <f t="shared" si="11"/>
        <v>EUR_YCSTDRH_FUT3MZ0</v>
      </c>
      <c r="I91" s="12" t="str">
        <f>_xll.qlFuturesRateHelper(H91,$F91,$D91,$E91,$G91,Permanent,Trigger,ObjectOverwrite)</f>
        <v>EUR_YCSTDRH_FUT3MZ0#0000</v>
      </c>
      <c r="J91" s="33" t="str">
        <f>_xll.ohRangeRetrieveError(I91)</f>
        <v/>
      </c>
      <c r="K91" s="11"/>
    </row>
    <row r="92" spans="1:11">
      <c r="A92" s="45"/>
      <c r="B92" s="32">
        <v>90</v>
      </c>
      <c r="C92" s="1" t="b">
        <v>0</v>
      </c>
      <c r="D92" s="1" t="str">
        <v>F1</v>
      </c>
      <c r="E92" s="2" t="str">
        <f t="shared" si="8"/>
        <v>Euribor3M</v>
      </c>
      <c r="F92" s="13" t="str">
        <f t="shared" si="9"/>
        <v>EURFUT3MF1_Quote</v>
      </c>
      <c r="G92" s="13" t="str">
        <f t="shared" si="10"/>
        <v>EURFUT3MF1ConvAdj_Quote</v>
      </c>
      <c r="H92" s="13" t="str">
        <f t="shared" si="11"/>
        <v>EUR_YCSTDRH_FUT3MF1</v>
      </c>
      <c r="I92" s="12" t="str">
        <f>_xll.qlFuturesRateHelper(H92,$F92,$D92,$E92,$G92,Permanent,Trigger,ObjectOverwrite)</f>
        <v>EUR_YCSTDRH_FUT3MF1#0000</v>
      </c>
      <c r="J92" s="33" t="str">
        <f>_xll.ohRangeRetrieveError(I92)</f>
        <v/>
      </c>
      <c r="K92" s="11"/>
    </row>
    <row r="93" spans="1:11">
      <c r="A93" s="45"/>
      <c r="B93" s="32">
        <v>91</v>
      </c>
      <c r="C93" s="1" t="b">
        <v>0</v>
      </c>
      <c r="D93" s="1" t="str">
        <v>G1</v>
      </c>
      <c r="E93" s="2" t="str">
        <f t="shared" si="8"/>
        <v>Euribor3M</v>
      </c>
      <c r="F93" s="13" t="str">
        <f t="shared" si="9"/>
        <v>EURFUT3MG1_Quote</v>
      </c>
      <c r="G93" s="13" t="str">
        <f t="shared" si="10"/>
        <v>EURFUT3MG1ConvAdj_Quote</v>
      </c>
      <c r="H93" s="13" t="str">
        <f t="shared" si="11"/>
        <v>EUR_YCSTDRH_FUT3MG1</v>
      </c>
      <c r="I93" s="12" t="str">
        <f>_xll.qlFuturesRateHelper(H93,$F93,$D93,$E93,$G93,Permanent,Trigger,ObjectOverwrite)</f>
        <v>EUR_YCSTDRH_FUT3MG1#0000</v>
      </c>
      <c r="J93" s="33" t="str">
        <f>_xll.ohRangeRetrieveError(I93)</f>
        <v/>
      </c>
      <c r="K93" s="11"/>
    </row>
    <row r="94" spans="1:11">
      <c r="A94" s="45"/>
      <c r="B94" s="32">
        <v>92</v>
      </c>
      <c r="C94" s="1" t="b">
        <v>0</v>
      </c>
      <c r="D94" s="1" t="str">
        <v>H1</v>
      </c>
      <c r="E94" s="2" t="str">
        <f t="shared" si="8"/>
        <v>Euribor3M</v>
      </c>
      <c r="F94" s="13" t="str">
        <f t="shared" si="9"/>
        <v>EURFUT3MH1_Quote</v>
      </c>
      <c r="G94" s="13" t="str">
        <f t="shared" si="10"/>
        <v>EURFUT3MH1ConvAdj_Quote</v>
      </c>
      <c r="H94" s="13" t="str">
        <f t="shared" si="11"/>
        <v>EUR_YCSTDRH_FUT3MH1</v>
      </c>
      <c r="I94" s="12" t="str">
        <f>_xll.qlFuturesRateHelper(H94,$F94,$D94,$E94,$G94,Permanent,Trigger,ObjectOverwrite)</f>
        <v>EUR_YCSTDRH_FUT3MH1#0000</v>
      </c>
      <c r="J94" s="33" t="str">
        <f>_xll.ohRangeRetrieveError(I94)</f>
        <v/>
      </c>
      <c r="K94" s="11"/>
    </row>
    <row r="95" spans="1:11">
      <c r="A95" s="45"/>
      <c r="B95" s="32">
        <v>93</v>
      </c>
      <c r="C95" s="1" t="b">
        <v>0</v>
      </c>
      <c r="D95" s="1" t="str">
        <v>J1</v>
      </c>
      <c r="E95" s="2" t="str">
        <f t="shared" si="8"/>
        <v>Euribor3M</v>
      </c>
      <c r="F95" s="13" t="str">
        <f t="shared" si="9"/>
        <v>EURFUT3MJ1_Quote</v>
      </c>
      <c r="G95" s="13" t="str">
        <f t="shared" si="10"/>
        <v>EURFUT3MJ1ConvAdj_Quote</v>
      </c>
      <c r="H95" s="13" t="str">
        <f t="shared" si="11"/>
        <v>EUR_YCSTDRH_FUT3MJ1</v>
      </c>
      <c r="I95" s="12" t="str">
        <f>_xll.qlFuturesRateHelper(H95,$F95,$D95,$E95,$G95,Permanent,Trigger,ObjectOverwrite)</f>
        <v>EUR_YCSTDRH_FUT3MJ1#0000</v>
      </c>
      <c r="J95" s="33" t="str">
        <f>_xll.ohRangeRetrieveError(I95)</f>
        <v/>
      </c>
      <c r="K95" s="11"/>
    </row>
    <row r="96" spans="1:11">
      <c r="A96" s="45"/>
      <c r="B96" s="32">
        <v>94</v>
      </c>
      <c r="C96" s="1" t="b">
        <v>0</v>
      </c>
      <c r="D96" s="1" t="str">
        <v>K1</v>
      </c>
      <c r="E96" s="2" t="str">
        <f t="shared" si="8"/>
        <v>Euribor3M</v>
      </c>
      <c r="F96" s="13" t="str">
        <f t="shared" si="9"/>
        <v>EURFUT3MK1_Quote</v>
      </c>
      <c r="G96" s="13" t="str">
        <f t="shared" si="10"/>
        <v>EURFUT3MK1ConvAdj_Quote</v>
      </c>
      <c r="H96" s="13" t="str">
        <f t="shared" si="11"/>
        <v>EUR_YCSTDRH_FUT3MK1</v>
      </c>
      <c r="I96" s="12" t="str">
        <f>_xll.qlFuturesRateHelper(H96,$F96,$D96,$E96,$G96,Permanent,Trigger,ObjectOverwrite)</f>
        <v>EUR_YCSTDRH_FUT3MK1#0000</v>
      </c>
      <c r="J96" s="33" t="str">
        <f>_xll.ohRangeRetrieveError(I96)</f>
        <v/>
      </c>
      <c r="K96" s="11"/>
    </row>
    <row r="97" spans="1:11">
      <c r="A97" s="45"/>
      <c r="B97" s="32">
        <v>95</v>
      </c>
      <c r="C97" s="1" t="b">
        <v>0</v>
      </c>
      <c r="D97" s="1" t="str">
        <v>M1</v>
      </c>
      <c r="E97" s="2" t="str">
        <f t="shared" si="8"/>
        <v>Euribor3M</v>
      </c>
      <c r="F97" s="13" t="str">
        <f t="shared" si="9"/>
        <v>EURFUT3MM1_Quote</v>
      </c>
      <c r="G97" s="13" t="str">
        <f t="shared" si="10"/>
        <v>EURFUT3MM1ConvAdj_Quote</v>
      </c>
      <c r="H97" s="13" t="str">
        <f t="shared" si="11"/>
        <v>EUR_YCSTDRH_FUT3MM1</v>
      </c>
      <c r="I97" s="12" t="str">
        <f>_xll.qlFuturesRateHelper(H97,$F97,$D97,$E97,$G97,Permanent,Trigger,ObjectOverwrite)</f>
        <v>EUR_YCSTDRH_FUT3MM1#0000</v>
      </c>
      <c r="J97" s="33" t="str">
        <f>_xll.ohRangeRetrieveError(I97)</f>
        <v/>
      </c>
      <c r="K97" s="11"/>
    </row>
    <row r="98" spans="1:11">
      <c r="A98" s="45"/>
      <c r="B98" s="32">
        <v>96</v>
      </c>
      <c r="C98" s="1" t="b">
        <v>0</v>
      </c>
      <c r="D98" s="1" t="str">
        <v>N1</v>
      </c>
      <c r="E98" s="2" t="str">
        <f t="shared" si="8"/>
        <v>Euribor3M</v>
      </c>
      <c r="F98" s="13" t="str">
        <f t="shared" si="9"/>
        <v>EURFUT3MN1_Quote</v>
      </c>
      <c r="G98" s="13" t="str">
        <f t="shared" si="10"/>
        <v>EURFUT3MN1ConvAdj_Quote</v>
      </c>
      <c r="H98" s="13" t="str">
        <f t="shared" si="11"/>
        <v>EUR_YCSTDRH_FUT3MN1</v>
      </c>
      <c r="I98" s="12" t="str">
        <f>_xll.qlFuturesRateHelper(H98,$F98,$D98,$E98,$G98,Permanent,Trigger,ObjectOverwrite)</f>
        <v>EUR_YCSTDRH_FUT3MN1#0000</v>
      </c>
      <c r="J98" s="33" t="str">
        <f>_xll.ohRangeRetrieveError(I98)</f>
        <v/>
      </c>
      <c r="K98" s="11"/>
    </row>
    <row r="99" spans="1:11">
      <c r="A99" s="45"/>
      <c r="B99" s="32">
        <v>97</v>
      </c>
      <c r="C99" s="1" t="b">
        <v>0</v>
      </c>
      <c r="D99" s="1" t="str">
        <v>Q1</v>
      </c>
      <c r="E99" s="2" t="str">
        <f t="shared" ref="E99:E122" si="12">PROPER(Currency)&amp;FamilyName&amp;$E$1</f>
        <v>Euribor3M</v>
      </c>
      <c r="F99" s="13" t="str">
        <f t="shared" ref="F99:F122" si="13">Currency&amp;"FUT"&amp;$E$1&amp;$D99&amp;QuoteSuffix</f>
        <v>EURFUT3MQ1_Quote</v>
      </c>
      <c r="G99" s="13" t="str">
        <f t="shared" ref="G99:G122" si="14">Currency&amp;"FUT"&amp;$E$1&amp;$D99&amp;"ConvAdj"&amp;QuoteSuffix</f>
        <v>EURFUT3MQ1ConvAdj_Quote</v>
      </c>
      <c r="H99" s="13" t="str">
        <f t="shared" ref="H99:H122" si="15">$H$1&amp;"_FUT"&amp;$E$1&amp;$D99</f>
        <v>EUR_YCSTDRH_FUT3MQ1</v>
      </c>
      <c r="I99" s="12" t="str">
        <f>_xll.qlFuturesRateHelper(H99,$F99,$D99,$E99,$G99,Permanent,Trigger,ObjectOverwrite)</f>
        <v>EUR_YCSTDRH_FUT3MQ1#0000</v>
      </c>
      <c r="J99" s="33" t="str">
        <f>_xll.ohRangeRetrieveError(I99)</f>
        <v/>
      </c>
      <c r="K99" s="11"/>
    </row>
    <row r="100" spans="1:11">
      <c r="A100" s="45"/>
      <c r="B100" s="32">
        <v>98</v>
      </c>
      <c r="C100" s="1" t="b">
        <v>0</v>
      </c>
      <c r="D100" s="1" t="str">
        <v>U1</v>
      </c>
      <c r="E100" s="2" t="str">
        <f t="shared" si="12"/>
        <v>Euribor3M</v>
      </c>
      <c r="F100" s="13" t="str">
        <f t="shared" si="13"/>
        <v>EURFUT3MU1_Quote</v>
      </c>
      <c r="G100" s="13" t="str">
        <f t="shared" si="14"/>
        <v>EURFUT3MU1ConvAdj_Quote</v>
      </c>
      <c r="H100" s="13" t="str">
        <f t="shared" si="15"/>
        <v>EUR_YCSTDRH_FUT3MU1</v>
      </c>
      <c r="I100" s="12" t="str">
        <f>_xll.qlFuturesRateHelper(H100,$F100,$D100,$E100,$G100,Permanent,Trigger,ObjectOverwrite)</f>
        <v>EUR_YCSTDRH_FUT3MU1#0000</v>
      </c>
      <c r="J100" s="33" t="str">
        <f>_xll.ohRangeRetrieveError(I100)</f>
        <v/>
      </c>
      <c r="K100" s="11"/>
    </row>
    <row r="101" spans="1:11">
      <c r="A101" s="45"/>
      <c r="B101" s="32">
        <v>99</v>
      </c>
      <c r="C101" s="1" t="b">
        <v>0</v>
      </c>
      <c r="D101" s="1" t="str">
        <v>V1</v>
      </c>
      <c r="E101" s="2" t="str">
        <f t="shared" si="12"/>
        <v>Euribor3M</v>
      </c>
      <c r="F101" s="13" t="str">
        <f t="shared" si="13"/>
        <v>EURFUT3MV1_Quote</v>
      </c>
      <c r="G101" s="13" t="str">
        <f t="shared" si="14"/>
        <v>EURFUT3MV1ConvAdj_Quote</v>
      </c>
      <c r="H101" s="13" t="str">
        <f t="shared" si="15"/>
        <v>EUR_YCSTDRH_FUT3MV1</v>
      </c>
      <c r="I101" s="12" t="str">
        <f>_xll.qlFuturesRateHelper(H101,$F101,$D101,$E101,$G101,Permanent,Trigger,ObjectOverwrite)</f>
        <v>EUR_YCSTDRH_FUT3MV1#0000</v>
      </c>
      <c r="J101" s="33" t="str">
        <f>_xll.ohRangeRetrieveError(I101)</f>
        <v/>
      </c>
      <c r="K101" s="11"/>
    </row>
    <row r="102" spans="1:11">
      <c r="A102" s="45"/>
      <c r="B102" s="32">
        <v>100</v>
      </c>
      <c r="C102" s="1" t="b">
        <v>0</v>
      </c>
      <c r="D102" s="1" t="str">
        <v>X1</v>
      </c>
      <c r="E102" s="2" t="str">
        <f t="shared" si="12"/>
        <v>Euribor3M</v>
      </c>
      <c r="F102" s="13" t="str">
        <f t="shared" si="13"/>
        <v>EURFUT3MX1_Quote</v>
      </c>
      <c r="G102" s="13" t="str">
        <f t="shared" si="14"/>
        <v>EURFUT3MX1ConvAdj_Quote</v>
      </c>
      <c r="H102" s="13" t="str">
        <f t="shared" si="15"/>
        <v>EUR_YCSTDRH_FUT3MX1</v>
      </c>
      <c r="I102" s="12" t="str">
        <f>_xll.qlFuturesRateHelper(H102,$F102,$D102,$E102,$G102,Permanent,Trigger,ObjectOverwrite)</f>
        <v>EUR_YCSTDRH_FUT3MX1#0000</v>
      </c>
      <c r="J102" s="33" t="str">
        <f>_xll.ohRangeRetrieveError(I102)</f>
        <v/>
      </c>
      <c r="K102" s="11"/>
    </row>
    <row r="103" spans="1:11">
      <c r="A103" s="45"/>
      <c r="B103" s="32">
        <v>101</v>
      </c>
      <c r="C103" s="1" t="b">
        <v>0</v>
      </c>
      <c r="D103" s="1" t="str">
        <v>Z1</v>
      </c>
      <c r="E103" s="2" t="str">
        <f t="shared" si="12"/>
        <v>Euribor3M</v>
      </c>
      <c r="F103" s="13" t="str">
        <f t="shared" si="13"/>
        <v>EURFUT3MZ1_Quote</v>
      </c>
      <c r="G103" s="13" t="str">
        <f t="shared" si="14"/>
        <v>EURFUT3MZ1ConvAdj_Quote</v>
      </c>
      <c r="H103" s="13" t="str">
        <f t="shared" si="15"/>
        <v>EUR_YCSTDRH_FUT3MZ1</v>
      </c>
      <c r="I103" s="12" t="str">
        <f>_xll.qlFuturesRateHelper(H103,$F103,$D103,$E103,$G103,Permanent,Trigger,ObjectOverwrite)</f>
        <v>EUR_YCSTDRH_FUT3MZ1#0000</v>
      </c>
      <c r="J103" s="33" t="str">
        <f>_xll.ohRangeRetrieveError(I103)</f>
        <v/>
      </c>
      <c r="K103" s="11"/>
    </row>
    <row r="104" spans="1:11">
      <c r="A104" s="45"/>
      <c r="B104" s="32">
        <v>102</v>
      </c>
      <c r="C104" s="1" t="b">
        <v>0</v>
      </c>
      <c r="D104" s="1" t="str">
        <v>F2</v>
      </c>
      <c r="E104" s="2" t="str">
        <f t="shared" si="12"/>
        <v>Euribor3M</v>
      </c>
      <c r="F104" s="13" t="str">
        <f t="shared" si="13"/>
        <v>EURFUT3MF2_Quote</v>
      </c>
      <c r="G104" s="13" t="str">
        <f t="shared" si="14"/>
        <v>EURFUT3MF2ConvAdj_Quote</v>
      </c>
      <c r="H104" s="13" t="str">
        <f t="shared" si="15"/>
        <v>EUR_YCSTDRH_FUT3MF2</v>
      </c>
      <c r="I104" s="12" t="str">
        <f>_xll.qlFuturesRateHelper(H104,$F104,$D104,$E104,$G104,Permanent,Trigger,ObjectOverwrite)</f>
        <v>EUR_YCSTDRH_FUT3MF2#0000</v>
      </c>
      <c r="J104" s="33" t="str">
        <f>_xll.ohRangeRetrieveError(I104)</f>
        <v/>
      </c>
      <c r="K104" s="11"/>
    </row>
    <row r="105" spans="1:11">
      <c r="A105" s="45"/>
      <c r="B105" s="32">
        <v>103</v>
      </c>
      <c r="C105" s="1" t="b">
        <v>0</v>
      </c>
      <c r="D105" s="1" t="str">
        <v>G2</v>
      </c>
      <c r="E105" s="2" t="str">
        <f t="shared" si="12"/>
        <v>Euribor3M</v>
      </c>
      <c r="F105" s="13" t="str">
        <f t="shared" si="13"/>
        <v>EURFUT3MG2_Quote</v>
      </c>
      <c r="G105" s="13" t="str">
        <f t="shared" si="14"/>
        <v>EURFUT3MG2ConvAdj_Quote</v>
      </c>
      <c r="H105" s="13" t="str">
        <f t="shared" si="15"/>
        <v>EUR_YCSTDRH_FUT3MG2</v>
      </c>
      <c r="I105" s="12" t="str">
        <f>_xll.qlFuturesRateHelper(H105,$F105,$D105,$E105,$G105,Permanent,Trigger,ObjectOverwrite)</f>
        <v>EUR_YCSTDRH_FUT3MG2#0000</v>
      </c>
      <c r="J105" s="33" t="str">
        <f>_xll.ohRangeRetrieveError(I105)</f>
        <v/>
      </c>
      <c r="K105" s="11"/>
    </row>
    <row r="106" spans="1:11">
      <c r="A106" s="45"/>
      <c r="B106" s="32">
        <v>104</v>
      </c>
      <c r="C106" s="1" t="b">
        <v>0</v>
      </c>
      <c r="D106" s="1" t="str">
        <v>H2</v>
      </c>
      <c r="E106" s="2" t="str">
        <f t="shared" si="12"/>
        <v>Euribor3M</v>
      </c>
      <c r="F106" s="13" t="str">
        <f t="shared" si="13"/>
        <v>EURFUT3MH2_Quote</v>
      </c>
      <c r="G106" s="13" t="str">
        <f t="shared" si="14"/>
        <v>EURFUT3MH2ConvAdj_Quote</v>
      </c>
      <c r="H106" s="13" t="str">
        <f t="shared" si="15"/>
        <v>EUR_YCSTDRH_FUT3MH2</v>
      </c>
      <c r="I106" s="12" t="str">
        <f>_xll.qlFuturesRateHelper(H106,$F106,$D106,$E106,$G106,Permanent,Trigger,ObjectOverwrite)</f>
        <v>EUR_YCSTDRH_FUT3MH2#0000</v>
      </c>
      <c r="J106" s="33" t="str">
        <f>_xll.ohRangeRetrieveError(I106)</f>
        <v/>
      </c>
      <c r="K106" s="11"/>
    </row>
    <row r="107" spans="1:11">
      <c r="A107" s="45"/>
      <c r="B107" s="32">
        <v>105</v>
      </c>
      <c r="C107" s="1" t="b">
        <v>0</v>
      </c>
      <c r="D107" s="1" t="str">
        <v>J2</v>
      </c>
      <c r="E107" s="2" t="str">
        <f t="shared" si="12"/>
        <v>Euribor3M</v>
      </c>
      <c r="F107" s="13" t="str">
        <f t="shared" si="13"/>
        <v>EURFUT3MJ2_Quote</v>
      </c>
      <c r="G107" s="13" t="str">
        <f t="shared" si="14"/>
        <v>EURFUT3MJ2ConvAdj_Quote</v>
      </c>
      <c r="H107" s="13" t="str">
        <f t="shared" si="15"/>
        <v>EUR_YCSTDRH_FUT3MJ2</v>
      </c>
      <c r="I107" s="12" t="str">
        <f>_xll.qlFuturesRateHelper(H107,$F107,$D107,$E107,$G107,Permanent,Trigger,ObjectOverwrite)</f>
        <v>EUR_YCSTDRH_FUT3MJ2#0000</v>
      </c>
      <c r="J107" s="33" t="str">
        <f>_xll.ohRangeRetrieveError(I107)</f>
        <v/>
      </c>
      <c r="K107" s="11"/>
    </row>
    <row r="108" spans="1:11">
      <c r="A108" s="45"/>
      <c r="B108" s="32">
        <v>106</v>
      </c>
      <c r="C108" s="1" t="b">
        <v>0</v>
      </c>
      <c r="D108" s="1" t="str">
        <v>K2</v>
      </c>
      <c r="E108" s="2" t="str">
        <f t="shared" si="12"/>
        <v>Euribor3M</v>
      </c>
      <c r="F108" s="13" t="str">
        <f t="shared" si="13"/>
        <v>EURFUT3MK2_Quote</v>
      </c>
      <c r="G108" s="13" t="str">
        <f t="shared" si="14"/>
        <v>EURFUT3MK2ConvAdj_Quote</v>
      </c>
      <c r="H108" s="13" t="str">
        <f t="shared" si="15"/>
        <v>EUR_YCSTDRH_FUT3MK2</v>
      </c>
      <c r="I108" s="12" t="str">
        <f>_xll.qlFuturesRateHelper(H108,$F108,$D108,$E108,$G108,Permanent,Trigger,ObjectOverwrite)</f>
        <v>EUR_YCSTDRH_FUT3MK2#0000</v>
      </c>
      <c r="J108" s="33" t="str">
        <f>_xll.ohRangeRetrieveError(I108)</f>
        <v/>
      </c>
      <c r="K108" s="11"/>
    </row>
    <row r="109" spans="1:11">
      <c r="A109" s="45"/>
      <c r="B109" s="32">
        <v>107</v>
      </c>
      <c r="C109" s="1" t="b">
        <v>0</v>
      </c>
      <c r="D109" s="1" t="str">
        <v>M2</v>
      </c>
      <c r="E109" s="2" t="str">
        <f t="shared" si="12"/>
        <v>Euribor3M</v>
      </c>
      <c r="F109" s="13" t="str">
        <f t="shared" si="13"/>
        <v>EURFUT3MM2_Quote</v>
      </c>
      <c r="G109" s="13" t="str">
        <f t="shared" si="14"/>
        <v>EURFUT3MM2ConvAdj_Quote</v>
      </c>
      <c r="H109" s="13" t="str">
        <f t="shared" si="15"/>
        <v>EUR_YCSTDRH_FUT3MM2</v>
      </c>
      <c r="I109" s="12" t="str">
        <f>_xll.qlFuturesRateHelper(H109,$F109,$D109,$E109,$G109,Permanent,Trigger,ObjectOverwrite)</f>
        <v>EUR_YCSTDRH_FUT3MM2#0000</v>
      </c>
      <c r="J109" s="33" t="str">
        <f>_xll.ohRangeRetrieveError(I109)</f>
        <v/>
      </c>
      <c r="K109" s="11"/>
    </row>
    <row r="110" spans="1:11">
      <c r="A110" s="45"/>
      <c r="B110" s="32">
        <v>108</v>
      </c>
      <c r="C110" s="1" t="b">
        <v>0</v>
      </c>
      <c r="D110" s="1" t="str">
        <v>N2</v>
      </c>
      <c r="E110" s="2" t="str">
        <f t="shared" si="12"/>
        <v>Euribor3M</v>
      </c>
      <c r="F110" s="13" t="str">
        <f t="shared" si="13"/>
        <v>EURFUT3MN2_Quote</v>
      </c>
      <c r="G110" s="13" t="str">
        <f t="shared" si="14"/>
        <v>EURFUT3MN2ConvAdj_Quote</v>
      </c>
      <c r="H110" s="13" t="str">
        <f t="shared" si="15"/>
        <v>EUR_YCSTDRH_FUT3MN2</v>
      </c>
      <c r="I110" s="12" t="str">
        <f>_xll.qlFuturesRateHelper(H110,$F110,$D110,$E110,$G110,Permanent,Trigger,ObjectOverwrite)</f>
        <v>EUR_YCSTDRH_FUT3MN2#0000</v>
      </c>
      <c r="J110" s="33" t="str">
        <f>_xll.ohRangeRetrieveError(I110)</f>
        <v/>
      </c>
      <c r="K110" s="11"/>
    </row>
    <row r="111" spans="1:11">
      <c r="A111" s="45"/>
      <c r="B111" s="32">
        <v>109</v>
      </c>
      <c r="C111" s="1" t="b">
        <v>0</v>
      </c>
      <c r="D111" s="1" t="str">
        <v>Q2</v>
      </c>
      <c r="E111" s="2" t="str">
        <f t="shared" si="12"/>
        <v>Euribor3M</v>
      </c>
      <c r="F111" s="13" t="str">
        <f t="shared" si="13"/>
        <v>EURFUT3MQ2_Quote</v>
      </c>
      <c r="G111" s="13" t="str">
        <f t="shared" si="14"/>
        <v>EURFUT3MQ2ConvAdj_Quote</v>
      </c>
      <c r="H111" s="13" t="str">
        <f t="shared" si="15"/>
        <v>EUR_YCSTDRH_FUT3MQ2</v>
      </c>
      <c r="I111" s="12" t="str">
        <f>_xll.qlFuturesRateHelper(H111,$F111,$D111,$E111,$G111,Permanent,Trigger,ObjectOverwrite)</f>
        <v>EUR_YCSTDRH_FUT3MQ2#0000</v>
      </c>
      <c r="J111" s="33" t="str">
        <f>_xll.ohRangeRetrieveError(I111)</f>
        <v/>
      </c>
      <c r="K111" s="11"/>
    </row>
    <row r="112" spans="1:11">
      <c r="A112" s="45"/>
      <c r="B112" s="32">
        <v>110</v>
      </c>
      <c r="C112" s="1" t="b">
        <v>0</v>
      </c>
      <c r="D112" s="1" t="str">
        <v>U2</v>
      </c>
      <c r="E112" s="2" t="str">
        <f t="shared" si="12"/>
        <v>Euribor3M</v>
      </c>
      <c r="F112" s="13" t="str">
        <f t="shared" si="13"/>
        <v>EURFUT3MU2_Quote</v>
      </c>
      <c r="G112" s="13" t="str">
        <f t="shared" si="14"/>
        <v>EURFUT3MU2ConvAdj_Quote</v>
      </c>
      <c r="H112" s="13" t="str">
        <f t="shared" si="15"/>
        <v>EUR_YCSTDRH_FUT3MU2</v>
      </c>
      <c r="I112" s="12" t="str">
        <f>_xll.qlFuturesRateHelper(H112,$F112,$D112,$E112,$G112,Permanent,Trigger,ObjectOverwrite)</f>
        <v>EUR_YCSTDRH_FUT3MU2#0000</v>
      </c>
      <c r="J112" s="33" t="str">
        <f>_xll.ohRangeRetrieveError(I112)</f>
        <v/>
      </c>
      <c r="K112" s="11"/>
    </row>
    <row r="113" spans="1:11">
      <c r="A113" s="45"/>
      <c r="B113" s="32">
        <v>111</v>
      </c>
      <c r="C113" s="1" t="b">
        <v>0</v>
      </c>
      <c r="D113" s="1" t="str">
        <v>V2</v>
      </c>
      <c r="E113" s="2" t="str">
        <f t="shared" si="12"/>
        <v>Euribor3M</v>
      </c>
      <c r="F113" s="13" t="str">
        <f t="shared" si="13"/>
        <v>EURFUT3MV2_Quote</v>
      </c>
      <c r="G113" s="13" t="str">
        <f t="shared" si="14"/>
        <v>EURFUT3MV2ConvAdj_Quote</v>
      </c>
      <c r="H113" s="13" t="str">
        <f t="shared" si="15"/>
        <v>EUR_YCSTDRH_FUT3MV2</v>
      </c>
      <c r="I113" s="12" t="str">
        <f>_xll.qlFuturesRateHelper(H113,$F113,$D113,$E113,$G113,Permanent,Trigger,ObjectOverwrite)</f>
        <v>EUR_YCSTDRH_FUT3MV2#0000</v>
      </c>
      <c r="J113" s="33" t="str">
        <f>_xll.ohRangeRetrieveError(I113)</f>
        <v/>
      </c>
      <c r="K113" s="11"/>
    </row>
    <row r="114" spans="1:11">
      <c r="A114" s="45"/>
      <c r="B114" s="32">
        <v>112</v>
      </c>
      <c r="C114" s="1" t="b">
        <v>0</v>
      </c>
      <c r="D114" s="1" t="str">
        <v>X2</v>
      </c>
      <c r="E114" s="2" t="str">
        <f t="shared" si="12"/>
        <v>Euribor3M</v>
      </c>
      <c r="F114" s="13" t="str">
        <f t="shared" si="13"/>
        <v>EURFUT3MX2_Quote</v>
      </c>
      <c r="G114" s="13" t="str">
        <f t="shared" si="14"/>
        <v>EURFUT3MX2ConvAdj_Quote</v>
      </c>
      <c r="H114" s="13" t="str">
        <f t="shared" si="15"/>
        <v>EUR_YCSTDRH_FUT3MX2</v>
      </c>
      <c r="I114" s="12" t="str">
        <f>_xll.qlFuturesRateHelper(H114,$F114,$D114,$E114,$G114,Permanent,Trigger,ObjectOverwrite)</f>
        <v>EUR_YCSTDRH_FUT3MX2#0000</v>
      </c>
      <c r="J114" s="33" t="str">
        <f>_xll.ohRangeRetrieveError(I114)</f>
        <v/>
      </c>
      <c r="K114" s="11"/>
    </row>
    <row r="115" spans="1:11">
      <c r="A115" s="45"/>
      <c r="B115" s="32">
        <v>113</v>
      </c>
      <c r="C115" s="1" t="b">
        <v>0</v>
      </c>
      <c r="D115" s="1" t="str">
        <v>Z2</v>
      </c>
      <c r="E115" s="2" t="str">
        <f t="shared" si="12"/>
        <v>Euribor3M</v>
      </c>
      <c r="F115" s="13" t="str">
        <f t="shared" si="13"/>
        <v>EURFUT3MZ2_Quote</v>
      </c>
      <c r="G115" s="13" t="str">
        <f t="shared" si="14"/>
        <v>EURFUT3MZ2ConvAdj_Quote</v>
      </c>
      <c r="H115" s="13" t="str">
        <f t="shared" si="15"/>
        <v>EUR_YCSTDRH_FUT3MZ2</v>
      </c>
      <c r="I115" s="12" t="str">
        <f>_xll.qlFuturesRateHelper(H115,$F115,$D115,$E115,$G115,Permanent,Trigger,ObjectOverwrite)</f>
        <v>EUR_YCSTDRH_FUT3MZ2#0000</v>
      </c>
      <c r="J115" s="33" t="str">
        <f>_xll.ohRangeRetrieveError(I115)</f>
        <v/>
      </c>
      <c r="K115" s="11"/>
    </row>
    <row r="116" spans="1:11">
      <c r="A116" s="45"/>
      <c r="B116" s="32">
        <v>114</v>
      </c>
      <c r="C116" s="1" t="b">
        <v>0</v>
      </c>
      <c r="D116" s="1" t="str">
        <v>F3</v>
      </c>
      <c r="E116" s="2" t="str">
        <f t="shared" si="12"/>
        <v>Euribor3M</v>
      </c>
      <c r="F116" s="13" t="str">
        <f t="shared" si="13"/>
        <v>EURFUT3MF3_Quote</v>
      </c>
      <c r="G116" s="13" t="str">
        <f t="shared" si="14"/>
        <v>EURFUT3MF3ConvAdj_Quote</v>
      </c>
      <c r="H116" s="13" t="str">
        <f t="shared" si="15"/>
        <v>EUR_YCSTDRH_FUT3MF3</v>
      </c>
      <c r="I116" s="12" t="str">
        <f>_xll.qlFuturesRateHelper(H116,$F116,$D116,$E116,$G116,Permanent,Trigger,ObjectOverwrite)</f>
        <v>EUR_YCSTDRH_FUT3MF3#0000</v>
      </c>
      <c r="J116" s="33" t="str">
        <f>_xll.ohRangeRetrieveError(I116)</f>
        <v/>
      </c>
      <c r="K116" s="11"/>
    </row>
    <row r="117" spans="1:11">
      <c r="A117" s="45"/>
      <c r="B117" s="32">
        <v>115</v>
      </c>
      <c r="C117" s="1" t="b">
        <v>0</v>
      </c>
      <c r="D117" s="1" t="str">
        <v>G3</v>
      </c>
      <c r="E117" s="2" t="str">
        <f t="shared" si="12"/>
        <v>Euribor3M</v>
      </c>
      <c r="F117" s="13" t="str">
        <f t="shared" si="13"/>
        <v>EURFUT3MG3_Quote</v>
      </c>
      <c r="G117" s="13" t="str">
        <f t="shared" si="14"/>
        <v>EURFUT3MG3ConvAdj_Quote</v>
      </c>
      <c r="H117" s="13" t="str">
        <f t="shared" si="15"/>
        <v>EUR_YCSTDRH_FUT3MG3</v>
      </c>
      <c r="I117" s="12" t="str">
        <f>_xll.qlFuturesRateHelper(H117,$F117,$D117,$E117,$G117,Permanent,Trigger,ObjectOverwrite)</f>
        <v>EUR_YCSTDRH_FUT3MG3#0000</v>
      </c>
      <c r="J117" s="33" t="str">
        <f>_xll.ohRangeRetrieveError(I117)</f>
        <v/>
      </c>
      <c r="K117" s="11"/>
    </row>
    <row r="118" spans="1:11">
      <c r="A118" s="45"/>
      <c r="B118" s="32">
        <v>116</v>
      </c>
      <c r="C118" s="1" t="b">
        <v>0</v>
      </c>
      <c r="D118" s="1" t="str">
        <v>H3</v>
      </c>
      <c r="E118" s="2" t="str">
        <f t="shared" si="12"/>
        <v>Euribor3M</v>
      </c>
      <c r="F118" s="13" t="str">
        <f t="shared" si="13"/>
        <v>EURFUT3MH3_Quote</v>
      </c>
      <c r="G118" s="13" t="str">
        <f t="shared" si="14"/>
        <v>EURFUT3MH3ConvAdj_Quote</v>
      </c>
      <c r="H118" s="13" t="str">
        <f t="shared" si="15"/>
        <v>EUR_YCSTDRH_FUT3MH3</v>
      </c>
      <c r="I118" s="12" t="str">
        <f>_xll.qlFuturesRateHelper(H118,$F118,$D118,$E118,$G118,Permanent,Trigger,ObjectOverwrite)</f>
        <v>EUR_YCSTDRH_FUT3MH3#0000</v>
      </c>
      <c r="J118" s="33" t="str">
        <f>_xll.ohRangeRetrieveError(I118)</f>
        <v/>
      </c>
      <c r="K118" s="11"/>
    </row>
    <row r="119" spans="1:11">
      <c r="A119" s="45"/>
      <c r="B119" s="32">
        <v>117</v>
      </c>
      <c r="C119" s="1" t="b">
        <v>0</v>
      </c>
      <c r="D119" s="1" t="str">
        <v>J3</v>
      </c>
      <c r="E119" s="2" t="str">
        <f t="shared" si="12"/>
        <v>Euribor3M</v>
      </c>
      <c r="F119" s="13" t="str">
        <f t="shared" si="13"/>
        <v>EURFUT3MJ3_Quote</v>
      </c>
      <c r="G119" s="13" t="str">
        <f t="shared" si="14"/>
        <v>EURFUT3MJ3ConvAdj_Quote</v>
      </c>
      <c r="H119" s="13" t="str">
        <f t="shared" si="15"/>
        <v>EUR_YCSTDRH_FUT3MJ3</v>
      </c>
      <c r="I119" s="12" t="str">
        <f>_xll.qlFuturesRateHelper(H119,$F119,$D119,$E119,$G119,Permanent,Trigger,ObjectOverwrite)</f>
        <v>EUR_YCSTDRH_FUT3MJ3#0000</v>
      </c>
      <c r="J119" s="33" t="str">
        <f>_xll.ohRangeRetrieveError(I119)</f>
        <v/>
      </c>
      <c r="K119" s="11"/>
    </row>
    <row r="120" spans="1:11">
      <c r="A120" s="45"/>
      <c r="B120" s="32">
        <v>118</v>
      </c>
      <c r="C120" s="1" t="b">
        <v>0</v>
      </c>
      <c r="D120" s="1" t="str">
        <v>K3</v>
      </c>
      <c r="E120" s="2" t="str">
        <f t="shared" si="12"/>
        <v>Euribor3M</v>
      </c>
      <c r="F120" s="13" t="str">
        <f t="shared" si="13"/>
        <v>EURFUT3MK3_Quote</v>
      </c>
      <c r="G120" s="13" t="str">
        <f t="shared" si="14"/>
        <v>EURFUT3MK3ConvAdj_Quote</v>
      </c>
      <c r="H120" s="13" t="str">
        <f t="shared" si="15"/>
        <v>EUR_YCSTDRH_FUT3MK3</v>
      </c>
      <c r="I120" s="12" t="str">
        <f>_xll.qlFuturesRateHelper(H120,$F120,$D120,$E120,$G120,Permanent,Trigger,ObjectOverwrite)</f>
        <v>EUR_YCSTDRH_FUT3MK3#0000</v>
      </c>
      <c r="J120" s="33" t="str">
        <f>_xll.ohRangeRetrieveError(I120)</f>
        <v/>
      </c>
      <c r="K120" s="11"/>
    </row>
    <row r="121" spans="1:11">
      <c r="A121" s="45"/>
      <c r="B121" s="32">
        <v>119</v>
      </c>
      <c r="C121" s="1" t="b">
        <v>0</v>
      </c>
      <c r="D121" s="1" t="str">
        <v>M3</v>
      </c>
      <c r="E121" s="2" t="str">
        <f t="shared" si="12"/>
        <v>Euribor3M</v>
      </c>
      <c r="F121" s="13" t="str">
        <f t="shared" si="13"/>
        <v>EURFUT3MM3_Quote</v>
      </c>
      <c r="G121" s="13" t="str">
        <f t="shared" si="14"/>
        <v>EURFUT3MM3ConvAdj_Quote</v>
      </c>
      <c r="H121" s="13" t="str">
        <f t="shared" si="15"/>
        <v>EUR_YCSTDRH_FUT3MM3</v>
      </c>
      <c r="I121" s="12" t="str">
        <f>_xll.qlFuturesRateHelper(H121,$F121,$D121,$E121,$G121,Permanent,Trigger,ObjectOverwrite)</f>
        <v>EUR_YCSTDRH_FUT3MM3#0000</v>
      </c>
      <c r="J121" s="33" t="str">
        <f>_xll.ohRangeRetrieveError(I121)</f>
        <v/>
      </c>
      <c r="K121" s="11"/>
    </row>
    <row r="122" spans="1:11">
      <c r="A122" s="45"/>
      <c r="B122" s="32">
        <v>120</v>
      </c>
      <c r="C122" s="1" t="b">
        <v>0</v>
      </c>
      <c r="D122" s="1" t="str">
        <v>N3</v>
      </c>
      <c r="E122" s="2" t="str">
        <f t="shared" si="12"/>
        <v>Euribor3M</v>
      </c>
      <c r="F122" s="13" t="str">
        <f t="shared" si="13"/>
        <v>EURFUT3MN3_Quote</v>
      </c>
      <c r="G122" s="13" t="str">
        <f t="shared" si="14"/>
        <v>EURFUT3MN3ConvAdj_Quote</v>
      </c>
      <c r="H122" s="13" t="str">
        <f t="shared" si="15"/>
        <v>EUR_YCSTDRH_FUT3MN3</v>
      </c>
      <c r="I122" s="12" t="str">
        <f>_xll.qlFuturesRateHelper(H122,$F122,$D122,$E122,$G122,Permanent,Trigger,ObjectOverwrite)</f>
        <v>EUR_YCSTDRH_FUT3MN3#0000</v>
      </c>
      <c r="J122" s="33" t="str">
        <f>_xll.ohRangeRetrieveError(I122)</f>
        <v/>
      </c>
      <c r="K122" s="11"/>
    </row>
    <row r="123" spans="1:11" ht="13.5" thickBot="1">
      <c r="A123" s="47"/>
      <c r="B123" s="48"/>
      <c r="C123" s="48"/>
      <c r="D123" s="48"/>
      <c r="E123" s="48"/>
      <c r="F123" s="48"/>
      <c r="G123" s="48"/>
      <c r="H123" s="48"/>
      <c r="I123" s="48"/>
      <c r="J123" s="48"/>
      <c r="K123" s="49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L123"/>
  <sheetViews>
    <sheetView workbookViewId="0">
      <selection activeCell="I2" sqref="I2"/>
    </sheetView>
  </sheetViews>
  <sheetFormatPr defaultRowHeight="11.25"/>
  <cols>
    <col min="1" max="1" width="2.28515625" style="40" customWidth="1"/>
    <col min="2" max="2" width="3.5703125" style="40" bestFit="1" customWidth="1"/>
    <col min="3" max="3" width="5.7109375" style="40" bestFit="1" customWidth="1"/>
    <col min="4" max="4" width="6.140625" style="40" bestFit="1" customWidth="1"/>
    <col min="5" max="5" width="9.140625" style="40" bestFit="1"/>
    <col min="6" max="6" width="15.85546875" style="40" bestFit="1" customWidth="1"/>
    <col min="7" max="7" width="22" style="40" bestFit="1" customWidth="1"/>
    <col min="8" max="8" width="23.140625" style="40" bestFit="1" customWidth="1"/>
    <col min="9" max="9" width="23.28515625" style="40" bestFit="1" customWidth="1"/>
    <col min="10" max="10" width="15.5703125" style="40" customWidth="1"/>
    <col min="11" max="11" width="4.140625" style="40" customWidth="1"/>
    <col min="12" max="16384" width="9.140625" style="40"/>
  </cols>
  <sheetData>
    <row r="1" spans="1:12">
      <c r="A1" s="41"/>
      <c r="B1" s="42"/>
      <c r="C1" s="42"/>
      <c r="D1" s="42"/>
      <c r="E1" s="50" t="s">
        <v>3</v>
      </c>
      <c r="F1" s="43"/>
      <c r="G1" s="43"/>
      <c r="H1" s="51" t="str">
        <f>Currency&amp;"_YC"&amp;$E$1&amp;"RH"</f>
        <v>EUR_YC1MRH</v>
      </c>
      <c r="I1" s="44"/>
      <c r="J1" s="44"/>
      <c r="K1" s="11"/>
    </row>
    <row r="2" spans="1:12" ht="32.25" customHeight="1">
      <c r="A2" s="41"/>
      <c r="B2" s="34" t="s">
        <v>1</v>
      </c>
      <c r="C2" s="35" t="s">
        <v>7</v>
      </c>
      <c r="D2" s="36" t="s">
        <v>2</v>
      </c>
      <c r="E2" s="35" t="s">
        <v>5</v>
      </c>
      <c r="F2" s="35" t="s">
        <v>10</v>
      </c>
      <c r="G2" s="34" t="s">
        <v>11</v>
      </c>
      <c r="H2" s="37" t="str">
        <f>$H$1&amp;"_Futures"&amp;$E$1&amp;".xml"</f>
        <v>EUR_YC1MRH_Futures1M.xml</v>
      </c>
      <c r="I2" s="38" t="e">
        <f>IF(Serialize,_xll.ohObjectSave(I3:I122,SerializationPath&amp;H2,FileOverwrite,Serialize),"---")</f>
        <v>#NUM!</v>
      </c>
      <c r="J2" s="39" t="str">
        <f ca="1">_xll.ohRangeRetrieveError(I2)</f>
        <v/>
      </c>
      <c r="K2" s="11"/>
    </row>
    <row r="3" spans="1:12">
      <c r="A3" s="45"/>
      <c r="B3" s="30">
        <v>1</v>
      </c>
      <c r="C3" s="2" t="b">
        <v>0</v>
      </c>
      <c r="D3" s="2" t="str">
        <f t="array" ref="D3:D122">_xll.qlIMMNextCodes(_xll.qlSettingsEvaluationDate(Trigger)-1,$C3:$C122)</f>
        <v>Q3</v>
      </c>
      <c r="E3" s="2" t="str">
        <f t="shared" ref="E3:E34" si="0">PROPER(Currency)&amp;FamilyName&amp;$E$1</f>
        <v>Euribor1M</v>
      </c>
      <c r="F3" s="13" t="str">
        <f t="shared" ref="F3:F34" si="1">Currency&amp;"FUT"&amp;$E$1&amp;$D3&amp;QuoteSuffix</f>
        <v>EURFUT1MQ3_Quote</v>
      </c>
      <c r="G3" s="13" t="str">
        <f t="shared" ref="G3:G34" si="2">Currency&amp;"FUT"&amp;$E$1&amp;$D3&amp;"ConvAdj"&amp;QuoteSuffix</f>
        <v>EURFUT1MQ3ConvAdj_Quote</v>
      </c>
      <c r="H3" s="13" t="str">
        <f>$H$1&amp;"_FUT"&amp;$E$1&amp;$D3</f>
        <v>EUR_YC1MRH_FUT1MQ3</v>
      </c>
      <c r="I3" s="14" t="e">
        <f>_xll.qlFuturesRateHelper(H3,$F3,$D3,$E3,$G3,Permanent,Trigger,ObjectOverwrite)</f>
        <v>#NUM!</v>
      </c>
      <c r="J3" s="31" t="str">
        <f ca="1">_xll.ohRangeRetrieveError(I3)</f>
        <v/>
      </c>
      <c r="K3" s="11"/>
      <c r="L3" s="46"/>
    </row>
    <row r="4" spans="1:12">
      <c r="A4" s="45"/>
      <c r="B4" s="32">
        <v>2</v>
      </c>
      <c r="C4" s="1" t="b">
        <v>0</v>
      </c>
      <c r="D4" s="1" t="str">
        <v>U3</v>
      </c>
      <c r="E4" s="2" t="str">
        <f t="shared" si="0"/>
        <v>Euribor1M</v>
      </c>
      <c r="F4" s="13" t="str">
        <f t="shared" si="1"/>
        <v>EURFUT1MU3_Quote</v>
      </c>
      <c r="G4" s="13" t="str">
        <f t="shared" si="2"/>
        <v>EURFUT1MU3ConvAdj_Quote</v>
      </c>
      <c r="H4" s="13" t="str">
        <f t="shared" ref="H4:H67" si="3">$H$1&amp;"_FUT"&amp;$E$1&amp;$D4</f>
        <v>EUR_YC1MRH_FUT1MU3</v>
      </c>
      <c r="I4" s="12" t="e">
        <f>_xll.qlFuturesRateHelper(H4,$F4,$D4,$E4,$G4,Permanent,Trigger,ObjectOverwrite)</f>
        <v>#NUM!</v>
      </c>
      <c r="J4" s="33" t="str">
        <f ca="1">_xll.ohRangeRetrieveError(I4)</f>
        <v/>
      </c>
      <c r="K4" s="11"/>
      <c r="L4" s="46"/>
    </row>
    <row r="5" spans="1:12">
      <c r="A5" s="45"/>
      <c r="B5" s="32">
        <v>3</v>
      </c>
      <c r="C5" s="1" t="b">
        <v>0</v>
      </c>
      <c r="D5" s="1" t="str">
        <v>V3</v>
      </c>
      <c r="E5" s="2" t="str">
        <f t="shared" si="0"/>
        <v>Euribor1M</v>
      </c>
      <c r="F5" s="13" t="str">
        <f t="shared" si="1"/>
        <v>EURFUT1MV3_Quote</v>
      </c>
      <c r="G5" s="13" t="str">
        <f t="shared" si="2"/>
        <v>EURFUT1MV3ConvAdj_Quote</v>
      </c>
      <c r="H5" s="13" t="str">
        <f t="shared" si="3"/>
        <v>EUR_YC1MRH_FUT1MV3</v>
      </c>
      <c r="I5" s="12" t="e">
        <f>_xll.qlFuturesRateHelper(H5,$F5,$D5,$E5,$G5,Permanent,Trigger,ObjectOverwrite)</f>
        <v>#NUM!</v>
      </c>
      <c r="J5" s="33" t="str">
        <f ca="1">_xll.ohRangeRetrieveError(I5)</f>
        <v/>
      </c>
      <c r="K5" s="11"/>
      <c r="L5" s="46"/>
    </row>
    <row r="6" spans="1:12">
      <c r="A6" s="45"/>
      <c r="B6" s="32">
        <v>4</v>
      </c>
      <c r="C6" s="1" t="b">
        <v>0</v>
      </c>
      <c r="D6" s="1" t="str">
        <v>X3</v>
      </c>
      <c r="E6" s="2" t="str">
        <f t="shared" si="0"/>
        <v>Euribor1M</v>
      </c>
      <c r="F6" s="13" t="str">
        <f t="shared" si="1"/>
        <v>EURFUT1MX3_Quote</v>
      </c>
      <c r="G6" s="13" t="str">
        <f t="shared" si="2"/>
        <v>EURFUT1MX3ConvAdj_Quote</v>
      </c>
      <c r="H6" s="13" t="str">
        <f t="shared" si="3"/>
        <v>EUR_YC1MRH_FUT1MX3</v>
      </c>
      <c r="I6" s="12" t="e">
        <f>_xll.qlFuturesRateHelper(H6,$F6,$D6,$E6,$G6,Permanent,Trigger,ObjectOverwrite)</f>
        <v>#NUM!</v>
      </c>
      <c r="J6" s="33" t="str">
        <f ca="1">_xll.ohRangeRetrieveError(I6)</f>
        <v/>
      </c>
      <c r="K6" s="11"/>
      <c r="L6" s="46"/>
    </row>
    <row r="7" spans="1:12">
      <c r="A7" s="45"/>
      <c r="B7" s="32">
        <v>5</v>
      </c>
      <c r="C7" s="1" t="b">
        <v>0</v>
      </c>
      <c r="D7" s="1" t="str">
        <v>Z3</v>
      </c>
      <c r="E7" s="2" t="str">
        <f t="shared" si="0"/>
        <v>Euribor1M</v>
      </c>
      <c r="F7" s="13" t="str">
        <f t="shared" si="1"/>
        <v>EURFUT1MZ3_Quote</v>
      </c>
      <c r="G7" s="13" t="str">
        <f t="shared" si="2"/>
        <v>EURFUT1MZ3ConvAdj_Quote</v>
      </c>
      <c r="H7" s="13" t="str">
        <f t="shared" si="3"/>
        <v>EUR_YC1MRH_FUT1MZ3</v>
      </c>
      <c r="I7" s="12" t="e">
        <f>_xll.qlFuturesRateHelper(H7,$F7,$D7,$E7,$G7,Permanent,Trigger,ObjectOverwrite)</f>
        <v>#NUM!</v>
      </c>
      <c r="J7" s="33" t="str">
        <f ca="1">_xll.ohRangeRetrieveError(I7)</f>
        <v/>
      </c>
      <c r="K7" s="11"/>
      <c r="L7" s="46"/>
    </row>
    <row r="8" spans="1:12">
      <c r="A8" s="45"/>
      <c r="B8" s="32">
        <v>6</v>
      </c>
      <c r="C8" s="1" t="b">
        <v>0</v>
      </c>
      <c r="D8" s="1" t="str">
        <v>F4</v>
      </c>
      <c r="E8" s="2" t="str">
        <f t="shared" si="0"/>
        <v>Euribor1M</v>
      </c>
      <c r="F8" s="13" t="str">
        <f t="shared" si="1"/>
        <v>EURFUT1MF4_Quote</v>
      </c>
      <c r="G8" s="13" t="str">
        <f t="shared" si="2"/>
        <v>EURFUT1MF4ConvAdj_Quote</v>
      </c>
      <c r="H8" s="13" t="str">
        <f t="shared" si="3"/>
        <v>EUR_YC1MRH_FUT1MF4</v>
      </c>
      <c r="I8" s="12" t="e">
        <f>_xll.qlFuturesRateHelper(H8,$F8,$D8,$E8,$G8,Permanent,Trigger,ObjectOverwrite)</f>
        <v>#NUM!</v>
      </c>
      <c r="J8" s="33" t="str">
        <f ca="1">_xll.ohRangeRetrieveError(I8)</f>
        <v/>
      </c>
      <c r="K8" s="11"/>
      <c r="L8" s="46"/>
    </row>
    <row r="9" spans="1:12">
      <c r="A9" s="45"/>
      <c r="B9" s="32">
        <v>7</v>
      </c>
      <c r="C9" s="1" t="b">
        <v>0</v>
      </c>
      <c r="D9" s="1" t="str">
        <v>G4</v>
      </c>
      <c r="E9" s="2" t="str">
        <f t="shared" si="0"/>
        <v>Euribor1M</v>
      </c>
      <c r="F9" s="13" t="str">
        <f t="shared" si="1"/>
        <v>EURFUT1MG4_Quote</v>
      </c>
      <c r="G9" s="13" t="str">
        <f t="shared" si="2"/>
        <v>EURFUT1MG4ConvAdj_Quote</v>
      </c>
      <c r="H9" s="13" t="str">
        <f t="shared" si="3"/>
        <v>EUR_YC1MRH_FUT1MG4</v>
      </c>
      <c r="I9" s="12" t="e">
        <f>_xll.qlFuturesRateHelper(H9,$F9,$D9,$E9,$G9,Permanent,Trigger,ObjectOverwrite)</f>
        <v>#NUM!</v>
      </c>
      <c r="J9" s="33" t="str">
        <f ca="1">_xll.ohRangeRetrieveError(I9)</f>
        <v/>
      </c>
      <c r="K9" s="11"/>
      <c r="L9" s="46"/>
    </row>
    <row r="10" spans="1:12">
      <c r="A10" s="45"/>
      <c r="B10" s="32">
        <v>8</v>
      </c>
      <c r="C10" s="1" t="b">
        <v>0</v>
      </c>
      <c r="D10" s="1" t="str">
        <v>H4</v>
      </c>
      <c r="E10" s="2" t="str">
        <f t="shared" si="0"/>
        <v>Euribor1M</v>
      </c>
      <c r="F10" s="13" t="str">
        <f t="shared" si="1"/>
        <v>EURFUT1MH4_Quote</v>
      </c>
      <c r="G10" s="13" t="str">
        <f t="shared" si="2"/>
        <v>EURFUT1MH4ConvAdj_Quote</v>
      </c>
      <c r="H10" s="13" t="str">
        <f t="shared" si="3"/>
        <v>EUR_YC1MRH_FUT1MH4</v>
      </c>
      <c r="I10" s="12" t="e">
        <f>_xll.qlFuturesRateHelper(H10,$F10,$D10,$E10,$G10,Permanent,Trigger,ObjectOverwrite)</f>
        <v>#NUM!</v>
      </c>
      <c r="J10" s="33" t="str">
        <f ca="1">_xll.ohRangeRetrieveError(I10)</f>
        <v/>
      </c>
      <c r="K10" s="11"/>
      <c r="L10" s="46"/>
    </row>
    <row r="11" spans="1:12">
      <c r="A11" s="45"/>
      <c r="B11" s="32">
        <v>9</v>
      </c>
      <c r="C11" s="1" t="b">
        <v>0</v>
      </c>
      <c r="D11" s="1" t="str">
        <v>J4</v>
      </c>
      <c r="E11" s="2" t="str">
        <f t="shared" si="0"/>
        <v>Euribor1M</v>
      </c>
      <c r="F11" s="13" t="str">
        <f t="shared" si="1"/>
        <v>EURFUT1MJ4_Quote</v>
      </c>
      <c r="G11" s="13" t="str">
        <f t="shared" si="2"/>
        <v>EURFUT1MJ4ConvAdj_Quote</v>
      </c>
      <c r="H11" s="13" t="str">
        <f t="shared" si="3"/>
        <v>EUR_YC1MRH_FUT1MJ4</v>
      </c>
      <c r="I11" s="12" t="e">
        <f>_xll.qlFuturesRateHelper(H11,$F11,$D11,$E11,$G11,Permanent,Trigger,ObjectOverwrite)</f>
        <v>#NUM!</v>
      </c>
      <c r="J11" s="33" t="str">
        <f ca="1">_xll.ohRangeRetrieveError(I11)</f>
        <v/>
      </c>
      <c r="K11" s="11"/>
      <c r="L11" s="46"/>
    </row>
    <row r="12" spans="1:12">
      <c r="A12" s="45"/>
      <c r="B12" s="32">
        <v>10</v>
      </c>
      <c r="C12" s="1" t="b">
        <v>0</v>
      </c>
      <c r="D12" s="1" t="str">
        <v>K4</v>
      </c>
      <c r="E12" s="2" t="str">
        <f t="shared" si="0"/>
        <v>Euribor1M</v>
      </c>
      <c r="F12" s="13" t="str">
        <f t="shared" si="1"/>
        <v>EURFUT1MK4_Quote</v>
      </c>
      <c r="G12" s="13" t="str">
        <f t="shared" si="2"/>
        <v>EURFUT1MK4ConvAdj_Quote</v>
      </c>
      <c r="H12" s="13" t="str">
        <f t="shared" si="3"/>
        <v>EUR_YC1MRH_FUT1MK4</v>
      </c>
      <c r="I12" s="12" t="e">
        <f>_xll.qlFuturesRateHelper(H12,$F12,$D12,$E12,$G12,Permanent,Trigger,ObjectOverwrite)</f>
        <v>#NUM!</v>
      </c>
      <c r="J12" s="33" t="str">
        <f ca="1">_xll.ohRangeRetrieveError(I12)</f>
        <v/>
      </c>
      <c r="K12" s="11"/>
      <c r="L12" s="46"/>
    </row>
    <row r="13" spans="1:12">
      <c r="A13" s="45"/>
      <c r="B13" s="32">
        <v>11</v>
      </c>
      <c r="C13" s="1" t="b">
        <v>0</v>
      </c>
      <c r="D13" s="1" t="str">
        <v>M4</v>
      </c>
      <c r="E13" s="2" t="str">
        <f t="shared" si="0"/>
        <v>Euribor1M</v>
      </c>
      <c r="F13" s="13" t="str">
        <f t="shared" si="1"/>
        <v>EURFUT1MM4_Quote</v>
      </c>
      <c r="G13" s="13" t="str">
        <f t="shared" si="2"/>
        <v>EURFUT1MM4ConvAdj_Quote</v>
      </c>
      <c r="H13" s="13" t="str">
        <f t="shared" si="3"/>
        <v>EUR_YC1MRH_FUT1MM4</v>
      </c>
      <c r="I13" s="12" t="e">
        <f>_xll.qlFuturesRateHelper(H13,$F13,$D13,$E13,$G13,Permanent,Trigger,ObjectOverwrite)</f>
        <v>#NUM!</v>
      </c>
      <c r="J13" s="33" t="str">
        <f ca="1">_xll.ohRangeRetrieveError(I13)</f>
        <v/>
      </c>
      <c r="K13" s="11"/>
      <c r="L13" s="46"/>
    </row>
    <row r="14" spans="1:12">
      <c r="A14" s="45"/>
      <c r="B14" s="32">
        <v>12</v>
      </c>
      <c r="C14" s="1" t="b">
        <v>0</v>
      </c>
      <c r="D14" s="1" t="str">
        <v>N4</v>
      </c>
      <c r="E14" s="2" t="str">
        <f t="shared" si="0"/>
        <v>Euribor1M</v>
      </c>
      <c r="F14" s="13" t="str">
        <f t="shared" si="1"/>
        <v>EURFUT1MN4_Quote</v>
      </c>
      <c r="G14" s="13" t="str">
        <f t="shared" si="2"/>
        <v>EURFUT1MN4ConvAdj_Quote</v>
      </c>
      <c r="H14" s="13" t="str">
        <f t="shared" si="3"/>
        <v>EUR_YC1MRH_FUT1MN4</v>
      </c>
      <c r="I14" s="12" t="e">
        <f>_xll.qlFuturesRateHelper(H14,$F14,$D14,$E14,$G14,Permanent,Trigger,ObjectOverwrite)</f>
        <v>#NUM!</v>
      </c>
      <c r="J14" s="33" t="str">
        <f ca="1">_xll.ohRangeRetrieveError(I14)</f>
        <v/>
      </c>
      <c r="K14" s="11"/>
      <c r="L14" s="46"/>
    </row>
    <row r="15" spans="1:12">
      <c r="A15" s="45"/>
      <c r="B15" s="32">
        <v>13</v>
      </c>
      <c r="C15" s="1" t="b">
        <v>0</v>
      </c>
      <c r="D15" s="1" t="str">
        <v>Q4</v>
      </c>
      <c r="E15" s="2" t="str">
        <f t="shared" si="0"/>
        <v>Euribor1M</v>
      </c>
      <c r="F15" s="13" t="str">
        <f t="shared" si="1"/>
        <v>EURFUT1MQ4_Quote</v>
      </c>
      <c r="G15" s="13" t="str">
        <f t="shared" si="2"/>
        <v>EURFUT1MQ4ConvAdj_Quote</v>
      </c>
      <c r="H15" s="13" t="str">
        <f t="shared" si="3"/>
        <v>EUR_YC1MRH_FUT1MQ4</v>
      </c>
      <c r="I15" s="12" t="e">
        <f>_xll.qlFuturesRateHelper(H15,$F15,$D15,$E15,$G15,Permanent,Trigger,ObjectOverwrite)</f>
        <v>#NUM!</v>
      </c>
      <c r="J15" s="33" t="str">
        <f ca="1">_xll.ohRangeRetrieveError(I15)</f>
        <v/>
      </c>
      <c r="K15" s="11"/>
      <c r="L15" s="46"/>
    </row>
    <row r="16" spans="1:12">
      <c r="A16" s="45"/>
      <c r="B16" s="32">
        <v>14</v>
      </c>
      <c r="C16" s="1" t="b">
        <v>0</v>
      </c>
      <c r="D16" s="1" t="str">
        <v>U4</v>
      </c>
      <c r="E16" s="2" t="str">
        <f t="shared" si="0"/>
        <v>Euribor1M</v>
      </c>
      <c r="F16" s="13" t="str">
        <f t="shared" si="1"/>
        <v>EURFUT1MU4_Quote</v>
      </c>
      <c r="G16" s="13" t="str">
        <f t="shared" si="2"/>
        <v>EURFUT1MU4ConvAdj_Quote</v>
      </c>
      <c r="H16" s="13" t="str">
        <f t="shared" si="3"/>
        <v>EUR_YC1MRH_FUT1MU4</v>
      </c>
      <c r="I16" s="12" t="e">
        <f>_xll.qlFuturesRateHelper(H16,$F16,$D16,$E16,$G16,Permanent,Trigger,ObjectOverwrite)</f>
        <v>#NUM!</v>
      </c>
      <c r="J16" s="33" t="str">
        <f ca="1">_xll.ohRangeRetrieveError(I16)</f>
        <v/>
      </c>
      <c r="K16" s="11"/>
      <c r="L16" s="46"/>
    </row>
    <row r="17" spans="1:12">
      <c r="A17" s="45"/>
      <c r="B17" s="32">
        <v>15</v>
      </c>
      <c r="C17" s="1" t="b">
        <v>0</v>
      </c>
      <c r="D17" s="1" t="str">
        <v>V4</v>
      </c>
      <c r="E17" s="2" t="str">
        <f t="shared" si="0"/>
        <v>Euribor1M</v>
      </c>
      <c r="F17" s="13" t="str">
        <f t="shared" si="1"/>
        <v>EURFUT1MV4_Quote</v>
      </c>
      <c r="G17" s="13" t="str">
        <f t="shared" si="2"/>
        <v>EURFUT1MV4ConvAdj_Quote</v>
      </c>
      <c r="H17" s="13" t="str">
        <f t="shared" si="3"/>
        <v>EUR_YC1MRH_FUT1MV4</v>
      </c>
      <c r="I17" s="12" t="e">
        <f>_xll.qlFuturesRateHelper(H17,$F17,$D17,$E17,$G17,Permanent,Trigger,ObjectOverwrite)</f>
        <v>#NUM!</v>
      </c>
      <c r="J17" s="33" t="str">
        <f ca="1">_xll.ohRangeRetrieveError(I17)</f>
        <v/>
      </c>
      <c r="K17" s="11"/>
      <c r="L17" s="46"/>
    </row>
    <row r="18" spans="1:12">
      <c r="A18" s="45"/>
      <c r="B18" s="32">
        <v>16</v>
      </c>
      <c r="C18" s="1" t="b">
        <v>0</v>
      </c>
      <c r="D18" s="1" t="str">
        <v>X4</v>
      </c>
      <c r="E18" s="2" t="str">
        <f t="shared" si="0"/>
        <v>Euribor1M</v>
      </c>
      <c r="F18" s="13" t="str">
        <f t="shared" si="1"/>
        <v>EURFUT1MX4_Quote</v>
      </c>
      <c r="G18" s="13" t="str">
        <f t="shared" si="2"/>
        <v>EURFUT1MX4ConvAdj_Quote</v>
      </c>
      <c r="H18" s="13" t="str">
        <f t="shared" si="3"/>
        <v>EUR_YC1MRH_FUT1MX4</v>
      </c>
      <c r="I18" s="12" t="e">
        <f>_xll.qlFuturesRateHelper(H18,$F18,$D18,$E18,$G18,Permanent,Trigger,ObjectOverwrite)</f>
        <v>#NUM!</v>
      </c>
      <c r="J18" s="33" t="str">
        <f ca="1">_xll.ohRangeRetrieveError(I18)</f>
        <v/>
      </c>
      <c r="K18" s="11"/>
      <c r="L18" s="46"/>
    </row>
    <row r="19" spans="1:12">
      <c r="A19" s="45"/>
      <c r="B19" s="32">
        <v>17</v>
      </c>
      <c r="C19" s="1" t="b">
        <v>0</v>
      </c>
      <c r="D19" s="1" t="str">
        <v>Z4</v>
      </c>
      <c r="E19" s="2" t="str">
        <f t="shared" si="0"/>
        <v>Euribor1M</v>
      </c>
      <c r="F19" s="13" t="str">
        <f t="shared" si="1"/>
        <v>EURFUT1MZ4_Quote</v>
      </c>
      <c r="G19" s="13" t="str">
        <f t="shared" si="2"/>
        <v>EURFUT1MZ4ConvAdj_Quote</v>
      </c>
      <c r="H19" s="13" t="str">
        <f t="shared" si="3"/>
        <v>EUR_YC1MRH_FUT1MZ4</v>
      </c>
      <c r="I19" s="12" t="e">
        <f>_xll.qlFuturesRateHelper(H19,$F19,$D19,$E19,$G19,Permanent,Trigger,ObjectOverwrite)</f>
        <v>#NUM!</v>
      </c>
      <c r="J19" s="33" t="str">
        <f ca="1">_xll.ohRangeRetrieveError(I19)</f>
        <v/>
      </c>
      <c r="K19" s="11"/>
      <c r="L19" s="46"/>
    </row>
    <row r="20" spans="1:12">
      <c r="A20" s="45"/>
      <c r="B20" s="32">
        <v>18</v>
      </c>
      <c r="C20" s="1" t="b">
        <v>0</v>
      </c>
      <c r="D20" s="1" t="str">
        <v>F5</v>
      </c>
      <c r="E20" s="2" t="str">
        <f t="shared" si="0"/>
        <v>Euribor1M</v>
      </c>
      <c r="F20" s="13" t="str">
        <f t="shared" si="1"/>
        <v>EURFUT1MF5_Quote</v>
      </c>
      <c r="G20" s="13" t="str">
        <f t="shared" si="2"/>
        <v>EURFUT1MF5ConvAdj_Quote</v>
      </c>
      <c r="H20" s="13" t="str">
        <f t="shared" si="3"/>
        <v>EUR_YC1MRH_FUT1MF5</v>
      </c>
      <c r="I20" s="12" t="e">
        <f>_xll.qlFuturesRateHelper(H20,$F20,$D20,$E20,$G20,Permanent,Trigger,ObjectOverwrite)</f>
        <v>#NUM!</v>
      </c>
      <c r="J20" s="33" t="str">
        <f ca="1">_xll.ohRangeRetrieveError(I20)</f>
        <v/>
      </c>
      <c r="K20" s="11"/>
      <c r="L20" s="46"/>
    </row>
    <row r="21" spans="1:12">
      <c r="A21" s="45"/>
      <c r="B21" s="32">
        <v>19</v>
      </c>
      <c r="C21" s="1" t="b">
        <v>0</v>
      </c>
      <c r="D21" s="1" t="str">
        <v>G5</v>
      </c>
      <c r="E21" s="2" t="str">
        <f t="shared" si="0"/>
        <v>Euribor1M</v>
      </c>
      <c r="F21" s="13" t="str">
        <f t="shared" si="1"/>
        <v>EURFUT1MG5_Quote</v>
      </c>
      <c r="G21" s="13" t="str">
        <f t="shared" si="2"/>
        <v>EURFUT1MG5ConvAdj_Quote</v>
      </c>
      <c r="H21" s="13" t="str">
        <f t="shared" si="3"/>
        <v>EUR_YC1MRH_FUT1MG5</v>
      </c>
      <c r="I21" s="12" t="e">
        <f>_xll.qlFuturesRateHelper(H21,$F21,$D21,$E21,$G21,Permanent,Trigger,ObjectOverwrite)</f>
        <v>#NUM!</v>
      </c>
      <c r="J21" s="33" t="str">
        <f ca="1">_xll.ohRangeRetrieveError(I21)</f>
        <v/>
      </c>
      <c r="K21" s="11"/>
      <c r="L21" s="46"/>
    </row>
    <row r="22" spans="1:12">
      <c r="A22" s="45"/>
      <c r="B22" s="32">
        <v>20</v>
      </c>
      <c r="C22" s="1" t="b">
        <v>0</v>
      </c>
      <c r="D22" s="1" t="str">
        <v>H5</v>
      </c>
      <c r="E22" s="2" t="str">
        <f t="shared" si="0"/>
        <v>Euribor1M</v>
      </c>
      <c r="F22" s="13" t="str">
        <f t="shared" si="1"/>
        <v>EURFUT1MH5_Quote</v>
      </c>
      <c r="G22" s="13" t="str">
        <f t="shared" si="2"/>
        <v>EURFUT1MH5ConvAdj_Quote</v>
      </c>
      <c r="H22" s="13" t="str">
        <f t="shared" si="3"/>
        <v>EUR_YC1MRH_FUT1MH5</v>
      </c>
      <c r="I22" s="12" t="e">
        <f>_xll.qlFuturesRateHelper(H22,$F22,$D22,$E22,$G22,Permanent,Trigger,ObjectOverwrite)</f>
        <v>#NUM!</v>
      </c>
      <c r="J22" s="33" t="str">
        <f ca="1">_xll.ohRangeRetrieveError(I22)</f>
        <v/>
      </c>
      <c r="K22" s="11"/>
      <c r="L22" s="46"/>
    </row>
    <row r="23" spans="1:12">
      <c r="A23" s="45"/>
      <c r="B23" s="32">
        <v>21</v>
      </c>
      <c r="C23" s="1" t="b">
        <v>0</v>
      </c>
      <c r="D23" s="1" t="str">
        <v>J5</v>
      </c>
      <c r="E23" s="2" t="str">
        <f t="shared" si="0"/>
        <v>Euribor1M</v>
      </c>
      <c r="F23" s="13" t="str">
        <f t="shared" si="1"/>
        <v>EURFUT1MJ5_Quote</v>
      </c>
      <c r="G23" s="13" t="str">
        <f t="shared" si="2"/>
        <v>EURFUT1MJ5ConvAdj_Quote</v>
      </c>
      <c r="H23" s="13" t="str">
        <f t="shared" si="3"/>
        <v>EUR_YC1MRH_FUT1MJ5</v>
      </c>
      <c r="I23" s="12" t="e">
        <f>_xll.qlFuturesRateHelper(H23,$F23,$D23,$E23,$G23,Permanent,Trigger,ObjectOverwrite)</f>
        <v>#NUM!</v>
      </c>
      <c r="J23" s="33" t="str">
        <f ca="1">_xll.ohRangeRetrieveError(I23)</f>
        <v/>
      </c>
      <c r="K23" s="11"/>
      <c r="L23" s="46"/>
    </row>
    <row r="24" spans="1:12">
      <c r="A24" s="45"/>
      <c r="B24" s="32">
        <v>22</v>
      </c>
      <c r="C24" s="1" t="b">
        <v>0</v>
      </c>
      <c r="D24" s="1" t="str">
        <v>K5</v>
      </c>
      <c r="E24" s="2" t="str">
        <f t="shared" si="0"/>
        <v>Euribor1M</v>
      </c>
      <c r="F24" s="13" t="str">
        <f t="shared" si="1"/>
        <v>EURFUT1MK5_Quote</v>
      </c>
      <c r="G24" s="13" t="str">
        <f t="shared" si="2"/>
        <v>EURFUT1MK5ConvAdj_Quote</v>
      </c>
      <c r="H24" s="13" t="str">
        <f t="shared" si="3"/>
        <v>EUR_YC1MRH_FUT1MK5</v>
      </c>
      <c r="I24" s="12" t="e">
        <f>_xll.qlFuturesRateHelper(H24,$F24,$D24,$E24,$G24,Permanent,Trigger,ObjectOverwrite)</f>
        <v>#NUM!</v>
      </c>
      <c r="J24" s="33" t="str">
        <f ca="1">_xll.ohRangeRetrieveError(I24)</f>
        <v/>
      </c>
      <c r="K24" s="11"/>
      <c r="L24" s="46"/>
    </row>
    <row r="25" spans="1:12">
      <c r="A25" s="45"/>
      <c r="B25" s="32">
        <v>23</v>
      </c>
      <c r="C25" s="1" t="b">
        <v>0</v>
      </c>
      <c r="D25" s="1" t="str">
        <v>M5</v>
      </c>
      <c r="E25" s="2" t="str">
        <f t="shared" si="0"/>
        <v>Euribor1M</v>
      </c>
      <c r="F25" s="13" t="str">
        <f t="shared" si="1"/>
        <v>EURFUT1MM5_Quote</v>
      </c>
      <c r="G25" s="13" t="str">
        <f t="shared" si="2"/>
        <v>EURFUT1MM5ConvAdj_Quote</v>
      </c>
      <c r="H25" s="13" t="str">
        <f t="shared" si="3"/>
        <v>EUR_YC1MRH_FUT1MM5</v>
      </c>
      <c r="I25" s="12" t="e">
        <f>_xll.qlFuturesRateHelper(H25,$F25,$D25,$E25,$G25,Permanent,Trigger,ObjectOverwrite)</f>
        <v>#NUM!</v>
      </c>
      <c r="J25" s="33" t="str">
        <f ca="1">_xll.ohRangeRetrieveError(I25)</f>
        <v/>
      </c>
      <c r="K25" s="11"/>
      <c r="L25" s="46"/>
    </row>
    <row r="26" spans="1:12">
      <c r="A26" s="45"/>
      <c r="B26" s="32">
        <v>24</v>
      </c>
      <c r="C26" s="1" t="b">
        <v>0</v>
      </c>
      <c r="D26" s="1" t="str">
        <v>N5</v>
      </c>
      <c r="E26" s="2" t="str">
        <f t="shared" si="0"/>
        <v>Euribor1M</v>
      </c>
      <c r="F26" s="13" t="str">
        <f t="shared" si="1"/>
        <v>EURFUT1MN5_Quote</v>
      </c>
      <c r="G26" s="13" t="str">
        <f t="shared" si="2"/>
        <v>EURFUT1MN5ConvAdj_Quote</v>
      </c>
      <c r="H26" s="13" t="str">
        <f t="shared" si="3"/>
        <v>EUR_YC1MRH_FUT1MN5</v>
      </c>
      <c r="I26" s="12" t="e">
        <f>_xll.qlFuturesRateHelper(H26,$F26,$D26,$E26,$G26,Permanent,Trigger,ObjectOverwrite)</f>
        <v>#NUM!</v>
      </c>
      <c r="J26" s="33" t="str">
        <f ca="1">_xll.ohRangeRetrieveError(I26)</f>
        <v/>
      </c>
      <c r="K26" s="11"/>
      <c r="L26" s="46"/>
    </row>
    <row r="27" spans="1:12">
      <c r="A27" s="45"/>
      <c r="B27" s="32">
        <v>25</v>
      </c>
      <c r="C27" s="1" t="b">
        <v>0</v>
      </c>
      <c r="D27" s="1" t="str">
        <v>Q5</v>
      </c>
      <c r="E27" s="2" t="str">
        <f t="shared" si="0"/>
        <v>Euribor1M</v>
      </c>
      <c r="F27" s="13" t="str">
        <f t="shared" si="1"/>
        <v>EURFUT1MQ5_Quote</v>
      </c>
      <c r="G27" s="13" t="str">
        <f t="shared" si="2"/>
        <v>EURFUT1MQ5ConvAdj_Quote</v>
      </c>
      <c r="H27" s="13" t="str">
        <f t="shared" si="3"/>
        <v>EUR_YC1MRH_FUT1MQ5</v>
      </c>
      <c r="I27" s="12" t="e">
        <f>_xll.qlFuturesRateHelper(H27,$F27,$D27,$E27,$G27,Permanent,Trigger,ObjectOverwrite)</f>
        <v>#NUM!</v>
      </c>
      <c r="J27" s="33" t="str">
        <f ca="1">_xll.ohRangeRetrieveError(I27)</f>
        <v/>
      </c>
      <c r="K27" s="11"/>
      <c r="L27" s="46"/>
    </row>
    <row r="28" spans="1:12">
      <c r="A28" s="45"/>
      <c r="B28" s="32">
        <v>26</v>
      </c>
      <c r="C28" s="1" t="b">
        <v>0</v>
      </c>
      <c r="D28" s="1" t="str">
        <v>U5</v>
      </c>
      <c r="E28" s="2" t="str">
        <f t="shared" si="0"/>
        <v>Euribor1M</v>
      </c>
      <c r="F28" s="13" t="str">
        <f t="shared" si="1"/>
        <v>EURFUT1MU5_Quote</v>
      </c>
      <c r="G28" s="13" t="str">
        <f t="shared" si="2"/>
        <v>EURFUT1MU5ConvAdj_Quote</v>
      </c>
      <c r="H28" s="13" t="str">
        <f t="shared" si="3"/>
        <v>EUR_YC1MRH_FUT1MU5</v>
      </c>
      <c r="I28" s="12" t="e">
        <f>_xll.qlFuturesRateHelper(H28,$F28,$D28,$E28,$G28,Permanent,Trigger,ObjectOverwrite)</f>
        <v>#NUM!</v>
      </c>
      <c r="J28" s="33" t="str">
        <f ca="1">_xll.ohRangeRetrieveError(I28)</f>
        <v/>
      </c>
      <c r="K28" s="11"/>
      <c r="L28" s="46"/>
    </row>
    <row r="29" spans="1:12">
      <c r="A29" s="45"/>
      <c r="B29" s="32">
        <v>27</v>
      </c>
      <c r="C29" s="1" t="b">
        <v>0</v>
      </c>
      <c r="D29" s="1" t="str">
        <v>V5</v>
      </c>
      <c r="E29" s="2" t="str">
        <f t="shared" si="0"/>
        <v>Euribor1M</v>
      </c>
      <c r="F29" s="13" t="str">
        <f t="shared" si="1"/>
        <v>EURFUT1MV5_Quote</v>
      </c>
      <c r="G29" s="13" t="str">
        <f t="shared" si="2"/>
        <v>EURFUT1MV5ConvAdj_Quote</v>
      </c>
      <c r="H29" s="13" t="str">
        <f t="shared" si="3"/>
        <v>EUR_YC1MRH_FUT1MV5</v>
      </c>
      <c r="I29" s="12" t="e">
        <f>_xll.qlFuturesRateHelper(H29,$F29,$D29,$E29,$G29,Permanent,Trigger,ObjectOverwrite)</f>
        <v>#NUM!</v>
      </c>
      <c r="J29" s="33" t="str">
        <f ca="1">_xll.ohRangeRetrieveError(I29)</f>
        <v/>
      </c>
      <c r="K29" s="11"/>
      <c r="L29" s="46"/>
    </row>
    <row r="30" spans="1:12">
      <c r="A30" s="45"/>
      <c r="B30" s="32">
        <v>28</v>
      </c>
      <c r="C30" s="1" t="b">
        <v>0</v>
      </c>
      <c r="D30" s="1" t="str">
        <v>X5</v>
      </c>
      <c r="E30" s="2" t="str">
        <f t="shared" si="0"/>
        <v>Euribor1M</v>
      </c>
      <c r="F30" s="13" t="str">
        <f t="shared" si="1"/>
        <v>EURFUT1MX5_Quote</v>
      </c>
      <c r="G30" s="13" t="str">
        <f t="shared" si="2"/>
        <v>EURFUT1MX5ConvAdj_Quote</v>
      </c>
      <c r="H30" s="13" t="str">
        <f t="shared" si="3"/>
        <v>EUR_YC1MRH_FUT1MX5</v>
      </c>
      <c r="I30" s="12" t="e">
        <f>_xll.qlFuturesRateHelper(H30,$F30,$D30,$E30,$G30,Permanent,Trigger,ObjectOverwrite)</f>
        <v>#NUM!</v>
      </c>
      <c r="J30" s="33" t="str">
        <f ca="1">_xll.ohRangeRetrieveError(I30)</f>
        <v/>
      </c>
      <c r="K30" s="11"/>
      <c r="L30" s="46"/>
    </row>
    <row r="31" spans="1:12">
      <c r="A31" s="45"/>
      <c r="B31" s="32">
        <v>29</v>
      </c>
      <c r="C31" s="1" t="b">
        <v>0</v>
      </c>
      <c r="D31" s="1" t="str">
        <v>Z5</v>
      </c>
      <c r="E31" s="2" t="str">
        <f t="shared" si="0"/>
        <v>Euribor1M</v>
      </c>
      <c r="F31" s="13" t="str">
        <f t="shared" si="1"/>
        <v>EURFUT1MZ5_Quote</v>
      </c>
      <c r="G31" s="13" t="str">
        <f t="shared" si="2"/>
        <v>EURFUT1MZ5ConvAdj_Quote</v>
      </c>
      <c r="H31" s="13" t="str">
        <f t="shared" si="3"/>
        <v>EUR_YC1MRH_FUT1MZ5</v>
      </c>
      <c r="I31" s="12" t="e">
        <f>_xll.qlFuturesRateHelper(H31,$F31,$D31,$E31,$G31,Permanent,Trigger,ObjectOverwrite)</f>
        <v>#NUM!</v>
      </c>
      <c r="J31" s="33" t="str">
        <f ca="1">_xll.ohRangeRetrieveError(I31)</f>
        <v/>
      </c>
      <c r="K31" s="11"/>
      <c r="L31" s="46"/>
    </row>
    <row r="32" spans="1:12">
      <c r="A32" s="45"/>
      <c r="B32" s="32">
        <v>30</v>
      </c>
      <c r="C32" s="1" t="b">
        <v>0</v>
      </c>
      <c r="D32" s="1" t="str">
        <v>F6</v>
      </c>
      <c r="E32" s="2" t="str">
        <f t="shared" si="0"/>
        <v>Euribor1M</v>
      </c>
      <c r="F32" s="13" t="str">
        <f t="shared" si="1"/>
        <v>EURFUT1MF6_Quote</v>
      </c>
      <c r="G32" s="13" t="str">
        <f t="shared" si="2"/>
        <v>EURFUT1MF6ConvAdj_Quote</v>
      </c>
      <c r="H32" s="13" t="str">
        <f t="shared" si="3"/>
        <v>EUR_YC1MRH_FUT1MF6</v>
      </c>
      <c r="I32" s="12" t="e">
        <f>_xll.qlFuturesRateHelper(H32,$F32,$D32,$E32,$G32,Permanent,Trigger,ObjectOverwrite)</f>
        <v>#NUM!</v>
      </c>
      <c r="J32" s="33" t="str">
        <f ca="1">_xll.ohRangeRetrieveError(I32)</f>
        <v/>
      </c>
      <c r="K32" s="11"/>
      <c r="L32" s="46"/>
    </row>
    <row r="33" spans="1:12">
      <c r="A33" s="45"/>
      <c r="B33" s="32">
        <v>31</v>
      </c>
      <c r="C33" s="1" t="b">
        <v>0</v>
      </c>
      <c r="D33" s="1" t="str">
        <v>G6</v>
      </c>
      <c r="E33" s="2" t="str">
        <f t="shared" si="0"/>
        <v>Euribor1M</v>
      </c>
      <c r="F33" s="13" t="str">
        <f t="shared" si="1"/>
        <v>EURFUT1MG6_Quote</v>
      </c>
      <c r="G33" s="13" t="str">
        <f t="shared" si="2"/>
        <v>EURFUT1MG6ConvAdj_Quote</v>
      </c>
      <c r="H33" s="13" t="str">
        <f t="shared" si="3"/>
        <v>EUR_YC1MRH_FUT1MG6</v>
      </c>
      <c r="I33" s="12" t="e">
        <f>_xll.qlFuturesRateHelper(H33,$F33,$D33,$E33,$G33,Permanent,Trigger,ObjectOverwrite)</f>
        <v>#NUM!</v>
      </c>
      <c r="J33" s="33" t="str">
        <f ca="1">_xll.ohRangeRetrieveError(I33)</f>
        <v/>
      </c>
      <c r="K33" s="11"/>
      <c r="L33" s="46"/>
    </row>
    <row r="34" spans="1:12">
      <c r="A34" s="45"/>
      <c r="B34" s="32">
        <v>32</v>
      </c>
      <c r="C34" s="1" t="b">
        <v>0</v>
      </c>
      <c r="D34" s="1" t="str">
        <v>H6</v>
      </c>
      <c r="E34" s="2" t="str">
        <f t="shared" si="0"/>
        <v>Euribor1M</v>
      </c>
      <c r="F34" s="13" t="str">
        <f t="shared" si="1"/>
        <v>EURFUT1MH6_Quote</v>
      </c>
      <c r="G34" s="13" t="str">
        <f t="shared" si="2"/>
        <v>EURFUT1MH6ConvAdj_Quote</v>
      </c>
      <c r="H34" s="13" t="str">
        <f t="shared" si="3"/>
        <v>EUR_YC1MRH_FUT1MH6</v>
      </c>
      <c r="I34" s="12" t="e">
        <f>_xll.qlFuturesRateHelper(H34,$F34,$D34,$E34,$G34,Permanent,Trigger,ObjectOverwrite)</f>
        <v>#NUM!</v>
      </c>
      <c r="J34" s="33" t="str">
        <f ca="1">_xll.ohRangeRetrieveError(I34)</f>
        <v/>
      </c>
      <c r="K34" s="11"/>
      <c r="L34" s="46"/>
    </row>
    <row r="35" spans="1:12">
      <c r="A35" s="45"/>
      <c r="B35" s="32">
        <v>33</v>
      </c>
      <c r="C35" s="1" t="b">
        <v>0</v>
      </c>
      <c r="D35" s="1" t="str">
        <v>J6</v>
      </c>
      <c r="E35" s="2" t="str">
        <f t="shared" ref="E35:E66" si="4">PROPER(Currency)&amp;FamilyName&amp;$E$1</f>
        <v>Euribor1M</v>
      </c>
      <c r="F35" s="13" t="str">
        <f t="shared" ref="F35:F66" si="5">Currency&amp;"FUT"&amp;$E$1&amp;$D35&amp;QuoteSuffix</f>
        <v>EURFUT1MJ6_Quote</v>
      </c>
      <c r="G35" s="13" t="str">
        <f t="shared" ref="G35:G66" si="6">Currency&amp;"FUT"&amp;$E$1&amp;$D35&amp;"ConvAdj"&amp;QuoteSuffix</f>
        <v>EURFUT1MJ6ConvAdj_Quote</v>
      </c>
      <c r="H35" s="13" t="str">
        <f t="shared" si="3"/>
        <v>EUR_YC1MRH_FUT1MJ6</v>
      </c>
      <c r="I35" s="12" t="e">
        <f>_xll.qlFuturesRateHelper(H35,$F35,$D35,$E35,$G35,Permanent,Trigger,ObjectOverwrite)</f>
        <v>#NUM!</v>
      </c>
      <c r="J35" s="33" t="str">
        <f ca="1">_xll.ohRangeRetrieveError(I35)</f>
        <v/>
      </c>
      <c r="K35" s="11"/>
      <c r="L35" s="46"/>
    </row>
    <row r="36" spans="1:12">
      <c r="A36" s="45"/>
      <c r="B36" s="32">
        <v>34</v>
      </c>
      <c r="C36" s="1" t="b">
        <v>0</v>
      </c>
      <c r="D36" s="1" t="str">
        <v>K6</v>
      </c>
      <c r="E36" s="2" t="str">
        <f t="shared" si="4"/>
        <v>Euribor1M</v>
      </c>
      <c r="F36" s="13" t="str">
        <f t="shared" si="5"/>
        <v>EURFUT1MK6_Quote</v>
      </c>
      <c r="G36" s="13" t="str">
        <f t="shared" si="6"/>
        <v>EURFUT1MK6ConvAdj_Quote</v>
      </c>
      <c r="H36" s="13" t="str">
        <f t="shared" si="3"/>
        <v>EUR_YC1MRH_FUT1MK6</v>
      </c>
      <c r="I36" s="12" t="e">
        <f>_xll.qlFuturesRateHelper(H36,$F36,$D36,$E36,$G36,Permanent,Trigger,ObjectOverwrite)</f>
        <v>#NUM!</v>
      </c>
      <c r="J36" s="33" t="str">
        <f ca="1">_xll.ohRangeRetrieveError(I36)</f>
        <v/>
      </c>
      <c r="K36" s="11"/>
      <c r="L36" s="46"/>
    </row>
    <row r="37" spans="1:12">
      <c r="A37" s="45"/>
      <c r="B37" s="32">
        <v>35</v>
      </c>
      <c r="C37" s="1" t="b">
        <v>0</v>
      </c>
      <c r="D37" s="1" t="str">
        <v>M6</v>
      </c>
      <c r="E37" s="2" t="str">
        <f t="shared" si="4"/>
        <v>Euribor1M</v>
      </c>
      <c r="F37" s="13" t="str">
        <f t="shared" si="5"/>
        <v>EURFUT1MM6_Quote</v>
      </c>
      <c r="G37" s="13" t="str">
        <f t="shared" si="6"/>
        <v>EURFUT1MM6ConvAdj_Quote</v>
      </c>
      <c r="H37" s="13" t="str">
        <f t="shared" si="3"/>
        <v>EUR_YC1MRH_FUT1MM6</v>
      </c>
      <c r="I37" s="12" t="e">
        <f>_xll.qlFuturesRateHelper(H37,$F37,$D37,$E37,$G37,Permanent,Trigger,ObjectOverwrite)</f>
        <v>#NUM!</v>
      </c>
      <c r="J37" s="33" t="str">
        <f ca="1">_xll.ohRangeRetrieveError(I37)</f>
        <v/>
      </c>
      <c r="K37" s="11"/>
      <c r="L37" s="46"/>
    </row>
    <row r="38" spans="1:12">
      <c r="A38" s="45"/>
      <c r="B38" s="32">
        <v>36</v>
      </c>
      <c r="C38" s="1" t="b">
        <v>0</v>
      </c>
      <c r="D38" s="1" t="str">
        <v>N6</v>
      </c>
      <c r="E38" s="2" t="str">
        <f t="shared" si="4"/>
        <v>Euribor1M</v>
      </c>
      <c r="F38" s="13" t="str">
        <f t="shared" si="5"/>
        <v>EURFUT1MN6_Quote</v>
      </c>
      <c r="G38" s="13" t="str">
        <f t="shared" si="6"/>
        <v>EURFUT1MN6ConvAdj_Quote</v>
      </c>
      <c r="H38" s="13" t="str">
        <f t="shared" si="3"/>
        <v>EUR_YC1MRH_FUT1MN6</v>
      </c>
      <c r="I38" s="12" t="e">
        <f>_xll.qlFuturesRateHelper(H38,$F38,$D38,$E38,$G38,Permanent,Trigger,ObjectOverwrite)</f>
        <v>#NUM!</v>
      </c>
      <c r="J38" s="33" t="str">
        <f ca="1">_xll.ohRangeRetrieveError(I38)</f>
        <v/>
      </c>
      <c r="K38" s="11"/>
      <c r="L38" s="46"/>
    </row>
    <row r="39" spans="1:12">
      <c r="A39" s="45"/>
      <c r="B39" s="32">
        <v>37</v>
      </c>
      <c r="C39" s="1" t="b">
        <v>0</v>
      </c>
      <c r="D39" s="1" t="str">
        <v>Q6</v>
      </c>
      <c r="E39" s="2" t="str">
        <f t="shared" si="4"/>
        <v>Euribor1M</v>
      </c>
      <c r="F39" s="13" t="str">
        <f t="shared" si="5"/>
        <v>EURFUT1MQ6_Quote</v>
      </c>
      <c r="G39" s="13" t="str">
        <f t="shared" si="6"/>
        <v>EURFUT1MQ6ConvAdj_Quote</v>
      </c>
      <c r="H39" s="13" t="str">
        <f t="shared" si="3"/>
        <v>EUR_YC1MRH_FUT1MQ6</v>
      </c>
      <c r="I39" s="12" t="e">
        <f>_xll.qlFuturesRateHelper(H39,$F39,$D39,$E39,$G39,Permanent,Trigger,ObjectOverwrite)</f>
        <v>#NUM!</v>
      </c>
      <c r="J39" s="33" t="str">
        <f ca="1">_xll.ohRangeRetrieveError(I39)</f>
        <v/>
      </c>
      <c r="K39" s="11"/>
      <c r="L39" s="46"/>
    </row>
    <row r="40" spans="1:12">
      <c r="A40" s="45"/>
      <c r="B40" s="32">
        <v>38</v>
      </c>
      <c r="C40" s="1" t="b">
        <v>0</v>
      </c>
      <c r="D40" s="1" t="str">
        <v>U6</v>
      </c>
      <c r="E40" s="2" t="str">
        <f t="shared" si="4"/>
        <v>Euribor1M</v>
      </c>
      <c r="F40" s="13" t="str">
        <f t="shared" si="5"/>
        <v>EURFUT1MU6_Quote</v>
      </c>
      <c r="G40" s="13" t="str">
        <f t="shared" si="6"/>
        <v>EURFUT1MU6ConvAdj_Quote</v>
      </c>
      <c r="H40" s="13" t="str">
        <f t="shared" si="3"/>
        <v>EUR_YC1MRH_FUT1MU6</v>
      </c>
      <c r="I40" s="12" t="e">
        <f>_xll.qlFuturesRateHelper(H40,$F40,$D40,$E40,$G40,Permanent,Trigger,ObjectOverwrite)</f>
        <v>#NUM!</v>
      </c>
      <c r="J40" s="33" t="str">
        <f ca="1">_xll.ohRangeRetrieveError(I40)</f>
        <v/>
      </c>
      <c r="K40" s="11"/>
    </row>
    <row r="41" spans="1:12">
      <c r="A41" s="45"/>
      <c r="B41" s="32">
        <v>39</v>
      </c>
      <c r="C41" s="1" t="b">
        <v>0</v>
      </c>
      <c r="D41" s="1" t="str">
        <v>V6</v>
      </c>
      <c r="E41" s="2" t="str">
        <f t="shared" si="4"/>
        <v>Euribor1M</v>
      </c>
      <c r="F41" s="13" t="str">
        <f t="shared" si="5"/>
        <v>EURFUT1MV6_Quote</v>
      </c>
      <c r="G41" s="13" t="str">
        <f t="shared" si="6"/>
        <v>EURFUT1MV6ConvAdj_Quote</v>
      </c>
      <c r="H41" s="13" t="str">
        <f t="shared" si="3"/>
        <v>EUR_YC1MRH_FUT1MV6</v>
      </c>
      <c r="I41" s="12" t="e">
        <f>_xll.qlFuturesRateHelper(H41,$F41,$D41,$E41,$G41,Permanent,Trigger,ObjectOverwrite)</f>
        <v>#NUM!</v>
      </c>
      <c r="J41" s="33" t="str">
        <f ca="1">_xll.ohRangeRetrieveError(I41)</f>
        <v/>
      </c>
      <c r="K41" s="11"/>
    </row>
    <row r="42" spans="1:12">
      <c r="A42" s="45"/>
      <c r="B42" s="32">
        <v>40</v>
      </c>
      <c r="C42" s="1" t="b">
        <v>0</v>
      </c>
      <c r="D42" s="1" t="str">
        <v>X6</v>
      </c>
      <c r="E42" s="2" t="str">
        <f t="shared" si="4"/>
        <v>Euribor1M</v>
      </c>
      <c r="F42" s="13" t="str">
        <f t="shared" si="5"/>
        <v>EURFUT1MX6_Quote</v>
      </c>
      <c r="G42" s="13" t="str">
        <f t="shared" si="6"/>
        <v>EURFUT1MX6ConvAdj_Quote</v>
      </c>
      <c r="H42" s="13" t="str">
        <f t="shared" si="3"/>
        <v>EUR_YC1MRH_FUT1MX6</v>
      </c>
      <c r="I42" s="12" t="e">
        <f>_xll.qlFuturesRateHelper(H42,$F42,$D42,$E42,$G42,Permanent,Trigger,ObjectOverwrite)</f>
        <v>#NUM!</v>
      </c>
      <c r="J42" s="33" t="str">
        <f ca="1">_xll.ohRangeRetrieveError(I42)</f>
        <v/>
      </c>
      <c r="K42" s="11"/>
    </row>
    <row r="43" spans="1:12">
      <c r="A43" s="45"/>
      <c r="B43" s="32">
        <v>41</v>
      </c>
      <c r="C43" s="1" t="b">
        <v>0</v>
      </c>
      <c r="D43" s="1" t="str">
        <v>Z6</v>
      </c>
      <c r="E43" s="2" t="str">
        <f t="shared" si="4"/>
        <v>Euribor1M</v>
      </c>
      <c r="F43" s="13" t="str">
        <f t="shared" si="5"/>
        <v>EURFUT1MZ6_Quote</v>
      </c>
      <c r="G43" s="13" t="str">
        <f t="shared" si="6"/>
        <v>EURFUT1MZ6ConvAdj_Quote</v>
      </c>
      <c r="H43" s="13" t="str">
        <f t="shared" si="3"/>
        <v>EUR_YC1MRH_FUT1MZ6</v>
      </c>
      <c r="I43" s="12" t="e">
        <f>_xll.qlFuturesRateHelper(H43,$F43,$D43,$E43,$G43,Permanent,Trigger,ObjectOverwrite)</f>
        <v>#NUM!</v>
      </c>
      <c r="J43" s="33" t="str">
        <f ca="1">_xll.ohRangeRetrieveError(I43)</f>
        <v/>
      </c>
      <c r="K43" s="11"/>
    </row>
    <row r="44" spans="1:12">
      <c r="A44" s="45"/>
      <c r="B44" s="32">
        <v>42</v>
      </c>
      <c r="C44" s="1" t="b">
        <v>0</v>
      </c>
      <c r="D44" s="1" t="str">
        <v>F7</v>
      </c>
      <c r="E44" s="2" t="str">
        <f t="shared" si="4"/>
        <v>Euribor1M</v>
      </c>
      <c r="F44" s="13" t="str">
        <f t="shared" si="5"/>
        <v>EURFUT1MF7_Quote</v>
      </c>
      <c r="G44" s="13" t="str">
        <f t="shared" si="6"/>
        <v>EURFUT1MF7ConvAdj_Quote</v>
      </c>
      <c r="H44" s="13" t="str">
        <f t="shared" si="3"/>
        <v>EUR_YC1MRH_FUT1MF7</v>
      </c>
      <c r="I44" s="12" t="e">
        <f>_xll.qlFuturesRateHelper(H44,$F44,$D44,$E44,$G44,Permanent,Trigger,ObjectOverwrite)</f>
        <v>#NUM!</v>
      </c>
      <c r="J44" s="33" t="str">
        <f ca="1">_xll.ohRangeRetrieveError(I44)</f>
        <v/>
      </c>
      <c r="K44" s="11"/>
    </row>
    <row r="45" spans="1:12">
      <c r="A45" s="45"/>
      <c r="B45" s="32">
        <v>43</v>
      </c>
      <c r="C45" s="1" t="b">
        <v>0</v>
      </c>
      <c r="D45" s="1" t="str">
        <v>G7</v>
      </c>
      <c r="E45" s="2" t="str">
        <f t="shared" si="4"/>
        <v>Euribor1M</v>
      </c>
      <c r="F45" s="13" t="str">
        <f t="shared" si="5"/>
        <v>EURFUT1MG7_Quote</v>
      </c>
      <c r="G45" s="13" t="str">
        <f t="shared" si="6"/>
        <v>EURFUT1MG7ConvAdj_Quote</v>
      </c>
      <c r="H45" s="13" t="str">
        <f t="shared" si="3"/>
        <v>EUR_YC1MRH_FUT1MG7</v>
      </c>
      <c r="I45" s="12" t="e">
        <f>_xll.qlFuturesRateHelper(H45,$F45,$D45,$E45,$G45,Permanent,Trigger,ObjectOverwrite)</f>
        <v>#NUM!</v>
      </c>
      <c r="J45" s="33" t="str">
        <f ca="1">_xll.ohRangeRetrieveError(I45)</f>
        <v/>
      </c>
      <c r="K45" s="11"/>
    </row>
    <row r="46" spans="1:12">
      <c r="A46" s="45"/>
      <c r="B46" s="32">
        <v>44</v>
      </c>
      <c r="C46" s="1" t="b">
        <v>0</v>
      </c>
      <c r="D46" s="1" t="str">
        <v>H7</v>
      </c>
      <c r="E46" s="2" t="str">
        <f t="shared" si="4"/>
        <v>Euribor1M</v>
      </c>
      <c r="F46" s="13" t="str">
        <f t="shared" si="5"/>
        <v>EURFUT1MH7_Quote</v>
      </c>
      <c r="G46" s="13" t="str">
        <f t="shared" si="6"/>
        <v>EURFUT1MH7ConvAdj_Quote</v>
      </c>
      <c r="H46" s="13" t="str">
        <f t="shared" si="3"/>
        <v>EUR_YC1MRH_FUT1MH7</v>
      </c>
      <c r="I46" s="12" t="e">
        <f>_xll.qlFuturesRateHelper(H46,$F46,$D46,$E46,$G46,Permanent,Trigger,ObjectOverwrite)</f>
        <v>#NUM!</v>
      </c>
      <c r="J46" s="33" t="str">
        <f ca="1">_xll.ohRangeRetrieveError(I46)</f>
        <v/>
      </c>
      <c r="K46" s="11"/>
    </row>
    <row r="47" spans="1:12">
      <c r="A47" s="45"/>
      <c r="B47" s="32">
        <v>45</v>
      </c>
      <c r="C47" s="1" t="b">
        <v>0</v>
      </c>
      <c r="D47" s="1" t="str">
        <v>J7</v>
      </c>
      <c r="E47" s="2" t="str">
        <f t="shared" si="4"/>
        <v>Euribor1M</v>
      </c>
      <c r="F47" s="13" t="str">
        <f t="shared" si="5"/>
        <v>EURFUT1MJ7_Quote</v>
      </c>
      <c r="G47" s="13" t="str">
        <f t="shared" si="6"/>
        <v>EURFUT1MJ7ConvAdj_Quote</v>
      </c>
      <c r="H47" s="13" t="str">
        <f t="shared" si="3"/>
        <v>EUR_YC1MRH_FUT1MJ7</v>
      </c>
      <c r="I47" s="12" t="e">
        <f>_xll.qlFuturesRateHelper(H47,$F47,$D47,$E47,$G47,Permanent,Trigger,ObjectOverwrite)</f>
        <v>#NUM!</v>
      </c>
      <c r="J47" s="33" t="str">
        <f ca="1">_xll.ohRangeRetrieveError(I47)</f>
        <v/>
      </c>
      <c r="K47" s="11"/>
    </row>
    <row r="48" spans="1:12">
      <c r="A48" s="45"/>
      <c r="B48" s="32">
        <v>46</v>
      </c>
      <c r="C48" s="1" t="b">
        <v>0</v>
      </c>
      <c r="D48" s="1" t="str">
        <v>K7</v>
      </c>
      <c r="E48" s="2" t="str">
        <f t="shared" si="4"/>
        <v>Euribor1M</v>
      </c>
      <c r="F48" s="13" t="str">
        <f t="shared" si="5"/>
        <v>EURFUT1MK7_Quote</v>
      </c>
      <c r="G48" s="13" t="str">
        <f t="shared" si="6"/>
        <v>EURFUT1MK7ConvAdj_Quote</v>
      </c>
      <c r="H48" s="13" t="str">
        <f t="shared" si="3"/>
        <v>EUR_YC1MRH_FUT1MK7</v>
      </c>
      <c r="I48" s="12" t="e">
        <f>_xll.qlFuturesRateHelper(H48,$F48,$D48,$E48,$G48,Permanent,Trigger,ObjectOverwrite)</f>
        <v>#NUM!</v>
      </c>
      <c r="J48" s="33" t="str">
        <f ca="1">_xll.ohRangeRetrieveError(I48)</f>
        <v/>
      </c>
      <c r="K48" s="11"/>
    </row>
    <row r="49" spans="1:11">
      <c r="A49" s="45"/>
      <c r="B49" s="32">
        <v>47</v>
      </c>
      <c r="C49" s="1" t="b">
        <v>0</v>
      </c>
      <c r="D49" s="1" t="str">
        <v>M7</v>
      </c>
      <c r="E49" s="2" t="str">
        <f t="shared" si="4"/>
        <v>Euribor1M</v>
      </c>
      <c r="F49" s="13" t="str">
        <f t="shared" si="5"/>
        <v>EURFUT1MM7_Quote</v>
      </c>
      <c r="G49" s="13" t="str">
        <f t="shared" si="6"/>
        <v>EURFUT1MM7ConvAdj_Quote</v>
      </c>
      <c r="H49" s="13" t="str">
        <f t="shared" si="3"/>
        <v>EUR_YC1MRH_FUT1MM7</v>
      </c>
      <c r="I49" s="12" t="e">
        <f>_xll.qlFuturesRateHelper(H49,$F49,$D49,$E49,$G49,Permanent,Trigger,ObjectOverwrite)</f>
        <v>#NUM!</v>
      </c>
      <c r="J49" s="33" t="str">
        <f ca="1">_xll.ohRangeRetrieveError(I49)</f>
        <v/>
      </c>
      <c r="K49" s="11"/>
    </row>
    <row r="50" spans="1:11">
      <c r="A50" s="45"/>
      <c r="B50" s="32">
        <v>48</v>
      </c>
      <c r="C50" s="1" t="b">
        <v>0</v>
      </c>
      <c r="D50" s="1" t="str">
        <v>N7</v>
      </c>
      <c r="E50" s="2" t="str">
        <f t="shared" si="4"/>
        <v>Euribor1M</v>
      </c>
      <c r="F50" s="13" t="str">
        <f t="shared" si="5"/>
        <v>EURFUT1MN7_Quote</v>
      </c>
      <c r="G50" s="13" t="str">
        <f t="shared" si="6"/>
        <v>EURFUT1MN7ConvAdj_Quote</v>
      </c>
      <c r="H50" s="13" t="str">
        <f t="shared" si="3"/>
        <v>EUR_YC1MRH_FUT1MN7</v>
      </c>
      <c r="I50" s="12" t="e">
        <f>_xll.qlFuturesRateHelper(H50,$F50,$D50,$E50,$G50,Permanent,Trigger,ObjectOverwrite)</f>
        <v>#NUM!</v>
      </c>
      <c r="J50" s="33" t="str">
        <f ca="1">_xll.ohRangeRetrieveError(I50)</f>
        <v/>
      </c>
      <c r="K50" s="11"/>
    </row>
    <row r="51" spans="1:11">
      <c r="A51" s="45"/>
      <c r="B51" s="32">
        <v>49</v>
      </c>
      <c r="C51" s="1" t="b">
        <v>0</v>
      </c>
      <c r="D51" s="1" t="str">
        <v>Q7</v>
      </c>
      <c r="E51" s="2" t="str">
        <f t="shared" si="4"/>
        <v>Euribor1M</v>
      </c>
      <c r="F51" s="13" t="str">
        <f t="shared" si="5"/>
        <v>EURFUT1MQ7_Quote</v>
      </c>
      <c r="G51" s="13" t="str">
        <f t="shared" si="6"/>
        <v>EURFUT1MQ7ConvAdj_Quote</v>
      </c>
      <c r="H51" s="13" t="str">
        <f t="shared" si="3"/>
        <v>EUR_YC1MRH_FUT1MQ7</v>
      </c>
      <c r="I51" s="12" t="e">
        <f>_xll.qlFuturesRateHelper(H51,$F51,$D51,$E51,$G51,Permanent,Trigger,ObjectOverwrite)</f>
        <v>#NUM!</v>
      </c>
      <c r="J51" s="33" t="str">
        <f ca="1">_xll.ohRangeRetrieveError(I51)</f>
        <v/>
      </c>
      <c r="K51" s="11"/>
    </row>
    <row r="52" spans="1:11">
      <c r="A52" s="45"/>
      <c r="B52" s="32">
        <v>50</v>
      </c>
      <c r="C52" s="1" t="b">
        <v>0</v>
      </c>
      <c r="D52" s="1" t="str">
        <v>U7</v>
      </c>
      <c r="E52" s="2" t="str">
        <f t="shared" si="4"/>
        <v>Euribor1M</v>
      </c>
      <c r="F52" s="13" t="str">
        <f t="shared" si="5"/>
        <v>EURFUT1MU7_Quote</v>
      </c>
      <c r="G52" s="13" t="str">
        <f t="shared" si="6"/>
        <v>EURFUT1MU7ConvAdj_Quote</v>
      </c>
      <c r="H52" s="13" t="str">
        <f t="shared" si="3"/>
        <v>EUR_YC1MRH_FUT1MU7</v>
      </c>
      <c r="I52" s="12" t="e">
        <f>_xll.qlFuturesRateHelper(H52,$F52,$D52,$E52,$G52,Permanent,Trigger,ObjectOverwrite)</f>
        <v>#NUM!</v>
      </c>
      <c r="J52" s="33" t="str">
        <f ca="1">_xll.ohRangeRetrieveError(I52)</f>
        <v/>
      </c>
      <c r="K52" s="11"/>
    </row>
    <row r="53" spans="1:11">
      <c r="A53" s="45"/>
      <c r="B53" s="32">
        <v>51</v>
      </c>
      <c r="C53" s="1" t="b">
        <v>0</v>
      </c>
      <c r="D53" s="1" t="str">
        <v>V7</v>
      </c>
      <c r="E53" s="2" t="str">
        <f t="shared" si="4"/>
        <v>Euribor1M</v>
      </c>
      <c r="F53" s="13" t="str">
        <f t="shared" si="5"/>
        <v>EURFUT1MV7_Quote</v>
      </c>
      <c r="G53" s="13" t="str">
        <f t="shared" si="6"/>
        <v>EURFUT1MV7ConvAdj_Quote</v>
      </c>
      <c r="H53" s="13" t="str">
        <f t="shared" si="3"/>
        <v>EUR_YC1MRH_FUT1MV7</v>
      </c>
      <c r="I53" s="12" t="e">
        <f>_xll.qlFuturesRateHelper(H53,$F53,$D53,$E53,$G53,Permanent,Trigger,ObjectOverwrite)</f>
        <v>#NUM!</v>
      </c>
      <c r="J53" s="33" t="str">
        <f ca="1">_xll.ohRangeRetrieveError(I53)</f>
        <v/>
      </c>
      <c r="K53" s="11"/>
    </row>
    <row r="54" spans="1:11">
      <c r="A54" s="45"/>
      <c r="B54" s="32">
        <v>52</v>
      </c>
      <c r="C54" s="1" t="b">
        <v>0</v>
      </c>
      <c r="D54" s="1" t="str">
        <v>X7</v>
      </c>
      <c r="E54" s="2" t="str">
        <f t="shared" si="4"/>
        <v>Euribor1M</v>
      </c>
      <c r="F54" s="13" t="str">
        <f t="shared" si="5"/>
        <v>EURFUT1MX7_Quote</v>
      </c>
      <c r="G54" s="13" t="str">
        <f t="shared" si="6"/>
        <v>EURFUT1MX7ConvAdj_Quote</v>
      </c>
      <c r="H54" s="13" t="str">
        <f t="shared" si="3"/>
        <v>EUR_YC1MRH_FUT1MX7</v>
      </c>
      <c r="I54" s="12" t="e">
        <f>_xll.qlFuturesRateHelper(H54,$F54,$D54,$E54,$G54,Permanent,Trigger,ObjectOverwrite)</f>
        <v>#NUM!</v>
      </c>
      <c r="J54" s="33" t="str">
        <f ca="1">_xll.ohRangeRetrieveError(I54)</f>
        <v/>
      </c>
      <c r="K54" s="11"/>
    </row>
    <row r="55" spans="1:11">
      <c r="A55" s="45"/>
      <c r="B55" s="32">
        <v>53</v>
      </c>
      <c r="C55" s="1" t="b">
        <v>0</v>
      </c>
      <c r="D55" s="1" t="str">
        <v>Z7</v>
      </c>
      <c r="E55" s="2" t="str">
        <f t="shared" si="4"/>
        <v>Euribor1M</v>
      </c>
      <c r="F55" s="13" t="str">
        <f t="shared" si="5"/>
        <v>EURFUT1MZ7_Quote</v>
      </c>
      <c r="G55" s="13" t="str">
        <f t="shared" si="6"/>
        <v>EURFUT1MZ7ConvAdj_Quote</v>
      </c>
      <c r="H55" s="13" t="str">
        <f t="shared" si="3"/>
        <v>EUR_YC1MRH_FUT1MZ7</v>
      </c>
      <c r="I55" s="12" t="e">
        <f>_xll.qlFuturesRateHelper(H55,$F55,$D55,$E55,$G55,Permanent,Trigger,ObjectOverwrite)</f>
        <v>#NUM!</v>
      </c>
      <c r="J55" s="33" t="str">
        <f ca="1">_xll.ohRangeRetrieveError(I55)</f>
        <v/>
      </c>
      <c r="K55" s="11"/>
    </row>
    <row r="56" spans="1:11">
      <c r="A56" s="45"/>
      <c r="B56" s="32">
        <v>54</v>
      </c>
      <c r="C56" s="1" t="b">
        <v>0</v>
      </c>
      <c r="D56" s="1" t="str">
        <v>F8</v>
      </c>
      <c r="E56" s="2" t="str">
        <f t="shared" si="4"/>
        <v>Euribor1M</v>
      </c>
      <c r="F56" s="13" t="str">
        <f t="shared" si="5"/>
        <v>EURFUT1MF8_Quote</v>
      </c>
      <c r="G56" s="13" t="str">
        <f t="shared" si="6"/>
        <v>EURFUT1MF8ConvAdj_Quote</v>
      </c>
      <c r="H56" s="13" t="str">
        <f t="shared" si="3"/>
        <v>EUR_YC1MRH_FUT1MF8</v>
      </c>
      <c r="I56" s="12" t="e">
        <f>_xll.qlFuturesRateHelper(H56,$F56,$D56,$E56,$G56,Permanent,Trigger,ObjectOverwrite)</f>
        <v>#NUM!</v>
      </c>
      <c r="J56" s="33" t="str">
        <f ca="1">_xll.ohRangeRetrieveError(I56)</f>
        <v/>
      </c>
      <c r="K56" s="11"/>
    </row>
    <row r="57" spans="1:11">
      <c r="A57" s="45"/>
      <c r="B57" s="32">
        <v>55</v>
      </c>
      <c r="C57" s="1" t="b">
        <v>0</v>
      </c>
      <c r="D57" s="1" t="str">
        <v>G8</v>
      </c>
      <c r="E57" s="2" t="str">
        <f t="shared" si="4"/>
        <v>Euribor1M</v>
      </c>
      <c r="F57" s="13" t="str">
        <f t="shared" si="5"/>
        <v>EURFUT1MG8_Quote</v>
      </c>
      <c r="G57" s="13" t="str">
        <f t="shared" si="6"/>
        <v>EURFUT1MG8ConvAdj_Quote</v>
      </c>
      <c r="H57" s="13" t="str">
        <f t="shared" si="3"/>
        <v>EUR_YC1MRH_FUT1MG8</v>
      </c>
      <c r="I57" s="12" t="e">
        <f>_xll.qlFuturesRateHelper(H57,$F57,$D57,$E57,$G57,Permanent,Trigger,ObjectOverwrite)</f>
        <v>#NUM!</v>
      </c>
      <c r="J57" s="33" t="str">
        <f ca="1">_xll.ohRangeRetrieveError(I57)</f>
        <v/>
      </c>
      <c r="K57" s="11"/>
    </row>
    <row r="58" spans="1:11">
      <c r="A58" s="45"/>
      <c r="B58" s="32">
        <v>56</v>
      </c>
      <c r="C58" s="1" t="b">
        <v>0</v>
      </c>
      <c r="D58" s="1" t="str">
        <v>H8</v>
      </c>
      <c r="E58" s="2" t="str">
        <f t="shared" si="4"/>
        <v>Euribor1M</v>
      </c>
      <c r="F58" s="13" t="str">
        <f t="shared" si="5"/>
        <v>EURFUT1MH8_Quote</v>
      </c>
      <c r="G58" s="13" t="str">
        <f t="shared" si="6"/>
        <v>EURFUT1MH8ConvAdj_Quote</v>
      </c>
      <c r="H58" s="13" t="str">
        <f t="shared" si="3"/>
        <v>EUR_YC1MRH_FUT1MH8</v>
      </c>
      <c r="I58" s="12" t="e">
        <f>_xll.qlFuturesRateHelper(H58,$F58,$D58,$E58,$G58,Permanent,Trigger,ObjectOverwrite)</f>
        <v>#NUM!</v>
      </c>
      <c r="J58" s="33" t="str">
        <f ca="1">_xll.ohRangeRetrieveError(I58)</f>
        <v/>
      </c>
      <c r="K58" s="11"/>
    </row>
    <row r="59" spans="1:11">
      <c r="A59" s="45"/>
      <c r="B59" s="32">
        <v>57</v>
      </c>
      <c r="C59" s="1" t="b">
        <v>0</v>
      </c>
      <c r="D59" s="1" t="str">
        <v>J8</v>
      </c>
      <c r="E59" s="2" t="str">
        <f t="shared" si="4"/>
        <v>Euribor1M</v>
      </c>
      <c r="F59" s="13" t="str">
        <f t="shared" si="5"/>
        <v>EURFUT1MJ8_Quote</v>
      </c>
      <c r="G59" s="13" t="str">
        <f t="shared" si="6"/>
        <v>EURFUT1MJ8ConvAdj_Quote</v>
      </c>
      <c r="H59" s="13" t="str">
        <f t="shared" si="3"/>
        <v>EUR_YC1MRH_FUT1MJ8</v>
      </c>
      <c r="I59" s="12" t="e">
        <f>_xll.qlFuturesRateHelper(H59,$F59,$D59,$E59,$G59,Permanent,Trigger,ObjectOverwrite)</f>
        <v>#NUM!</v>
      </c>
      <c r="J59" s="33" t="str">
        <f ca="1">_xll.ohRangeRetrieveError(I59)</f>
        <v/>
      </c>
      <c r="K59" s="11"/>
    </row>
    <row r="60" spans="1:11">
      <c r="A60" s="45"/>
      <c r="B60" s="32">
        <v>58</v>
      </c>
      <c r="C60" s="1" t="b">
        <v>0</v>
      </c>
      <c r="D60" s="1" t="str">
        <v>K8</v>
      </c>
      <c r="E60" s="2" t="str">
        <f t="shared" si="4"/>
        <v>Euribor1M</v>
      </c>
      <c r="F60" s="13" t="str">
        <f t="shared" si="5"/>
        <v>EURFUT1MK8_Quote</v>
      </c>
      <c r="G60" s="13" t="str">
        <f t="shared" si="6"/>
        <v>EURFUT1MK8ConvAdj_Quote</v>
      </c>
      <c r="H60" s="13" t="str">
        <f t="shared" si="3"/>
        <v>EUR_YC1MRH_FUT1MK8</v>
      </c>
      <c r="I60" s="12" t="e">
        <f>_xll.qlFuturesRateHelper(H60,$F60,$D60,$E60,$G60,Permanent,Trigger,ObjectOverwrite)</f>
        <v>#NUM!</v>
      </c>
      <c r="J60" s="33" t="str">
        <f ca="1">_xll.ohRangeRetrieveError(I60)</f>
        <v/>
      </c>
      <c r="K60" s="11"/>
    </row>
    <row r="61" spans="1:11">
      <c r="A61" s="45"/>
      <c r="B61" s="32">
        <v>59</v>
      </c>
      <c r="C61" s="1" t="b">
        <v>0</v>
      </c>
      <c r="D61" s="1" t="str">
        <v>M8</v>
      </c>
      <c r="E61" s="2" t="str">
        <f t="shared" si="4"/>
        <v>Euribor1M</v>
      </c>
      <c r="F61" s="13" t="str">
        <f t="shared" si="5"/>
        <v>EURFUT1MM8_Quote</v>
      </c>
      <c r="G61" s="13" t="str">
        <f t="shared" si="6"/>
        <v>EURFUT1MM8ConvAdj_Quote</v>
      </c>
      <c r="H61" s="13" t="str">
        <f t="shared" si="3"/>
        <v>EUR_YC1MRH_FUT1MM8</v>
      </c>
      <c r="I61" s="12" t="e">
        <f>_xll.qlFuturesRateHelper(H61,$F61,$D61,$E61,$G61,Permanent,Trigger,ObjectOverwrite)</f>
        <v>#NUM!</v>
      </c>
      <c r="J61" s="33" t="str">
        <f ca="1">_xll.ohRangeRetrieveError(I61)</f>
        <v/>
      </c>
      <c r="K61" s="11"/>
    </row>
    <row r="62" spans="1:11">
      <c r="A62" s="45"/>
      <c r="B62" s="32">
        <v>60</v>
      </c>
      <c r="C62" s="1" t="b">
        <v>0</v>
      </c>
      <c r="D62" s="1" t="str">
        <v>N8</v>
      </c>
      <c r="E62" s="2" t="str">
        <f t="shared" si="4"/>
        <v>Euribor1M</v>
      </c>
      <c r="F62" s="13" t="str">
        <f t="shared" si="5"/>
        <v>EURFUT1MN8_Quote</v>
      </c>
      <c r="G62" s="13" t="str">
        <f t="shared" si="6"/>
        <v>EURFUT1MN8ConvAdj_Quote</v>
      </c>
      <c r="H62" s="13" t="str">
        <f t="shared" si="3"/>
        <v>EUR_YC1MRH_FUT1MN8</v>
      </c>
      <c r="I62" s="12" t="e">
        <f>_xll.qlFuturesRateHelper(H62,$F62,$D62,$E62,$G62,Permanent,Trigger,ObjectOverwrite)</f>
        <v>#NUM!</v>
      </c>
      <c r="J62" s="33" t="str">
        <f ca="1">_xll.ohRangeRetrieveError(I62)</f>
        <v/>
      </c>
      <c r="K62" s="11"/>
    </row>
    <row r="63" spans="1:11">
      <c r="A63" s="45"/>
      <c r="B63" s="32">
        <v>61</v>
      </c>
      <c r="C63" s="1" t="b">
        <v>0</v>
      </c>
      <c r="D63" s="1" t="str">
        <v>Q8</v>
      </c>
      <c r="E63" s="2" t="str">
        <f t="shared" si="4"/>
        <v>Euribor1M</v>
      </c>
      <c r="F63" s="13" t="str">
        <f t="shared" si="5"/>
        <v>EURFUT1MQ8_Quote</v>
      </c>
      <c r="G63" s="13" t="str">
        <f t="shared" si="6"/>
        <v>EURFUT1MQ8ConvAdj_Quote</v>
      </c>
      <c r="H63" s="13" t="str">
        <f t="shared" si="3"/>
        <v>EUR_YC1MRH_FUT1MQ8</v>
      </c>
      <c r="I63" s="12" t="e">
        <f>_xll.qlFuturesRateHelper(H63,$F63,$D63,$E63,$G63,Permanent,Trigger,ObjectOverwrite)</f>
        <v>#NUM!</v>
      </c>
      <c r="J63" s="33" t="str">
        <f ca="1">_xll.ohRangeRetrieveError(I63)</f>
        <v/>
      </c>
      <c r="K63" s="11"/>
    </row>
    <row r="64" spans="1:11">
      <c r="A64" s="45"/>
      <c r="B64" s="32">
        <v>62</v>
      </c>
      <c r="C64" s="1" t="b">
        <v>0</v>
      </c>
      <c r="D64" s="1" t="str">
        <v>U8</v>
      </c>
      <c r="E64" s="2" t="str">
        <f t="shared" si="4"/>
        <v>Euribor1M</v>
      </c>
      <c r="F64" s="13" t="str">
        <f t="shared" si="5"/>
        <v>EURFUT1MU8_Quote</v>
      </c>
      <c r="G64" s="13" t="str">
        <f t="shared" si="6"/>
        <v>EURFUT1MU8ConvAdj_Quote</v>
      </c>
      <c r="H64" s="13" t="str">
        <f t="shared" si="3"/>
        <v>EUR_YC1MRH_FUT1MU8</v>
      </c>
      <c r="I64" s="12" t="e">
        <f>_xll.qlFuturesRateHelper(H64,$F64,$D64,$E64,$G64,Permanent,Trigger,ObjectOverwrite)</f>
        <v>#NUM!</v>
      </c>
      <c r="J64" s="33" t="str">
        <f ca="1">_xll.ohRangeRetrieveError(I64)</f>
        <v/>
      </c>
      <c r="K64" s="11"/>
    </row>
    <row r="65" spans="1:11">
      <c r="A65" s="45"/>
      <c r="B65" s="32">
        <v>63</v>
      </c>
      <c r="C65" s="1" t="b">
        <v>0</v>
      </c>
      <c r="D65" s="1" t="str">
        <v>V8</v>
      </c>
      <c r="E65" s="2" t="str">
        <f t="shared" si="4"/>
        <v>Euribor1M</v>
      </c>
      <c r="F65" s="13" t="str">
        <f t="shared" si="5"/>
        <v>EURFUT1MV8_Quote</v>
      </c>
      <c r="G65" s="13" t="str">
        <f t="shared" si="6"/>
        <v>EURFUT1MV8ConvAdj_Quote</v>
      </c>
      <c r="H65" s="13" t="str">
        <f t="shared" si="3"/>
        <v>EUR_YC1MRH_FUT1MV8</v>
      </c>
      <c r="I65" s="12" t="e">
        <f>_xll.qlFuturesRateHelper(H65,$F65,$D65,$E65,$G65,Permanent,Trigger,ObjectOverwrite)</f>
        <v>#NUM!</v>
      </c>
      <c r="J65" s="33" t="str">
        <f ca="1">_xll.ohRangeRetrieveError(I65)</f>
        <v/>
      </c>
      <c r="K65" s="11"/>
    </row>
    <row r="66" spans="1:11">
      <c r="A66" s="45"/>
      <c r="B66" s="32">
        <v>64</v>
      </c>
      <c r="C66" s="1" t="b">
        <v>0</v>
      </c>
      <c r="D66" s="1" t="str">
        <v>X8</v>
      </c>
      <c r="E66" s="2" t="str">
        <f t="shared" si="4"/>
        <v>Euribor1M</v>
      </c>
      <c r="F66" s="13" t="str">
        <f t="shared" si="5"/>
        <v>EURFUT1MX8_Quote</v>
      </c>
      <c r="G66" s="13" t="str">
        <f t="shared" si="6"/>
        <v>EURFUT1MX8ConvAdj_Quote</v>
      </c>
      <c r="H66" s="13" t="str">
        <f t="shared" si="3"/>
        <v>EUR_YC1MRH_FUT1MX8</v>
      </c>
      <c r="I66" s="12" t="e">
        <f>_xll.qlFuturesRateHelper(H66,$F66,$D66,$E66,$G66,Permanent,Trigger,ObjectOverwrite)</f>
        <v>#NUM!</v>
      </c>
      <c r="J66" s="33" t="str">
        <f ca="1">_xll.ohRangeRetrieveError(I66)</f>
        <v/>
      </c>
      <c r="K66" s="11"/>
    </row>
    <row r="67" spans="1:11">
      <c r="A67" s="45"/>
      <c r="B67" s="32">
        <v>65</v>
      </c>
      <c r="C67" s="1" t="b">
        <v>0</v>
      </c>
      <c r="D67" s="1" t="str">
        <v>Z8</v>
      </c>
      <c r="E67" s="2" t="str">
        <f t="shared" ref="E67:E98" si="7">PROPER(Currency)&amp;FamilyName&amp;$E$1</f>
        <v>Euribor1M</v>
      </c>
      <c r="F67" s="13" t="str">
        <f t="shared" ref="F67:F98" si="8">Currency&amp;"FUT"&amp;$E$1&amp;$D67&amp;QuoteSuffix</f>
        <v>EURFUT1MZ8_Quote</v>
      </c>
      <c r="G67" s="13" t="str">
        <f t="shared" ref="G67:G98" si="9">Currency&amp;"FUT"&amp;$E$1&amp;$D67&amp;"ConvAdj"&amp;QuoteSuffix</f>
        <v>EURFUT1MZ8ConvAdj_Quote</v>
      </c>
      <c r="H67" s="13" t="str">
        <f t="shared" si="3"/>
        <v>EUR_YC1MRH_FUT1MZ8</v>
      </c>
      <c r="I67" s="12" t="e">
        <f>_xll.qlFuturesRateHelper(H67,$F67,$D67,$E67,$G67,Permanent,Trigger,ObjectOverwrite)</f>
        <v>#NUM!</v>
      </c>
      <c r="J67" s="33" t="str">
        <f ca="1">_xll.ohRangeRetrieveError(I67)</f>
        <v/>
      </c>
      <c r="K67" s="11"/>
    </row>
    <row r="68" spans="1:11">
      <c r="A68" s="45"/>
      <c r="B68" s="32">
        <v>66</v>
      </c>
      <c r="C68" s="1" t="b">
        <v>0</v>
      </c>
      <c r="D68" s="1" t="str">
        <v>F9</v>
      </c>
      <c r="E68" s="2" t="str">
        <f t="shared" si="7"/>
        <v>Euribor1M</v>
      </c>
      <c r="F68" s="13" t="str">
        <f t="shared" si="8"/>
        <v>EURFUT1MF9_Quote</v>
      </c>
      <c r="G68" s="13" t="str">
        <f t="shared" si="9"/>
        <v>EURFUT1MF9ConvAdj_Quote</v>
      </c>
      <c r="H68" s="13" t="str">
        <f t="shared" ref="H68:H122" si="10">$H$1&amp;"_FUT"&amp;$E$1&amp;$D68</f>
        <v>EUR_YC1MRH_FUT1MF9</v>
      </c>
      <c r="I68" s="12" t="e">
        <f>_xll.qlFuturesRateHelper(H68,$F68,$D68,$E68,$G68,Permanent,Trigger,ObjectOverwrite)</f>
        <v>#NUM!</v>
      </c>
      <c r="J68" s="33" t="str">
        <f ca="1">_xll.ohRangeRetrieveError(I68)</f>
        <v/>
      </c>
      <c r="K68" s="11"/>
    </row>
    <row r="69" spans="1:11">
      <c r="A69" s="45"/>
      <c r="B69" s="32">
        <v>67</v>
      </c>
      <c r="C69" s="1" t="b">
        <v>0</v>
      </c>
      <c r="D69" s="1" t="str">
        <v>G9</v>
      </c>
      <c r="E69" s="2" t="str">
        <f t="shared" si="7"/>
        <v>Euribor1M</v>
      </c>
      <c r="F69" s="13" t="str">
        <f t="shared" si="8"/>
        <v>EURFUT1MG9_Quote</v>
      </c>
      <c r="G69" s="13" t="str">
        <f t="shared" si="9"/>
        <v>EURFUT1MG9ConvAdj_Quote</v>
      </c>
      <c r="H69" s="13" t="str">
        <f t="shared" si="10"/>
        <v>EUR_YC1MRH_FUT1MG9</v>
      </c>
      <c r="I69" s="12" t="e">
        <f>_xll.qlFuturesRateHelper(H69,$F69,$D69,$E69,$G69,Permanent,Trigger,ObjectOverwrite)</f>
        <v>#NUM!</v>
      </c>
      <c r="J69" s="33" t="str">
        <f ca="1">_xll.ohRangeRetrieveError(I69)</f>
        <v/>
      </c>
      <c r="K69" s="11"/>
    </row>
    <row r="70" spans="1:11">
      <c r="A70" s="45"/>
      <c r="B70" s="32">
        <v>68</v>
      </c>
      <c r="C70" s="1" t="b">
        <v>0</v>
      </c>
      <c r="D70" s="1" t="str">
        <v>H9</v>
      </c>
      <c r="E70" s="2" t="str">
        <f t="shared" si="7"/>
        <v>Euribor1M</v>
      </c>
      <c r="F70" s="13" t="str">
        <f t="shared" si="8"/>
        <v>EURFUT1MH9_Quote</v>
      </c>
      <c r="G70" s="13" t="str">
        <f t="shared" si="9"/>
        <v>EURFUT1MH9ConvAdj_Quote</v>
      </c>
      <c r="H70" s="13" t="str">
        <f t="shared" si="10"/>
        <v>EUR_YC1MRH_FUT1MH9</v>
      </c>
      <c r="I70" s="12" t="e">
        <f>_xll.qlFuturesRateHelper(H70,$F70,$D70,$E70,$G70,Permanent,Trigger,ObjectOverwrite)</f>
        <v>#NUM!</v>
      </c>
      <c r="J70" s="33" t="str">
        <f ca="1">_xll.ohRangeRetrieveError(I70)</f>
        <v/>
      </c>
      <c r="K70" s="11"/>
    </row>
    <row r="71" spans="1:11">
      <c r="A71" s="45"/>
      <c r="B71" s="32">
        <v>69</v>
      </c>
      <c r="C71" s="1" t="b">
        <v>0</v>
      </c>
      <c r="D71" s="1" t="str">
        <v>J9</v>
      </c>
      <c r="E71" s="2" t="str">
        <f t="shared" si="7"/>
        <v>Euribor1M</v>
      </c>
      <c r="F71" s="13" t="str">
        <f t="shared" si="8"/>
        <v>EURFUT1MJ9_Quote</v>
      </c>
      <c r="G71" s="13" t="str">
        <f t="shared" si="9"/>
        <v>EURFUT1MJ9ConvAdj_Quote</v>
      </c>
      <c r="H71" s="13" t="str">
        <f t="shared" si="10"/>
        <v>EUR_YC1MRH_FUT1MJ9</v>
      </c>
      <c r="I71" s="12" t="e">
        <f>_xll.qlFuturesRateHelper(H71,$F71,$D71,$E71,$G71,Permanent,Trigger,ObjectOverwrite)</f>
        <v>#NUM!</v>
      </c>
      <c r="J71" s="33" t="str">
        <f ca="1">_xll.ohRangeRetrieveError(I71)</f>
        <v/>
      </c>
      <c r="K71" s="11"/>
    </row>
    <row r="72" spans="1:11">
      <c r="A72" s="45"/>
      <c r="B72" s="32">
        <v>70</v>
      </c>
      <c r="C72" s="1" t="b">
        <v>0</v>
      </c>
      <c r="D72" s="1" t="str">
        <v>K9</v>
      </c>
      <c r="E72" s="2" t="str">
        <f t="shared" si="7"/>
        <v>Euribor1M</v>
      </c>
      <c r="F72" s="13" t="str">
        <f t="shared" si="8"/>
        <v>EURFUT1MK9_Quote</v>
      </c>
      <c r="G72" s="13" t="str">
        <f t="shared" si="9"/>
        <v>EURFUT1MK9ConvAdj_Quote</v>
      </c>
      <c r="H72" s="13" t="str">
        <f t="shared" si="10"/>
        <v>EUR_YC1MRH_FUT1MK9</v>
      </c>
      <c r="I72" s="12" t="e">
        <f>_xll.qlFuturesRateHelper(H72,$F72,$D72,$E72,$G72,Permanent,Trigger,ObjectOverwrite)</f>
        <v>#NUM!</v>
      </c>
      <c r="J72" s="33" t="str">
        <f ca="1">_xll.ohRangeRetrieveError(I72)</f>
        <v/>
      </c>
      <c r="K72" s="11"/>
    </row>
    <row r="73" spans="1:11">
      <c r="A73" s="45"/>
      <c r="B73" s="32">
        <v>71</v>
      </c>
      <c r="C73" s="1" t="b">
        <v>0</v>
      </c>
      <c r="D73" s="1" t="str">
        <v>M9</v>
      </c>
      <c r="E73" s="2" t="str">
        <f t="shared" si="7"/>
        <v>Euribor1M</v>
      </c>
      <c r="F73" s="13" t="str">
        <f t="shared" si="8"/>
        <v>EURFUT1MM9_Quote</v>
      </c>
      <c r="G73" s="13" t="str">
        <f t="shared" si="9"/>
        <v>EURFUT1MM9ConvAdj_Quote</v>
      </c>
      <c r="H73" s="13" t="str">
        <f t="shared" si="10"/>
        <v>EUR_YC1MRH_FUT1MM9</v>
      </c>
      <c r="I73" s="12" t="e">
        <f>_xll.qlFuturesRateHelper(H73,$F73,$D73,$E73,$G73,Permanent,Trigger,ObjectOverwrite)</f>
        <v>#NUM!</v>
      </c>
      <c r="J73" s="33" t="str">
        <f ca="1">_xll.ohRangeRetrieveError(I73)</f>
        <v/>
      </c>
      <c r="K73" s="11"/>
    </row>
    <row r="74" spans="1:11">
      <c r="A74" s="45"/>
      <c r="B74" s="32">
        <v>72</v>
      </c>
      <c r="C74" s="1" t="b">
        <v>0</v>
      </c>
      <c r="D74" s="1" t="str">
        <v>N9</v>
      </c>
      <c r="E74" s="2" t="str">
        <f t="shared" si="7"/>
        <v>Euribor1M</v>
      </c>
      <c r="F74" s="13" t="str">
        <f t="shared" si="8"/>
        <v>EURFUT1MN9_Quote</v>
      </c>
      <c r="G74" s="13" t="str">
        <f t="shared" si="9"/>
        <v>EURFUT1MN9ConvAdj_Quote</v>
      </c>
      <c r="H74" s="13" t="str">
        <f t="shared" si="10"/>
        <v>EUR_YC1MRH_FUT1MN9</v>
      </c>
      <c r="I74" s="12" t="e">
        <f>_xll.qlFuturesRateHelper(H74,$F74,$D74,$E74,$G74,Permanent,Trigger,ObjectOverwrite)</f>
        <v>#NUM!</v>
      </c>
      <c r="J74" s="33" t="str">
        <f ca="1">_xll.ohRangeRetrieveError(I74)</f>
        <v/>
      </c>
      <c r="K74" s="11"/>
    </row>
    <row r="75" spans="1:11">
      <c r="A75" s="45"/>
      <c r="B75" s="32">
        <v>73</v>
      </c>
      <c r="C75" s="1" t="b">
        <v>0</v>
      </c>
      <c r="D75" s="1" t="str">
        <v>Q9</v>
      </c>
      <c r="E75" s="2" t="str">
        <f t="shared" si="7"/>
        <v>Euribor1M</v>
      </c>
      <c r="F75" s="13" t="str">
        <f t="shared" si="8"/>
        <v>EURFUT1MQ9_Quote</v>
      </c>
      <c r="G75" s="13" t="str">
        <f t="shared" si="9"/>
        <v>EURFUT1MQ9ConvAdj_Quote</v>
      </c>
      <c r="H75" s="13" t="str">
        <f t="shared" si="10"/>
        <v>EUR_YC1MRH_FUT1MQ9</v>
      </c>
      <c r="I75" s="12" t="e">
        <f>_xll.qlFuturesRateHelper(H75,$F75,$D75,$E75,$G75,Permanent,Trigger,ObjectOverwrite)</f>
        <v>#NUM!</v>
      </c>
      <c r="J75" s="33" t="str">
        <f ca="1">_xll.ohRangeRetrieveError(I75)</f>
        <v/>
      </c>
      <c r="K75" s="11"/>
    </row>
    <row r="76" spans="1:11">
      <c r="A76" s="45"/>
      <c r="B76" s="32">
        <v>74</v>
      </c>
      <c r="C76" s="1" t="b">
        <v>0</v>
      </c>
      <c r="D76" s="1" t="str">
        <v>U9</v>
      </c>
      <c r="E76" s="2" t="str">
        <f t="shared" si="7"/>
        <v>Euribor1M</v>
      </c>
      <c r="F76" s="13" t="str">
        <f t="shared" si="8"/>
        <v>EURFUT1MU9_Quote</v>
      </c>
      <c r="G76" s="13" t="str">
        <f t="shared" si="9"/>
        <v>EURFUT1MU9ConvAdj_Quote</v>
      </c>
      <c r="H76" s="13" t="str">
        <f t="shared" si="10"/>
        <v>EUR_YC1MRH_FUT1MU9</v>
      </c>
      <c r="I76" s="12" t="e">
        <f>_xll.qlFuturesRateHelper(H76,$F76,$D76,$E76,$G76,Permanent,Trigger,ObjectOverwrite)</f>
        <v>#NUM!</v>
      </c>
      <c r="J76" s="33" t="str">
        <f ca="1">_xll.ohRangeRetrieveError(I76)</f>
        <v/>
      </c>
      <c r="K76" s="11"/>
    </row>
    <row r="77" spans="1:11">
      <c r="A77" s="45"/>
      <c r="B77" s="32">
        <v>75</v>
      </c>
      <c r="C77" s="1" t="b">
        <v>0</v>
      </c>
      <c r="D77" s="1" t="str">
        <v>V9</v>
      </c>
      <c r="E77" s="2" t="str">
        <f t="shared" si="7"/>
        <v>Euribor1M</v>
      </c>
      <c r="F77" s="13" t="str">
        <f t="shared" si="8"/>
        <v>EURFUT1MV9_Quote</v>
      </c>
      <c r="G77" s="13" t="str">
        <f t="shared" si="9"/>
        <v>EURFUT1MV9ConvAdj_Quote</v>
      </c>
      <c r="H77" s="13" t="str">
        <f t="shared" si="10"/>
        <v>EUR_YC1MRH_FUT1MV9</v>
      </c>
      <c r="I77" s="12" t="e">
        <f>_xll.qlFuturesRateHelper(H77,$F77,$D77,$E77,$G77,Permanent,Trigger,ObjectOverwrite)</f>
        <v>#NUM!</v>
      </c>
      <c r="J77" s="33" t="str">
        <f ca="1">_xll.ohRangeRetrieveError(I77)</f>
        <v/>
      </c>
      <c r="K77" s="11"/>
    </row>
    <row r="78" spans="1:11">
      <c r="A78" s="45"/>
      <c r="B78" s="32">
        <v>76</v>
      </c>
      <c r="C78" s="1" t="b">
        <v>0</v>
      </c>
      <c r="D78" s="1" t="str">
        <v>X9</v>
      </c>
      <c r="E78" s="2" t="str">
        <f t="shared" si="7"/>
        <v>Euribor1M</v>
      </c>
      <c r="F78" s="13" t="str">
        <f t="shared" si="8"/>
        <v>EURFUT1MX9_Quote</v>
      </c>
      <c r="G78" s="13" t="str">
        <f t="shared" si="9"/>
        <v>EURFUT1MX9ConvAdj_Quote</v>
      </c>
      <c r="H78" s="13" t="str">
        <f t="shared" si="10"/>
        <v>EUR_YC1MRH_FUT1MX9</v>
      </c>
      <c r="I78" s="12" t="e">
        <f>_xll.qlFuturesRateHelper(H78,$F78,$D78,$E78,$G78,Permanent,Trigger,ObjectOverwrite)</f>
        <v>#NUM!</v>
      </c>
      <c r="J78" s="33" t="str">
        <f ca="1">_xll.ohRangeRetrieveError(I78)</f>
        <v/>
      </c>
      <c r="K78" s="11"/>
    </row>
    <row r="79" spans="1:11">
      <c r="A79" s="45"/>
      <c r="B79" s="32">
        <v>77</v>
      </c>
      <c r="C79" s="1" t="b">
        <v>0</v>
      </c>
      <c r="D79" s="1" t="str">
        <v>Z9</v>
      </c>
      <c r="E79" s="2" t="str">
        <f t="shared" si="7"/>
        <v>Euribor1M</v>
      </c>
      <c r="F79" s="13" t="str">
        <f t="shared" si="8"/>
        <v>EURFUT1MZ9_Quote</v>
      </c>
      <c r="G79" s="13" t="str">
        <f t="shared" si="9"/>
        <v>EURFUT1MZ9ConvAdj_Quote</v>
      </c>
      <c r="H79" s="13" t="str">
        <f t="shared" si="10"/>
        <v>EUR_YC1MRH_FUT1MZ9</v>
      </c>
      <c r="I79" s="12" t="e">
        <f>_xll.qlFuturesRateHelper(H79,$F79,$D79,$E79,$G79,Permanent,Trigger,ObjectOverwrite)</f>
        <v>#NUM!</v>
      </c>
      <c r="J79" s="33" t="str">
        <f ca="1">_xll.ohRangeRetrieveError(I79)</f>
        <v/>
      </c>
      <c r="K79" s="11"/>
    </row>
    <row r="80" spans="1:11">
      <c r="A80" s="45"/>
      <c r="B80" s="32">
        <v>78</v>
      </c>
      <c r="C80" s="1" t="b">
        <v>0</v>
      </c>
      <c r="D80" s="1" t="str">
        <v>F0</v>
      </c>
      <c r="E80" s="2" t="str">
        <f t="shared" si="7"/>
        <v>Euribor1M</v>
      </c>
      <c r="F80" s="13" t="str">
        <f t="shared" si="8"/>
        <v>EURFUT1MF0_Quote</v>
      </c>
      <c r="G80" s="13" t="str">
        <f t="shared" si="9"/>
        <v>EURFUT1MF0ConvAdj_Quote</v>
      </c>
      <c r="H80" s="13" t="str">
        <f t="shared" si="10"/>
        <v>EUR_YC1MRH_FUT1MF0</v>
      </c>
      <c r="I80" s="12" t="e">
        <f>_xll.qlFuturesRateHelper(H80,$F80,$D80,$E80,$G80,Permanent,Trigger,ObjectOverwrite)</f>
        <v>#NUM!</v>
      </c>
      <c r="J80" s="33" t="str">
        <f ca="1">_xll.ohRangeRetrieveError(I80)</f>
        <v/>
      </c>
      <c r="K80" s="11"/>
    </row>
    <row r="81" spans="1:11">
      <c r="A81" s="45"/>
      <c r="B81" s="32">
        <v>79</v>
      </c>
      <c r="C81" s="1" t="b">
        <v>0</v>
      </c>
      <c r="D81" s="1" t="str">
        <v>G0</v>
      </c>
      <c r="E81" s="2" t="str">
        <f t="shared" si="7"/>
        <v>Euribor1M</v>
      </c>
      <c r="F81" s="13" t="str">
        <f t="shared" si="8"/>
        <v>EURFUT1MG0_Quote</v>
      </c>
      <c r="G81" s="13" t="str">
        <f t="shared" si="9"/>
        <v>EURFUT1MG0ConvAdj_Quote</v>
      </c>
      <c r="H81" s="13" t="str">
        <f t="shared" si="10"/>
        <v>EUR_YC1MRH_FUT1MG0</v>
      </c>
      <c r="I81" s="12" t="e">
        <f>_xll.qlFuturesRateHelper(H81,$F81,$D81,$E81,$G81,Permanent,Trigger,ObjectOverwrite)</f>
        <v>#NUM!</v>
      </c>
      <c r="J81" s="33" t="str">
        <f ca="1">_xll.ohRangeRetrieveError(I81)</f>
        <v/>
      </c>
      <c r="K81" s="11"/>
    </row>
    <row r="82" spans="1:11">
      <c r="A82" s="45"/>
      <c r="B82" s="32">
        <v>80</v>
      </c>
      <c r="C82" s="1" t="b">
        <v>0</v>
      </c>
      <c r="D82" s="1" t="str">
        <v>H0</v>
      </c>
      <c r="E82" s="2" t="str">
        <f t="shared" si="7"/>
        <v>Euribor1M</v>
      </c>
      <c r="F82" s="13" t="str">
        <f t="shared" si="8"/>
        <v>EURFUT1MH0_Quote</v>
      </c>
      <c r="G82" s="13" t="str">
        <f t="shared" si="9"/>
        <v>EURFUT1MH0ConvAdj_Quote</v>
      </c>
      <c r="H82" s="13" t="str">
        <f t="shared" si="10"/>
        <v>EUR_YC1MRH_FUT1MH0</v>
      </c>
      <c r="I82" s="12" t="e">
        <f>_xll.qlFuturesRateHelper(H82,$F82,$D82,$E82,$G82,Permanent,Trigger,ObjectOverwrite)</f>
        <v>#NUM!</v>
      </c>
      <c r="J82" s="33" t="str">
        <f ca="1">_xll.ohRangeRetrieveError(I82)</f>
        <v/>
      </c>
      <c r="K82" s="11"/>
    </row>
    <row r="83" spans="1:11">
      <c r="A83" s="45"/>
      <c r="B83" s="32">
        <v>81</v>
      </c>
      <c r="C83" s="1" t="b">
        <v>0</v>
      </c>
      <c r="D83" s="1" t="str">
        <v>J0</v>
      </c>
      <c r="E83" s="2" t="str">
        <f t="shared" si="7"/>
        <v>Euribor1M</v>
      </c>
      <c r="F83" s="13" t="str">
        <f t="shared" si="8"/>
        <v>EURFUT1MJ0_Quote</v>
      </c>
      <c r="G83" s="13" t="str">
        <f t="shared" si="9"/>
        <v>EURFUT1MJ0ConvAdj_Quote</v>
      </c>
      <c r="H83" s="13" t="str">
        <f t="shared" si="10"/>
        <v>EUR_YC1MRH_FUT1MJ0</v>
      </c>
      <c r="I83" s="12" t="e">
        <f>_xll.qlFuturesRateHelper(H83,$F83,$D83,$E83,$G83,Permanent,Trigger,ObjectOverwrite)</f>
        <v>#NUM!</v>
      </c>
      <c r="J83" s="33" t="str">
        <f ca="1">_xll.ohRangeRetrieveError(I83)</f>
        <v/>
      </c>
      <c r="K83" s="11"/>
    </row>
    <row r="84" spans="1:11">
      <c r="A84" s="45"/>
      <c r="B84" s="32">
        <v>82</v>
      </c>
      <c r="C84" s="1" t="b">
        <v>0</v>
      </c>
      <c r="D84" s="1" t="str">
        <v>K0</v>
      </c>
      <c r="E84" s="2" t="str">
        <f t="shared" si="7"/>
        <v>Euribor1M</v>
      </c>
      <c r="F84" s="13" t="str">
        <f t="shared" si="8"/>
        <v>EURFUT1MK0_Quote</v>
      </c>
      <c r="G84" s="13" t="str">
        <f t="shared" si="9"/>
        <v>EURFUT1MK0ConvAdj_Quote</v>
      </c>
      <c r="H84" s="13" t="str">
        <f t="shared" si="10"/>
        <v>EUR_YC1MRH_FUT1MK0</v>
      </c>
      <c r="I84" s="12" t="e">
        <f>_xll.qlFuturesRateHelper(H84,$F84,$D84,$E84,$G84,Permanent,Trigger,ObjectOverwrite)</f>
        <v>#NUM!</v>
      </c>
      <c r="J84" s="33" t="str">
        <f ca="1">_xll.ohRangeRetrieveError(I84)</f>
        <v/>
      </c>
      <c r="K84" s="11"/>
    </row>
    <row r="85" spans="1:11">
      <c r="A85" s="45"/>
      <c r="B85" s="32">
        <v>83</v>
      </c>
      <c r="C85" s="1" t="b">
        <v>0</v>
      </c>
      <c r="D85" s="1" t="str">
        <v>M0</v>
      </c>
      <c r="E85" s="2" t="str">
        <f t="shared" si="7"/>
        <v>Euribor1M</v>
      </c>
      <c r="F85" s="13" t="str">
        <f t="shared" si="8"/>
        <v>EURFUT1MM0_Quote</v>
      </c>
      <c r="G85" s="13" t="str">
        <f t="shared" si="9"/>
        <v>EURFUT1MM0ConvAdj_Quote</v>
      </c>
      <c r="H85" s="13" t="str">
        <f t="shared" si="10"/>
        <v>EUR_YC1MRH_FUT1MM0</v>
      </c>
      <c r="I85" s="12" t="e">
        <f>_xll.qlFuturesRateHelper(H85,$F85,$D85,$E85,$G85,Permanent,Trigger,ObjectOverwrite)</f>
        <v>#NUM!</v>
      </c>
      <c r="J85" s="33" t="str">
        <f ca="1">_xll.ohRangeRetrieveError(I85)</f>
        <v/>
      </c>
      <c r="K85" s="11"/>
    </row>
    <row r="86" spans="1:11">
      <c r="A86" s="45"/>
      <c r="B86" s="32">
        <v>84</v>
      </c>
      <c r="C86" s="1" t="b">
        <v>0</v>
      </c>
      <c r="D86" s="1" t="str">
        <v>N0</v>
      </c>
      <c r="E86" s="2" t="str">
        <f t="shared" si="7"/>
        <v>Euribor1M</v>
      </c>
      <c r="F86" s="13" t="str">
        <f t="shared" si="8"/>
        <v>EURFUT1MN0_Quote</v>
      </c>
      <c r="G86" s="13" t="str">
        <f t="shared" si="9"/>
        <v>EURFUT1MN0ConvAdj_Quote</v>
      </c>
      <c r="H86" s="13" t="str">
        <f t="shared" si="10"/>
        <v>EUR_YC1MRH_FUT1MN0</v>
      </c>
      <c r="I86" s="12" t="e">
        <f>_xll.qlFuturesRateHelper(H86,$F86,$D86,$E86,$G86,Permanent,Trigger,ObjectOverwrite)</f>
        <v>#NUM!</v>
      </c>
      <c r="J86" s="33" t="str">
        <f ca="1">_xll.ohRangeRetrieveError(I86)</f>
        <v/>
      </c>
      <c r="K86" s="11"/>
    </row>
    <row r="87" spans="1:11">
      <c r="A87" s="45"/>
      <c r="B87" s="32">
        <v>85</v>
      </c>
      <c r="C87" s="1" t="b">
        <v>0</v>
      </c>
      <c r="D87" s="1" t="str">
        <v>Q0</v>
      </c>
      <c r="E87" s="2" t="str">
        <f t="shared" si="7"/>
        <v>Euribor1M</v>
      </c>
      <c r="F87" s="13" t="str">
        <f t="shared" si="8"/>
        <v>EURFUT1MQ0_Quote</v>
      </c>
      <c r="G87" s="13" t="str">
        <f t="shared" si="9"/>
        <v>EURFUT1MQ0ConvAdj_Quote</v>
      </c>
      <c r="H87" s="13" t="str">
        <f t="shared" si="10"/>
        <v>EUR_YC1MRH_FUT1MQ0</v>
      </c>
      <c r="I87" s="12" t="e">
        <f>_xll.qlFuturesRateHelper(H87,$F87,$D87,$E87,$G87,Permanent,Trigger,ObjectOverwrite)</f>
        <v>#NUM!</v>
      </c>
      <c r="J87" s="33" t="str">
        <f ca="1">_xll.ohRangeRetrieveError(I87)</f>
        <v/>
      </c>
      <c r="K87" s="11"/>
    </row>
    <row r="88" spans="1:11">
      <c r="A88" s="45"/>
      <c r="B88" s="32">
        <v>86</v>
      </c>
      <c r="C88" s="1" t="b">
        <v>0</v>
      </c>
      <c r="D88" s="1" t="str">
        <v>U0</v>
      </c>
      <c r="E88" s="2" t="str">
        <f t="shared" si="7"/>
        <v>Euribor1M</v>
      </c>
      <c r="F88" s="13" t="str">
        <f t="shared" si="8"/>
        <v>EURFUT1MU0_Quote</v>
      </c>
      <c r="G88" s="13" t="str">
        <f t="shared" si="9"/>
        <v>EURFUT1MU0ConvAdj_Quote</v>
      </c>
      <c r="H88" s="13" t="str">
        <f t="shared" si="10"/>
        <v>EUR_YC1MRH_FUT1MU0</v>
      </c>
      <c r="I88" s="12" t="e">
        <f>_xll.qlFuturesRateHelper(H88,$F88,$D88,$E88,$G88,Permanent,Trigger,ObjectOverwrite)</f>
        <v>#NUM!</v>
      </c>
      <c r="J88" s="33" t="str">
        <f ca="1">_xll.ohRangeRetrieveError(I88)</f>
        <v/>
      </c>
      <c r="K88" s="11"/>
    </row>
    <row r="89" spans="1:11">
      <c r="A89" s="45"/>
      <c r="B89" s="32">
        <v>87</v>
      </c>
      <c r="C89" s="1" t="b">
        <v>0</v>
      </c>
      <c r="D89" s="1" t="str">
        <v>V0</v>
      </c>
      <c r="E89" s="2" t="str">
        <f t="shared" si="7"/>
        <v>Euribor1M</v>
      </c>
      <c r="F89" s="13" t="str">
        <f t="shared" si="8"/>
        <v>EURFUT1MV0_Quote</v>
      </c>
      <c r="G89" s="13" t="str">
        <f t="shared" si="9"/>
        <v>EURFUT1MV0ConvAdj_Quote</v>
      </c>
      <c r="H89" s="13" t="str">
        <f t="shared" si="10"/>
        <v>EUR_YC1MRH_FUT1MV0</v>
      </c>
      <c r="I89" s="12" t="e">
        <f>_xll.qlFuturesRateHelper(H89,$F89,$D89,$E89,$G89,Permanent,Trigger,ObjectOverwrite)</f>
        <v>#NUM!</v>
      </c>
      <c r="J89" s="33" t="str">
        <f ca="1">_xll.ohRangeRetrieveError(I89)</f>
        <v/>
      </c>
      <c r="K89" s="11"/>
    </row>
    <row r="90" spans="1:11">
      <c r="A90" s="45"/>
      <c r="B90" s="32">
        <v>88</v>
      </c>
      <c r="C90" s="1" t="b">
        <v>0</v>
      </c>
      <c r="D90" s="1" t="str">
        <v>X0</v>
      </c>
      <c r="E90" s="2" t="str">
        <f t="shared" si="7"/>
        <v>Euribor1M</v>
      </c>
      <c r="F90" s="13" t="str">
        <f t="shared" si="8"/>
        <v>EURFUT1MX0_Quote</v>
      </c>
      <c r="G90" s="13" t="str">
        <f t="shared" si="9"/>
        <v>EURFUT1MX0ConvAdj_Quote</v>
      </c>
      <c r="H90" s="13" t="str">
        <f t="shared" si="10"/>
        <v>EUR_YC1MRH_FUT1MX0</v>
      </c>
      <c r="I90" s="12" t="e">
        <f>_xll.qlFuturesRateHelper(H90,$F90,$D90,$E90,$G90,Permanent,Trigger,ObjectOverwrite)</f>
        <v>#NUM!</v>
      </c>
      <c r="J90" s="33" t="str">
        <f ca="1">_xll.ohRangeRetrieveError(I90)</f>
        <v/>
      </c>
      <c r="K90" s="11"/>
    </row>
    <row r="91" spans="1:11">
      <c r="A91" s="45"/>
      <c r="B91" s="32">
        <v>89</v>
      </c>
      <c r="C91" s="1" t="b">
        <v>0</v>
      </c>
      <c r="D91" s="1" t="str">
        <v>Z0</v>
      </c>
      <c r="E91" s="2" t="str">
        <f t="shared" si="7"/>
        <v>Euribor1M</v>
      </c>
      <c r="F91" s="13" t="str">
        <f t="shared" si="8"/>
        <v>EURFUT1MZ0_Quote</v>
      </c>
      <c r="G91" s="13" t="str">
        <f t="shared" si="9"/>
        <v>EURFUT1MZ0ConvAdj_Quote</v>
      </c>
      <c r="H91" s="13" t="str">
        <f t="shared" si="10"/>
        <v>EUR_YC1MRH_FUT1MZ0</v>
      </c>
      <c r="I91" s="12" t="e">
        <f>_xll.qlFuturesRateHelper(H91,$F91,$D91,$E91,$G91,Permanent,Trigger,ObjectOverwrite)</f>
        <v>#NUM!</v>
      </c>
      <c r="J91" s="33" t="str">
        <f ca="1">_xll.ohRangeRetrieveError(I91)</f>
        <v/>
      </c>
      <c r="K91" s="11"/>
    </row>
    <row r="92" spans="1:11">
      <c r="A92" s="45"/>
      <c r="B92" s="32">
        <v>90</v>
      </c>
      <c r="C92" s="1" t="b">
        <v>0</v>
      </c>
      <c r="D92" s="1" t="str">
        <v>F1</v>
      </c>
      <c r="E92" s="2" t="str">
        <f t="shared" si="7"/>
        <v>Euribor1M</v>
      </c>
      <c r="F92" s="13" t="str">
        <f t="shared" si="8"/>
        <v>EURFUT1MF1_Quote</v>
      </c>
      <c r="G92" s="13" t="str">
        <f t="shared" si="9"/>
        <v>EURFUT1MF1ConvAdj_Quote</v>
      </c>
      <c r="H92" s="13" t="str">
        <f t="shared" si="10"/>
        <v>EUR_YC1MRH_FUT1MF1</v>
      </c>
      <c r="I92" s="12" t="e">
        <f>_xll.qlFuturesRateHelper(H92,$F92,$D92,$E92,$G92,Permanent,Trigger,ObjectOverwrite)</f>
        <v>#NUM!</v>
      </c>
      <c r="J92" s="33" t="str">
        <f ca="1">_xll.ohRangeRetrieveError(I92)</f>
        <v/>
      </c>
      <c r="K92" s="11"/>
    </row>
    <row r="93" spans="1:11">
      <c r="A93" s="45"/>
      <c r="B93" s="32">
        <v>91</v>
      </c>
      <c r="C93" s="1" t="b">
        <v>0</v>
      </c>
      <c r="D93" s="1" t="str">
        <v>G1</v>
      </c>
      <c r="E93" s="2" t="str">
        <f t="shared" si="7"/>
        <v>Euribor1M</v>
      </c>
      <c r="F93" s="13" t="str">
        <f t="shared" si="8"/>
        <v>EURFUT1MG1_Quote</v>
      </c>
      <c r="G93" s="13" t="str">
        <f t="shared" si="9"/>
        <v>EURFUT1MG1ConvAdj_Quote</v>
      </c>
      <c r="H93" s="13" t="str">
        <f t="shared" si="10"/>
        <v>EUR_YC1MRH_FUT1MG1</v>
      </c>
      <c r="I93" s="12" t="e">
        <f>_xll.qlFuturesRateHelper(H93,$F93,$D93,$E93,$G93,Permanent,Trigger,ObjectOverwrite)</f>
        <v>#NUM!</v>
      </c>
      <c r="J93" s="33" t="str">
        <f ca="1">_xll.ohRangeRetrieveError(I93)</f>
        <v/>
      </c>
      <c r="K93" s="11"/>
    </row>
    <row r="94" spans="1:11">
      <c r="A94" s="45"/>
      <c r="B94" s="32">
        <v>92</v>
      </c>
      <c r="C94" s="1" t="b">
        <v>0</v>
      </c>
      <c r="D94" s="1" t="str">
        <v>H1</v>
      </c>
      <c r="E94" s="2" t="str">
        <f t="shared" si="7"/>
        <v>Euribor1M</v>
      </c>
      <c r="F94" s="13" t="str">
        <f t="shared" si="8"/>
        <v>EURFUT1MH1_Quote</v>
      </c>
      <c r="G94" s="13" t="str">
        <f t="shared" si="9"/>
        <v>EURFUT1MH1ConvAdj_Quote</v>
      </c>
      <c r="H94" s="13" t="str">
        <f t="shared" si="10"/>
        <v>EUR_YC1MRH_FUT1MH1</v>
      </c>
      <c r="I94" s="12" t="e">
        <f>_xll.qlFuturesRateHelper(H94,$F94,$D94,$E94,$G94,Permanent,Trigger,ObjectOverwrite)</f>
        <v>#NUM!</v>
      </c>
      <c r="J94" s="33" t="str">
        <f ca="1">_xll.ohRangeRetrieveError(I94)</f>
        <v/>
      </c>
      <c r="K94" s="11"/>
    </row>
    <row r="95" spans="1:11">
      <c r="A95" s="45"/>
      <c r="B95" s="32">
        <v>93</v>
      </c>
      <c r="C95" s="1" t="b">
        <v>0</v>
      </c>
      <c r="D95" s="1" t="str">
        <v>J1</v>
      </c>
      <c r="E95" s="2" t="str">
        <f t="shared" si="7"/>
        <v>Euribor1M</v>
      </c>
      <c r="F95" s="13" t="str">
        <f t="shared" si="8"/>
        <v>EURFUT1MJ1_Quote</v>
      </c>
      <c r="G95" s="13" t="str">
        <f t="shared" si="9"/>
        <v>EURFUT1MJ1ConvAdj_Quote</v>
      </c>
      <c r="H95" s="13" t="str">
        <f t="shared" si="10"/>
        <v>EUR_YC1MRH_FUT1MJ1</v>
      </c>
      <c r="I95" s="12" t="e">
        <f>_xll.qlFuturesRateHelper(H95,$F95,$D95,$E95,$G95,Permanent,Trigger,ObjectOverwrite)</f>
        <v>#NUM!</v>
      </c>
      <c r="J95" s="33" t="str">
        <f ca="1">_xll.ohRangeRetrieveError(I95)</f>
        <v/>
      </c>
      <c r="K95" s="11"/>
    </row>
    <row r="96" spans="1:11">
      <c r="A96" s="45"/>
      <c r="B96" s="32">
        <v>94</v>
      </c>
      <c r="C96" s="1" t="b">
        <v>0</v>
      </c>
      <c r="D96" s="1" t="str">
        <v>K1</v>
      </c>
      <c r="E96" s="2" t="str">
        <f t="shared" si="7"/>
        <v>Euribor1M</v>
      </c>
      <c r="F96" s="13" t="str">
        <f t="shared" si="8"/>
        <v>EURFUT1MK1_Quote</v>
      </c>
      <c r="G96" s="13" t="str">
        <f t="shared" si="9"/>
        <v>EURFUT1MK1ConvAdj_Quote</v>
      </c>
      <c r="H96" s="13" t="str">
        <f t="shared" si="10"/>
        <v>EUR_YC1MRH_FUT1MK1</v>
      </c>
      <c r="I96" s="12" t="e">
        <f>_xll.qlFuturesRateHelper(H96,$F96,$D96,$E96,$G96,Permanent,Trigger,ObjectOverwrite)</f>
        <v>#NUM!</v>
      </c>
      <c r="J96" s="33" t="str">
        <f ca="1">_xll.ohRangeRetrieveError(I96)</f>
        <v/>
      </c>
      <c r="K96" s="11"/>
    </row>
    <row r="97" spans="1:11">
      <c r="A97" s="45"/>
      <c r="B97" s="32">
        <v>95</v>
      </c>
      <c r="C97" s="1" t="b">
        <v>0</v>
      </c>
      <c r="D97" s="1" t="str">
        <v>M1</v>
      </c>
      <c r="E97" s="2" t="str">
        <f t="shared" si="7"/>
        <v>Euribor1M</v>
      </c>
      <c r="F97" s="13" t="str">
        <f t="shared" si="8"/>
        <v>EURFUT1MM1_Quote</v>
      </c>
      <c r="G97" s="13" t="str">
        <f t="shared" si="9"/>
        <v>EURFUT1MM1ConvAdj_Quote</v>
      </c>
      <c r="H97" s="13" t="str">
        <f t="shared" si="10"/>
        <v>EUR_YC1MRH_FUT1MM1</v>
      </c>
      <c r="I97" s="12" t="e">
        <f>_xll.qlFuturesRateHelper(H97,$F97,$D97,$E97,$G97,Permanent,Trigger,ObjectOverwrite)</f>
        <v>#NUM!</v>
      </c>
      <c r="J97" s="33" t="str">
        <f ca="1">_xll.ohRangeRetrieveError(I97)</f>
        <v/>
      </c>
      <c r="K97" s="11"/>
    </row>
    <row r="98" spans="1:11">
      <c r="A98" s="45"/>
      <c r="B98" s="32">
        <v>96</v>
      </c>
      <c r="C98" s="1" t="b">
        <v>0</v>
      </c>
      <c r="D98" s="1" t="str">
        <v>N1</v>
      </c>
      <c r="E98" s="2" t="str">
        <f t="shared" si="7"/>
        <v>Euribor1M</v>
      </c>
      <c r="F98" s="13" t="str">
        <f t="shared" si="8"/>
        <v>EURFUT1MN1_Quote</v>
      </c>
      <c r="G98" s="13" t="str">
        <f t="shared" si="9"/>
        <v>EURFUT1MN1ConvAdj_Quote</v>
      </c>
      <c r="H98" s="13" t="str">
        <f t="shared" si="10"/>
        <v>EUR_YC1MRH_FUT1MN1</v>
      </c>
      <c r="I98" s="12" t="e">
        <f>_xll.qlFuturesRateHelper(H98,$F98,$D98,$E98,$G98,Permanent,Trigger,ObjectOverwrite)</f>
        <v>#NUM!</v>
      </c>
      <c r="J98" s="33" t="str">
        <f ca="1">_xll.ohRangeRetrieveError(I98)</f>
        <v/>
      </c>
      <c r="K98" s="11"/>
    </row>
    <row r="99" spans="1:11">
      <c r="A99" s="45"/>
      <c r="B99" s="32">
        <v>97</v>
      </c>
      <c r="C99" s="1" t="b">
        <v>0</v>
      </c>
      <c r="D99" s="1" t="str">
        <v>Q1</v>
      </c>
      <c r="E99" s="2" t="str">
        <f t="shared" ref="E99:E122" si="11">PROPER(Currency)&amp;FamilyName&amp;$E$1</f>
        <v>Euribor1M</v>
      </c>
      <c r="F99" s="13" t="str">
        <f t="shared" ref="F99:F122" si="12">Currency&amp;"FUT"&amp;$E$1&amp;$D99&amp;QuoteSuffix</f>
        <v>EURFUT1MQ1_Quote</v>
      </c>
      <c r="G99" s="13" t="str">
        <f t="shared" ref="G99:G122" si="13">Currency&amp;"FUT"&amp;$E$1&amp;$D99&amp;"ConvAdj"&amp;QuoteSuffix</f>
        <v>EURFUT1MQ1ConvAdj_Quote</v>
      </c>
      <c r="H99" s="13" t="str">
        <f t="shared" si="10"/>
        <v>EUR_YC1MRH_FUT1MQ1</v>
      </c>
      <c r="I99" s="12" t="e">
        <f>_xll.qlFuturesRateHelper(H99,$F99,$D99,$E99,$G99,Permanent,Trigger,ObjectOverwrite)</f>
        <v>#NUM!</v>
      </c>
      <c r="J99" s="33" t="str">
        <f ca="1">_xll.ohRangeRetrieveError(I99)</f>
        <v/>
      </c>
      <c r="K99" s="11"/>
    </row>
    <row r="100" spans="1:11">
      <c r="A100" s="45"/>
      <c r="B100" s="32">
        <v>98</v>
      </c>
      <c r="C100" s="1" t="b">
        <v>0</v>
      </c>
      <c r="D100" s="1" t="str">
        <v>U1</v>
      </c>
      <c r="E100" s="2" t="str">
        <f t="shared" si="11"/>
        <v>Euribor1M</v>
      </c>
      <c r="F100" s="13" t="str">
        <f t="shared" si="12"/>
        <v>EURFUT1MU1_Quote</v>
      </c>
      <c r="G100" s="13" t="str">
        <f t="shared" si="13"/>
        <v>EURFUT1MU1ConvAdj_Quote</v>
      </c>
      <c r="H100" s="13" t="str">
        <f t="shared" si="10"/>
        <v>EUR_YC1MRH_FUT1MU1</v>
      </c>
      <c r="I100" s="12" t="e">
        <f>_xll.qlFuturesRateHelper(H100,$F100,$D100,$E100,$G100,Permanent,Trigger,ObjectOverwrite)</f>
        <v>#NUM!</v>
      </c>
      <c r="J100" s="33" t="str">
        <f ca="1">_xll.ohRangeRetrieveError(I100)</f>
        <v/>
      </c>
      <c r="K100" s="11"/>
    </row>
    <row r="101" spans="1:11">
      <c r="A101" s="45"/>
      <c r="B101" s="32">
        <v>99</v>
      </c>
      <c r="C101" s="1" t="b">
        <v>0</v>
      </c>
      <c r="D101" s="1" t="str">
        <v>V1</v>
      </c>
      <c r="E101" s="2" t="str">
        <f t="shared" si="11"/>
        <v>Euribor1M</v>
      </c>
      <c r="F101" s="13" t="str">
        <f t="shared" si="12"/>
        <v>EURFUT1MV1_Quote</v>
      </c>
      <c r="G101" s="13" t="str">
        <f t="shared" si="13"/>
        <v>EURFUT1MV1ConvAdj_Quote</v>
      </c>
      <c r="H101" s="13" t="str">
        <f t="shared" si="10"/>
        <v>EUR_YC1MRH_FUT1MV1</v>
      </c>
      <c r="I101" s="12" t="e">
        <f>_xll.qlFuturesRateHelper(H101,$F101,$D101,$E101,$G101,Permanent,Trigger,ObjectOverwrite)</f>
        <v>#NUM!</v>
      </c>
      <c r="J101" s="33" t="str">
        <f ca="1">_xll.ohRangeRetrieveError(I101)</f>
        <v/>
      </c>
      <c r="K101" s="11"/>
    </row>
    <row r="102" spans="1:11">
      <c r="A102" s="45"/>
      <c r="B102" s="32">
        <v>100</v>
      </c>
      <c r="C102" s="1" t="b">
        <v>0</v>
      </c>
      <c r="D102" s="1" t="str">
        <v>X1</v>
      </c>
      <c r="E102" s="2" t="str">
        <f t="shared" si="11"/>
        <v>Euribor1M</v>
      </c>
      <c r="F102" s="13" t="str">
        <f t="shared" si="12"/>
        <v>EURFUT1MX1_Quote</v>
      </c>
      <c r="G102" s="13" t="str">
        <f t="shared" si="13"/>
        <v>EURFUT1MX1ConvAdj_Quote</v>
      </c>
      <c r="H102" s="13" t="str">
        <f t="shared" si="10"/>
        <v>EUR_YC1MRH_FUT1MX1</v>
      </c>
      <c r="I102" s="12" t="e">
        <f>_xll.qlFuturesRateHelper(H102,$F102,$D102,$E102,$G102,Permanent,Trigger,ObjectOverwrite)</f>
        <v>#NUM!</v>
      </c>
      <c r="J102" s="33" t="str">
        <f ca="1">_xll.ohRangeRetrieveError(I102)</f>
        <v/>
      </c>
      <c r="K102" s="11"/>
    </row>
    <row r="103" spans="1:11">
      <c r="A103" s="45"/>
      <c r="B103" s="32">
        <v>101</v>
      </c>
      <c r="C103" s="1" t="b">
        <v>0</v>
      </c>
      <c r="D103" s="1" t="str">
        <v>Z1</v>
      </c>
      <c r="E103" s="2" t="str">
        <f t="shared" si="11"/>
        <v>Euribor1M</v>
      </c>
      <c r="F103" s="13" t="str">
        <f t="shared" si="12"/>
        <v>EURFUT1MZ1_Quote</v>
      </c>
      <c r="G103" s="13" t="str">
        <f t="shared" si="13"/>
        <v>EURFUT1MZ1ConvAdj_Quote</v>
      </c>
      <c r="H103" s="13" t="str">
        <f t="shared" si="10"/>
        <v>EUR_YC1MRH_FUT1MZ1</v>
      </c>
      <c r="I103" s="12" t="e">
        <f>_xll.qlFuturesRateHelper(H103,$F103,$D103,$E103,$G103,Permanent,Trigger,ObjectOverwrite)</f>
        <v>#NUM!</v>
      </c>
      <c r="J103" s="33" t="str">
        <f ca="1">_xll.ohRangeRetrieveError(I103)</f>
        <v/>
      </c>
      <c r="K103" s="11"/>
    </row>
    <row r="104" spans="1:11">
      <c r="A104" s="45"/>
      <c r="B104" s="32">
        <v>102</v>
      </c>
      <c r="C104" s="1" t="b">
        <v>0</v>
      </c>
      <c r="D104" s="1" t="str">
        <v>F2</v>
      </c>
      <c r="E104" s="2" t="str">
        <f t="shared" si="11"/>
        <v>Euribor1M</v>
      </c>
      <c r="F104" s="13" t="str">
        <f t="shared" si="12"/>
        <v>EURFUT1MF2_Quote</v>
      </c>
      <c r="G104" s="13" t="str">
        <f t="shared" si="13"/>
        <v>EURFUT1MF2ConvAdj_Quote</v>
      </c>
      <c r="H104" s="13" t="str">
        <f t="shared" si="10"/>
        <v>EUR_YC1MRH_FUT1MF2</v>
      </c>
      <c r="I104" s="12" t="e">
        <f>_xll.qlFuturesRateHelper(H104,$F104,$D104,$E104,$G104,Permanent,Trigger,ObjectOverwrite)</f>
        <v>#NUM!</v>
      </c>
      <c r="J104" s="33" t="str">
        <f ca="1">_xll.ohRangeRetrieveError(I104)</f>
        <v/>
      </c>
      <c r="K104" s="11"/>
    </row>
    <row r="105" spans="1:11">
      <c r="A105" s="45"/>
      <c r="B105" s="32">
        <v>103</v>
      </c>
      <c r="C105" s="1" t="b">
        <v>0</v>
      </c>
      <c r="D105" s="1" t="str">
        <v>G2</v>
      </c>
      <c r="E105" s="2" t="str">
        <f t="shared" si="11"/>
        <v>Euribor1M</v>
      </c>
      <c r="F105" s="13" t="str">
        <f t="shared" si="12"/>
        <v>EURFUT1MG2_Quote</v>
      </c>
      <c r="G105" s="13" t="str">
        <f t="shared" si="13"/>
        <v>EURFUT1MG2ConvAdj_Quote</v>
      </c>
      <c r="H105" s="13" t="str">
        <f t="shared" si="10"/>
        <v>EUR_YC1MRH_FUT1MG2</v>
      </c>
      <c r="I105" s="12" t="e">
        <f>_xll.qlFuturesRateHelper(H105,$F105,$D105,$E105,$G105,Permanent,Trigger,ObjectOverwrite)</f>
        <v>#NUM!</v>
      </c>
      <c r="J105" s="33" t="str">
        <f ca="1">_xll.ohRangeRetrieveError(I105)</f>
        <v/>
      </c>
      <c r="K105" s="11"/>
    </row>
    <row r="106" spans="1:11">
      <c r="A106" s="45"/>
      <c r="B106" s="32">
        <v>104</v>
      </c>
      <c r="C106" s="1" t="b">
        <v>0</v>
      </c>
      <c r="D106" s="1" t="str">
        <v>H2</v>
      </c>
      <c r="E106" s="2" t="str">
        <f t="shared" si="11"/>
        <v>Euribor1M</v>
      </c>
      <c r="F106" s="13" t="str">
        <f t="shared" si="12"/>
        <v>EURFUT1MH2_Quote</v>
      </c>
      <c r="G106" s="13" t="str">
        <f t="shared" si="13"/>
        <v>EURFUT1MH2ConvAdj_Quote</v>
      </c>
      <c r="H106" s="13" t="str">
        <f t="shared" si="10"/>
        <v>EUR_YC1MRH_FUT1MH2</v>
      </c>
      <c r="I106" s="12" t="e">
        <f>_xll.qlFuturesRateHelper(H106,$F106,$D106,$E106,$G106,Permanent,Trigger,ObjectOverwrite)</f>
        <v>#NUM!</v>
      </c>
      <c r="J106" s="33" t="str">
        <f ca="1">_xll.ohRangeRetrieveError(I106)</f>
        <v/>
      </c>
      <c r="K106" s="11"/>
    </row>
    <row r="107" spans="1:11">
      <c r="A107" s="45"/>
      <c r="B107" s="32">
        <v>105</v>
      </c>
      <c r="C107" s="1" t="b">
        <v>0</v>
      </c>
      <c r="D107" s="1" t="str">
        <v>J2</v>
      </c>
      <c r="E107" s="2" t="str">
        <f t="shared" si="11"/>
        <v>Euribor1M</v>
      </c>
      <c r="F107" s="13" t="str">
        <f t="shared" si="12"/>
        <v>EURFUT1MJ2_Quote</v>
      </c>
      <c r="G107" s="13" t="str">
        <f t="shared" si="13"/>
        <v>EURFUT1MJ2ConvAdj_Quote</v>
      </c>
      <c r="H107" s="13" t="str">
        <f t="shared" si="10"/>
        <v>EUR_YC1MRH_FUT1MJ2</v>
      </c>
      <c r="I107" s="12" t="e">
        <f>_xll.qlFuturesRateHelper(H107,$F107,$D107,$E107,$G107,Permanent,Trigger,ObjectOverwrite)</f>
        <v>#NUM!</v>
      </c>
      <c r="J107" s="33" t="str">
        <f ca="1">_xll.ohRangeRetrieveError(I107)</f>
        <v/>
      </c>
      <c r="K107" s="11"/>
    </row>
    <row r="108" spans="1:11">
      <c r="A108" s="45"/>
      <c r="B108" s="32">
        <v>106</v>
      </c>
      <c r="C108" s="1" t="b">
        <v>0</v>
      </c>
      <c r="D108" s="1" t="str">
        <v>K2</v>
      </c>
      <c r="E108" s="2" t="str">
        <f t="shared" si="11"/>
        <v>Euribor1M</v>
      </c>
      <c r="F108" s="13" t="str">
        <f t="shared" si="12"/>
        <v>EURFUT1MK2_Quote</v>
      </c>
      <c r="G108" s="13" t="str">
        <f t="shared" si="13"/>
        <v>EURFUT1MK2ConvAdj_Quote</v>
      </c>
      <c r="H108" s="13" t="str">
        <f t="shared" si="10"/>
        <v>EUR_YC1MRH_FUT1MK2</v>
      </c>
      <c r="I108" s="12" t="e">
        <f>_xll.qlFuturesRateHelper(H108,$F108,$D108,$E108,$G108,Permanent,Trigger,ObjectOverwrite)</f>
        <v>#NUM!</v>
      </c>
      <c r="J108" s="33" t="str">
        <f ca="1">_xll.ohRangeRetrieveError(I108)</f>
        <v/>
      </c>
      <c r="K108" s="11"/>
    </row>
    <row r="109" spans="1:11">
      <c r="A109" s="45"/>
      <c r="B109" s="32">
        <v>107</v>
      </c>
      <c r="C109" s="1" t="b">
        <v>0</v>
      </c>
      <c r="D109" s="1" t="str">
        <v>M2</v>
      </c>
      <c r="E109" s="2" t="str">
        <f t="shared" si="11"/>
        <v>Euribor1M</v>
      </c>
      <c r="F109" s="13" t="str">
        <f t="shared" si="12"/>
        <v>EURFUT1MM2_Quote</v>
      </c>
      <c r="G109" s="13" t="str">
        <f t="shared" si="13"/>
        <v>EURFUT1MM2ConvAdj_Quote</v>
      </c>
      <c r="H109" s="13" t="str">
        <f t="shared" si="10"/>
        <v>EUR_YC1MRH_FUT1MM2</v>
      </c>
      <c r="I109" s="12" t="e">
        <f>_xll.qlFuturesRateHelper(H109,$F109,$D109,$E109,$G109,Permanent,Trigger,ObjectOverwrite)</f>
        <v>#NUM!</v>
      </c>
      <c r="J109" s="33" t="str">
        <f ca="1">_xll.ohRangeRetrieveError(I109)</f>
        <v/>
      </c>
      <c r="K109" s="11"/>
    </row>
    <row r="110" spans="1:11">
      <c r="A110" s="45"/>
      <c r="B110" s="32">
        <v>108</v>
      </c>
      <c r="C110" s="1" t="b">
        <v>0</v>
      </c>
      <c r="D110" s="1" t="str">
        <v>N2</v>
      </c>
      <c r="E110" s="2" t="str">
        <f t="shared" si="11"/>
        <v>Euribor1M</v>
      </c>
      <c r="F110" s="13" t="str">
        <f t="shared" si="12"/>
        <v>EURFUT1MN2_Quote</v>
      </c>
      <c r="G110" s="13" t="str">
        <f t="shared" si="13"/>
        <v>EURFUT1MN2ConvAdj_Quote</v>
      </c>
      <c r="H110" s="13" t="str">
        <f t="shared" si="10"/>
        <v>EUR_YC1MRH_FUT1MN2</v>
      </c>
      <c r="I110" s="12" t="e">
        <f>_xll.qlFuturesRateHelper(H110,$F110,$D110,$E110,$G110,Permanent,Trigger,ObjectOverwrite)</f>
        <v>#NUM!</v>
      </c>
      <c r="J110" s="33" t="str">
        <f ca="1">_xll.ohRangeRetrieveError(I110)</f>
        <v/>
      </c>
      <c r="K110" s="11"/>
    </row>
    <row r="111" spans="1:11">
      <c r="A111" s="45"/>
      <c r="B111" s="32">
        <v>109</v>
      </c>
      <c r="C111" s="1" t="b">
        <v>0</v>
      </c>
      <c r="D111" s="1" t="str">
        <v>Q2</v>
      </c>
      <c r="E111" s="2" t="str">
        <f t="shared" si="11"/>
        <v>Euribor1M</v>
      </c>
      <c r="F111" s="13" t="str">
        <f t="shared" si="12"/>
        <v>EURFUT1MQ2_Quote</v>
      </c>
      <c r="G111" s="13" t="str">
        <f t="shared" si="13"/>
        <v>EURFUT1MQ2ConvAdj_Quote</v>
      </c>
      <c r="H111" s="13" t="str">
        <f t="shared" si="10"/>
        <v>EUR_YC1MRH_FUT1MQ2</v>
      </c>
      <c r="I111" s="12" t="e">
        <f>_xll.qlFuturesRateHelper(H111,$F111,$D111,$E111,$G111,Permanent,Trigger,ObjectOverwrite)</f>
        <v>#NUM!</v>
      </c>
      <c r="J111" s="33" t="str">
        <f ca="1">_xll.ohRangeRetrieveError(I111)</f>
        <v/>
      </c>
      <c r="K111" s="11"/>
    </row>
    <row r="112" spans="1:11">
      <c r="A112" s="45"/>
      <c r="B112" s="32">
        <v>110</v>
      </c>
      <c r="C112" s="1" t="b">
        <v>0</v>
      </c>
      <c r="D112" s="1" t="str">
        <v>U2</v>
      </c>
      <c r="E112" s="2" t="str">
        <f t="shared" si="11"/>
        <v>Euribor1M</v>
      </c>
      <c r="F112" s="13" t="str">
        <f t="shared" si="12"/>
        <v>EURFUT1MU2_Quote</v>
      </c>
      <c r="G112" s="13" t="str">
        <f t="shared" si="13"/>
        <v>EURFUT1MU2ConvAdj_Quote</v>
      </c>
      <c r="H112" s="13" t="str">
        <f t="shared" si="10"/>
        <v>EUR_YC1MRH_FUT1MU2</v>
      </c>
      <c r="I112" s="12" t="e">
        <f>_xll.qlFuturesRateHelper(H112,$F112,$D112,$E112,$G112,Permanent,Trigger,ObjectOverwrite)</f>
        <v>#NUM!</v>
      </c>
      <c r="J112" s="33" t="str">
        <f ca="1">_xll.ohRangeRetrieveError(I112)</f>
        <v/>
      </c>
      <c r="K112" s="11"/>
    </row>
    <row r="113" spans="1:11">
      <c r="A113" s="45"/>
      <c r="B113" s="32">
        <v>111</v>
      </c>
      <c r="C113" s="1" t="b">
        <v>0</v>
      </c>
      <c r="D113" s="1" t="str">
        <v>V2</v>
      </c>
      <c r="E113" s="2" t="str">
        <f t="shared" si="11"/>
        <v>Euribor1M</v>
      </c>
      <c r="F113" s="13" t="str">
        <f t="shared" si="12"/>
        <v>EURFUT1MV2_Quote</v>
      </c>
      <c r="G113" s="13" t="str">
        <f t="shared" si="13"/>
        <v>EURFUT1MV2ConvAdj_Quote</v>
      </c>
      <c r="H113" s="13" t="str">
        <f t="shared" si="10"/>
        <v>EUR_YC1MRH_FUT1MV2</v>
      </c>
      <c r="I113" s="12" t="e">
        <f>_xll.qlFuturesRateHelper(H113,$F113,$D113,$E113,$G113,Permanent,Trigger,ObjectOverwrite)</f>
        <v>#NUM!</v>
      </c>
      <c r="J113" s="33" t="str">
        <f ca="1">_xll.ohRangeRetrieveError(I113)</f>
        <v/>
      </c>
      <c r="K113" s="11"/>
    </row>
    <row r="114" spans="1:11">
      <c r="A114" s="45"/>
      <c r="B114" s="32">
        <v>112</v>
      </c>
      <c r="C114" s="1" t="b">
        <v>0</v>
      </c>
      <c r="D114" s="1" t="str">
        <v>X2</v>
      </c>
      <c r="E114" s="2" t="str">
        <f t="shared" si="11"/>
        <v>Euribor1M</v>
      </c>
      <c r="F114" s="13" t="str">
        <f t="shared" si="12"/>
        <v>EURFUT1MX2_Quote</v>
      </c>
      <c r="G114" s="13" t="str">
        <f t="shared" si="13"/>
        <v>EURFUT1MX2ConvAdj_Quote</v>
      </c>
      <c r="H114" s="13" t="str">
        <f t="shared" si="10"/>
        <v>EUR_YC1MRH_FUT1MX2</v>
      </c>
      <c r="I114" s="12" t="e">
        <f>_xll.qlFuturesRateHelper(H114,$F114,$D114,$E114,$G114,Permanent,Trigger,ObjectOverwrite)</f>
        <v>#NUM!</v>
      </c>
      <c r="J114" s="33" t="str">
        <f ca="1">_xll.ohRangeRetrieveError(I114)</f>
        <v/>
      </c>
      <c r="K114" s="11"/>
    </row>
    <row r="115" spans="1:11">
      <c r="A115" s="45"/>
      <c r="B115" s="32">
        <v>113</v>
      </c>
      <c r="C115" s="1" t="b">
        <v>0</v>
      </c>
      <c r="D115" s="1" t="str">
        <v>Z2</v>
      </c>
      <c r="E115" s="2" t="str">
        <f t="shared" si="11"/>
        <v>Euribor1M</v>
      </c>
      <c r="F115" s="13" t="str">
        <f t="shared" si="12"/>
        <v>EURFUT1MZ2_Quote</v>
      </c>
      <c r="G115" s="13" t="str">
        <f t="shared" si="13"/>
        <v>EURFUT1MZ2ConvAdj_Quote</v>
      </c>
      <c r="H115" s="13" t="str">
        <f t="shared" si="10"/>
        <v>EUR_YC1MRH_FUT1MZ2</v>
      </c>
      <c r="I115" s="12" t="e">
        <f>_xll.qlFuturesRateHelper(H115,$F115,$D115,$E115,$G115,Permanent,Trigger,ObjectOverwrite)</f>
        <v>#NUM!</v>
      </c>
      <c r="J115" s="33" t="str">
        <f ca="1">_xll.ohRangeRetrieveError(I115)</f>
        <v/>
      </c>
      <c r="K115" s="11"/>
    </row>
    <row r="116" spans="1:11">
      <c r="A116" s="45"/>
      <c r="B116" s="32">
        <v>114</v>
      </c>
      <c r="C116" s="1" t="b">
        <v>0</v>
      </c>
      <c r="D116" s="1" t="str">
        <v>F3</v>
      </c>
      <c r="E116" s="2" t="str">
        <f t="shared" si="11"/>
        <v>Euribor1M</v>
      </c>
      <c r="F116" s="13" t="str">
        <f t="shared" si="12"/>
        <v>EURFUT1MF3_Quote</v>
      </c>
      <c r="G116" s="13" t="str">
        <f t="shared" si="13"/>
        <v>EURFUT1MF3ConvAdj_Quote</v>
      </c>
      <c r="H116" s="13" t="str">
        <f t="shared" si="10"/>
        <v>EUR_YC1MRH_FUT1MF3</v>
      </c>
      <c r="I116" s="12" t="e">
        <f>_xll.qlFuturesRateHelper(H116,$F116,$D116,$E116,$G116,Permanent,Trigger,ObjectOverwrite)</f>
        <v>#NUM!</v>
      </c>
      <c r="J116" s="33" t="str">
        <f ca="1">_xll.ohRangeRetrieveError(I116)</f>
        <v/>
      </c>
      <c r="K116" s="11"/>
    </row>
    <row r="117" spans="1:11">
      <c r="A117" s="45"/>
      <c r="B117" s="32">
        <v>115</v>
      </c>
      <c r="C117" s="1" t="b">
        <v>0</v>
      </c>
      <c r="D117" s="1" t="str">
        <v>G3</v>
      </c>
      <c r="E117" s="2" t="str">
        <f t="shared" si="11"/>
        <v>Euribor1M</v>
      </c>
      <c r="F117" s="13" t="str">
        <f t="shared" si="12"/>
        <v>EURFUT1MG3_Quote</v>
      </c>
      <c r="G117" s="13" t="str">
        <f t="shared" si="13"/>
        <v>EURFUT1MG3ConvAdj_Quote</v>
      </c>
      <c r="H117" s="13" t="str">
        <f t="shared" si="10"/>
        <v>EUR_YC1MRH_FUT1MG3</v>
      </c>
      <c r="I117" s="12" t="e">
        <f>_xll.qlFuturesRateHelper(H117,$F117,$D117,$E117,$G117,Permanent,Trigger,ObjectOverwrite)</f>
        <v>#NUM!</v>
      </c>
      <c r="J117" s="33" t="str">
        <f ca="1">_xll.ohRangeRetrieveError(I117)</f>
        <v/>
      </c>
      <c r="K117" s="11"/>
    </row>
    <row r="118" spans="1:11">
      <c r="A118" s="45"/>
      <c r="B118" s="32">
        <v>116</v>
      </c>
      <c r="C118" s="1" t="b">
        <v>0</v>
      </c>
      <c r="D118" s="1" t="str">
        <v>H3</v>
      </c>
      <c r="E118" s="2" t="str">
        <f t="shared" si="11"/>
        <v>Euribor1M</v>
      </c>
      <c r="F118" s="13" t="str">
        <f t="shared" si="12"/>
        <v>EURFUT1MH3_Quote</v>
      </c>
      <c r="G118" s="13" t="str">
        <f t="shared" si="13"/>
        <v>EURFUT1MH3ConvAdj_Quote</v>
      </c>
      <c r="H118" s="13" t="str">
        <f t="shared" si="10"/>
        <v>EUR_YC1MRH_FUT1MH3</v>
      </c>
      <c r="I118" s="12" t="e">
        <f>_xll.qlFuturesRateHelper(H118,$F118,$D118,$E118,$G118,Permanent,Trigger,ObjectOverwrite)</f>
        <v>#NUM!</v>
      </c>
      <c r="J118" s="33" t="str">
        <f ca="1">_xll.ohRangeRetrieveError(I118)</f>
        <v/>
      </c>
      <c r="K118" s="11"/>
    </row>
    <row r="119" spans="1:11">
      <c r="A119" s="45"/>
      <c r="B119" s="32">
        <v>117</v>
      </c>
      <c r="C119" s="1" t="b">
        <v>0</v>
      </c>
      <c r="D119" s="1" t="str">
        <v>J3</v>
      </c>
      <c r="E119" s="2" t="str">
        <f t="shared" si="11"/>
        <v>Euribor1M</v>
      </c>
      <c r="F119" s="13" t="str">
        <f t="shared" si="12"/>
        <v>EURFUT1MJ3_Quote</v>
      </c>
      <c r="G119" s="13" t="str">
        <f t="shared" si="13"/>
        <v>EURFUT1MJ3ConvAdj_Quote</v>
      </c>
      <c r="H119" s="13" t="str">
        <f t="shared" si="10"/>
        <v>EUR_YC1MRH_FUT1MJ3</v>
      </c>
      <c r="I119" s="12" t="e">
        <f>_xll.qlFuturesRateHelper(H119,$F119,$D119,$E119,$G119,Permanent,Trigger,ObjectOverwrite)</f>
        <v>#NUM!</v>
      </c>
      <c r="J119" s="33" t="str">
        <f ca="1">_xll.ohRangeRetrieveError(I119)</f>
        <v/>
      </c>
      <c r="K119" s="11"/>
    </row>
    <row r="120" spans="1:11">
      <c r="A120" s="45"/>
      <c r="B120" s="32">
        <v>118</v>
      </c>
      <c r="C120" s="1" t="b">
        <v>0</v>
      </c>
      <c r="D120" s="1" t="str">
        <v>K3</v>
      </c>
      <c r="E120" s="2" t="str">
        <f t="shared" si="11"/>
        <v>Euribor1M</v>
      </c>
      <c r="F120" s="13" t="str">
        <f t="shared" si="12"/>
        <v>EURFUT1MK3_Quote</v>
      </c>
      <c r="G120" s="13" t="str">
        <f t="shared" si="13"/>
        <v>EURFUT1MK3ConvAdj_Quote</v>
      </c>
      <c r="H120" s="13" t="str">
        <f t="shared" si="10"/>
        <v>EUR_YC1MRH_FUT1MK3</v>
      </c>
      <c r="I120" s="12" t="e">
        <f>_xll.qlFuturesRateHelper(H120,$F120,$D120,$E120,$G120,Permanent,Trigger,ObjectOverwrite)</f>
        <v>#NUM!</v>
      </c>
      <c r="J120" s="33" t="str">
        <f ca="1">_xll.ohRangeRetrieveError(I120)</f>
        <v/>
      </c>
      <c r="K120" s="11"/>
    </row>
    <row r="121" spans="1:11">
      <c r="A121" s="45"/>
      <c r="B121" s="32">
        <v>119</v>
      </c>
      <c r="C121" s="1" t="b">
        <v>0</v>
      </c>
      <c r="D121" s="1" t="str">
        <v>M3</v>
      </c>
      <c r="E121" s="2" t="str">
        <f t="shared" si="11"/>
        <v>Euribor1M</v>
      </c>
      <c r="F121" s="13" t="str">
        <f t="shared" si="12"/>
        <v>EURFUT1MM3_Quote</v>
      </c>
      <c r="G121" s="13" t="str">
        <f t="shared" si="13"/>
        <v>EURFUT1MM3ConvAdj_Quote</v>
      </c>
      <c r="H121" s="13" t="str">
        <f t="shared" si="10"/>
        <v>EUR_YC1MRH_FUT1MM3</v>
      </c>
      <c r="I121" s="12" t="e">
        <f>_xll.qlFuturesRateHelper(H121,$F121,$D121,$E121,$G121,Permanent,Trigger,ObjectOverwrite)</f>
        <v>#NUM!</v>
      </c>
      <c r="J121" s="33" t="str">
        <f ca="1">_xll.ohRangeRetrieveError(I121)</f>
        <v/>
      </c>
      <c r="K121" s="11"/>
    </row>
    <row r="122" spans="1:11">
      <c r="A122" s="45"/>
      <c r="B122" s="32">
        <v>120</v>
      </c>
      <c r="C122" s="1" t="b">
        <v>0</v>
      </c>
      <c r="D122" s="1" t="str">
        <v>N3</v>
      </c>
      <c r="E122" s="2" t="str">
        <f t="shared" si="11"/>
        <v>Euribor1M</v>
      </c>
      <c r="F122" s="13" t="str">
        <f t="shared" si="12"/>
        <v>EURFUT1MN3_Quote</v>
      </c>
      <c r="G122" s="13" t="str">
        <f t="shared" si="13"/>
        <v>EURFUT1MN3ConvAdj_Quote</v>
      </c>
      <c r="H122" s="13" t="str">
        <f t="shared" si="10"/>
        <v>EUR_YC1MRH_FUT1MN3</v>
      </c>
      <c r="I122" s="12" t="e">
        <f>_xll.qlFuturesRateHelper(H122,$F122,$D122,$E122,$G122,Permanent,Trigger,ObjectOverwrite)</f>
        <v>#NUM!</v>
      </c>
      <c r="J122" s="33" t="str">
        <f ca="1">_xll.ohRangeRetrieveError(I122)</f>
        <v/>
      </c>
      <c r="K122" s="11"/>
    </row>
    <row r="123" spans="1:11" ht="12" thickBot="1">
      <c r="A123" s="47"/>
      <c r="B123" s="48"/>
      <c r="C123" s="48"/>
      <c r="D123" s="48"/>
      <c r="E123" s="48"/>
      <c r="F123" s="48"/>
      <c r="G123" s="48"/>
      <c r="H123" s="48"/>
      <c r="I123" s="48"/>
      <c r="J123" s="48"/>
      <c r="K123" s="49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123"/>
  <sheetViews>
    <sheetView workbookViewId="0">
      <selection activeCell="I2" sqref="I2"/>
    </sheetView>
  </sheetViews>
  <sheetFormatPr defaultRowHeight="12.75"/>
  <cols>
    <col min="1" max="1" width="2.28515625" customWidth="1"/>
    <col min="2" max="2" width="3.5703125" bestFit="1" customWidth="1"/>
    <col min="3" max="3" width="5.7109375" bestFit="1" customWidth="1"/>
    <col min="4" max="4" width="6.140625" bestFit="1" customWidth="1"/>
    <col min="6" max="6" width="15.85546875" bestFit="1" customWidth="1"/>
    <col min="7" max="7" width="22" bestFit="1" customWidth="1"/>
    <col min="8" max="8" width="23.140625" bestFit="1" customWidth="1"/>
    <col min="9" max="9" width="23.28515625" bestFit="1" customWidth="1"/>
    <col min="10" max="10" width="15.5703125" customWidth="1"/>
    <col min="11" max="11" width="4.140625" customWidth="1"/>
  </cols>
  <sheetData>
    <row r="1" spans="1:12">
      <c r="A1" s="41"/>
      <c r="B1" s="42"/>
      <c r="C1" s="42"/>
      <c r="D1" s="42"/>
      <c r="E1" s="50" t="s">
        <v>4</v>
      </c>
      <c r="F1" s="43"/>
      <c r="G1" s="43"/>
      <c r="H1" s="51" t="str">
        <f>Currency&amp;"_YC"&amp;$E$1&amp;"RH"</f>
        <v>EUR_YC3MRH</v>
      </c>
      <c r="I1" s="44"/>
      <c r="J1" s="44"/>
      <c r="K1" s="11"/>
    </row>
    <row r="2" spans="1:12" ht="32.25" customHeight="1">
      <c r="A2" s="41"/>
      <c r="B2" s="34" t="s">
        <v>1</v>
      </c>
      <c r="C2" s="35" t="s">
        <v>7</v>
      </c>
      <c r="D2" s="36" t="s">
        <v>2</v>
      </c>
      <c r="E2" s="35" t="s">
        <v>5</v>
      </c>
      <c r="F2" s="35" t="s">
        <v>10</v>
      </c>
      <c r="G2" s="34" t="s">
        <v>11</v>
      </c>
      <c r="H2" s="37" t="str">
        <f>$H$1&amp;"_Futures"&amp;$E$1&amp;".xml"</f>
        <v>EUR_YC3MRH_Futures3M.xml</v>
      </c>
      <c r="I2" s="38">
        <f>IF(Serialize,_xll.ohObjectSave(I3:I122,SerializationPath&amp;H2,FileOverwrite,Serialize),"---")</f>
        <v>120</v>
      </c>
      <c r="J2" s="39" t="str">
        <f>_xll.ohRangeRetrieveError(I2)</f>
        <v/>
      </c>
      <c r="K2" s="11"/>
    </row>
    <row r="3" spans="1:12">
      <c r="A3" s="45"/>
      <c r="B3" s="30">
        <v>1</v>
      </c>
      <c r="C3" s="2" t="b">
        <v>0</v>
      </c>
      <c r="D3" s="2" t="str">
        <f t="array" ref="D3:D122">_xll.qlIMMNextCodes(_xll.qlSettingsEvaluationDate(Trigger)-1,$C3:$C122)</f>
        <v>Q3</v>
      </c>
      <c r="E3" s="2" t="str">
        <f t="shared" ref="E3:E34" si="0">PROPER(Currency)&amp;FamilyName&amp;$E$1</f>
        <v>Euribor3M</v>
      </c>
      <c r="F3" s="13" t="str">
        <f t="shared" ref="F3:F34" si="1">Currency&amp;"FUT"&amp;$E$1&amp;$D3&amp;QuoteSuffix</f>
        <v>EURFUT3MQ3_Quote</v>
      </c>
      <c r="G3" s="13" t="str">
        <f t="shared" ref="G3:G34" si="2">Currency&amp;"FUT"&amp;$E$1&amp;$D3&amp;"ConvAdj"&amp;QuoteSuffix</f>
        <v>EURFUT3MQ3ConvAdj_Quote</v>
      </c>
      <c r="H3" s="13" t="str">
        <f>$H$1&amp;"_FUT"&amp;$E$1&amp;$D3</f>
        <v>EUR_YC3MRH_FUT3MQ3</v>
      </c>
      <c r="I3" s="14" t="str">
        <f>_xll.qlFuturesRateHelper(H3,$F3,$D3,$E3,$G3,Permanent,Trigger,ObjectOverwrite)</f>
        <v>EUR_YC3MRH_FUT3MQ3#0000</v>
      </c>
      <c r="J3" s="31" t="str">
        <f>_xll.ohRangeRetrieveError(I3)</f>
        <v/>
      </c>
      <c r="K3" s="11"/>
      <c r="L3" s="4"/>
    </row>
    <row r="4" spans="1:12">
      <c r="A4" s="45"/>
      <c r="B4" s="32">
        <v>2</v>
      </c>
      <c r="C4" s="1" t="b">
        <v>0</v>
      </c>
      <c r="D4" s="1" t="str">
        <v>U3</v>
      </c>
      <c r="E4" s="2" t="str">
        <f t="shared" si="0"/>
        <v>Euribor3M</v>
      </c>
      <c r="F4" s="13" t="str">
        <f t="shared" si="1"/>
        <v>EURFUT3MU3_Quote</v>
      </c>
      <c r="G4" s="13" t="str">
        <f t="shared" si="2"/>
        <v>EURFUT3MU3ConvAdj_Quote</v>
      </c>
      <c r="H4" s="13" t="str">
        <f t="shared" ref="H4:H67" si="3">$H$1&amp;"_FUT"&amp;$E$1&amp;$D4</f>
        <v>EUR_YC3MRH_FUT3MU3</v>
      </c>
      <c r="I4" s="12" t="str">
        <f>_xll.qlFuturesRateHelper(H4,$F4,$D4,$E4,$G4,Permanent,Trigger,ObjectOverwrite)</f>
        <v>EUR_YC3MRH_FUT3MU3#0000</v>
      </c>
      <c r="J4" s="33" t="str">
        <f>_xll.ohRangeRetrieveError(I4)</f>
        <v/>
      </c>
      <c r="K4" s="11"/>
      <c r="L4" s="4"/>
    </row>
    <row r="5" spans="1:12">
      <c r="A5" s="45"/>
      <c r="B5" s="32">
        <v>3</v>
      </c>
      <c r="C5" s="1" t="b">
        <v>0</v>
      </c>
      <c r="D5" s="1" t="str">
        <v>V3</v>
      </c>
      <c r="E5" s="2" t="str">
        <f t="shared" si="0"/>
        <v>Euribor3M</v>
      </c>
      <c r="F5" s="13" t="str">
        <f t="shared" si="1"/>
        <v>EURFUT3MV3_Quote</v>
      </c>
      <c r="G5" s="13" t="str">
        <f t="shared" si="2"/>
        <v>EURFUT3MV3ConvAdj_Quote</v>
      </c>
      <c r="H5" s="13" t="str">
        <f t="shared" si="3"/>
        <v>EUR_YC3MRH_FUT3MV3</v>
      </c>
      <c r="I5" s="12" t="str">
        <f>_xll.qlFuturesRateHelper(H5,$F5,$D5,$E5,$G5,Permanent,Trigger,ObjectOverwrite)</f>
        <v>EUR_YC3MRH_FUT3MV3#0000</v>
      </c>
      <c r="J5" s="33" t="str">
        <f>_xll.ohRangeRetrieveError(I5)</f>
        <v/>
      </c>
      <c r="K5" s="11"/>
      <c r="L5" s="4"/>
    </row>
    <row r="6" spans="1:12">
      <c r="A6" s="45"/>
      <c r="B6" s="32">
        <v>4</v>
      </c>
      <c r="C6" s="1" t="b">
        <v>0</v>
      </c>
      <c r="D6" s="1" t="str">
        <v>X3</v>
      </c>
      <c r="E6" s="2" t="str">
        <f t="shared" si="0"/>
        <v>Euribor3M</v>
      </c>
      <c r="F6" s="13" t="str">
        <f t="shared" si="1"/>
        <v>EURFUT3MX3_Quote</v>
      </c>
      <c r="G6" s="13" t="str">
        <f t="shared" si="2"/>
        <v>EURFUT3MX3ConvAdj_Quote</v>
      </c>
      <c r="H6" s="13" t="str">
        <f t="shared" si="3"/>
        <v>EUR_YC3MRH_FUT3MX3</v>
      </c>
      <c r="I6" s="12" t="str">
        <f>_xll.qlFuturesRateHelper(H6,$F6,$D6,$E6,$G6,Permanent,Trigger,ObjectOverwrite)</f>
        <v>EUR_YC3MRH_FUT3MX3#0000</v>
      </c>
      <c r="J6" s="33" t="str">
        <f>_xll.ohRangeRetrieveError(I6)</f>
        <v/>
      </c>
      <c r="K6" s="11"/>
      <c r="L6" s="4"/>
    </row>
    <row r="7" spans="1:12">
      <c r="A7" s="45"/>
      <c r="B7" s="32">
        <v>5</v>
      </c>
      <c r="C7" s="1" t="b">
        <v>0</v>
      </c>
      <c r="D7" s="1" t="str">
        <v>Z3</v>
      </c>
      <c r="E7" s="2" t="str">
        <f t="shared" si="0"/>
        <v>Euribor3M</v>
      </c>
      <c r="F7" s="13" t="str">
        <f t="shared" si="1"/>
        <v>EURFUT3MZ3_Quote</v>
      </c>
      <c r="G7" s="13" t="str">
        <f t="shared" si="2"/>
        <v>EURFUT3MZ3ConvAdj_Quote</v>
      </c>
      <c r="H7" s="13" t="str">
        <f t="shared" si="3"/>
        <v>EUR_YC3MRH_FUT3MZ3</v>
      </c>
      <c r="I7" s="12" t="str">
        <f>_xll.qlFuturesRateHelper(H7,$F7,$D7,$E7,$G7,Permanent,Trigger,ObjectOverwrite)</f>
        <v>EUR_YC3MRH_FUT3MZ3#0000</v>
      </c>
      <c r="J7" s="33" t="str">
        <f>_xll.ohRangeRetrieveError(I7)</f>
        <v/>
      </c>
      <c r="K7" s="11"/>
      <c r="L7" s="4"/>
    </row>
    <row r="8" spans="1:12">
      <c r="A8" s="45"/>
      <c r="B8" s="32">
        <v>6</v>
      </c>
      <c r="C8" s="1" t="b">
        <v>0</v>
      </c>
      <c r="D8" s="1" t="str">
        <v>F4</v>
      </c>
      <c r="E8" s="2" t="str">
        <f t="shared" si="0"/>
        <v>Euribor3M</v>
      </c>
      <c r="F8" s="13" t="str">
        <f t="shared" si="1"/>
        <v>EURFUT3MF4_Quote</v>
      </c>
      <c r="G8" s="13" t="str">
        <f t="shared" si="2"/>
        <v>EURFUT3MF4ConvAdj_Quote</v>
      </c>
      <c r="H8" s="13" t="str">
        <f t="shared" si="3"/>
        <v>EUR_YC3MRH_FUT3MF4</v>
      </c>
      <c r="I8" s="12" t="str">
        <f>_xll.qlFuturesRateHelper(H8,$F8,$D8,$E8,$G8,Permanent,Trigger,ObjectOverwrite)</f>
        <v>EUR_YC3MRH_FUT3MF4#0000</v>
      </c>
      <c r="J8" s="33" t="str">
        <f>_xll.ohRangeRetrieveError(I8)</f>
        <v/>
      </c>
      <c r="K8" s="11"/>
      <c r="L8" s="4"/>
    </row>
    <row r="9" spans="1:12">
      <c r="A9" s="45"/>
      <c r="B9" s="32">
        <v>7</v>
      </c>
      <c r="C9" s="1" t="b">
        <v>0</v>
      </c>
      <c r="D9" s="1" t="str">
        <v>G4</v>
      </c>
      <c r="E9" s="2" t="str">
        <f t="shared" si="0"/>
        <v>Euribor3M</v>
      </c>
      <c r="F9" s="13" t="str">
        <f t="shared" si="1"/>
        <v>EURFUT3MG4_Quote</v>
      </c>
      <c r="G9" s="13" t="str">
        <f t="shared" si="2"/>
        <v>EURFUT3MG4ConvAdj_Quote</v>
      </c>
      <c r="H9" s="13" t="str">
        <f t="shared" si="3"/>
        <v>EUR_YC3MRH_FUT3MG4</v>
      </c>
      <c r="I9" s="12" t="str">
        <f>_xll.qlFuturesRateHelper(H9,$F9,$D9,$E9,$G9,Permanent,Trigger,ObjectOverwrite)</f>
        <v>EUR_YC3MRH_FUT3MG4#0000</v>
      </c>
      <c r="J9" s="33" t="str">
        <f>_xll.ohRangeRetrieveError(I9)</f>
        <v/>
      </c>
      <c r="K9" s="11"/>
      <c r="L9" s="4"/>
    </row>
    <row r="10" spans="1:12">
      <c r="A10" s="45"/>
      <c r="B10" s="32">
        <v>8</v>
      </c>
      <c r="C10" s="1" t="b">
        <v>0</v>
      </c>
      <c r="D10" s="1" t="str">
        <v>H4</v>
      </c>
      <c r="E10" s="2" t="str">
        <f t="shared" si="0"/>
        <v>Euribor3M</v>
      </c>
      <c r="F10" s="13" t="str">
        <f t="shared" si="1"/>
        <v>EURFUT3MH4_Quote</v>
      </c>
      <c r="G10" s="13" t="str">
        <f t="shared" si="2"/>
        <v>EURFUT3MH4ConvAdj_Quote</v>
      </c>
      <c r="H10" s="13" t="str">
        <f t="shared" si="3"/>
        <v>EUR_YC3MRH_FUT3MH4</v>
      </c>
      <c r="I10" s="12" t="str">
        <f>_xll.qlFuturesRateHelper(H10,$F10,$D10,$E10,$G10,Permanent,Trigger,ObjectOverwrite)</f>
        <v>EUR_YC3MRH_FUT3MH4#0000</v>
      </c>
      <c r="J10" s="33" t="str">
        <f>_xll.ohRangeRetrieveError(I10)</f>
        <v/>
      </c>
      <c r="K10" s="11"/>
      <c r="L10" s="4"/>
    </row>
    <row r="11" spans="1:12">
      <c r="A11" s="45"/>
      <c r="B11" s="32">
        <v>9</v>
      </c>
      <c r="C11" s="1" t="b">
        <v>0</v>
      </c>
      <c r="D11" s="1" t="str">
        <v>J4</v>
      </c>
      <c r="E11" s="2" t="str">
        <f t="shared" si="0"/>
        <v>Euribor3M</v>
      </c>
      <c r="F11" s="13" t="str">
        <f t="shared" si="1"/>
        <v>EURFUT3MJ4_Quote</v>
      </c>
      <c r="G11" s="13" t="str">
        <f t="shared" si="2"/>
        <v>EURFUT3MJ4ConvAdj_Quote</v>
      </c>
      <c r="H11" s="13" t="str">
        <f t="shared" si="3"/>
        <v>EUR_YC3MRH_FUT3MJ4</v>
      </c>
      <c r="I11" s="12" t="str">
        <f>_xll.qlFuturesRateHelper(H11,$F11,$D11,$E11,$G11,Permanent,Trigger,ObjectOverwrite)</f>
        <v>EUR_YC3MRH_FUT3MJ4#0000</v>
      </c>
      <c r="J11" s="33" t="str">
        <f>_xll.ohRangeRetrieveError(I11)</f>
        <v/>
      </c>
      <c r="K11" s="11"/>
      <c r="L11" s="4"/>
    </row>
    <row r="12" spans="1:12">
      <c r="A12" s="45"/>
      <c r="B12" s="32">
        <v>10</v>
      </c>
      <c r="C12" s="1" t="b">
        <v>0</v>
      </c>
      <c r="D12" s="1" t="str">
        <v>K4</v>
      </c>
      <c r="E12" s="2" t="str">
        <f t="shared" si="0"/>
        <v>Euribor3M</v>
      </c>
      <c r="F12" s="13" t="str">
        <f t="shared" si="1"/>
        <v>EURFUT3MK4_Quote</v>
      </c>
      <c r="G12" s="13" t="str">
        <f t="shared" si="2"/>
        <v>EURFUT3MK4ConvAdj_Quote</v>
      </c>
      <c r="H12" s="13" t="str">
        <f t="shared" si="3"/>
        <v>EUR_YC3MRH_FUT3MK4</v>
      </c>
      <c r="I12" s="12" t="str">
        <f>_xll.qlFuturesRateHelper(H12,$F12,$D12,$E12,$G12,Permanent,Trigger,ObjectOverwrite)</f>
        <v>EUR_YC3MRH_FUT3MK4#0000</v>
      </c>
      <c r="J12" s="33" t="str">
        <f>_xll.ohRangeRetrieveError(I12)</f>
        <v/>
      </c>
      <c r="K12" s="11"/>
      <c r="L12" s="4"/>
    </row>
    <row r="13" spans="1:12">
      <c r="A13" s="45"/>
      <c r="B13" s="32">
        <v>11</v>
      </c>
      <c r="C13" s="1" t="b">
        <v>0</v>
      </c>
      <c r="D13" s="1" t="str">
        <v>M4</v>
      </c>
      <c r="E13" s="2" t="str">
        <f t="shared" si="0"/>
        <v>Euribor3M</v>
      </c>
      <c r="F13" s="13" t="str">
        <f t="shared" si="1"/>
        <v>EURFUT3MM4_Quote</v>
      </c>
      <c r="G13" s="13" t="str">
        <f t="shared" si="2"/>
        <v>EURFUT3MM4ConvAdj_Quote</v>
      </c>
      <c r="H13" s="13" t="str">
        <f t="shared" si="3"/>
        <v>EUR_YC3MRH_FUT3MM4</v>
      </c>
      <c r="I13" s="12" t="str">
        <f>_xll.qlFuturesRateHelper(H13,$F13,$D13,$E13,$G13,Permanent,Trigger,ObjectOverwrite)</f>
        <v>EUR_YC3MRH_FUT3MM4#0000</v>
      </c>
      <c r="J13" s="33" t="str">
        <f>_xll.ohRangeRetrieveError(I13)</f>
        <v/>
      </c>
      <c r="K13" s="11"/>
      <c r="L13" s="4"/>
    </row>
    <row r="14" spans="1:12">
      <c r="A14" s="45"/>
      <c r="B14" s="32">
        <v>12</v>
      </c>
      <c r="C14" s="1" t="b">
        <v>0</v>
      </c>
      <c r="D14" s="1" t="str">
        <v>N4</v>
      </c>
      <c r="E14" s="2" t="str">
        <f t="shared" si="0"/>
        <v>Euribor3M</v>
      </c>
      <c r="F14" s="13" t="str">
        <f t="shared" si="1"/>
        <v>EURFUT3MN4_Quote</v>
      </c>
      <c r="G14" s="13" t="str">
        <f t="shared" si="2"/>
        <v>EURFUT3MN4ConvAdj_Quote</v>
      </c>
      <c r="H14" s="13" t="str">
        <f t="shared" si="3"/>
        <v>EUR_YC3MRH_FUT3MN4</v>
      </c>
      <c r="I14" s="12" t="str">
        <f>_xll.qlFuturesRateHelper(H14,$F14,$D14,$E14,$G14,Permanent,Trigger,ObjectOverwrite)</f>
        <v>EUR_YC3MRH_FUT3MN4#0000</v>
      </c>
      <c r="J14" s="33" t="str">
        <f>_xll.ohRangeRetrieveError(I14)</f>
        <v/>
      </c>
      <c r="K14" s="11"/>
      <c r="L14" s="4"/>
    </row>
    <row r="15" spans="1:12">
      <c r="A15" s="45"/>
      <c r="B15" s="32">
        <v>13</v>
      </c>
      <c r="C15" s="1" t="b">
        <v>0</v>
      </c>
      <c r="D15" s="1" t="str">
        <v>Q4</v>
      </c>
      <c r="E15" s="2" t="str">
        <f t="shared" si="0"/>
        <v>Euribor3M</v>
      </c>
      <c r="F15" s="13" t="str">
        <f t="shared" si="1"/>
        <v>EURFUT3MQ4_Quote</v>
      </c>
      <c r="G15" s="13" t="str">
        <f t="shared" si="2"/>
        <v>EURFUT3MQ4ConvAdj_Quote</v>
      </c>
      <c r="H15" s="13" t="str">
        <f t="shared" si="3"/>
        <v>EUR_YC3MRH_FUT3MQ4</v>
      </c>
      <c r="I15" s="12" t="str">
        <f>_xll.qlFuturesRateHelper(H15,$F15,$D15,$E15,$G15,Permanent,Trigger,ObjectOverwrite)</f>
        <v>EUR_YC3MRH_FUT3MQ4#0000</v>
      </c>
      <c r="J15" s="33" t="str">
        <f>_xll.ohRangeRetrieveError(I15)</f>
        <v/>
      </c>
      <c r="K15" s="11"/>
      <c r="L15" s="4"/>
    </row>
    <row r="16" spans="1:12">
      <c r="A16" s="45"/>
      <c r="B16" s="32">
        <v>14</v>
      </c>
      <c r="C16" s="1" t="b">
        <v>0</v>
      </c>
      <c r="D16" s="1" t="str">
        <v>U4</v>
      </c>
      <c r="E16" s="2" t="str">
        <f t="shared" si="0"/>
        <v>Euribor3M</v>
      </c>
      <c r="F16" s="13" t="str">
        <f t="shared" si="1"/>
        <v>EURFUT3MU4_Quote</v>
      </c>
      <c r="G16" s="13" t="str">
        <f t="shared" si="2"/>
        <v>EURFUT3MU4ConvAdj_Quote</v>
      </c>
      <c r="H16" s="13" t="str">
        <f t="shared" si="3"/>
        <v>EUR_YC3MRH_FUT3MU4</v>
      </c>
      <c r="I16" s="12" t="str">
        <f>_xll.qlFuturesRateHelper(H16,$F16,$D16,$E16,$G16,Permanent,Trigger,ObjectOverwrite)</f>
        <v>EUR_YC3MRH_FUT3MU4#0000</v>
      </c>
      <c r="J16" s="33" t="str">
        <f>_xll.ohRangeRetrieveError(I16)</f>
        <v/>
      </c>
      <c r="K16" s="11"/>
      <c r="L16" s="4"/>
    </row>
    <row r="17" spans="1:12">
      <c r="A17" s="45"/>
      <c r="B17" s="32">
        <v>15</v>
      </c>
      <c r="C17" s="1" t="b">
        <v>0</v>
      </c>
      <c r="D17" s="1" t="str">
        <v>V4</v>
      </c>
      <c r="E17" s="2" t="str">
        <f t="shared" si="0"/>
        <v>Euribor3M</v>
      </c>
      <c r="F17" s="13" t="str">
        <f t="shared" si="1"/>
        <v>EURFUT3MV4_Quote</v>
      </c>
      <c r="G17" s="13" t="str">
        <f t="shared" si="2"/>
        <v>EURFUT3MV4ConvAdj_Quote</v>
      </c>
      <c r="H17" s="13" t="str">
        <f t="shared" si="3"/>
        <v>EUR_YC3MRH_FUT3MV4</v>
      </c>
      <c r="I17" s="12" t="str">
        <f>_xll.qlFuturesRateHelper(H17,$F17,$D17,$E17,$G17,Permanent,Trigger,ObjectOverwrite)</f>
        <v>EUR_YC3MRH_FUT3MV4#0000</v>
      </c>
      <c r="J17" s="33" t="str">
        <f>_xll.ohRangeRetrieveError(I17)</f>
        <v/>
      </c>
      <c r="K17" s="11"/>
      <c r="L17" s="4"/>
    </row>
    <row r="18" spans="1:12">
      <c r="A18" s="45"/>
      <c r="B18" s="32">
        <v>16</v>
      </c>
      <c r="C18" s="1" t="b">
        <v>0</v>
      </c>
      <c r="D18" s="1" t="str">
        <v>X4</v>
      </c>
      <c r="E18" s="2" t="str">
        <f t="shared" si="0"/>
        <v>Euribor3M</v>
      </c>
      <c r="F18" s="13" t="str">
        <f t="shared" si="1"/>
        <v>EURFUT3MX4_Quote</v>
      </c>
      <c r="G18" s="13" t="str">
        <f t="shared" si="2"/>
        <v>EURFUT3MX4ConvAdj_Quote</v>
      </c>
      <c r="H18" s="13" t="str">
        <f t="shared" si="3"/>
        <v>EUR_YC3MRH_FUT3MX4</v>
      </c>
      <c r="I18" s="12" t="str">
        <f>_xll.qlFuturesRateHelper(H18,$F18,$D18,$E18,$G18,Permanent,Trigger,ObjectOverwrite)</f>
        <v>EUR_YC3MRH_FUT3MX4#0000</v>
      </c>
      <c r="J18" s="33" t="str">
        <f>_xll.ohRangeRetrieveError(I18)</f>
        <v/>
      </c>
      <c r="K18" s="11"/>
      <c r="L18" s="4"/>
    </row>
    <row r="19" spans="1:12">
      <c r="A19" s="45"/>
      <c r="B19" s="32">
        <v>17</v>
      </c>
      <c r="C19" s="1" t="b">
        <v>0</v>
      </c>
      <c r="D19" s="1" t="str">
        <v>Z4</v>
      </c>
      <c r="E19" s="2" t="str">
        <f t="shared" si="0"/>
        <v>Euribor3M</v>
      </c>
      <c r="F19" s="13" t="str">
        <f t="shared" si="1"/>
        <v>EURFUT3MZ4_Quote</v>
      </c>
      <c r="G19" s="13" t="str">
        <f t="shared" si="2"/>
        <v>EURFUT3MZ4ConvAdj_Quote</v>
      </c>
      <c r="H19" s="13" t="str">
        <f t="shared" si="3"/>
        <v>EUR_YC3MRH_FUT3MZ4</v>
      </c>
      <c r="I19" s="12" t="str">
        <f>_xll.qlFuturesRateHelper(H19,$F19,$D19,$E19,$G19,Permanent,Trigger,ObjectOverwrite)</f>
        <v>EUR_YC3MRH_FUT3MZ4#0000</v>
      </c>
      <c r="J19" s="33" t="str">
        <f>_xll.ohRangeRetrieveError(I19)</f>
        <v/>
      </c>
      <c r="K19" s="11"/>
      <c r="L19" s="4"/>
    </row>
    <row r="20" spans="1:12">
      <c r="A20" s="45"/>
      <c r="B20" s="32">
        <v>18</v>
      </c>
      <c r="C20" s="1" t="b">
        <v>0</v>
      </c>
      <c r="D20" s="1" t="str">
        <v>F5</v>
      </c>
      <c r="E20" s="2" t="str">
        <f t="shared" si="0"/>
        <v>Euribor3M</v>
      </c>
      <c r="F20" s="13" t="str">
        <f t="shared" si="1"/>
        <v>EURFUT3MF5_Quote</v>
      </c>
      <c r="G20" s="13" t="str">
        <f t="shared" si="2"/>
        <v>EURFUT3MF5ConvAdj_Quote</v>
      </c>
      <c r="H20" s="13" t="str">
        <f t="shared" si="3"/>
        <v>EUR_YC3MRH_FUT3MF5</v>
      </c>
      <c r="I20" s="12" t="str">
        <f>_xll.qlFuturesRateHelper(H20,$F20,$D20,$E20,$G20,Permanent,Trigger,ObjectOverwrite)</f>
        <v>EUR_YC3MRH_FUT3MF5#0000</v>
      </c>
      <c r="J20" s="33" t="str">
        <f>_xll.ohRangeRetrieveError(I20)</f>
        <v/>
      </c>
      <c r="K20" s="11"/>
      <c r="L20" s="4"/>
    </row>
    <row r="21" spans="1:12">
      <c r="A21" s="45"/>
      <c r="B21" s="32">
        <v>19</v>
      </c>
      <c r="C21" s="1" t="b">
        <v>0</v>
      </c>
      <c r="D21" s="1" t="str">
        <v>G5</v>
      </c>
      <c r="E21" s="2" t="str">
        <f t="shared" si="0"/>
        <v>Euribor3M</v>
      </c>
      <c r="F21" s="13" t="str">
        <f t="shared" si="1"/>
        <v>EURFUT3MG5_Quote</v>
      </c>
      <c r="G21" s="13" t="str">
        <f t="shared" si="2"/>
        <v>EURFUT3MG5ConvAdj_Quote</v>
      </c>
      <c r="H21" s="13" t="str">
        <f t="shared" si="3"/>
        <v>EUR_YC3MRH_FUT3MG5</v>
      </c>
      <c r="I21" s="12" t="str">
        <f>_xll.qlFuturesRateHelper(H21,$F21,$D21,$E21,$G21,Permanent,Trigger,ObjectOverwrite)</f>
        <v>EUR_YC3MRH_FUT3MG5#0000</v>
      </c>
      <c r="J21" s="33" t="str">
        <f>_xll.ohRangeRetrieveError(I21)</f>
        <v/>
      </c>
      <c r="K21" s="11"/>
      <c r="L21" s="4"/>
    </row>
    <row r="22" spans="1:12">
      <c r="A22" s="45"/>
      <c r="B22" s="32">
        <v>20</v>
      </c>
      <c r="C22" s="1" t="b">
        <v>0</v>
      </c>
      <c r="D22" s="1" t="str">
        <v>H5</v>
      </c>
      <c r="E22" s="2" t="str">
        <f t="shared" si="0"/>
        <v>Euribor3M</v>
      </c>
      <c r="F22" s="13" t="str">
        <f t="shared" si="1"/>
        <v>EURFUT3MH5_Quote</v>
      </c>
      <c r="G22" s="13" t="str">
        <f t="shared" si="2"/>
        <v>EURFUT3MH5ConvAdj_Quote</v>
      </c>
      <c r="H22" s="13" t="str">
        <f t="shared" si="3"/>
        <v>EUR_YC3MRH_FUT3MH5</v>
      </c>
      <c r="I22" s="12" t="str">
        <f>_xll.qlFuturesRateHelper(H22,$F22,$D22,$E22,$G22,Permanent,Trigger,ObjectOverwrite)</f>
        <v>EUR_YC3MRH_FUT3MH5#0000</v>
      </c>
      <c r="J22" s="33" t="str">
        <f>_xll.ohRangeRetrieveError(I22)</f>
        <v/>
      </c>
      <c r="K22" s="11"/>
      <c r="L22" s="4"/>
    </row>
    <row r="23" spans="1:12">
      <c r="A23" s="45"/>
      <c r="B23" s="32">
        <v>21</v>
      </c>
      <c r="C23" s="1" t="b">
        <v>0</v>
      </c>
      <c r="D23" s="1" t="str">
        <v>J5</v>
      </c>
      <c r="E23" s="2" t="str">
        <f t="shared" si="0"/>
        <v>Euribor3M</v>
      </c>
      <c r="F23" s="13" t="str">
        <f t="shared" si="1"/>
        <v>EURFUT3MJ5_Quote</v>
      </c>
      <c r="G23" s="13" t="str">
        <f t="shared" si="2"/>
        <v>EURFUT3MJ5ConvAdj_Quote</v>
      </c>
      <c r="H23" s="13" t="str">
        <f t="shared" si="3"/>
        <v>EUR_YC3MRH_FUT3MJ5</v>
      </c>
      <c r="I23" s="12" t="str">
        <f>_xll.qlFuturesRateHelper(H23,$F23,$D23,$E23,$G23,Permanent,Trigger,ObjectOverwrite)</f>
        <v>EUR_YC3MRH_FUT3MJ5#0000</v>
      </c>
      <c r="J23" s="33" t="str">
        <f>_xll.ohRangeRetrieveError(I23)</f>
        <v/>
      </c>
      <c r="K23" s="11"/>
      <c r="L23" s="4"/>
    </row>
    <row r="24" spans="1:12">
      <c r="A24" s="45"/>
      <c r="B24" s="32">
        <v>22</v>
      </c>
      <c r="C24" s="1" t="b">
        <v>0</v>
      </c>
      <c r="D24" s="1" t="str">
        <v>K5</v>
      </c>
      <c r="E24" s="2" t="str">
        <f t="shared" si="0"/>
        <v>Euribor3M</v>
      </c>
      <c r="F24" s="13" t="str">
        <f t="shared" si="1"/>
        <v>EURFUT3MK5_Quote</v>
      </c>
      <c r="G24" s="13" t="str">
        <f t="shared" si="2"/>
        <v>EURFUT3MK5ConvAdj_Quote</v>
      </c>
      <c r="H24" s="13" t="str">
        <f t="shared" si="3"/>
        <v>EUR_YC3MRH_FUT3MK5</v>
      </c>
      <c r="I24" s="12" t="str">
        <f>_xll.qlFuturesRateHelper(H24,$F24,$D24,$E24,$G24,Permanent,Trigger,ObjectOverwrite)</f>
        <v>EUR_YC3MRH_FUT3MK5#0000</v>
      </c>
      <c r="J24" s="33" t="str">
        <f>_xll.ohRangeRetrieveError(I24)</f>
        <v/>
      </c>
      <c r="K24" s="11"/>
      <c r="L24" s="4"/>
    </row>
    <row r="25" spans="1:12">
      <c r="A25" s="45"/>
      <c r="B25" s="32">
        <v>23</v>
      </c>
      <c r="C25" s="1" t="b">
        <v>0</v>
      </c>
      <c r="D25" s="1" t="str">
        <v>M5</v>
      </c>
      <c r="E25" s="2" t="str">
        <f t="shared" si="0"/>
        <v>Euribor3M</v>
      </c>
      <c r="F25" s="13" t="str">
        <f t="shared" si="1"/>
        <v>EURFUT3MM5_Quote</v>
      </c>
      <c r="G25" s="13" t="str">
        <f t="shared" si="2"/>
        <v>EURFUT3MM5ConvAdj_Quote</v>
      </c>
      <c r="H25" s="13" t="str">
        <f t="shared" si="3"/>
        <v>EUR_YC3MRH_FUT3MM5</v>
      </c>
      <c r="I25" s="12" t="str">
        <f>_xll.qlFuturesRateHelper(H25,$F25,$D25,$E25,$G25,Permanent,Trigger,ObjectOverwrite)</f>
        <v>EUR_YC3MRH_FUT3MM5#0000</v>
      </c>
      <c r="J25" s="33" t="str">
        <f>_xll.ohRangeRetrieveError(I25)</f>
        <v/>
      </c>
      <c r="K25" s="11"/>
      <c r="L25" s="4"/>
    </row>
    <row r="26" spans="1:12">
      <c r="A26" s="45"/>
      <c r="B26" s="32">
        <v>24</v>
      </c>
      <c r="C26" s="1" t="b">
        <v>0</v>
      </c>
      <c r="D26" s="1" t="str">
        <v>N5</v>
      </c>
      <c r="E26" s="2" t="str">
        <f t="shared" si="0"/>
        <v>Euribor3M</v>
      </c>
      <c r="F26" s="13" t="str">
        <f t="shared" si="1"/>
        <v>EURFUT3MN5_Quote</v>
      </c>
      <c r="G26" s="13" t="str">
        <f t="shared" si="2"/>
        <v>EURFUT3MN5ConvAdj_Quote</v>
      </c>
      <c r="H26" s="13" t="str">
        <f t="shared" si="3"/>
        <v>EUR_YC3MRH_FUT3MN5</v>
      </c>
      <c r="I26" s="12" t="str">
        <f>_xll.qlFuturesRateHelper(H26,$F26,$D26,$E26,$G26,Permanent,Trigger,ObjectOverwrite)</f>
        <v>EUR_YC3MRH_FUT3MN5#0000</v>
      </c>
      <c r="J26" s="33" t="str">
        <f>_xll.ohRangeRetrieveError(I26)</f>
        <v/>
      </c>
      <c r="K26" s="11"/>
      <c r="L26" s="4"/>
    </row>
    <row r="27" spans="1:12">
      <c r="A27" s="45"/>
      <c r="B27" s="32">
        <v>25</v>
      </c>
      <c r="C27" s="1" t="b">
        <v>0</v>
      </c>
      <c r="D27" s="1" t="str">
        <v>Q5</v>
      </c>
      <c r="E27" s="2" t="str">
        <f t="shared" si="0"/>
        <v>Euribor3M</v>
      </c>
      <c r="F27" s="13" t="str">
        <f t="shared" si="1"/>
        <v>EURFUT3MQ5_Quote</v>
      </c>
      <c r="G27" s="13" t="str">
        <f t="shared" si="2"/>
        <v>EURFUT3MQ5ConvAdj_Quote</v>
      </c>
      <c r="H27" s="13" t="str">
        <f t="shared" si="3"/>
        <v>EUR_YC3MRH_FUT3MQ5</v>
      </c>
      <c r="I27" s="12" t="str">
        <f>_xll.qlFuturesRateHelper(H27,$F27,$D27,$E27,$G27,Permanent,Trigger,ObjectOverwrite)</f>
        <v>EUR_YC3MRH_FUT3MQ5#0000</v>
      </c>
      <c r="J27" s="33" t="str">
        <f>_xll.ohRangeRetrieveError(I27)</f>
        <v/>
      </c>
      <c r="K27" s="11"/>
      <c r="L27" s="4"/>
    </row>
    <row r="28" spans="1:12">
      <c r="A28" s="45"/>
      <c r="B28" s="32">
        <v>26</v>
      </c>
      <c r="C28" s="1" t="b">
        <v>0</v>
      </c>
      <c r="D28" s="1" t="str">
        <v>U5</v>
      </c>
      <c r="E28" s="2" t="str">
        <f t="shared" si="0"/>
        <v>Euribor3M</v>
      </c>
      <c r="F28" s="13" t="str">
        <f t="shared" si="1"/>
        <v>EURFUT3MU5_Quote</v>
      </c>
      <c r="G28" s="13" t="str">
        <f t="shared" si="2"/>
        <v>EURFUT3MU5ConvAdj_Quote</v>
      </c>
      <c r="H28" s="13" t="str">
        <f t="shared" si="3"/>
        <v>EUR_YC3MRH_FUT3MU5</v>
      </c>
      <c r="I28" s="12" t="str">
        <f>_xll.qlFuturesRateHelper(H28,$F28,$D28,$E28,$G28,Permanent,Trigger,ObjectOverwrite)</f>
        <v>EUR_YC3MRH_FUT3MU5#0000</v>
      </c>
      <c r="J28" s="33" t="str">
        <f>_xll.ohRangeRetrieveError(I28)</f>
        <v/>
      </c>
      <c r="K28" s="11"/>
      <c r="L28" s="4"/>
    </row>
    <row r="29" spans="1:12">
      <c r="A29" s="45"/>
      <c r="B29" s="32">
        <v>27</v>
      </c>
      <c r="C29" s="1" t="b">
        <v>0</v>
      </c>
      <c r="D29" s="1" t="str">
        <v>V5</v>
      </c>
      <c r="E29" s="2" t="str">
        <f t="shared" si="0"/>
        <v>Euribor3M</v>
      </c>
      <c r="F29" s="13" t="str">
        <f t="shared" si="1"/>
        <v>EURFUT3MV5_Quote</v>
      </c>
      <c r="G29" s="13" t="str">
        <f t="shared" si="2"/>
        <v>EURFUT3MV5ConvAdj_Quote</v>
      </c>
      <c r="H29" s="13" t="str">
        <f t="shared" si="3"/>
        <v>EUR_YC3MRH_FUT3MV5</v>
      </c>
      <c r="I29" s="12" t="str">
        <f>_xll.qlFuturesRateHelper(H29,$F29,$D29,$E29,$G29,Permanent,Trigger,ObjectOverwrite)</f>
        <v>EUR_YC3MRH_FUT3MV5#0000</v>
      </c>
      <c r="J29" s="33" t="str">
        <f>_xll.ohRangeRetrieveError(I29)</f>
        <v/>
      </c>
      <c r="K29" s="11"/>
      <c r="L29" s="4"/>
    </row>
    <row r="30" spans="1:12">
      <c r="A30" s="45"/>
      <c r="B30" s="32">
        <v>28</v>
      </c>
      <c r="C30" s="1" t="b">
        <v>0</v>
      </c>
      <c r="D30" s="1" t="str">
        <v>X5</v>
      </c>
      <c r="E30" s="2" t="str">
        <f t="shared" si="0"/>
        <v>Euribor3M</v>
      </c>
      <c r="F30" s="13" t="str">
        <f t="shared" si="1"/>
        <v>EURFUT3MX5_Quote</v>
      </c>
      <c r="G30" s="13" t="str">
        <f t="shared" si="2"/>
        <v>EURFUT3MX5ConvAdj_Quote</v>
      </c>
      <c r="H30" s="13" t="str">
        <f t="shared" si="3"/>
        <v>EUR_YC3MRH_FUT3MX5</v>
      </c>
      <c r="I30" s="12" t="str">
        <f>_xll.qlFuturesRateHelper(H30,$F30,$D30,$E30,$G30,Permanent,Trigger,ObjectOverwrite)</f>
        <v>EUR_YC3MRH_FUT3MX5#0000</v>
      </c>
      <c r="J30" s="33" t="str">
        <f>_xll.ohRangeRetrieveError(I30)</f>
        <v/>
      </c>
      <c r="K30" s="11"/>
      <c r="L30" s="4"/>
    </row>
    <row r="31" spans="1:12">
      <c r="A31" s="45"/>
      <c r="B31" s="32">
        <v>29</v>
      </c>
      <c r="C31" s="1" t="b">
        <v>0</v>
      </c>
      <c r="D31" s="1" t="str">
        <v>Z5</v>
      </c>
      <c r="E31" s="2" t="str">
        <f t="shared" si="0"/>
        <v>Euribor3M</v>
      </c>
      <c r="F31" s="13" t="str">
        <f t="shared" si="1"/>
        <v>EURFUT3MZ5_Quote</v>
      </c>
      <c r="G31" s="13" t="str">
        <f t="shared" si="2"/>
        <v>EURFUT3MZ5ConvAdj_Quote</v>
      </c>
      <c r="H31" s="13" t="str">
        <f t="shared" si="3"/>
        <v>EUR_YC3MRH_FUT3MZ5</v>
      </c>
      <c r="I31" s="12" t="str">
        <f>_xll.qlFuturesRateHelper(H31,$F31,$D31,$E31,$G31,Permanent,Trigger,ObjectOverwrite)</f>
        <v>EUR_YC3MRH_FUT3MZ5#0000</v>
      </c>
      <c r="J31" s="33" t="str">
        <f>_xll.ohRangeRetrieveError(I31)</f>
        <v/>
      </c>
      <c r="K31" s="11"/>
      <c r="L31" s="4"/>
    </row>
    <row r="32" spans="1:12">
      <c r="A32" s="45"/>
      <c r="B32" s="32">
        <v>30</v>
      </c>
      <c r="C32" s="1" t="b">
        <v>0</v>
      </c>
      <c r="D32" s="1" t="str">
        <v>F6</v>
      </c>
      <c r="E32" s="2" t="str">
        <f t="shared" si="0"/>
        <v>Euribor3M</v>
      </c>
      <c r="F32" s="13" t="str">
        <f t="shared" si="1"/>
        <v>EURFUT3MF6_Quote</v>
      </c>
      <c r="G32" s="13" t="str">
        <f t="shared" si="2"/>
        <v>EURFUT3MF6ConvAdj_Quote</v>
      </c>
      <c r="H32" s="13" t="str">
        <f t="shared" si="3"/>
        <v>EUR_YC3MRH_FUT3MF6</v>
      </c>
      <c r="I32" s="12" t="str">
        <f>_xll.qlFuturesRateHelper(H32,$F32,$D32,$E32,$G32,Permanent,Trigger,ObjectOverwrite)</f>
        <v>EUR_YC3MRH_FUT3MF6#0000</v>
      </c>
      <c r="J32" s="33" t="str">
        <f>_xll.ohRangeRetrieveError(I32)</f>
        <v/>
      </c>
      <c r="K32" s="11"/>
      <c r="L32" s="4"/>
    </row>
    <row r="33" spans="1:12">
      <c r="A33" s="45"/>
      <c r="B33" s="32">
        <v>31</v>
      </c>
      <c r="C33" s="1" t="b">
        <v>0</v>
      </c>
      <c r="D33" s="1" t="str">
        <v>G6</v>
      </c>
      <c r="E33" s="2" t="str">
        <f t="shared" si="0"/>
        <v>Euribor3M</v>
      </c>
      <c r="F33" s="13" t="str">
        <f t="shared" si="1"/>
        <v>EURFUT3MG6_Quote</v>
      </c>
      <c r="G33" s="13" t="str">
        <f t="shared" si="2"/>
        <v>EURFUT3MG6ConvAdj_Quote</v>
      </c>
      <c r="H33" s="13" t="str">
        <f t="shared" si="3"/>
        <v>EUR_YC3MRH_FUT3MG6</v>
      </c>
      <c r="I33" s="12" t="str">
        <f>_xll.qlFuturesRateHelper(H33,$F33,$D33,$E33,$G33,Permanent,Trigger,ObjectOverwrite)</f>
        <v>EUR_YC3MRH_FUT3MG6#0000</v>
      </c>
      <c r="J33" s="33" t="str">
        <f>_xll.ohRangeRetrieveError(I33)</f>
        <v/>
      </c>
      <c r="K33" s="11"/>
      <c r="L33" s="4"/>
    </row>
    <row r="34" spans="1:12">
      <c r="A34" s="45"/>
      <c r="B34" s="32">
        <v>32</v>
      </c>
      <c r="C34" s="1" t="b">
        <v>0</v>
      </c>
      <c r="D34" s="1" t="str">
        <v>H6</v>
      </c>
      <c r="E34" s="2" t="str">
        <f t="shared" si="0"/>
        <v>Euribor3M</v>
      </c>
      <c r="F34" s="13" t="str">
        <f t="shared" si="1"/>
        <v>EURFUT3MH6_Quote</v>
      </c>
      <c r="G34" s="13" t="str">
        <f t="shared" si="2"/>
        <v>EURFUT3MH6ConvAdj_Quote</v>
      </c>
      <c r="H34" s="13" t="str">
        <f t="shared" si="3"/>
        <v>EUR_YC3MRH_FUT3MH6</v>
      </c>
      <c r="I34" s="12" t="str">
        <f>_xll.qlFuturesRateHelper(H34,$F34,$D34,$E34,$G34,Permanent,Trigger,ObjectOverwrite)</f>
        <v>EUR_YC3MRH_FUT3MH6#0000</v>
      </c>
      <c r="J34" s="33" t="str">
        <f>_xll.ohRangeRetrieveError(I34)</f>
        <v/>
      </c>
      <c r="K34" s="11"/>
      <c r="L34" s="4"/>
    </row>
    <row r="35" spans="1:12">
      <c r="A35" s="45"/>
      <c r="B35" s="32">
        <v>33</v>
      </c>
      <c r="C35" s="1" t="b">
        <v>0</v>
      </c>
      <c r="D35" s="1" t="str">
        <v>J6</v>
      </c>
      <c r="E35" s="2" t="str">
        <f t="shared" ref="E35:E66" si="4">PROPER(Currency)&amp;FamilyName&amp;$E$1</f>
        <v>Euribor3M</v>
      </c>
      <c r="F35" s="13" t="str">
        <f t="shared" ref="F35:F66" si="5">Currency&amp;"FUT"&amp;$E$1&amp;$D35&amp;QuoteSuffix</f>
        <v>EURFUT3MJ6_Quote</v>
      </c>
      <c r="G35" s="13" t="str">
        <f t="shared" ref="G35:G66" si="6">Currency&amp;"FUT"&amp;$E$1&amp;$D35&amp;"ConvAdj"&amp;QuoteSuffix</f>
        <v>EURFUT3MJ6ConvAdj_Quote</v>
      </c>
      <c r="H35" s="13" t="str">
        <f t="shared" si="3"/>
        <v>EUR_YC3MRH_FUT3MJ6</v>
      </c>
      <c r="I35" s="12" t="str">
        <f>_xll.qlFuturesRateHelper(H35,$F35,$D35,$E35,$G35,Permanent,Trigger,ObjectOverwrite)</f>
        <v>EUR_YC3MRH_FUT3MJ6#0000</v>
      </c>
      <c r="J35" s="33" t="str">
        <f>_xll.ohRangeRetrieveError(I35)</f>
        <v/>
      </c>
      <c r="K35" s="11"/>
      <c r="L35" s="4"/>
    </row>
    <row r="36" spans="1:12">
      <c r="A36" s="45"/>
      <c r="B36" s="32">
        <v>34</v>
      </c>
      <c r="C36" s="1" t="b">
        <v>0</v>
      </c>
      <c r="D36" s="1" t="str">
        <v>K6</v>
      </c>
      <c r="E36" s="2" t="str">
        <f t="shared" si="4"/>
        <v>Euribor3M</v>
      </c>
      <c r="F36" s="13" t="str">
        <f t="shared" si="5"/>
        <v>EURFUT3MK6_Quote</v>
      </c>
      <c r="G36" s="13" t="str">
        <f t="shared" si="6"/>
        <v>EURFUT3MK6ConvAdj_Quote</v>
      </c>
      <c r="H36" s="13" t="str">
        <f t="shared" si="3"/>
        <v>EUR_YC3MRH_FUT3MK6</v>
      </c>
      <c r="I36" s="12" t="str">
        <f>_xll.qlFuturesRateHelper(H36,$F36,$D36,$E36,$G36,Permanent,Trigger,ObjectOverwrite)</f>
        <v>EUR_YC3MRH_FUT3MK6#0000</v>
      </c>
      <c r="J36" s="33" t="str">
        <f>_xll.ohRangeRetrieveError(I36)</f>
        <v/>
      </c>
      <c r="K36" s="11"/>
      <c r="L36" s="4"/>
    </row>
    <row r="37" spans="1:12">
      <c r="A37" s="45"/>
      <c r="B37" s="32">
        <v>35</v>
      </c>
      <c r="C37" s="1" t="b">
        <v>0</v>
      </c>
      <c r="D37" s="1" t="str">
        <v>M6</v>
      </c>
      <c r="E37" s="2" t="str">
        <f t="shared" si="4"/>
        <v>Euribor3M</v>
      </c>
      <c r="F37" s="13" t="str">
        <f t="shared" si="5"/>
        <v>EURFUT3MM6_Quote</v>
      </c>
      <c r="G37" s="13" t="str">
        <f t="shared" si="6"/>
        <v>EURFUT3MM6ConvAdj_Quote</v>
      </c>
      <c r="H37" s="13" t="str">
        <f t="shared" si="3"/>
        <v>EUR_YC3MRH_FUT3MM6</v>
      </c>
      <c r="I37" s="12" t="str">
        <f>_xll.qlFuturesRateHelper(H37,$F37,$D37,$E37,$G37,Permanent,Trigger,ObjectOverwrite)</f>
        <v>EUR_YC3MRH_FUT3MM6#0000</v>
      </c>
      <c r="J37" s="33" t="str">
        <f>_xll.ohRangeRetrieveError(I37)</f>
        <v/>
      </c>
      <c r="K37" s="11"/>
      <c r="L37" s="4"/>
    </row>
    <row r="38" spans="1:12">
      <c r="A38" s="45"/>
      <c r="B38" s="32">
        <v>36</v>
      </c>
      <c r="C38" s="1" t="b">
        <v>0</v>
      </c>
      <c r="D38" s="1" t="str">
        <v>N6</v>
      </c>
      <c r="E38" s="2" t="str">
        <f t="shared" si="4"/>
        <v>Euribor3M</v>
      </c>
      <c r="F38" s="13" t="str">
        <f t="shared" si="5"/>
        <v>EURFUT3MN6_Quote</v>
      </c>
      <c r="G38" s="13" t="str">
        <f t="shared" si="6"/>
        <v>EURFUT3MN6ConvAdj_Quote</v>
      </c>
      <c r="H38" s="13" t="str">
        <f t="shared" si="3"/>
        <v>EUR_YC3MRH_FUT3MN6</v>
      </c>
      <c r="I38" s="12" t="str">
        <f>_xll.qlFuturesRateHelper(H38,$F38,$D38,$E38,$G38,Permanent,Trigger,ObjectOverwrite)</f>
        <v>EUR_YC3MRH_FUT3MN6#0000</v>
      </c>
      <c r="J38" s="33" t="str">
        <f>_xll.ohRangeRetrieveError(I38)</f>
        <v/>
      </c>
      <c r="K38" s="11"/>
      <c r="L38" s="4"/>
    </row>
    <row r="39" spans="1:12">
      <c r="A39" s="45"/>
      <c r="B39" s="32">
        <v>37</v>
      </c>
      <c r="C39" s="1" t="b">
        <v>0</v>
      </c>
      <c r="D39" s="1" t="str">
        <v>Q6</v>
      </c>
      <c r="E39" s="2" t="str">
        <f t="shared" si="4"/>
        <v>Euribor3M</v>
      </c>
      <c r="F39" s="13" t="str">
        <f t="shared" si="5"/>
        <v>EURFUT3MQ6_Quote</v>
      </c>
      <c r="G39" s="13" t="str">
        <f t="shared" si="6"/>
        <v>EURFUT3MQ6ConvAdj_Quote</v>
      </c>
      <c r="H39" s="13" t="str">
        <f t="shared" si="3"/>
        <v>EUR_YC3MRH_FUT3MQ6</v>
      </c>
      <c r="I39" s="12" t="str">
        <f>_xll.qlFuturesRateHelper(H39,$F39,$D39,$E39,$G39,Permanent,Trigger,ObjectOverwrite)</f>
        <v>EUR_YC3MRH_FUT3MQ6#0000</v>
      </c>
      <c r="J39" s="33" t="str">
        <f>_xll.ohRangeRetrieveError(I39)</f>
        <v/>
      </c>
      <c r="K39" s="11"/>
      <c r="L39" s="4"/>
    </row>
    <row r="40" spans="1:12">
      <c r="A40" s="45"/>
      <c r="B40" s="32">
        <v>38</v>
      </c>
      <c r="C40" s="1" t="b">
        <v>0</v>
      </c>
      <c r="D40" s="1" t="str">
        <v>U6</v>
      </c>
      <c r="E40" s="2" t="str">
        <f t="shared" si="4"/>
        <v>Euribor3M</v>
      </c>
      <c r="F40" s="13" t="str">
        <f t="shared" si="5"/>
        <v>EURFUT3MU6_Quote</v>
      </c>
      <c r="G40" s="13" t="str">
        <f t="shared" si="6"/>
        <v>EURFUT3MU6ConvAdj_Quote</v>
      </c>
      <c r="H40" s="13" t="str">
        <f t="shared" si="3"/>
        <v>EUR_YC3MRH_FUT3MU6</v>
      </c>
      <c r="I40" s="12" t="str">
        <f>_xll.qlFuturesRateHelper(H40,$F40,$D40,$E40,$G40,Permanent,Trigger,ObjectOverwrite)</f>
        <v>EUR_YC3MRH_FUT3MU6#0000</v>
      </c>
      <c r="J40" s="33" t="str">
        <f>_xll.ohRangeRetrieveError(I40)</f>
        <v/>
      </c>
      <c r="K40" s="11"/>
    </row>
    <row r="41" spans="1:12">
      <c r="A41" s="45"/>
      <c r="B41" s="32">
        <v>39</v>
      </c>
      <c r="C41" s="1" t="b">
        <v>0</v>
      </c>
      <c r="D41" s="1" t="str">
        <v>V6</v>
      </c>
      <c r="E41" s="2" t="str">
        <f t="shared" si="4"/>
        <v>Euribor3M</v>
      </c>
      <c r="F41" s="13" t="str">
        <f t="shared" si="5"/>
        <v>EURFUT3MV6_Quote</v>
      </c>
      <c r="G41" s="13" t="str">
        <f t="shared" si="6"/>
        <v>EURFUT3MV6ConvAdj_Quote</v>
      </c>
      <c r="H41" s="13" t="str">
        <f t="shared" si="3"/>
        <v>EUR_YC3MRH_FUT3MV6</v>
      </c>
      <c r="I41" s="12" t="str">
        <f>_xll.qlFuturesRateHelper(H41,$F41,$D41,$E41,$G41,Permanent,Trigger,ObjectOverwrite)</f>
        <v>EUR_YC3MRH_FUT3MV6#0000</v>
      </c>
      <c r="J41" s="33" t="str">
        <f>_xll.ohRangeRetrieveError(I41)</f>
        <v/>
      </c>
      <c r="K41" s="11"/>
    </row>
    <row r="42" spans="1:12">
      <c r="A42" s="45"/>
      <c r="B42" s="32">
        <v>40</v>
      </c>
      <c r="C42" s="1" t="b">
        <v>0</v>
      </c>
      <c r="D42" s="1" t="str">
        <v>X6</v>
      </c>
      <c r="E42" s="2" t="str">
        <f t="shared" si="4"/>
        <v>Euribor3M</v>
      </c>
      <c r="F42" s="13" t="str">
        <f t="shared" si="5"/>
        <v>EURFUT3MX6_Quote</v>
      </c>
      <c r="G42" s="13" t="str">
        <f t="shared" si="6"/>
        <v>EURFUT3MX6ConvAdj_Quote</v>
      </c>
      <c r="H42" s="13" t="str">
        <f t="shared" si="3"/>
        <v>EUR_YC3MRH_FUT3MX6</v>
      </c>
      <c r="I42" s="12" t="str">
        <f>_xll.qlFuturesRateHelper(H42,$F42,$D42,$E42,$G42,Permanent,Trigger,ObjectOverwrite)</f>
        <v>EUR_YC3MRH_FUT3MX6#0000</v>
      </c>
      <c r="J42" s="33" t="str">
        <f>_xll.ohRangeRetrieveError(I42)</f>
        <v/>
      </c>
      <c r="K42" s="11"/>
    </row>
    <row r="43" spans="1:12">
      <c r="A43" s="45"/>
      <c r="B43" s="32">
        <v>41</v>
      </c>
      <c r="C43" s="1" t="b">
        <v>0</v>
      </c>
      <c r="D43" s="1" t="str">
        <v>Z6</v>
      </c>
      <c r="E43" s="2" t="str">
        <f t="shared" si="4"/>
        <v>Euribor3M</v>
      </c>
      <c r="F43" s="13" t="str">
        <f t="shared" si="5"/>
        <v>EURFUT3MZ6_Quote</v>
      </c>
      <c r="G43" s="13" t="str">
        <f t="shared" si="6"/>
        <v>EURFUT3MZ6ConvAdj_Quote</v>
      </c>
      <c r="H43" s="13" t="str">
        <f t="shared" si="3"/>
        <v>EUR_YC3MRH_FUT3MZ6</v>
      </c>
      <c r="I43" s="12" t="str">
        <f>_xll.qlFuturesRateHelper(H43,$F43,$D43,$E43,$G43,Permanent,Trigger,ObjectOverwrite)</f>
        <v>EUR_YC3MRH_FUT3MZ6#0000</v>
      </c>
      <c r="J43" s="33" t="str">
        <f>_xll.ohRangeRetrieveError(I43)</f>
        <v/>
      </c>
      <c r="K43" s="11"/>
    </row>
    <row r="44" spans="1:12">
      <c r="A44" s="45"/>
      <c r="B44" s="32">
        <v>42</v>
      </c>
      <c r="C44" s="1" t="b">
        <v>0</v>
      </c>
      <c r="D44" s="1" t="str">
        <v>F7</v>
      </c>
      <c r="E44" s="2" t="str">
        <f t="shared" si="4"/>
        <v>Euribor3M</v>
      </c>
      <c r="F44" s="13" t="str">
        <f t="shared" si="5"/>
        <v>EURFUT3MF7_Quote</v>
      </c>
      <c r="G44" s="13" t="str">
        <f t="shared" si="6"/>
        <v>EURFUT3MF7ConvAdj_Quote</v>
      </c>
      <c r="H44" s="13" t="str">
        <f t="shared" si="3"/>
        <v>EUR_YC3MRH_FUT3MF7</v>
      </c>
      <c r="I44" s="12" t="str">
        <f>_xll.qlFuturesRateHelper(H44,$F44,$D44,$E44,$G44,Permanent,Trigger,ObjectOverwrite)</f>
        <v>EUR_YC3MRH_FUT3MF7#0000</v>
      </c>
      <c r="J44" s="33" t="str">
        <f>_xll.ohRangeRetrieveError(I44)</f>
        <v/>
      </c>
      <c r="K44" s="11"/>
    </row>
    <row r="45" spans="1:12">
      <c r="A45" s="45"/>
      <c r="B45" s="32">
        <v>43</v>
      </c>
      <c r="C45" s="1" t="b">
        <v>0</v>
      </c>
      <c r="D45" s="1" t="str">
        <v>G7</v>
      </c>
      <c r="E45" s="2" t="str">
        <f t="shared" si="4"/>
        <v>Euribor3M</v>
      </c>
      <c r="F45" s="13" t="str">
        <f t="shared" si="5"/>
        <v>EURFUT3MG7_Quote</v>
      </c>
      <c r="G45" s="13" t="str">
        <f t="shared" si="6"/>
        <v>EURFUT3MG7ConvAdj_Quote</v>
      </c>
      <c r="H45" s="13" t="str">
        <f t="shared" si="3"/>
        <v>EUR_YC3MRH_FUT3MG7</v>
      </c>
      <c r="I45" s="12" t="str">
        <f>_xll.qlFuturesRateHelper(H45,$F45,$D45,$E45,$G45,Permanent,Trigger,ObjectOverwrite)</f>
        <v>EUR_YC3MRH_FUT3MG7#0000</v>
      </c>
      <c r="J45" s="33" t="str">
        <f>_xll.ohRangeRetrieveError(I45)</f>
        <v/>
      </c>
      <c r="K45" s="11"/>
    </row>
    <row r="46" spans="1:12">
      <c r="A46" s="45"/>
      <c r="B46" s="32">
        <v>44</v>
      </c>
      <c r="C46" s="1" t="b">
        <v>0</v>
      </c>
      <c r="D46" s="1" t="str">
        <v>H7</v>
      </c>
      <c r="E46" s="2" t="str">
        <f t="shared" si="4"/>
        <v>Euribor3M</v>
      </c>
      <c r="F46" s="13" t="str">
        <f t="shared" si="5"/>
        <v>EURFUT3MH7_Quote</v>
      </c>
      <c r="G46" s="13" t="str">
        <f t="shared" si="6"/>
        <v>EURFUT3MH7ConvAdj_Quote</v>
      </c>
      <c r="H46" s="13" t="str">
        <f t="shared" si="3"/>
        <v>EUR_YC3MRH_FUT3MH7</v>
      </c>
      <c r="I46" s="12" t="str">
        <f>_xll.qlFuturesRateHelper(H46,$F46,$D46,$E46,$G46,Permanent,Trigger,ObjectOverwrite)</f>
        <v>EUR_YC3MRH_FUT3MH7#0000</v>
      </c>
      <c r="J46" s="33" t="str">
        <f>_xll.ohRangeRetrieveError(I46)</f>
        <v/>
      </c>
      <c r="K46" s="11"/>
    </row>
    <row r="47" spans="1:12">
      <c r="A47" s="45"/>
      <c r="B47" s="32">
        <v>45</v>
      </c>
      <c r="C47" s="1" t="b">
        <v>0</v>
      </c>
      <c r="D47" s="1" t="str">
        <v>J7</v>
      </c>
      <c r="E47" s="2" t="str">
        <f t="shared" si="4"/>
        <v>Euribor3M</v>
      </c>
      <c r="F47" s="13" t="str">
        <f t="shared" si="5"/>
        <v>EURFUT3MJ7_Quote</v>
      </c>
      <c r="G47" s="13" t="str">
        <f t="shared" si="6"/>
        <v>EURFUT3MJ7ConvAdj_Quote</v>
      </c>
      <c r="H47" s="13" t="str">
        <f t="shared" si="3"/>
        <v>EUR_YC3MRH_FUT3MJ7</v>
      </c>
      <c r="I47" s="12" t="str">
        <f>_xll.qlFuturesRateHelper(H47,$F47,$D47,$E47,$G47,Permanent,Trigger,ObjectOverwrite)</f>
        <v>EUR_YC3MRH_FUT3MJ7#0000</v>
      </c>
      <c r="J47" s="33" t="str">
        <f>_xll.ohRangeRetrieveError(I47)</f>
        <v/>
      </c>
      <c r="K47" s="11"/>
    </row>
    <row r="48" spans="1:12">
      <c r="A48" s="45"/>
      <c r="B48" s="32">
        <v>46</v>
      </c>
      <c r="C48" s="1" t="b">
        <v>0</v>
      </c>
      <c r="D48" s="1" t="str">
        <v>K7</v>
      </c>
      <c r="E48" s="2" t="str">
        <f t="shared" si="4"/>
        <v>Euribor3M</v>
      </c>
      <c r="F48" s="13" t="str">
        <f t="shared" si="5"/>
        <v>EURFUT3MK7_Quote</v>
      </c>
      <c r="G48" s="13" t="str">
        <f t="shared" si="6"/>
        <v>EURFUT3MK7ConvAdj_Quote</v>
      </c>
      <c r="H48" s="13" t="str">
        <f t="shared" si="3"/>
        <v>EUR_YC3MRH_FUT3MK7</v>
      </c>
      <c r="I48" s="12" t="str">
        <f>_xll.qlFuturesRateHelper(H48,$F48,$D48,$E48,$G48,Permanent,Trigger,ObjectOverwrite)</f>
        <v>EUR_YC3MRH_FUT3MK7#0000</v>
      </c>
      <c r="J48" s="33" t="str">
        <f>_xll.ohRangeRetrieveError(I48)</f>
        <v/>
      </c>
      <c r="K48" s="11"/>
    </row>
    <row r="49" spans="1:11">
      <c r="A49" s="45"/>
      <c r="B49" s="32">
        <v>47</v>
      </c>
      <c r="C49" s="1" t="b">
        <v>0</v>
      </c>
      <c r="D49" s="1" t="str">
        <v>M7</v>
      </c>
      <c r="E49" s="2" t="str">
        <f t="shared" si="4"/>
        <v>Euribor3M</v>
      </c>
      <c r="F49" s="13" t="str">
        <f t="shared" si="5"/>
        <v>EURFUT3MM7_Quote</v>
      </c>
      <c r="G49" s="13" t="str">
        <f t="shared" si="6"/>
        <v>EURFUT3MM7ConvAdj_Quote</v>
      </c>
      <c r="H49" s="13" t="str">
        <f t="shared" si="3"/>
        <v>EUR_YC3MRH_FUT3MM7</v>
      </c>
      <c r="I49" s="12" t="str">
        <f>_xll.qlFuturesRateHelper(H49,$F49,$D49,$E49,$G49,Permanent,Trigger,ObjectOverwrite)</f>
        <v>EUR_YC3MRH_FUT3MM7#0000</v>
      </c>
      <c r="J49" s="33" t="str">
        <f>_xll.ohRangeRetrieveError(I49)</f>
        <v/>
      </c>
      <c r="K49" s="11"/>
    </row>
    <row r="50" spans="1:11">
      <c r="A50" s="45"/>
      <c r="B50" s="32">
        <v>48</v>
      </c>
      <c r="C50" s="1" t="b">
        <v>0</v>
      </c>
      <c r="D50" s="1" t="str">
        <v>N7</v>
      </c>
      <c r="E50" s="2" t="str">
        <f t="shared" si="4"/>
        <v>Euribor3M</v>
      </c>
      <c r="F50" s="13" t="str">
        <f t="shared" si="5"/>
        <v>EURFUT3MN7_Quote</v>
      </c>
      <c r="G50" s="13" t="str">
        <f t="shared" si="6"/>
        <v>EURFUT3MN7ConvAdj_Quote</v>
      </c>
      <c r="H50" s="13" t="str">
        <f t="shared" si="3"/>
        <v>EUR_YC3MRH_FUT3MN7</v>
      </c>
      <c r="I50" s="12" t="str">
        <f>_xll.qlFuturesRateHelper(H50,$F50,$D50,$E50,$G50,Permanent,Trigger,ObjectOverwrite)</f>
        <v>EUR_YC3MRH_FUT3MN7#0000</v>
      </c>
      <c r="J50" s="33" t="str">
        <f>_xll.ohRangeRetrieveError(I50)</f>
        <v/>
      </c>
      <c r="K50" s="11"/>
    </row>
    <row r="51" spans="1:11">
      <c r="A51" s="45"/>
      <c r="B51" s="32">
        <v>49</v>
      </c>
      <c r="C51" s="1" t="b">
        <v>0</v>
      </c>
      <c r="D51" s="1" t="str">
        <v>Q7</v>
      </c>
      <c r="E51" s="2" t="str">
        <f t="shared" si="4"/>
        <v>Euribor3M</v>
      </c>
      <c r="F51" s="13" t="str">
        <f t="shared" si="5"/>
        <v>EURFUT3MQ7_Quote</v>
      </c>
      <c r="G51" s="13" t="str">
        <f t="shared" si="6"/>
        <v>EURFUT3MQ7ConvAdj_Quote</v>
      </c>
      <c r="H51" s="13" t="str">
        <f t="shared" si="3"/>
        <v>EUR_YC3MRH_FUT3MQ7</v>
      </c>
      <c r="I51" s="12" t="str">
        <f>_xll.qlFuturesRateHelper(H51,$F51,$D51,$E51,$G51,Permanent,Trigger,ObjectOverwrite)</f>
        <v>EUR_YC3MRH_FUT3MQ7#0000</v>
      </c>
      <c r="J51" s="33" t="str">
        <f>_xll.ohRangeRetrieveError(I51)</f>
        <v/>
      </c>
      <c r="K51" s="11"/>
    </row>
    <row r="52" spans="1:11">
      <c r="A52" s="45"/>
      <c r="B52" s="32">
        <v>50</v>
      </c>
      <c r="C52" s="1" t="b">
        <v>0</v>
      </c>
      <c r="D52" s="1" t="str">
        <v>U7</v>
      </c>
      <c r="E52" s="2" t="str">
        <f t="shared" si="4"/>
        <v>Euribor3M</v>
      </c>
      <c r="F52" s="13" t="str">
        <f t="shared" si="5"/>
        <v>EURFUT3MU7_Quote</v>
      </c>
      <c r="G52" s="13" t="str">
        <f t="shared" si="6"/>
        <v>EURFUT3MU7ConvAdj_Quote</v>
      </c>
      <c r="H52" s="13" t="str">
        <f t="shared" si="3"/>
        <v>EUR_YC3MRH_FUT3MU7</v>
      </c>
      <c r="I52" s="12" t="str">
        <f>_xll.qlFuturesRateHelper(H52,$F52,$D52,$E52,$G52,Permanent,Trigger,ObjectOverwrite)</f>
        <v>EUR_YC3MRH_FUT3MU7#0000</v>
      </c>
      <c r="J52" s="33" t="str">
        <f>_xll.ohRangeRetrieveError(I52)</f>
        <v/>
      </c>
      <c r="K52" s="11"/>
    </row>
    <row r="53" spans="1:11">
      <c r="A53" s="45"/>
      <c r="B53" s="32">
        <v>51</v>
      </c>
      <c r="C53" s="1" t="b">
        <v>0</v>
      </c>
      <c r="D53" s="1" t="str">
        <v>V7</v>
      </c>
      <c r="E53" s="2" t="str">
        <f t="shared" si="4"/>
        <v>Euribor3M</v>
      </c>
      <c r="F53" s="13" t="str">
        <f t="shared" si="5"/>
        <v>EURFUT3MV7_Quote</v>
      </c>
      <c r="G53" s="13" t="str">
        <f t="shared" si="6"/>
        <v>EURFUT3MV7ConvAdj_Quote</v>
      </c>
      <c r="H53" s="13" t="str">
        <f t="shared" si="3"/>
        <v>EUR_YC3MRH_FUT3MV7</v>
      </c>
      <c r="I53" s="12" t="str">
        <f>_xll.qlFuturesRateHelper(H53,$F53,$D53,$E53,$G53,Permanent,Trigger,ObjectOverwrite)</f>
        <v>EUR_YC3MRH_FUT3MV7#0000</v>
      </c>
      <c r="J53" s="33" t="str">
        <f>_xll.ohRangeRetrieveError(I53)</f>
        <v/>
      </c>
      <c r="K53" s="11"/>
    </row>
    <row r="54" spans="1:11">
      <c r="A54" s="45"/>
      <c r="B54" s="32">
        <v>52</v>
      </c>
      <c r="C54" s="1" t="b">
        <v>0</v>
      </c>
      <c r="D54" s="1" t="str">
        <v>X7</v>
      </c>
      <c r="E54" s="2" t="str">
        <f t="shared" si="4"/>
        <v>Euribor3M</v>
      </c>
      <c r="F54" s="13" t="str">
        <f t="shared" si="5"/>
        <v>EURFUT3MX7_Quote</v>
      </c>
      <c r="G54" s="13" t="str">
        <f t="shared" si="6"/>
        <v>EURFUT3MX7ConvAdj_Quote</v>
      </c>
      <c r="H54" s="13" t="str">
        <f t="shared" si="3"/>
        <v>EUR_YC3MRH_FUT3MX7</v>
      </c>
      <c r="I54" s="12" t="str">
        <f>_xll.qlFuturesRateHelper(H54,$F54,$D54,$E54,$G54,Permanent,Trigger,ObjectOverwrite)</f>
        <v>EUR_YC3MRH_FUT3MX7#0000</v>
      </c>
      <c r="J54" s="33" t="str">
        <f>_xll.ohRangeRetrieveError(I54)</f>
        <v/>
      </c>
      <c r="K54" s="11"/>
    </row>
    <row r="55" spans="1:11">
      <c r="A55" s="45"/>
      <c r="B55" s="32">
        <v>53</v>
      </c>
      <c r="C55" s="1" t="b">
        <v>0</v>
      </c>
      <c r="D55" s="1" t="str">
        <v>Z7</v>
      </c>
      <c r="E55" s="2" t="str">
        <f t="shared" si="4"/>
        <v>Euribor3M</v>
      </c>
      <c r="F55" s="13" t="str">
        <f t="shared" si="5"/>
        <v>EURFUT3MZ7_Quote</v>
      </c>
      <c r="G55" s="13" t="str">
        <f t="shared" si="6"/>
        <v>EURFUT3MZ7ConvAdj_Quote</v>
      </c>
      <c r="H55" s="13" t="str">
        <f t="shared" si="3"/>
        <v>EUR_YC3MRH_FUT3MZ7</v>
      </c>
      <c r="I55" s="12" t="str">
        <f>_xll.qlFuturesRateHelper(H55,$F55,$D55,$E55,$G55,Permanent,Trigger,ObjectOverwrite)</f>
        <v>EUR_YC3MRH_FUT3MZ7#0000</v>
      </c>
      <c r="J55" s="33" t="str">
        <f>_xll.ohRangeRetrieveError(I55)</f>
        <v/>
      </c>
      <c r="K55" s="11"/>
    </row>
    <row r="56" spans="1:11">
      <c r="A56" s="45"/>
      <c r="B56" s="32">
        <v>54</v>
      </c>
      <c r="C56" s="1" t="b">
        <v>0</v>
      </c>
      <c r="D56" s="1" t="str">
        <v>F8</v>
      </c>
      <c r="E56" s="2" t="str">
        <f t="shared" si="4"/>
        <v>Euribor3M</v>
      </c>
      <c r="F56" s="13" t="str">
        <f t="shared" si="5"/>
        <v>EURFUT3MF8_Quote</v>
      </c>
      <c r="G56" s="13" t="str">
        <f t="shared" si="6"/>
        <v>EURFUT3MF8ConvAdj_Quote</v>
      </c>
      <c r="H56" s="13" t="str">
        <f t="shared" si="3"/>
        <v>EUR_YC3MRH_FUT3MF8</v>
      </c>
      <c r="I56" s="12" t="str">
        <f>_xll.qlFuturesRateHelper(H56,$F56,$D56,$E56,$G56,Permanent,Trigger,ObjectOverwrite)</f>
        <v>EUR_YC3MRH_FUT3MF8#0000</v>
      </c>
      <c r="J56" s="33" t="str">
        <f>_xll.ohRangeRetrieveError(I56)</f>
        <v/>
      </c>
      <c r="K56" s="11"/>
    </row>
    <row r="57" spans="1:11">
      <c r="A57" s="45"/>
      <c r="B57" s="32">
        <v>55</v>
      </c>
      <c r="C57" s="1" t="b">
        <v>0</v>
      </c>
      <c r="D57" s="1" t="str">
        <v>G8</v>
      </c>
      <c r="E57" s="2" t="str">
        <f t="shared" si="4"/>
        <v>Euribor3M</v>
      </c>
      <c r="F57" s="13" t="str">
        <f t="shared" si="5"/>
        <v>EURFUT3MG8_Quote</v>
      </c>
      <c r="G57" s="13" t="str">
        <f t="shared" si="6"/>
        <v>EURFUT3MG8ConvAdj_Quote</v>
      </c>
      <c r="H57" s="13" t="str">
        <f t="shared" si="3"/>
        <v>EUR_YC3MRH_FUT3MG8</v>
      </c>
      <c r="I57" s="12" t="str">
        <f>_xll.qlFuturesRateHelper(H57,$F57,$D57,$E57,$G57,Permanent,Trigger,ObjectOverwrite)</f>
        <v>EUR_YC3MRH_FUT3MG8#0000</v>
      </c>
      <c r="J57" s="33" t="str">
        <f>_xll.ohRangeRetrieveError(I57)</f>
        <v/>
      </c>
      <c r="K57" s="11"/>
    </row>
    <row r="58" spans="1:11">
      <c r="A58" s="45"/>
      <c r="B58" s="32">
        <v>56</v>
      </c>
      <c r="C58" s="1" t="b">
        <v>0</v>
      </c>
      <c r="D58" s="1" t="str">
        <v>H8</v>
      </c>
      <c r="E58" s="2" t="str">
        <f t="shared" si="4"/>
        <v>Euribor3M</v>
      </c>
      <c r="F58" s="13" t="str">
        <f t="shared" si="5"/>
        <v>EURFUT3MH8_Quote</v>
      </c>
      <c r="G58" s="13" t="str">
        <f t="shared" si="6"/>
        <v>EURFUT3MH8ConvAdj_Quote</v>
      </c>
      <c r="H58" s="13" t="str">
        <f t="shared" si="3"/>
        <v>EUR_YC3MRH_FUT3MH8</v>
      </c>
      <c r="I58" s="12" t="str">
        <f>_xll.qlFuturesRateHelper(H58,$F58,$D58,$E58,$G58,Permanent,Trigger,ObjectOverwrite)</f>
        <v>EUR_YC3MRH_FUT3MH8#0000</v>
      </c>
      <c r="J58" s="33" t="str">
        <f>_xll.ohRangeRetrieveError(I58)</f>
        <v/>
      </c>
      <c r="K58" s="11"/>
    </row>
    <row r="59" spans="1:11">
      <c r="A59" s="45"/>
      <c r="B59" s="32">
        <v>57</v>
      </c>
      <c r="C59" s="1" t="b">
        <v>0</v>
      </c>
      <c r="D59" s="1" t="str">
        <v>J8</v>
      </c>
      <c r="E59" s="2" t="str">
        <f t="shared" si="4"/>
        <v>Euribor3M</v>
      </c>
      <c r="F59" s="13" t="str">
        <f t="shared" si="5"/>
        <v>EURFUT3MJ8_Quote</v>
      </c>
      <c r="G59" s="13" t="str">
        <f t="shared" si="6"/>
        <v>EURFUT3MJ8ConvAdj_Quote</v>
      </c>
      <c r="H59" s="13" t="str">
        <f t="shared" si="3"/>
        <v>EUR_YC3MRH_FUT3MJ8</v>
      </c>
      <c r="I59" s="12" t="str">
        <f>_xll.qlFuturesRateHelper(H59,$F59,$D59,$E59,$G59,Permanent,Trigger,ObjectOverwrite)</f>
        <v>EUR_YC3MRH_FUT3MJ8#0000</v>
      </c>
      <c r="J59" s="33" t="str">
        <f>_xll.ohRangeRetrieveError(I59)</f>
        <v/>
      </c>
      <c r="K59" s="11"/>
    </row>
    <row r="60" spans="1:11">
      <c r="A60" s="45"/>
      <c r="B60" s="32">
        <v>58</v>
      </c>
      <c r="C60" s="1" t="b">
        <v>0</v>
      </c>
      <c r="D60" s="1" t="str">
        <v>K8</v>
      </c>
      <c r="E60" s="2" t="str">
        <f t="shared" si="4"/>
        <v>Euribor3M</v>
      </c>
      <c r="F60" s="13" t="str">
        <f t="shared" si="5"/>
        <v>EURFUT3MK8_Quote</v>
      </c>
      <c r="G60" s="13" t="str">
        <f t="shared" si="6"/>
        <v>EURFUT3MK8ConvAdj_Quote</v>
      </c>
      <c r="H60" s="13" t="str">
        <f t="shared" si="3"/>
        <v>EUR_YC3MRH_FUT3MK8</v>
      </c>
      <c r="I60" s="12" t="str">
        <f>_xll.qlFuturesRateHelper(H60,$F60,$D60,$E60,$G60,Permanent,Trigger,ObjectOverwrite)</f>
        <v>EUR_YC3MRH_FUT3MK8#0000</v>
      </c>
      <c r="J60" s="33" t="str">
        <f>_xll.ohRangeRetrieveError(I60)</f>
        <v/>
      </c>
      <c r="K60" s="11"/>
    </row>
    <row r="61" spans="1:11">
      <c r="A61" s="45"/>
      <c r="B61" s="32">
        <v>59</v>
      </c>
      <c r="C61" s="1" t="b">
        <v>0</v>
      </c>
      <c r="D61" s="1" t="str">
        <v>M8</v>
      </c>
      <c r="E61" s="2" t="str">
        <f t="shared" si="4"/>
        <v>Euribor3M</v>
      </c>
      <c r="F61" s="13" t="str">
        <f t="shared" si="5"/>
        <v>EURFUT3MM8_Quote</v>
      </c>
      <c r="G61" s="13" t="str">
        <f t="shared" si="6"/>
        <v>EURFUT3MM8ConvAdj_Quote</v>
      </c>
      <c r="H61" s="13" t="str">
        <f t="shared" si="3"/>
        <v>EUR_YC3MRH_FUT3MM8</v>
      </c>
      <c r="I61" s="12" t="str">
        <f>_xll.qlFuturesRateHelper(H61,$F61,$D61,$E61,$G61,Permanent,Trigger,ObjectOverwrite)</f>
        <v>EUR_YC3MRH_FUT3MM8#0000</v>
      </c>
      <c r="J61" s="33" t="str">
        <f>_xll.ohRangeRetrieveError(I61)</f>
        <v/>
      </c>
      <c r="K61" s="11"/>
    </row>
    <row r="62" spans="1:11">
      <c r="A62" s="45"/>
      <c r="B62" s="32">
        <v>60</v>
      </c>
      <c r="C62" s="1" t="b">
        <v>0</v>
      </c>
      <c r="D62" s="1" t="str">
        <v>N8</v>
      </c>
      <c r="E62" s="2" t="str">
        <f t="shared" si="4"/>
        <v>Euribor3M</v>
      </c>
      <c r="F62" s="13" t="str">
        <f t="shared" si="5"/>
        <v>EURFUT3MN8_Quote</v>
      </c>
      <c r="G62" s="13" t="str">
        <f t="shared" si="6"/>
        <v>EURFUT3MN8ConvAdj_Quote</v>
      </c>
      <c r="H62" s="13" t="str">
        <f t="shared" si="3"/>
        <v>EUR_YC3MRH_FUT3MN8</v>
      </c>
      <c r="I62" s="12" t="str">
        <f>_xll.qlFuturesRateHelper(H62,$F62,$D62,$E62,$G62,Permanent,Trigger,ObjectOverwrite)</f>
        <v>EUR_YC3MRH_FUT3MN8#0000</v>
      </c>
      <c r="J62" s="33" t="str">
        <f>_xll.ohRangeRetrieveError(I62)</f>
        <v/>
      </c>
      <c r="K62" s="11"/>
    </row>
    <row r="63" spans="1:11">
      <c r="A63" s="45"/>
      <c r="B63" s="32">
        <v>61</v>
      </c>
      <c r="C63" s="1" t="b">
        <v>0</v>
      </c>
      <c r="D63" s="1" t="str">
        <v>Q8</v>
      </c>
      <c r="E63" s="2" t="str">
        <f t="shared" si="4"/>
        <v>Euribor3M</v>
      </c>
      <c r="F63" s="13" t="str">
        <f t="shared" si="5"/>
        <v>EURFUT3MQ8_Quote</v>
      </c>
      <c r="G63" s="13" t="str">
        <f t="shared" si="6"/>
        <v>EURFUT3MQ8ConvAdj_Quote</v>
      </c>
      <c r="H63" s="13" t="str">
        <f t="shared" si="3"/>
        <v>EUR_YC3MRH_FUT3MQ8</v>
      </c>
      <c r="I63" s="12" t="str">
        <f>_xll.qlFuturesRateHelper(H63,$F63,$D63,$E63,$G63,Permanent,Trigger,ObjectOverwrite)</f>
        <v>EUR_YC3MRH_FUT3MQ8#0000</v>
      </c>
      <c r="J63" s="33" t="str">
        <f>_xll.ohRangeRetrieveError(I63)</f>
        <v/>
      </c>
      <c r="K63" s="11"/>
    </row>
    <row r="64" spans="1:11">
      <c r="A64" s="45"/>
      <c r="B64" s="32">
        <v>62</v>
      </c>
      <c r="C64" s="1" t="b">
        <v>0</v>
      </c>
      <c r="D64" s="1" t="str">
        <v>U8</v>
      </c>
      <c r="E64" s="2" t="str">
        <f t="shared" si="4"/>
        <v>Euribor3M</v>
      </c>
      <c r="F64" s="13" t="str">
        <f t="shared" si="5"/>
        <v>EURFUT3MU8_Quote</v>
      </c>
      <c r="G64" s="13" t="str">
        <f t="shared" si="6"/>
        <v>EURFUT3MU8ConvAdj_Quote</v>
      </c>
      <c r="H64" s="13" t="str">
        <f t="shared" si="3"/>
        <v>EUR_YC3MRH_FUT3MU8</v>
      </c>
      <c r="I64" s="12" t="str">
        <f>_xll.qlFuturesRateHelper(H64,$F64,$D64,$E64,$G64,Permanent,Trigger,ObjectOverwrite)</f>
        <v>EUR_YC3MRH_FUT3MU8#0000</v>
      </c>
      <c r="J64" s="33" t="str">
        <f>_xll.ohRangeRetrieveError(I64)</f>
        <v/>
      </c>
      <c r="K64" s="11"/>
    </row>
    <row r="65" spans="1:11">
      <c r="A65" s="45"/>
      <c r="B65" s="32">
        <v>63</v>
      </c>
      <c r="C65" s="1" t="b">
        <v>0</v>
      </c>
      <c r="D65" s="1" t="str">
        <v>V8</v>
      </c>
      <c r="E65" s="2" t="str">
        <f t="shared" si="4"/>
        <v>Euribor3M</v>
      </c>
      <c r="F65" s="13" t="str">
        <f t="shared" si="5"/>
        <v>EURFUT3MV8_Quote</v>
      </c>
      <c r="G65" s="13" t="str">
        <f t="shared" si="6"/>
        <v>EURFUT3MV8ConvAdj_Quote</v>
      </c>
      <c r="H65" s="13" t="str">
        <f t="shared" si="3"/>
        <v>EUR_YC3MRH_FUT3MV8</v>
      </c>
      <c r="I65" s="12" t="str">
        <f>_xll.qlFuturesRateHelper(H65,$F65,$D65,$E65,$G65,Permanent,Trigger,ObjectOverwrite)</f>
        <v>EUR_YC3MRH_FUT3MV8#0000</v>
      </c>
      <c r="J65" s="33" t="str">
        <f>_xll.ohRangeRetrieveError(I65)</f>
        <v/>
      </c>
      <c r="K65" s="11"/>
    </row>
    <row r="66" spans="1:11">
      <c r="A66" s="45"/>
      <c r="B66" s="32">
        <v>64</v>
      </c>
      <c r="C66" s="1" t="b">
        <v>0</v>
      </c>
      <c r="D66" s="1" t="str">
        <v>X8</v>
      </c>
      <c r="E66" s="2" t="str">
        <f t="shared" si="4"/>
        <v>Euribor3M</v>
      </c>
      <c r="F66" s="13" t="str">
        <f t="shared" si="5"/>
        <v>EURFUT3MX8_Quote</v>
      </c>
      <c r="G66" s="13" t="str">
        <f t="shared" si="6"/>
        <v>EURFUT3MX8ConvAdj_Quote</v>
      </c>
      <c r="H66" s="13" t="str">
        <f t="shared" si="3"/>
        <v>EUR_YC3MRH_FUT3MX8</v>
      </c>
      <c r="I66" s="12" t="str">
        <f>_xll.qlFuturesRateHelper(H66,$F66,$D66,$E66,$G66,Permanent,Trigger,ObjectOverwrite)</f>
        <v>EUR_YC3MRH_FUT3MX8#0000</v>
      </c>
      <c r="J66" s="33" t="str">
        <f>_xll.ohRangeRetrieveError(I66)</f>
        <v/>
      </c>
      <c r="K66" s="11"/>
    </row>
    <row r="67" spans="1:11">
      <c r="A67" s="45"/>
      <c r="B67" s="32">
        <v>65</v>
      </c>
      <c r="C67" s="1" t="b">
        <v>0</v>
      </c>
      <c r="D67" s="1" t="str">
        <v>Z8</v>
      </c>
      <c r="E67" s="2" t="str">
        <f t="shared" ref="E67:E98" si="7">PROPER(Currency)&amp;FamilyName&amp;$E$1</f>
        <v>Euribor3M</v>
      </c>
      <c r="F67" s="13" t="str">
        <f t="shared" ref="F67:F98" si="8">Currency&amp;"FUT"&amp;$E$1&amp;$D67&amp;QuoteSuffix</f>
        <v>EURFUT3MZ8_Quote</v>
      </c>
      <c r="G67" s="13" t="str">
        <f t="shared" ref="G67:G98" si="9">Currency&amp;"FUT"&amp;$E$1&amp;$D67&amp;"ConvAdj"&amp;QuoteSuffix</f>
        <v>EURFUT3MZ8ConvAdj_Quote</v>
      </c>
      <c r="H67" s="13" t="str">
        <f t="shared" si="3"/>
        <v>EUR_YC3MRH_FUT3MZ8</v>
      </c>
      <c r="I67" s="12" t="str">
        <f>_xll.qlFuturesRateHelper(H67,$F67,$D67,$E67,$G67,Permanent,Trigger,ObjectOverwrite)</f>
        <v>EUR_YC3MRH_FUT3MZ8#0000</v>
      </c>
      <c r="J67" s="33" t="str">
        <f>_xll.ohRangeRetrieveError(I67)</f>
        <v/>
      </c>
      <c r="K67" s="11"/>
    </row>
    <row r="68" spans="1:11">
      <c r="A68" s="45"/>
      <c r="B68" s="32">
        <v>66</v>
      </c>
      <c r="C68" s="1" t="b">
        <v>0</v>
      </c>
      <c r="D68" s="1" t="str">
        <v>F9</v>
      </c>
      <c r="E68" s="2" t="str">
        <f t="shared" si="7"/>
        <v>Euribor3M</v>
      </c>
      <c r="F68" s="13" t="str">
        <f t="shared" si="8"/>
        <v>EURFUT3MF9_Quote</v>
      </c>
      <c r="G68" s="13" t="str">
        <f t="shared" si="9"/>
        <v>EURFUT3MF9ConvAdj_Quote</v>
      </c>
      <c r="H68" s="13" t="str">
        <f t="shared" ref="H68:H122" si="10">$H$1&amp;"_FUT"&amp;$E$1&amp;$D68</f>
        <v>EUR_YC3MRH_FUT3MF9</v>
      </c>
      <c r="I68" s="12" t="str">
        <f>_xll.qlFuturesRateHelper(H68,$F68,$D68,$E68,$G68,Permanent,Trigger,ObjectOverwrite)</f>
        <v>EUR_YC3MRH_FUT3MF9#0000</v>
      </c>
      <c r="J68" s="33" t="str">
        <f>_xll.ohRangeRetrieveError(I68)</f>
        <v/>
      </c>
      <c r="K68" s="11"/>
    </row>
    <row r="69" spans="1:11">
      <c r="A69" s="45"/>
      <c r="B69" s="32">
        <v>67</v>
      </c>
      <c r="C69" s="1" t="b">
        <v>0</v>
      </c>
      <c r="D69" s="1" t="str">
        <v>G9</v>
      </c>
      <c r="E69" s="2" t="str">
        <f t="shared" si="7"/>
        <v>Euribor3M</v>
      </c>
      <c r="F69" s="13" t="str">
        <f t="shared" si="8"/>
        <v>EURFUT3MG9_Quote</v>
      </c>
      <c r="G69" s="13" t="str">
        <f t="shared" si="9"/>
        <v>EURFUT3MG9ConvAdj_Quote</v>
      </c>
      <c r="H69" s="13" t="str">
        <f t="shared" si="10"/>
        <v>EUR_YC3MRH_FUT3MG9</v>
      </c>
      <c r="I69" s="12" t="str">
        <f>_xll.qlFuturesRateHelper(H69,$F69,$D69,$E69,$G69,Permanent,Trigger,ObjectOverwrite)</f>
        <v>EUR_YC3MRH_FUT3MG9#0000</v>
      </c>
      <c r="J69" s="33" t="str">
        <f>_xll.ohRangeRetrieveError(I69)</f>
        <v/>
      </c>
      <c r="K69" s="11"/>
    </row>
    <row r="70" spans="1:11">
      <c r="A70" s="45"/>
      <c r="B70" s="32">
        <v>68</v>
      </c>
      <c r="C70" s="1" t="b">
        <v>0</v>
      </c>
      <c r="D70" s="1" t="str">
        <v>H9</v>
      </c>
      <c r="E70" s="2" t="str">
        <f t="shared" si="7"/>
        <v>Euribor3M</v>
      </c>
      <c r="F70" s="13" t="str">
        <f t="shared" si="8"/>
        <v>EURFUT3MH9_Quote</v>
      </c>
      <c r="G70" s="13" t="str">
        <f t="shared" si="9"/>
        <v>EURFUT3MH9ConvAdj_Quote</v>
      </c>
      <c r="H70" s="13" t="str">
        <f t="shared" si="10"/>
        <v>EUR_YC3MRH_FUT3MH9</v>
      </c>
      <c r="I70" s="12" t="str">
        <f>_xll.qlFuturesRateHelper(H70,$F70,$D70,$E70,$G70,Permanent,Trigger,ObjectOverwrite)</f>
        <v>EUR_YC3MRH_FUT3MH9#0000</v>
      </c>
      <c r="J70" s="33" t="str">
        <f>_xll.ohRangeRetrieveError(I70)</f>
        <v/>
      </c>
      <c r="K70" s="11"/>
    </row>
    <row r="71" spans="1:11">
      <c r="A71" s="45"/>
      <c r="B71" s="32">
        <v>69</v>
      </c>
      <c r="C71" s="1" t="b">
        <v>0</v>
      </c>
      <c r="D71" s="1" t="str">
        <v>J9</v>
      </c>
      <c r="E71" s="2" t="str">
        <f t="shared" si="7"/>
        <v>Euribor3M</v>
      </c>
      <c r="F71" s="13" t="str">
        <f t="shared" si="8"/>
        <v>EURFUT3MJ9_Quote</v>
      </c>
      <c r="G71" s="13" t="str">
        <f t="shared" si="9"/>
        <v>EURFUT3MJ9ConvAdj_Quote</v>
      </c>
      <c r="H71" s="13" t="str">
        <f t="shared" si="10"/>
        <v>EUR_YC3MRH_FUT3MJ9</v>
      </c>
      <c r="I71" s="12" t="str">
        <f>_xll.qlFuturesRateHelper(H71,$F71,$D71,$E71,$G71,Permanent,Trigger,ObjectOverwrite)</f>
        <v>EUR_YC3MRH_FUT3MJ9#0000</v>
      </c>
      <c r="J71" s="33" t="str">
        <f>_xll.ohRangeRetrieveError(I71)</f>
        <v/>
      </c>
      <c r="K71" s="11"/>
    </row>
    <row r="72" spans="1:11">
      <c r="A72" s="45"/>
      <c r="B72" s="32">
        <v>70</v>
      </c>
      <c r="C72" s="1" t="b">
        <v>0</v>
      </c>
      <c r="D72" s="1" t="str">
        <v>K9</v>
      </c>
      <c r="E72" s="2" t="str">
        <f t="shared" si="7"/>
        <v>Euribor3M</v>
      </c>
      <c r="F72" s="13" t="str">
        <f t="shared" si="8"/>
        <v>EURFUT3MK9_Quote</v>
      </c>
      <c r="G72" s="13" t="str">
        <f t="shared" si="9"/>
        <v>EURFUT3MK9ConvAdj_Quote</v>
      </c>
      <c r="H72" s="13" t="str">
        <f t="shared" si="10"/>
        <v>EUR_YC3MRH_FUT3MK9</v>
      </c>
      <c r="I72" s="12" t="str">
        <f>_xll.qlFuturesRateHelper(H72,$F72,$D72,$E72,$G72,Permanent,Trigger,ObjectOverwrite)</f>
        <v>EUR_YC3MRH_FUT3MK9#0000</v>
      </c>
      <c r="J72" s="33" t="str">
        <f>_xll.ohRangeRetrieveError(I72)</f>
        <v/>
      </c>
      <c r="K72" s="11"/>
    </row>
    <row r="73" spans="1:11">
      <c r="A73" s="45"/>
      <c r="B73" s="32">
        <v>71</v>
      </c>
      <c r="C73" s="1" t="b">
        <v>0</v>
      </c>
      <c r="D73" s="1" t="str">
        <v>M9</v>
      </c>
      <c r="E73" s="2" t="str">
        <f t="shared" si="7"/>
        <v>Euribor3M</v>
      </c>
      <c r="F73" s="13" t="str">
        <f t="shared" si="8"/>
        <v>EURFUT3MM9_Quote</v>
      </c>
      <c r="G73" s="13" t="str">
        <f t="shared" si="9"/>
        <v>EURFUT3MM9ConvAdj_Quote</v>
      </c>
      <c r="H73" s="13" t="str">
        <f t="shared" si="10"/>
        <v>EUR_YC3MRH_FUT3MM9</v>
      </c>
      <c r="I73" s="12" t="str">
        <f>_xll.qlFuturesRateHelper(H73,$F73,$D73,$E73,$G73,Permanent,Trigger,ObjectOverwrite)</f>
        <v>EUR_YC3MRH_FUT3MM9#0000</v>
      </c>
      <c r="J73" s="33" t="str">
        <f>_xll.ohRangeRetrieveError(I73)</f>
        <v/>
      </c>
      <c r="K73" s="11"/>
    </row>
    <row r="74" spans="1:11">
      <c r="A74" s="45"/>
      <c r="B74" s="32">
        <v>72</v>
      </c>
      <c r="C74" s="1" t="b">
        <v>0</v>
      </c>
      <c r="D74" s="1" t="str">
        <v>N9</v>
      </c>
      <c r="E74" s="2" t="str">
        <f t="shared" si="7"/>
        <v>Euribor3M</v>
      </c>
      <c r="F74" s="13" t="str">
        <f t="shared" si="8"/>
        <v>EURFUT3MN9_Quote</v>
      </c>
      <c r="G74" s="13" t="str">
        <f t="shared" si="9"/>
        <v>EURFUT3MN9ConvAdj_Quote</v>
      </c>
      <c r="H74" s="13" t="str">
        <f t="shared" si="10"/>
        <v>EUR_YC3MRH_FUT3MN9</v>
      </c>
      <c r="I74" s="12" t="str">
        <f>_xll.qlFuturesRateHelper(H74,$F74,$D74,$E74,$G74,Permanent,Trigger,ObjectOverwrite)</f>
        <v>EUR_YC3MRH_FUT3MN9#0000</v>
      </c>
      <c r="J74" s="33" t="str">
        <f>_xll.ohRangeRetrieveError(I74)</f>
        <v/>
      </c>
      <c r="K74" s="11"/>
    </row>
    <row r="75" spans="1:11">
      <c r="A75" s="45"/>
      <c r="B75" s="32">
        <v>73</v>
      </c>
      <c r="C75" s="1" t="b">
        <v>0</v>
      </c>
      <c r="D75" s="1" t="str">
        <v>Q9</v>
      </c>
      <c r="E75" s="2" t="str">
        <f t="shared" si="7"/>
        <v>Euribor3M</v>
      </c>
      <c r="F75" s="13" t="str">
        <f t="shared" si="8"/>
        <v>EURFUT3MQ9_Quote</v>
      </c>
      <c r="G75" s="13" t="str">
        <f t="shared" si="9"/>
        <v>EURFUT3MQ9ConvAdj_Quote</v>
      </c>
      <c r="H75" s="13" t="str">
        <f t="shared" si="10"/>
        <v>EUR_YC3MRH_FUT3MQ9</v>
      </c>
      <c r="I75" s="12" t="str">
        <f>_xll.qlFuturesRateHelper(H75,$F75,$D75,$E75,$G75,Permanent,Trigger,ObjectOverwrite)</f>
        <v>EUR_YC3MRH_FUT3MQ9#0000</v>
      </c>
      <c r="J75" s="33" t="str">
        <f>_xll.ohRangeRetrieveError(I75)</f>
        <v/>
      </c>
      <c r="K75" s="11"/>
    </row>
    <row r="76" spans="1:11">
      <c r="A76" s="45"/>
      <c r="B76" s="32">
        <v>74</v>
      </c>
      <c r="C76" s="1" t="b">
        <v>0</v>
      </c>
      <c r="D76" s="1" t="str">
        <v>U9</v>
      </c>
      <c r="E76" s="2" t="str">
        <f t="shared" si="7"/>
        <v>Euribor3M</v>
      </c>
      <c r="F76" s="13" t="str">
        <f t="shared" si="8"/>
        <v>EURFUT3MU9_Quote</v>
      </c>
      <c r="G76" s="13" t="str">
        <f t="shared" si="9"/>
        <v>EURFUT3MU9ConvAdj_Quote</v>
      </c>
      <c r="H76" s="13" t="str">
        <f t="shared" si="10"/>
        <v>EUR_YC3MRH_FUT3MU9</v>
      </c>
      <c r="I76" s="12" t="str">
        <f>_xll.qlFuturesRateHelper(H76,$F76,$D76,$E76,$G76,Permanent,Trigger,ObjectOverwrite)</f>
        <v>EUR_YC3MRH_FUT3MU9#0000</v>
      </c>
      <c r="J76" s="33" t="str">
        <f>_xll.ohRangeRetrieveError(I76)</f>
        <v/>
      </c>
      <c r="K76" s="11"/>
    </row>
    <row r="77" spans="1:11">
      <c r="A77" s="45"/>
      <c r="B77" s="32">
        <v>75</v>
      </c>
      <c r="C77" s="1" t="b">
        <v>0</v>
      </c>
      <c r="D77" s="1" t="str">
        <v>V9</v>
      </c>
      <c r="E77" s="2" t="str">
        <f t="shared" si="7"/>
        <v>Euribor3M</v>
      </c>
      <c r="F77" s="13" t="str">
        <f t="shared" si="8"/>
        <v>EURFUT3MV9_Quote</v>
      </c>
      <c r="G77" s="13" t="str">
        <f t="shared" si="9"/>
        <v>EURFUT3MV9ConvAdj_Quote</v>
      </c>
      <c r="H77" s="13" t="str">
        <f t="shared" si="10"/>
        <v>EUR_YC3MRH_FUT3MV9</v>
      </c>
      <c r="I77" s="12" t="str">
        <f>_xll.qlFuturesRateHelper(H77,$F77,$D77,$E77,$G77,Permanent,Trigger,ObjectOverwrite)</f>
        <v>EUR_YC3MRH_FUT3MV9#0000</v>
      </c>
      <c r="J77" s="33" t="str">
        <f>_xll.ohRangeRetrieveError(I77)</f>
        <v/>
      </c>
      <c r="K77" s="11"/>
    </row>
    <row r="78" spans="1:11">
      <c r="A78" s="45"/>
      <c r="B78" s="32">
        <v>76</v>
      </c>
      <c r="C78" s="1" t="b">
        <v>0</v>
      </c>
      <c r="D78" s="1" t="str">
        <v>X9</v>
      </c>
      <c r="E78" s="2" t="str">
        <f t="shared" si="7"/>
        <v>Euribor3M</v>
      </c>
      <c r="F78" s="13" t="str">
        <f t="shared" si="8"/>
        <v>EURFUT3MX9_Quote</v>
      </c>
      <c r="G78" s="13" t="str">
        <f t="shared" si="9"/>
        <v>EURFUT3MX9ConvAdj_Quote</v>
      </c>
      <c r="H78" s="13" t="str">
        <f t="shared" si="10"/>
        <v>EUR_YC3MRH_FUT3MX9</v>
      </c>
      <c r="I78" s="12" t="str">
        <f>_xll.qlFuturesRateHelper(H78,$F78,$D78,$E78,$G78,Permanent,Trigger,ObjectOverwrite)</f>
        <v>EUR_YC3MRH_FUT3MX9#0000</v>
      </c>
      <c r="J78" s="33" t="str">
        <f>_xll.ohRangeRetrieveError(I78)</f>
        <v/>
      </c>
      <c r="K78" s="11"/>
    </row>
    <row r="79" spans="1:11">
      <c r="A79" s="45"/>
      <c r="B79" s="32">
        <v>77</v>
      </c>
      <c r="C79" s="1" t="b">
        <v>0</v>
      </c>
      <c r="D79" s="1" t="str">
        <v>Z9</v>
      </c>
      <c r="E79" s="2" t="str">
        <f t="shared" si="7"/>
        <v>Euribor3M</v>
      </c>
      <c r="F79" s="13" t="str">
        <f t="shared" si="8"/>
        <v>EURFUT3MZ9_Quote</v>
      </c>
      <c r="G79" s="13" t="str">
        <f t="shared" si="9"/>
        <v>EURFUT3MZ9ConvAdj_Quote</v>
      </c>
      <c r="H79" s="13" t="str">
        <f t="shared" si="10"/>
        <v>EUR_YC3MRH_FUT3MZ9</v>
      </c>
      <c r="I79" s="12" t="str">
        <f>_xll.qlFuturesRateHelper(H79,$F79,$D79,$E79,$G79,Permanent,Trigger,ObjectOverwrite)</f>
        <v>EUR_YC3MRH_FUT3MZ9#0000</v>
      </c>
      <c r="J79" s="33" t="str">
        <f>_xll.ohRangeRetrieveError(I79)</f>
        <v/>
      </c>
      <c r="K79" s="11"/>
    </row>
    <row r="80" spans="1:11">
      <c r="A80" s="45"/>
      <c r="B80" s="32">
        <v>78</v>
      </c>
      <c r="C80" s="1" t="b">
        <v>0</v>
      </c>
      <c r="D80" s="1" t="str">
        <v>F0</v>
      </c>
      <c r="E80" s="2" t="str">
        <f t="shared" si="7"/>
        <v>Euribor3M</v>
      </c>
      <c r="F80" s="13" t="str">
        <f t="shared" si="8"/>
        <v>EURFUT3MF0_Quote</v>
      </c>
      <c r="G80" s="13" t="str">
        <f t="shared" si="9"/>
        <v>EURFUT3MF0ConvAdj_Quote</v>
      </c>
      <c r="H80" s="13" t="str">
        <f t="shared" si="10"/>
        <v>EUR_YC3MRH_FUT3MF0</v>
      </c>
      <c r="I80" s="12" t="str">
        <f>_xll.qlFuturesRateHelper(H80,$F80,$D80,$E80,$G80,Permanent,Trigger,ObjectOverwrite)</f>
        <v>EUR_YC3MRH_FUT3MF0#0000</v>
      </c>
      <c r="J80" s="33" t="str">
        <f>_xll.ohRangeRetrieveError(I80)</f>
        <v/>
      </c>
      <c r="K80" s="11"/>
    </row>
    <row r="81" spans="1:11">
      <c r="A81" s="45"/>
      <c r="B81" s="32">
        <v>79</v>
      </c>
      <c r="C81" s="1" t="b">
        <v>0</v>
      </c>
      <c r="D81" s="1" t="str">
        <v>G0</v>
      </c>
      <c r="E81" s="2" t="str">
        <f t="shared" si="7"/>
        <v>Euribor3M</v>
      </c>
      <c r="F81" s="13" t="str">
        <f t="shared" si="8"/>
        <v>EURFUT3MG0_Quote</v>
      </c>
      <c r="G81" s="13" t="str">
        <f t="shared" si="9"/>
        <v>EURFUT3MG0ConvAdj_Quote</v>
      </c>
      <c r="H81" s="13" t="str">
        <f t="shared" si="10"/>
        <v>EUR_YC3MRH_FUT3MG0</v>
      </c>
      <c r="I81" s="12" t="str">
        <f>_xll.qlFuturesRateHelper(H81,$F81,$D81,$E81,$G81,Permanent,Trigger,ObjectOverwrite)</f>
        <v>EUR_YC3MRH_FUT3MG0#0000</v>
      </c>
      <c r="J81" s="33" t="str">
        <f>_xll.ohRangeRetrieveError(I81)</f>
        <v/>
      </c>
      <c r="K81" s="11"/>
    </row>
    <row r="82" spans="1:11">
      <c r="A82" s="45"/>
      <c r="B82" s="32">
        <v>80</v>
      </c>
      <c r="C82" s="1" t="b">
        <v>0</v>
      </c>
      <c r="D82" s="1" t="str">
        <v>H0</v>
      </c>
      <c r="E82" s="2" t="str">
        <f t="shared" si="7"/>
        <v>Euribor3M</v>
      </c>
      <c r="F82" s="13" t="str">
        <f t="shared" si="8"/>
        <v>EURFUT3MH0_Quote</v>
      </c>
      <c r="G82" s="13" t="str">
        <f t="shared" si="9"/>
        <v>EURFUT3MH0ConvAdj_Quote</v>
      </c>
      <c r="H82" s="13" t="str">
        <f t="shared" si="10"/>
        <v>EUR_YC3MRH_FUT3MH0</v>
      </c>
      <c r="I82" s="12" t="str">
        <f>_xll.qlFuturesRateHelper(H82,$F82,$D82,$E82,$G82,Permanent,Trigger,ObjectOverwrite)</f>
        <v>EUR_YC3MRH_FUT3MH0#0000</v>
      </c>
      <c r="J82" s="33" t="str">
        <f>_xll.ohRangeRetrieveError(I82)</f>
        <v/>
      </c>
      <c r="K82" s="11"/>
    </row>
    <row r="83" spans="1:11">
      <c r="A83" s="45"/>
      <c r="B83" s="32">
        <v>81</v>
      </c>
      <c r="C83" s="1" t="b">
        <v>0</v>
      </c>
      <c r="D83" s="1" t="str">
        <v>J0</v>
      </c>
      <c r="E83" s="2" t="str">
        <f t="shared" si="7"/>
        <v>Euribor3M</v>
      </c>
      <c r="F83" s="13" t="str">
        <f t="shared" si="8"/>
        <v>EURFUT3MJ0_Quote</v>
      </c>
      <c r="G83" s="13" t="str">
        <f t="shared" si="9"/>
        <v>EURFUT3MJ0ConvAdj_Quote</v>
      </c>
      <c r="H83" s="13" t="str">
        <f t="shared" si="10"/>
        <v>EUR_YC3MRH_FUT3MJ0</v>
      </c>
      <c r="I83" s="12" t="str">
        <f>_xll.qlFuturesRateHelper(H83,$F83,$D83,$E83,$G83,Permanent,Trigger,ObjectOverwrite)</f>
        <v>EUR_YC3MRH_FUT3MJ0#0000</v>
      </c>
      <c r="J83" s="33" t="str">
        <f>_xll.ohRangeRetrieveError(I83)</f>
        <v/>
      </c>
      <c r="K83" s="11"/>
    </row>
    <row r="84" spans="1:11">
      <c r="A84" s="45"/>
      <c r="B84" s="32">
        <v>82</v>
      </c>
      <c r="C84" s="1" t="b">
        <v>0</v>
      </c>
      <c r="D84" s="1" t="str">
        <v>K0</v>
      </c>
      <c r="E84" s="2" t="str">
        <f t="shared" si="7"/>
        <v>Euribor3M</v>
      </c>
      <c r="F84" s="13" t="str">
        <f t="shared" si="8"/>
        <v>EURFUT3MK0_Quote</v>
      </c>
      <c r="G84" s="13" t="str">
        <f t="shared" si="9"/>
        <v>EURFUT3MK0ConvAdj_Quote</v>
      </c>
      <c r="H84" s="13" t="str">
        <f t="shared" si="10"/>
        <v>EUR_YC3MRH_FUT3MK0</v>
      </c>
      <c r="I84" s="12" t="str">
        <f>_xll.qlFuturesRateHelper(H84,$F84,$D84,$E84,$G84,Permanent,Trigger,ObjectOverwrite)</f>
        <v>EUR_YC3MRH_FUT3MK0#0000</v>
      </c>
      <c r="J84" s="33" t="str">
        <f>_xll.ohRangeRetrieveError(I84)</f>
        <v/>
      </c>
      <c r="K84" s="11"/>
    </row>
    <row r="85" spans="1:11">
      <c r="A85" s="45"/>
      <c r="B85" s="32">
        <v>83</v>
      </c>
      <c r="C85" s="1" t="b">
        <v>0</v>
      </c>
      <c r="D85" s="1" t="str">
        <v>M0</v>
      </c>
      <c r="E85" s="2" t="str">
        <f t="shared" si="7"/>
        <v>Euribor3M</v>
      </c>
      <c r="F85" s="13" t="str">
        <f t="shared" si="8"/>
        <v>EURFUT3MM0_Quote</v>
      </c>
      <c r="G85" s="13" t="str">
        <f t="shared" si="9"/>
        <v>EURFUT3MM0ConvAdj_Quote</v>
      </c>
      <c r="H85" s="13" t="str">
        <f t="shared" si="10"/>
        <v>EUR_YC3MRH_FUT3MM0</v>
      </c>
      <c r="I85" s="12" t="str">
        <f>_xll.qlFuturesRateHelper(H85,$F85,$D85,$E85,$G85,Permanent,Trigger,ObjectOverwrite)</f>
        <v>EUR_YC3MRH_FUT3MM0#0000</v>
      </c>
      <c r="J85" s="33" t="str">
        <f>_xll.ohRangeRetrieveError(I85)</f>
        <v/>
      </c>
      <c r="K85" s="11"/>
    </row>
    <row r="86" spans="1:11">
      <c r="A86" s="45"/>
      <c r="B86" s="32">
        <v>84</v>
      </c>
      <c r="C86" s="1" t="b">
        <v>0</v>
      </c>
      <c r="D86" s="1" t="str">
        <v>N0</v>
      </c>
      <c r="E86" s="2" t="str">
        <f t="shared" si="7"/>
        <v>Euribor3M</v>
      </c>
      <c r="F86" s="13" t="str">
        <f t="shared" si="8"/>
        <v>EURFUT3MN0_Quote</v>
      </c>
      <c r="G86" s="13" t="str">
        <f t="shared" si="9"/>
        <v>EURFUT3MN0ConvAdj_Quote</v>
      </c>
      <c r="H86" s="13" t="str">
        <f t="shared" si="10"/>
        <v>EUR_YC3MRH_FUT3MN0</v>
      </c>
      <c r="I86" s="12" t="str">
        <f>_xll.qlFuturesRateHelper(H86,$F86,$D86,$E86,$G86,Permanent,Trigger,ObjectOverwrite)</f>
        <v>EUR_YC3MRH_FUT3MN0#0000</v>
      </c>
      <c r="J86" s="33" t="str">
        <f>_xll.ohRangeRetrieveError(I86)</f>
        <v/>
      </c>
      <c r="K86" s="11"/>
    </row>
    <row r="87" spans="1:11">
      <c r="A87" s="45"/>
      <c r="B87" s="32">
        <v>85</v>
      </c>
      <c r="C87" s="1" t="b">
        <v>0</v>
      </c>
      <c r="D87" s="1" t="str">
        <v>Q0</v>
      </c>
      <c r="E87" s="2" t="str">
        <f t="shared" si="7"/>
        <v>Euribor3M</v>
      </c>
      <c r="F87" s="13" t="str">
        <f t="shared" si="8"/>
        <v>EURFUT3MQ0_Quote</v>
      </c>
      <c r="G87" s="13" t="str">
        <f t="shared" si="9"/>
        <v>EURFUT3MQ0ConvAdj_Quote</v>
      </c>
      <c r="H87" s="13" t="str">
        <f t="shared" si="10"/>
        <v>EUR_YC3MRH_FUT3MQ0</v>
      </c>
      <c r="I87" s="12" t="str">
        <f>_xll.qlFuturesRateHelper(H87,$F87,$D87,$E87,$G87,Permanent,Trigger,ObjectOverwrite)</f>
        <v>EUR_YC3MRH_FUT3MQ0#0000</v>
      </c>
      <c r="J87" s="33" t="str">
        <f>_xll.ohRangeRetrieveError(I87)</f>
        <v/>
      </c>
      <c r="K87" s="11"/>
    </row>
    <row r="88" spans="1:11">
      <c r="A88" s="45"/>
      <c r="B88" s="32">
        <v>86</v>
      </c>
      <c r="C88" s="1" t="b">
        <v>0</v>
      </c>
      <c r="D88" s="1" t="str">
        <v>U0</v>
      </c>
      <c r="E88" s="2" t="str">
        <f t="shared" si="7"/>
        <v>Euribor3M</v>
      </c>
      <c r="F88" s="13" t="str">
        <f t="shared" si="8"/>
        <v>EURFUT3MU0_Quote</v>
      </c>
      <c r="G88" s="13" t="str">
        <f t="shared" si="9"/>
        <v>EURFUT3MU0ConvAdj_Quote</v>
      </c>
      <c r="H88" s="13" t="str">
        <f t="shared" si="10"/>
        <v>EUR_YC3MRH_FUT3MU0</v>
      </c>
      <c r="I88" s="12" t="str">
        <f>_xll.qlFuturesRateHelper(H88,$F88,$D88,$E88,$G88,Permanent,Trigger,ObjectOverwrite)</f>
        <v>EUR_YC3MRH_FUT3MU0#0000</v>
      </c>
      <c r="J88" s="33" t="str">
        <f>_xll.ohRangeRetrieveError(I88)</f>
        <v/>
      </c>
      <c r="K88" s="11"/>
    </row>
    <row r="89" spans="1:11">
      <c r="A89" s="45"/>
      <c r="B89" s="32">
        <v>87</v>
      </c>
      <c r="C89" s="1" t="b">
        <v>0</v>
      </c>
      <c r="D89" s="1" t="str">
        <v>V0</v>
      </c>
      <c r="E89" s="2" t="str">
        <f t="shared" si="7"/>
        <v>Euribor3M</v>
      </c>
      <c r="F89" s="13" t="str">
        <f t="shared" si="8"/>
        <v>EURFUT3MV0_Quote</v>
      </c>
      <c r="G89" s="13" t="str">
        <f t="shared" si="9"/>
        <v>EURFUT3MV0ConvAdj_Quote</v>
      </c>
      <c r="H89" s="13" t="str">
        <f t="shared" si="10"/>
        <v>EUR_YC3MRH_FUT3MV0</v>
      </c>
      <c r="I89" s="12" t="str">
        <f>_xll.qlFuturesRateHelper(H89,$F89,$D89,$E89,$G89,Permanent,Trigger,ObjectOverwrite)</f>
        <v>EUR_YC3MRH_FUT3MV0#0000</v>
      </c>
      <c r="J89" s="33" t="str">
        <f>_xll.ohRangeRetrieveError(I89)</f>
        <v/>
      </c>
      <c r="K89" s="11"/>
    </row>
    <row r="90" spans="1:11">
      <c r="A90" s="45"/>
      <c r="B90" s="32">
        <v>88</v>
      </c>
      <c r="C90" s="1" t="b">
        <v>0</v>
      </c>
      <c r="D90" s="1" t="str">
        <v>X0</v>
      </c>
      <c r="E90" s="2" t="str">
        <f t="shared" si="7"/>
        <v>Euribor3M</v>
      </c>
      <c r="F90" s="13" t="str">
        <f t="shared" si="8"/>
        <v>EURFUT3MX0_Quote</v>
      </c>
      <c r="G90" s="13" t="str">
        <f t="shared" si="9"/>
        <v>EURFUT3MX0ConvAdj_Quote</v>
      </c>
      <c r="H90" s="13" t="str">
        <f t="shared" si="10"/>
        <v>EUR_YC3MRH_FUT3MX0</v>
      </c>
      <c r="I90" s="12" t="str">
        <f>_xll.qlFuturesRateHelper(H90,$F90,$D90,$E90,$G90,Permanent,Trigger,ObjectOverwrite)</f>
        <v>EUR_YC3MRH_FUT3MX0#0000</v>
      </c>
      <c r="J90" s="33" t="str">
        <f>_xll.ohRangeRetrieveError(I90)</f>
        <v/>
      </c>
      <c r="K90" s="11"/>
    </row>
    <row r="91" spans="1:11">
      <c r="A91" s="45"/>
      <c r="B91" s="32">
        <v>89</v>
      </c>
      <c r="C91" s="1" t="b">
        <v>0</v>
      </c>
      <c r="D91" s="1" t="str">
        <v>Z0</v>
      </c>
      <c r="E91" s="2" t="str">
        <f t="shared" si="7"/>
        <v>Euribor3M</v>
      </c>
      <c r="F91" s="13" t="str">
        <f t="shared" si="8"/>
        <v>EURFUT3MZ0_Quote</v>
      </c>
      <c r="G91" s="13" t="str">
        <f t="shared" si="9"/>
        <v>EURFUT3MZ0ConvAdj_Quote</v>
      </c>
      <c r="H91" s="13" t="str">
        <f t="shared" si="10"/>
        <v>EUR_YC3MRH_FUT3MZ0</v>
      </c>
      <c r="I91" s="12" t="str">
        <f>_xll.qlFuturesRateHelper(H91,$F91,$D91,$E91,$G91,Permanent,Trigger,ObjectOverwrite)</f>
        <v>EUR_YC3MRH_FUT3MZ0#0000</v>
      </c>
      <c r="J91" s="33" t="str">
        <f>_xll.ohRangeRetrieveError(I91)</f>
        <v/>
      </c>
      <c r="K91" s="11"/>
    </row>
    <row r="92" spans="1:11">
      <c r="A92" s="45"/>
      <c r="B92" s="32">
        <v>90</v>
      </c>
      <c r="C92" s="1" t="b">
        <v>0</v>
      </c>
      <c r="D92" s="1" t="str">
        <v>F1</v>
      </c>
      <c r="E92" s="2" t="str">
        <f t="shared" si="7"/>
        <v>Euribor3M</v>
      </c>
      <c r="F92" s="13" t="str">
        <f t="shared" si="8"/>
        <v>EURFUT3MF1_Quote</v>
      </c>
      <c r="G92" s="13" t="str">
        <f t="shared" si="9"/>
        <v>EURFUT3MF1ConvAdj_Quote</v>
      </c>
      <c r="H92" s="13" t="str">
        <f t="shared" si="10"/>
        <v>EUR_YC3MRH_FUT3MF1</v>
      </c>
      <c r="I92" s="12" t="str">
        <f>_xll.qlFuturesRateHelper(H92,$F92,$D92,$E92,$G92,Permanent,Trigger,ObjectOverwrite)</f>
        <v>EUR_YC3MRH_FUT3MF1#0000</v>
      </c>
      <c r="J92" s="33" t="str">
        <f>_xll.ohRangeRetrieveError(I92)</f>
        <v/>
      </c>
      <c r="K92" s="11"/>
    </row>
    <row r="93" spans="1:11">
      <c r="A93" s="45"/>
      <c r="B93" s="32">
        <v>91</v>
      </c>
      <c r="C93" s="1" t="b">
        <v>0</v>
      </c>
      <c r="D93" s="1" t="str">
        <v>G1</v>
      </c>
      <c r="E93" s="2" t="str">
        <f t="shared" si="7"/>
        <v>Euribor3M</v>
      </c>
      <c r="F93" s="13" t="str">
        <f t="shared" si="8"/>
        <v>EURFUT3MG1_Quote</v>
      </c>
      <c r="G93" s="13" t="str">
        <f t="shared" si="9"/>
        <v>EURFUT3MG1ConvAdj_Quote</v>
      </c>
      <c r="H93" s="13" t="str">
        <f t="shared" si="10"/>
        <v>EUR_YC3MRH_FUT3MG1</v>
      </c>
      <c r="I93" s="12" t="str">
        <f>_xll.qlFuturesRateHelper(H93,$F93,$D93,$E93,$G93,Permanent,Trigger,ObjectOverwrite)</f>
        <v>EUR_YC3MRH_FUT3MG1#0000</v>
      </c>
      <c r="J93" s="33" t="str">
        <f>_xll.ohRangeRetrieveError(I93)</f>
        <v/>
      </c>
      <c r="K93" s="11"/>
    </row>
    <row r="94" spans="1:11">
      <c r="A94" s="45"/>
      <c r="B94" s="32">
        <v>92</v>
      </c>
      <c r="C94" s="1" t="b">
        <v>0</v>
      </c>
      <c r="D94" s="1" t="str">
        <v>H1</v>
      </c>
      <c r="E94" s="2" t="str">
        <f t="shared" si="7"/>
        <v>Euribor3M</v>
      </c>
      <c r="F94" s="13" t="str">
        <f t="shared" si="8"/>
        <v>EURFUT3MH1_Quote</v>
      </c>
      <c r="G94" s="13" t="str">
        <f t="shared" si="9"/>
        <v>EURFUT3MH1ConvAdj_Quote</v>
      </c>
      <c r="H94" s="13" t="str">
        <f t="shared" si="10"/>
        <v>EUR_YC3MRH_FUT3MH1</v>
      </c>
      <c r="I94" s="12" t="str">
        <f>_xll.qlFuturesRateHelper(H94,$F94,$D94,$E94,$G94,Permanent,Trigger,ObjectOverwrite)</f>
        <v>EUR_YC3MRH_FUT3MH1#0000</v>
      </c>
      <c r="J94" s="33" t="str">
        <f>_xll.ohRangeRetrieveError(I94)</f>
        <v/>
      </c>
      <c r="K94" s="11"/>
    </row>
    <row r="95" spans="1:11">
      <c r="A95" s="45"/>
      <c r="B95" s="32">
        <v>93</v>
      </c>
      <c r="C95" s="1" t="b">
        <v>0</v>
      </c>
      <c r="D95" s="1" t="str">
        <v>J1</v>
      </c>
      <c r="E95" s="2" t="str">
        <f t="shared" si="7"/>
        <v>Euribor3M</v>
      </c>
      <c r="F95" s="13" t="str">
        <f t="shared" si="8"/>
        <v>EURFUT3MJ1_Quote</v>
      </c>
      <c r="G95" s="13" t="str">
        <f t="shared" si="9"/>
        <v>EURFUT3MJ1ConvAdj_Quote</v>
      </c>
      <c r="H95" s="13" t="str">
        <f t="shared" si="10"/>
        <v>EUR_YC3MRH_FUT3MJ1</v>
      </c>
      <c r="I95" s="12" t="str">
        <f>_xll.qlFuturesRateHelper(H95,$F95,$D95,$E95,$G95,Permanent,Trigger,ObjectOverwrite)</f>
        <v>EUR_YC3MRH_FUT3MJ1#0000</v>
      </c>
      <c r="J95" s="33" t="str">
        <f>_xll.ohRangeRetrieveError(I95)</f>
        <v/>
      </c>
      <c r="K95" s="11"/>
    </row>
    <row r="96" spans="1:11">
      <c r="A96" s="45"/>
      <c r="B96" s="32">
        <v>94</v>
      </c>
      <c r="C96" s="1" t="b">
        <v>0</v>
      </c>
      <c r="D96" s="1" t="str">
        <v>K1</v>
      </c>
      <c r="E96" s="2" t="str">
        <f t="shared" si="7"/>
        <v>Euribor3M</v>
      </c>
      <c r="F96" s="13" t="str">
        <f t="shared" si="8"/>
        <v>EURFUT3MK1_Quote</v>
      </c>
      <c r="G96" s="13" t="str">
        <f t="shared" si="9"/>
        <v>EURFUT3MK1ConvAdj_Quote</v>
      </c>
      <c r="H96" s="13" t="str">
        <f t="shared" si="10"/>
        <v>EUR_YC3MRH_FUT3MK1</v>
      </c>
      <c r="I96" s="12" t="str">
        <f>_xll.qlFuturesRateHelper(H96,$F96,$D96,$E96,$G96,Permanent,Trigger,ObjectOverwrite)</f>
        <v>EUR_YC3MRH_FUT3MK1#0000</v>
      </c>
      <c r="J96" s="33" t="str">
        <f>_xll.ohRangeRetrieveError(I96)</f>
        <v/>
      </c>
      <c r="K96" s="11"/>
    </row>
    <row r="97" spans="1:11">
      <c r="A97" s="45"/>
      <c r="B97" s="32">
        <v>95</v>
      </c>
      <c r="C97" s="1" t="b">
        <v>0</v>
      </c>
      <c r="D97" s="1" t="str">
        <v>M1</v>
      </c>
      <c r="E97" s="2" t="str">
        <f t="shared" si="7"/>
        <v>Euribor3M</v>
      </c>
      <c r="F97" s="13" t="str">
        <f t="shared" si="8"/>
        <v>EURFUT3MM1_Quote</v>
      </c>
      <c r="G97" s="13" t="str">
        <f t="shared" si="9"/>
        <v>EURFUT3MM1ConvAdj_Quote</v>
      </c>
      <c r="H97" s="13" t="str">
        <f t="shared" si="10"/>
        <v>EUR_YC3MRH_FUT3MM1</v>
      </c>
      <c r="I97" s="12" t="str">
        <f>_xll.qlFuturesRateHelper(H97,$F97,$D97,$E97,$G97,Permanent,Trigger,ObjectOverwrite)</f>
        <v>EUR_YC3MRH_FUT3MM1#0000</v>
      </c>
      <c r="J97" s="33" t="str">
        <f>_xll.ohRangeRetrieveError(I97)</f>
        <v/>
      </c>
      <c r="K97" s="11"/>
    </row>
    <row r="98" spans="1:11">
      <c r="A98" s="45"/>
      <c r="B98" s="32">
        <v>96</v>
      </c>
      <c r="C98" s="1" t="b">
        <v>0</v>
      </c>
      <c r="D98" s="1" t="str">
        <v>N1</v>
      </c>
      <c r="E98" s="2" t="str">
        <f t="shared" si="7"/>
        <v>Euribor3M</v>
      </c>
      <c r="F98" s="13" t="str">
        <f t="shared" si="8"/>
        <v>EURFUT3MN1_Quote</v>
      </c>
      <c r="G98" s="13" t="str">
        <f t="shared" si="9"/>
        <v>EURFUT3MN1ConvAdj_Quote</v>
      </c>
      <c r="H98" s="13" t="str">
        <f t="shared" si="10"/>
        <v>EUR_YC3MRH_FUT3MN1</v>
      </c>
      <c r="I98" s="12" t="str">
        <f>_xll.qlFuturesRateHelper(H98,$F98,$D98,$E98,$G98,Permanent,Trigger,ObjectOverwrite)</f>
        <v>EUR_YC3MRH_FUT3MN1#0000</v>
      </c>
      <c r="J98" s="33" t="str">
        <f>_xll.ohRangeRetrieveError(I98)</f>
        <v/>
      </c>
      <c r="K98" s="11"/>
    </row>
    <row r="99" spans="1:11">
      <c r="A99" s="45"/>
      <c r="B99" s="32">
        <v>97</v>
      </c>
      <c r="C99" s="1" t="b">
        <v>0</v>
      </c>
      <c r="D99" s="1" t="str">
        <v>Q1</v>
      </c>
      <c r="E99" s="2" t="str">
        <f t="shared" ref="E99:E122" si="11">PROPER(Currency)&amp;FamilyName&amp;$E$1</f>
        <v>Euribor3M</v>
      </c>
      <c r="F99" s="13" t="str">
        <f t="shared" ref="F99:F122" si="12">Currency&amp;"FUT"&amp;$E$1&amp;$D99&amp;QuoteSuffix</f>
        <v>EURFUT3MQ1_Quote</v>
      </c>
      <c r="G99" s="13" t="str">
        <f t="shared" ref="G99:G122" si="13">Currency&amp;"FUT"&amp;$E$1&amp;$D99&amp;"ConvAdj"&amp;QuoteSuffix</f>
        <v>EURFUT3MQ1ConvAdj_Quote</v>
      </c>
      <c r="H99" s="13" t="str">
        <f t="shared" si="10"/>
        <v>EUR_YC3MRH_FUT3MQ1</v>
      </c>
      <c r="I99" s="12" t="str">
        <f>_xll.qlFuturesRateHelper(H99,$F99,$D99,$E99,$G99,Permanent,Trigger,ObjectOverwrite)</f>
        <v>EUR_YC3MRH_FUT3MQ1#0000</v>
      </c>
      <c r="J99" s="33" t="str">
        <f>_xll.ohRangeRetrieveError(I99)</f>
        <v/>
      </c>
      <c r="K99" s="11"/>
    </row>
    <row r="100" spans="1:11">
      <c r="A100" s="45"/>
      <c r="B100" s="32">
        <v>98</v>
      </c>
      <c r="C100" s="1" t="b">
        <v>0</v>
      </c>
      <c r="D100" s="1" t="str">
        <v>U1</v>
      </c>
      <c r="E100" s="2" t="str">
        <f t="shared" si="11"/>
        <v>Euribor3M</v>
      </c>
      <c r="F100" s="13" t="str">
        <f t="shared" si="12"/>
        <v>EURFUT3MU1_Quote</v>
      </c>
      <c r="G100" s="13" t="str">
        <f t="shared" si="13"/>
        <v>EURFUT3MU1ConvAdj_Quote</v>
      </c>
      <c r="H100" s="13" t="str">
        <f t="shared" si="10"/>
        <v>EUR_YC3MRH_FUT3MU1</v>
      </c>
      <c r="I100" s="12" t="str">
        <f>_xll.qlFuturesRateHelper(H100,$F100,$D100,$E100,$G100,Permanent,Trigger,ObjectOverwrite)</f>
        <v>EUR_YC3MRH_FUT3MU1#0000</v>
      </c>
      <c r="J100" s="33" t="str">
        <f>_xll.ohRangeRetrieveError(I100)</f>
        <v/>
      </c>
      <c r="K100" s="11"/>
    </row>
    <row r="101" spans="1:11">
      <c r="A101" s="45"/>
      <c r="B101" s="32">
        <v>99</v>
      </c>
      <c r="C101" s="1" t="b">
        <v>0</v>
      </c>
      <c r="D101" s="1" t="str">
        <v>V1</v>
      </c>
      <c r="E101" s="2" t="str">
        <f t="shared" si="11"/>
        <v>Euribor3M</v>
      </c>
      <c r="F101" s="13" t="str">
        <f t="shared" si="12"/>
        <v>EURFUT3MV1_Quote</v>
      </c>
      <c r="G101" s="13" t="str">
        <f t="shared" si="13"/>
        <v>EURFUT3MV1ConvAdj_Quote</v>
      </c>
      <c r="H101" s="13" t="str">
        <f t="shared" si="10"/>
        <v>EUR_YC3MRH_FUT3MV1</v>
      </c>
      <c r="I101" s="12" t="str">
        <f>_xll.qlFuturesRateHelper(H101,$F101,$D101,$E101,$G101,Permanent,Trigger,ObjectOverwrite)</f>
        <v>EUR_YC3MRH_FUT3MV1#0000</v>
      </c>
      <c r="J101" s="33" t="str">
        <f>_xll.ohRangeRetrieveError(I101)</f>
        <v/>
      </c>
      <c r="K101" s="11"/>
    </row>
    <row r="102" spans="1:11">
      <c r="A102" s="45"/>
      <c r="B102" s="32">
        <v>100</v>
      </c>
      <c r="C102" s="1" t="b">
        <v>0</v>
      </c>
      <c r="D102" s="1" t="str">
        <v>X1</v>
      </c>
      <c r="E102" s="2" t="str">
        <f t="shared" si="11"/>
        <v>Euribor3M</v>
      </c>
      <c r="F102" s="13" t="str">
        <f t="shared" si="12"/>
        <v>EURFUT3MX1_Quote</v>
      </c>
      <c r="G102" s="13" t="str">
        <f t="shared" si="13"/>
        <v>EURFUT3MX1ConvAdj_Quote</v>
      </c>
      <c r="H102" s="13" t="str">
        <f t="shared" si="10"/>
        <v>EUR_YC3MRH_FUT3MX1</v>
      </c>
      <c r="I102" s="12" t="str">
        <f>_xll.qlFuturesRateHelper(H102,$F102,$D102,$E102,$G102,Permanent,Trigger,ObjectOverwrite)</f>
        <v>EUR_YC3MRH_FUT3MX1#0000</v>
      </c>
      <c r="J102" s="33" t="str">
        <f>_xll.ohRangeRetrieveError(I102)</f>
        <v/>
      </c>
      <c r="K102" s="11"/>
    </row>
    <row r="103" spans="1:11">
      <c r="A103" s="45"/>
      <c r="B103" s="32">
        <v>101</v>
      </c>
      <c r="C103" s="1" t="b">
        <v>0</v>
      </c>
      <c r="D103" s="1" t="str">
        <v>Z1</v>
      </c>
      <c r="E103" s="2" t="str">
        <f t="shared" si="11"/>
        <v>Euribor3M</v>
      </c>
      <c r="F103" s="13" t="str">
        <f t="shared" si="12"/>
        <v>EURFUT3MZ1_Quote</v>
      </c>
      <c r="G103" s="13" t="str">
        <f t="shared" si="13"/>
        <v>EURFUT3MZ1ConvAdj_Quote</v>
      </c>
      <c r="H103" s="13" t="str">
        <f t="shared" si="10"/>
        <v>EUR_YC3MRH_FUT3MZ1</v>
      </c>
      <c r="I103" s="12" t="str">
        <f>_xll.qlFuturesRateHelper(H103,$F103,$D103,$E103,$G103,Permanent,Trigger,ObjectOverwrite)</f>
        <v>EUR_YC3MRH_FUT3MZ1#0000</v>
      </c>
      <c r="J103" s="33" t="str">
        <f>_xll.ohRangeRetrieveError(I103)</f>
        <v/>
      </c>
      <c r="K103" s="11"/>
    </row>
    <row r="104" spans="1:11">
      <c r="A104" s="45"/>
      <c r="B104" s="32">
        <v>102</v>
      </c>
      <c r="C104" s="1" t="b">
        <v>0</v>
      </c>
      <c r="D104" s="1" t="str">
        <v>F2</v>
      </c>
      <c r="E104" s="2" t="str">
        <f t="shared" si="11"/>
        <v>Euribor3M</v>
      </c>
      <c r="F104" s="13" t="str">
        <f t="shared" si="12"/>
        <v>EURFUT3MF2_Quote</v>
      </c>
      <c r="G104" s="13" t="str">
        <f t="shared" si="13"/>
        <v>EURFUT3MF2ConvAdj_Quote</v>
      </c>
      <c r="H104" s="13" t="str">
        <f t="shared" si="10"/>
        <v>EUR_YC3MRH_FUT3MF2</v>
      </c>
      <c r="I104" s="12" t="str">
        <f>_xll.qlFuturesRateHelper(H104,$F104,$D104,$E104,$G104,Permanent,Trigger,ObjectOverwrite)</f>
        <v>EUR_YC3MRH_FUT3MF2#0000</v>
      </c>
      <c r="J104" s="33" t="str">
        <f>_xll.ohRangeRetrieveError(I104)</f>
        <v/>
      </c>
      <c r="K104" s="11"/>
    </row>
    <row r="105" spans="1:11">
      <c r="A105" s="45"/>
      <c r="B105" s="32">
        <v>103</v>
      </c>
      <c r="C105" s="1" t="b">
        <v>0</v>
      </c>
      <c r="D105" s="1" t="str">
        <v>G2</v>
      </c>
      <c r="E105" s="2" t="str">
        <f t="shared" si="11"/>
        <v>Euribor3M</v>
      </c>
      <c r="F105" s="13" t="str">
        <f t="shared" si="12"/>
        <v>EURFUT3MG2_Quote</v>
      </c>
      <c r="G105" s="13" t="str">
        <f t="shared" si="13"/>
        <v>EURFUT3MG2ConvAdj_Quote</v>
      </c>
      <c r="H105" s="13" t="str">
        <f t="shared" si="10"/>
        <v>EUR_YC3MRH_FUT3MG2</v>
      </c>
      <c r="I105" s="12" t="str">
        <f>_xll.qlFuturesRateHelper(H105,$F105,$D105,$E105,$G105,Permanent,Trigger,ObjectOverwrite)</f>
        <v>EUR_YC3MRH_FUT3MG2#0000</v>
      </c>
      <c r="J105" s="33" t="str">
        <f>_xll.ohRangeRetrieveError(I105)</f>
        <v/>
      </c>
      <c r="K105" s="11"/>
    </row>
    <row r="106" spans="1:11">
      <c r="A106" s="45"/>
      <c r="B106" s="32">
        <v>104</v>
      </c>
      <c r="C106" s="1" t="b">
        <v>0</v>
      </c>
      <c r="D106" s="1" t="str">
        <v>H2</v>
      </c>
      <c r="E106" s="2" t="str">
        <f t="shared" si="11"/>
        <v>Euribor3M</v>
      </c>
      <c r="F106" s="13" t="str">
        <f t="shared" si="12"/>
        <v>EURFUT3MH2_Quote</v>
      </c>
      <c r="G106" s="13" t="str">
        <f t="shared" si="13"/>
        <v>EURFUT3MH2ConvAdj_Quote</v>
      </c>
      <c r="H106" s="13" t="str">
        <f t="shared" si="10"/>
        <v>EUR_YC3MRH_FUT3MH2</v>
      </c>
      <c r="I106" s="12" t="str">
        <f>_xll.qlFuturesRateHelper(H106,$F106,$D106,$E106,$G106,Permanent,Trigger,ObjectOverwrite)</f>
        <v>EUR_YC3MRH_FUT3MH2#0000</v>
      </c>
      <c r="J106" s="33" t="str">
        <f>_xll.ohRangeRetrieveError(I106)</f>
        <v/>
      </c>
      <c r="K106" s="11"/>
    </row>
    <row r="107" spans="1:11">
      <c r="A107" s="45"/>
      <c r="B107" s="32">
        <v>105</v>
      </c>
      <c r="C107" s="1" t="b">
        <v>0</v>
      </c>
      <c r="D107" s="1" t="str">
        <v>J2</v>
      </c>
      <c r="E107" s="2" t="str">
        <f t="shared" si="11"/>
        <v>Euribor3M</v>
      </c>
      <c r="F107" s="13" t="str">
        <f t="shared" si="12"/>
        <v>EURFUT3MJ2_Quote</v>
      </c>
      <c r="G107" s="13" t="str">
        <f t="shared" si="13"/>
        <v>EURFUT3MJ2ConvAdj_Quote</v>
      </c>
      <c r="H107" s="13" t="str">
        <f t="shared" si="10"/>
        <v>EUR_YC3MRH_FUT3MJ2</v>
      </c>
      <c r="I107" s="12" t="str">
        <f>_xll.qlFuturesRateHelper(H107,$F107,$D107,$E107,$G107,Permanent,Trigger,ObjectOverwrite)</f>
        <v>EUR_YC3MRH_FUT3MJ2#0000</v>
      </c>
      <c r="J107" s="33" t="str">
        <f>_xll.ohRangeRetrieveError(I107)</f>
        <v/>
      </c>
      <c r="K107" s="11"/>
    </row>
    <row r="108" spans="1:11">
      <c r="A108" s="45"/>
      <c r="B108" s="32">
        <v>106</v>
      </c>
      <c r="C108" s="1" t="b">
        <v>0</v>
      </c>
      <c r="D108" s="1" t="str">
        <v>K2</v>
      </c>
      <c r="E108" s="2" t="str">
        <f t="shared" si="11"/>
        <v>Euribor3M</v>
      </c>
      <c r="F108" s="13" t="str">
        <f t="shared" si="12"/>
        <v>EURFUT3MK2_Quote</v>
      </c>
      <c r="G108" s="13" t="str">
        <f t="shared" si="13"/>
        <v>EURFUT3MK2ConvAdj_Quote</v>
      </c>
      <c r="H108" s="13" t="str">
        <f t="shared" si="10"/>
        <v>EUR_YC3MRH_FUT3MK2</v>
      </c>
      <c r="I108" s="12" t="str">
        <f>_xll.qlFuturesRateHelper(H108,$F108,$D108,$E108,$G108,Permanent,Trigger,ObjectOverwrite)</f>
        <v>EUR_YC3MRH_FUT3MK2#0000</v>
      </c>
      <c r="J108" s="33" t="str">
        <f>_xll.ohRangeRetrieveError(I108)</f>
        <v/>
      </c>
      <c r="K108" s="11"/>
    </row>
    <row r="109" spans="1:11">
      <c r="A109" s="45"/>
      <c r="B109" s="32">
        <v>107</v>
      </c>
      <c r="C109" s="1" t="b">
        <v>0</v>
      </c>
      <c r="D109" s="1" t="str">
        <v>M2</v>
      </c>
      <c r="E109" s="2" t="str">
        <f t="shared" si="11"/>
        <v>Euribor3M</v>
      </c>
      <c r="F109" s="13" t="str">
        <f t="shared" si="12"/>
        <v>EURFUT3MM2_Quote</v>
      </c>
      <c r="G109" s="13" t="str">
        <f t="shared" si="13"/>
        <v>EURFUT3MM2ConvAdj_Quote</v>
      </c>
      <c r="H109" s="13" t="str">
        <f t="shared" si="10"/>
        <v>EUR_YC3MRH_FUT3MM2</v>
      </c>
      <c r="I109" s="12" t="str">
        <f>_xll.qlFuturesRateHelper(H109,$F109,$D109,$E109,$G109,Permanent,Trigger,ObjectOverwrite)</f>
        <v>EUR_YC3MRH_FUT3MM2#0000</v>
      </c>
      <c r="J109" s="33" t="str">
        <f>_xll.ohRangeRetrieveError(I109)</f>
        <v/>
      </c>
      <c r="K109" s="11"/>
    </row>
    <row r="110" spans="1:11">
      <c r="A110" s="45"/>
      <c r="B110" s="32">
        <v>108</v>
      </c>
      <c r="C110" s="1" t="b">
        <v>0</v>
      </c>
      <c r="D110" s="1" t="str">
        <v>N2</v>
      </c>
      <c r="E110" s="2" t="str">
        <f t="shared" si="11"/>
        <v>Euribor3M</v>
      </c>
      <c r="F110" s="13" t="str">
        <f t="shared" si="12"/>
        <v>EURFUT3MN2_Quote</v>
      </c>
      <c r="G110" s="13" t="str">
        <f t="shared" si="13"/>
        <v>EURFUT3MN2ConvAdj_Quote</v>
      </c>
      <c r="H110" s="13" t="str">
        <f t="shared" si="10"/>
        <v>EUR_YC3MRH_FUT3MN2</v>
      </c>
      <c r="I110" s="12" t="str">
        <f>_xll.qlFuturesRateHelper(H110,$F110,$D110,$E110,$G110,Permanent,Trigger,ObjectOverwrite)</f>
        <v>EUR_YC3MRH_FUT3MN2#0000</v>
      </c>
      <c r="J110" s="33" t="str">
        <f>_xll.ohRangeRetrieveError(I110)</f>
        <v/>
      </c>
      <c r="K110" s="11"/>
    </row>
    <row r="111" spans="1:11">
      <c r="A111" s="45"/>
      <c r="B111" s="32">
        <v>109</v>
      </c>
      <c r="C111" s="1" t="b">
        <v>0</v>
      </c>
      <c r="D111" s="1" t="str">
        <v>Q2</v>
      </c>
      <c r="E111" s="2" t="str">
        <f t="shared" si="11"/>
        <v>Euribor3M</v>
      </c>
      <c r="F111" s="13" t="str">
        <f t="shared" si="12"/>
        <v>EURFUT3MQ2_Quote</v>
      </c>
      <c r="G111" s="13" t="str">
        <f t="shared" si="13"/>
        <v>EURFUT3MQ2ConvAdj_Quote</v>
      </c>
      <c r="H111" s="13" t="str">
        <f t="shared" si="10"/>
        <v>EUR_YC3MRH_FUT3MQ2</v>
      </c>
      <c r="I111" s="12" t="str">
        <f>_xll.qlFuturesRateHelper(H111,$F111,$D111,$E111,$G111,Permanent,Trigger,ObjectOverwrite)</f>
        <v>EUR_YC3MRH_FUT3MQ2#0000</v>
      </c>
      <c r="J111" s="33" t="str">
        <f>_xll.ohRangeRetrieveError(I111)</f>
        <v/>
      </c>
      <c r="K111" s="11"/>
    </row>
    <row r="112" spans="1:11">
      <c r="A112" s="45"/>
      <c r="B112" s="32">
        <v>110</v>
      </c>
      <c r="C112" s="1" t="b">
        <v>0</v>
      </c>
      <c r="D112" s="1" t="str">
        <v>U2</v>
      </c>
      <c r="E112" s="2" t="str">
        <f t="shared" si="11"/>
        <v>Euribor3M</v>
      </c>
      <c r="F112" s="13" t="str">
        <f t="shared" si="12"/>
        <v>EURFUT3MU2_Quote</v>
      </c>
      <c r="G112" s="13" t="str">
        <f t="shared" si="13"/>
        <v>EURFUT3MU2ConvAdj_Quote</v>
      </c>
      <c r="H112" s="13" t="str">
        <f t="shared" si="10"/>
        <v>EUR_YC3MRH_FUT3MU2</v>
      </c>
      <c r="I112" s="12" t="str">
        <f>_xll.qlFuturesRateHelper(H112,$F112,$D112,$E112,$G112,Permanent,Trigger,ObjectOverwrite)</f>
        <v>EUR_YC3MRH_FUT3MU2#0000</v>
      </c>
      <c r="J112" s="33" t="str">
        <f>_xll.ohRangeRetrieveError(I112)</f>
        <v/>
      </c>
      <c r="K112" s="11"/>
    </row>
    <row r="113" spans="1:11">
      <c r="A113" s="45"/>
      <c r="B113" s="32">
        <v>111</v>
      </c>
      <c r="C113" s="1" t="b">
        <v>0</v>
      </c>
      <c r="D113" s="1" t="str">
        <v>V2</v>
      </c>
      <c r="E113" s="2" t="str">
        <f t="shared" si="11"/>
        <v>Euribor3M</v>
      </c>
      <c r="F113" s="13" t="str">
        <f t="shared" si="12"/>
        <v>EURFUT3MV2_Quote</v>
      </c>
      <c r="G113" s="13" t="str">
        <f t="shared" si="13"/>
        <v>EURFUT3MV2ConvAdj_Quote</v>
      </c>
      <c r="H113" s="13" t="str">
        <f t="shared" si="10"/>
        <v>EUR_YC3MRH_FUT3MV2</v>
      </c>
      <c r="I113" s="12" t="str">
        <f>_xll.qlFuturesRateHelper(H113,$F113,$D113,$E113,$G113,Permanent,Trigger,ObjectOverwrite)</f>
        <v>EUR_YC3MRH_FUT3MV2#0000</v>
      </c>
      <c r="J113" s="33" t="str">
        <f>_xll.ohRangeRetrieveError(I113)</f>
        <v/>
      </c>
      <c r="K113" s="11"/>
    </row>
    <row r="114" spans="1:11">
      <c r="A114" s="45"/>
      <c r="B114" s="32">
        <v>112</v>
      </c>
      <c r="C114" s="1" t="b">
        <v>0</v>
      </c>
      <c r="D114" s="1" t="str">
        <v>X2</v>
      </c>
      <c r="E114" s="2" t="str">
        <f t="shared" si="11"/>
        <v>Euribor3M</v>
      </c>
      <c r="F114" s="13" t="str">
        <f t="shared" si="12"/>
        <v>EURFUT3MX2_Quote</v>
      </c>
      <c r="G114" s="13" t="str">
        <f t="shared" si="13"/>
        <v>EURFUT3MX2ConvAdj_Quote</v>
      </c>
      <c r="H114" s="13" t="str">
        <f t="shared" si="10"/>
        <v>EUR_YC3MRH_FUT3MX2</v>
      </c>
      <c r="I114" s="12" t="str">
        <f>_xll.qlFuturesRateHelper(H114,$F114,$D114,$E114,$G114,Permanent,Trigger,ObjectOverwrite)</f>
        <v>EUR_YC3MRH_FUT3MX2#0000</v>
      </c>
      <c r="J114" s="33" t="str">
        <f>_xll.ohRangeRetrieveError(I114)</f>
        <v/>
      </c>
      <c r="K114" s="11"/>
    </row>
    <row r="115" spans="1:11">
      <c r="A115" s="45"/>
      <c r="B115" s="32">
        <v>113</v>
      </c>
      <c r="C115" s="1" t="b">
        <v>0</v>
      </c>
      <c r="D115" s="1" t="str">
        <v>Z2</v>
      </c>
      <c r="E115" s="2" t="str">
        <f t="shared" si="11"/>
        <v>Euribor3M</v>
      </c>
      <c r="F115" s="13" t="str">
        <f t="shared" si="12"/>
        <v>EURFUT3MZ2_Quote</v>
      </c>
      <c r="G115" s="13" t="str">
        <f t="shared" si="13"/>
        <v>EURFUT3MZ2ConvAdj_Quote</v>
      </c>
      <c r="H115" s="13" t="str">
        <f t="shared" si="10"/>
        <v>EUR_YC3MRH_FUT3MZ2</v>
      </c>
      <c r="I115" s="12" t="str">
        <f>_xll.qlFuturesRateHelper(H115,$F115,$D115,$E115,$G115,Permanent,Trigger,ObjectOverwrite)</f>
        <v>EUR_YC3MRH_FUT3MZ2#0000</v>
      </c>
      <c r="J115" s="33" t="str">
        <f>_xll.ohRangeRetrieveError(I115)</f>
        <v/>
      </c>
      <c r="K115" s="11"/>
    </row>
    <row r="116" spans="1:11">
      <c r="A116" s="45"/>
      <c r="B116" s="32">
        <v>114</v>
      </c>
      <c r="C116" s="1" t="b">
        <v>0</v>
      </c>
      <c r="D116" s="1" t="str">
        <v>F3</v>
      </c>
      <c r="E116" s="2" t="str">
        <f t="shared" si="11"/>
        <v>Euribor3M</v>
      </c>
      <c r="F116" s="13" t="str">
        <f t="shared" si="12"/>
        <v>EURFUT3MF3_Quote</v>
      </c>
      <c r="G116" s="13" t="str">
        <f t="shared" si="13"/>
        <v>EURFUT3MF3ConvAdj_Quote</v>
      </c>
      <c r="H116" s="13" t="str">
        <f t="shared" si="10"/>
        <v>EUR_YC3MRH_FUT3MF3</v>
      </c>
      <c r="I116" s="12" t="str">
        <f>_xll.qlFuturesRateHelper(H116,$F116,$D116,$E116,$G116,Permanent,Trigger,ObjectOverwrite)</f>
        <v>EUR_YC3MRH_FUT3MF3#0000</v>
      </c>
      <c r="J116" s="33" t="str">
        <f>_xll.ohRangeRetrieveError(I116)</f>
        <v/>
      </c>
      <c r="K116" s="11"/>
    </row>
    <row r="117" spans="1:11">
      <c r="A117" s="45"/>
      <c r="B117" s="32">
        <v>115</v>
      </c>
      <c r="C117" s="1" t="b">
        <v>0</v>
      </c>
      <c r="D117" s="1" t="str">
        <v>G3</v>
      </c>
      <c r="E117" s="2" t="str">
        <f t="shared" si="11"/>
        <v>Euribor3M</v>
      </c>
      <c r="F117" s="13" t="str">
        <f t="shared" si="12"/>
        <v>EURFUT3MG3_Quote</v>
      </c>
      <c r="G117" s="13" t="str">
        <f t="shared" si="13"/>
        <v>EURFUT3MG3ConvAdj_Quote</v>
      </c>
      <c r="H117" s="13" t="str">
        <f t="shared" si="10"/>
        <v>EUR_YC3MRH_FUT3MG3</v>
      </c>
      <c r="I117" s="12" t="str">
        <f>_xll.qlFuturesRateHelper(H117,$F117,$D117,$E117,$G117,Permanent,Trigger,ObjectOverwrite)</f>
        <v>EUR_YC3MRH_FUT3MG3#0000</v>
      </c>
      <c r="J117" s="33" t="str">
        <f>_xll.ohRangeRetrieveError(I117)</f>
        <v/>
      </c>
      <c r="K117" s="11"/>
    </row>
    <row r="118" spans="1:11">
      <c r="A118" s="45"/>
      <c r="B118" s="32">
        <v>116</v>
      </c>
      <c r="C118" s="1" t="b">
        <v>0</v>
      </c>
      <c r="D118" s="1" t="str">
        <v>H3</v>
      </c>
      <c r="E118" s="2" t="str">
        <f t="shared" si="11"/>
        <v>Euribor3M</v>
      </c>
      <c r="F118" s="13" t="str">
        <f t="shared" si="12"/>
        <v>EURFUT3MH3_Quote</v>
      </c>
      <c r="G118" s="13" t="str">
        <f t="shared" si="13"/>
        <v>EURFUT3MH3ConvAdj_Quote</v>
      </c>
      <c r="H118" s="13" t="str">
        <f t="shared" si="10"/>
        <v>EUR_YC3MRH_FUT3MH3</v>
      </c>
      <c r="I118" s="12" t="str">
        <f>_xll.qlFuturesRateHelper(H118,$F118,$D118,$E118,$G118,Permanent,Trigger,ObjectOverwrite)</f>
        <v>EUR_YC3MRH_FUT3MH3#0000</v>
      </c>
      <c r="J118" s="33" t="str">
        <f>_xll.ohRangeRetrieveError(I118)</f>
        <v/>
      </c>
      <c r="K118" s="11"/>
    </row>
    <row r="119" spans="1:11">
      <c r="A119" s="45"/>
      <c r="B119" s="32">
        <v>117</v>
      </c>
      <c r="C119" s="1" t="b">
        <v>0</v>
      </c>
      <c r="D119" s="1" t="str">
        <v>J3</v>
      </c>
      <c r="E119" s="2" t="str">
        <f t="shared" si="11"/>
        <v>Euribor3M</v>
      </c>
      <c r="F119" s="13" t="str">
        <f t="shared" si="12"/>
        <v>EURFUT3MJ3_Quote</v>
      </c>
      <c r="G119" s="13" t="str">
        <f t="shared" si="13"/>
        <v>EURFUT3MJ3ConvAdj_Quote</v>
      </c>
      <c r="H119" s="13" t="str">
        <f t="shared" si="10"/>
        <v>EUR_YC3MRH_FUT3MJ3</v>
      </c>
      <c r="I119" s="12" t="str">
        <f>_xll.qlFuturesRateHelper(H119,$F119,$D119,$E119,$G119,Permanent,Trigger,ObjectOverwrite)</f>
        <v>EUR_YC3MRH_FUT3MJ3#0000</v>
      </c>
      <c r="J119" s="33" t="str">
        <f>_xll.ohRangeRetrieveError(I119)</f>
        <v/>
      </c>
      <c r="K119" s="11"/>
    </row>
    <row r="120" spans="1:11">
      <c r="A120" s="45"/>
      <c r="B120" s="32">
        <v>118</v>
      </c>
      <c r="C120" s="1" t="b">
        <v>0</v>
      </c>
      <c r="D120" s="1" t="str">
        <v>K3</v>
      </c>
      <c r="E120" s="2" t="str">
        <f t="shared" si="11"/>
        <v>Euribor3M</v>
      </c>
      <c r="F120" s="13" t="str">
        <f t="shared" si="12"/>
        <v>EURFUT3MK3_Quote</v>
      </c>
      <c r="G120" s="13" t="str">
        <f t="shared" si="13"/>
        <v>EURFUT3MK3ConvAdj_Quote</v>
      </c>
      <c r="H120" s="13" t="str">
        <f t="shared" si="10"/>
        <v>EUR_YC3MRH_FUT3MK3</v>
      </c>
      <c r="I120" s="12" t="str">
        <f>_xll.qlFuturesRateHelper(H120,$F120,$D120,$E120,$G120,Permanent,Trigger,ObjectOverwrite)</f>
        <v>EUR_YC3MRH_FUT3MK3#0000</v>
      </c>
      <c r="J120" s="33" t="str">
        <f>_xll.ohRangeRetrieveError(I120)</f>
        <v/>
      </c>
      <c r="K120" s="11"/>
    </row>
    <row r="121" spans="1:11">
      <c r="A121" s="45"/>
      <c r="B121" s="32">
        <v>119</v>
      </c>
      <c r="C121" s="1" t="b">
        <v>0</v>
      </c>
      <c r="D121" s="1" t="str">
        <v>M3</v>
      </c>
      <c r="E121" s="2" t="str">
        <f t="shared" si="11"/>
        <v>Euribor3M</v>
      </c>
      <c r="F121" s="13" t="str">
        <f t="shared" si="12"/>
        <v>EURFUT3MM3_Quote</v>
      </c>
      <c r="G121" s="13" t="str">
        <f t="shared" si="13"/>
        <v>EURFUT3MM3ConvAdj_Quote</v>
      </c>
      <c r="H121" s="13" t="str">
        <f t="shared" si="10"/>
        <v>EUR_YC3MRH_FUT3MM3</v>
      </c>
      <c r="I121" s="12" t="str">
        <f>_xll.qlFuturesRateHelper(H121,$F121,$D121,$E121,$G121,Permanent,Trigger,ObjectOverwrite)</f>
        <v>EUR_YC3MRH_FUT3MM3#0000</v>
      </c>
      <c r="J121" s="33" t="str">
        <f>_xll.ohRangeRetrieveError(I121)</f>
        <v/>
      </c>
      <c r="K121" s="11"/>
    </row>
    <row r="122" spans="1:11">
      <c r="A122" s="45"/>
      <c r="B122" s="32">
        <v>120</v>
      </c>
      <c r="C122" s="1" t="b">
        <v>0</v>
      </c>
      <c r="D122" s="1" t="str">
        <v>N3</v>
      </c>
      <c r="E122" s="2" t="str">
        <f t="shared" si="11"/>
        <v>Euribor3M</v>
      </c>
      <c r="F122" s="13" t="str">
        <f t="shared" si="12"/>
        <v>EURFUT3MN3_Quote</v>
      </c>
      <c r="G122" s="13" t="str">
        <f t="shared" si="13"/>
        <v>EURFUT3MN3ConvAdj_Quote</v>
      </c>
      <c r="H122" s="13" t="str">
        <f t="shared" si="10"/>
        <v>EUR_YC3MRH_FUT3MN3</v>
      </c>
      <c r="I122" s="12" t="str">
        <f>_xll.qlFuturesRateHelper(H122,$F122,$D122,$E122,$G122,Permanent,Trigger,ObjectOverwrite)</f>
        <v>EUR_YC3MRH_FUT3MN3#0000</v>
      </c>
      <c r="J122" s="33" t="str">
        <f>_xll.ohRangeRetrieveError(I122)</f>
        <v/>
      </c>
      <c r="K122" s="11"/>
    </row>
    <row r="123" spans="1:11" ht="13.5" thickBot="1">
      <c r="A123" s="47"/>
      <c r="B123" s="48"/>
      <c r="C123" s="48"/>
      <c r="D123" s="48"/>
      <c r="E123" s="48"/>
      <c r="F123" s="48"/>
      <c r="G123" s="48"/>
      <c r="H123" s="48"/>
      <c r="I123" s="48"/>
      <c r="J123" s="48"/>
      <c r="K123" s="49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123"/>
  <sheetViews>
    <sheetView workbookViewId="0">
      <selection activeCell="H2" sqref="H2"/>
    </sheetView>
  </sheetViews>
  <sheetFormatPr defaultRowHeight="12.75"/>
  <cols>
    <col min="1" max="1" width="2.28515625" customWidth="1"/>
    <col min="2" max="2" width="3.5703125" bestFit="1" customWidth="1"/>
    <col min="3" max="3" width="5.7109375" bestFit="1" customWidth="1"/>
    <col min="4" max="4" width="6.140625" bestFit="1" customWidth="1"/>
    <col min="6" max="6" width="18.5703125" bestFit="1" customWidth="1"/>
    <col min="7" max="7" width="23.140625" bestFit="1" customWidth="1"/>
    <col min="8" max="8" width="26.140625" bestFit="1" customWidth="1"/>
    <col min="9" max="9" width="15.5703125" customWidth="1"/>
    <col min="10" max="10" width="4.140625" customWidth="1"/>
  </cols>
  <sheetData>
    <row r="1" spans="1:11">
      <c r="A1" s="41"/>
      <c r="B1" s="42"/>
      <c r="C1" s="42"/>
      <c r="D1" s="42"/>
      <c r="E1" s="50" t="s">
        <v>21</v>
      </c>
      <c r="F1" s="43" t="s">
        <v>22</v>
      </c>
      <c r="G1" s="51" t="str">
        <f>Currency&amp;"_YC"&amp;$E$1&amp;"RH"</f>
        <v>EUR_YC6MRH</v>
      </c>
      <c r="H1" s="44"/>
      <c r="I1" s="44"/>
      <c r="J1" s="11"/>
    </row>
    <row r="2" spans="1:11" ht="32.25" customHeight="1">
      <c r="A2" s="41"/>
      <c r="B2" s="34" t="s">
        <v>1</v>
      </c>
      <c r="C2" s="35" t="s">
        <v>7</v>
      </c>
      <c r="D2" s="36" t="s">
        <v>2</v>
      </c>
      <c r="E2" s="35" t="s">
        <v>5</v>
      </c>
      <c r="F2" s="35" t="s">
        <v>10</v>
      </c>
      <c r="G2" s="37" t="str">
        <f>$G$1&amp;"_"&amp;$F$1&amp;$E$1&amp;".xml"</f>
        <v>EUR_YC6MRH_IMMFRA6M.xml</v>
      </c>
      <c r="H2" s="38">
        <f>IF(Serialize,_xll.ohObjectSave(H3:H122,SerializationPath&amp;G2,FileOverwrite,Serialize),"---")</f>
        <v>120</v>
      </c>
      <c r="I2" s="39" t="str">
        <f>_xll.ohRangeRetrieveError(H2)</f>
        <v/>
      </c>
      <c r="J2" s="11"/>
    </row>
    <row r="3" spans="1:11">
      <c r="A3" s="45"/>
      <c r="B3" s="30">
        <v>1</v>
      </c>
      <c r="C3" s="2" t="b">
        <v>0</v>
      </c>
      <c r="D3" s="2" t="str">
        <f t="array" ref="D3:D122">_xll.qlIMMNextCodes(_xll.qlSettingsEvaluationDate(Trigger)-1,$C3:$C122)</f>
        <v>Q3</v>
      </c>
      <c r="E3" s="2" t="str">
        <f>PROPER(Currency)&amp;FamilyName&amp;$E$1</f>
        <v>Euribor6M</v>
      </c>
      <c r="F3" s="13" t="str">
        <f t="shared" ref="F3:F34" si="0">Currency&amp;$F$1&amp;$E$1&amp;$D3&amp;QuoteSuffix</f>
        <v>EURIMMFRA6MQ3_Quote</v>
      </c>
      <c r="G3" s="13" t="str">
        <f t="shared" ref="G3:G34" si="1">$G$1&amp;"_"&amp;$F$1&amp;$E$1&amp;$D3</f>
        <v>EUR_YC6MRH_IMMFRA6MQ3</v>
      </c>
      <c r="H3" s="14" t="str">
        <f>_xll.qlFuturesRateHelper(G3,$F3,$D3,$E3,0,Permanent,Trigger,ObjectOverwrite)</f>
        <v>EUR_YC6MRH_IMMFRA6MQ3#0000</v>
      </c>
      <c r="I3" s="31" t="str">
        <f>_xll.ohRangeRetrieveError(H3)</f>
        <v/>
      </c>
      <c r="J3" s="11"/>
      <c r="K3" s="4"/>
    </row>
    <row r="4" spans="1:11">
      <c r="A4" s="45"/>
      <c r="B4" s="32">
        <v>2</v>
      </c>
      <c r="C4" s="1" t="b">
        <v>0</v>
      </c>
      <c r="D4" s="1" t="str">
        <v>U3</v>
      </c>
      <c r="E4" s="2" t="str">
        <f t="shared" ref="E4:E34" si="2">PROPER(Currency)&amp;FamilyName&amp;$E$1</f>
        <v>Euribor6M</v>
      </c>
      <c r="F4" s="13" t="str">
        <f t="shared" si="0"/>
        <v>EURIMMFRA6MU3_Quote</v>
      </c>
      <c r="G4" s="13" t="str">
        <f t="shared" si="1"/>
        <v>EUR_YC6MRH_IMMFRA6MU3</v>
      </c>
      <c r="H4" s="14" t="str">
        <f>_xll.qlFuturesRateHelper(G4,$F4,$D4,$E4,0,Permanent,Trigger,ObjectOverwrite)</f>
        <v>EUR_YC6MRH_IMMFRA6MU3#0000</v>
      </c>
      <c r="I4" s="33" t="str">
        <f>_xll.ohRangeRetrieveError(H4)</f>
        <v/>
      </c>
      <c r="J4" s="11"/>
      <c r="K4" s="4"/>
    </row>
    <row r="5" spans="1:11">
      <c r="A5" s="45"/>
      <c r="B5" s="32">
        <v>3</v>
      </c>
      <c r="C5" s="1" t="b">
        <v>0</v>
      </c>
      <c r="D5" s="1" t="str">
        <v>V3</v>
      </c>
      <c r="E5" s="2" t="str">
        <f t="shared" si="2"/>
        <v>Euribor6M</v>
      </c>
      <c r="F5" s="13" t="str">
        <f t="shared" si="0"/>
        <v>EURIMMFRA6MV3_Quote</v>
      </c>
      <c r="G5" s="13" t="str">
        <f t="shared" si="1"/>
        <v>EUR_YC6MRH_IMMFRA6MV3</v>
      </c>
      <c r="H5" s="14" t="str">
        <f>_xll.qlFuturesRateHelper(G5,$F5,$D5,$E5,0,Permanent,Trigger,ObjectOverwrite)</f>
        <v>EUR_YC6MRH_IMMFRA6MV3#0000</v>
      </c>
      <c r="I5" s="33" t="str">
        <f>_xll.ohRangeRetrieveError(H5)</f>
        <v/>
      </c>
      <c r="J5" s="11"/>
      <c r="K5" s="4"/>
    </row>
    <row r="6" spans="1:11">
      <c r="A6" s="45"/>
      <c r="B6" s="32">
        <v>4</v>
      </c>
      <c r="C6" s="1" t="b">
        <v>0</v>
      </c>
      <c r="D6" s="1" t="str">
        <v>X3</v>
      </c>
      <c r="E6" s="2" t="str">
        <f t="shared" si="2"/>
        <v>Euribor6M</v>
      </c>
      <c r="F6" s="13" t="str">
        <f t="shared" si="0"/>
        <v>EURIMMFRA6MX3_Quote</v>
      </c>
      <c r="G6" s="13" t="str">
        <f t="shared" si="1"/>
        <v>EUR_YC6MRH_IMMFRA6MX3</v>
      </c>
      <c r="H6" s="14" t="str">
        <f>_xll.qlFuturesRateHelper(G6,$F6,$D6,$E6,0,Permanent,Trigger,ObjectOverwrite)</f>
        <v>EUR_YC6MRH_IMMFRA6MX3#0000</v>
      </c>
      <c r="I6" s="33" t="str">
        <f>_xll.ohRangeRetrieveError(H6)</f>
        <v/>
      </c>
      <c r="J6" s="11"/>
      <c r="K6" s="4"/>
    </row>
    <row r="7" spans="1:11">
      <c r="A7" s="45"/>
      <c r="B7" s="32">
        <v>5</v>
      </c>
      <c r="C7" s="1" t="b">
        <v>0</v>
      </c>
      <c r="D7" s="1" t="str">
        <v>Z3</v>
      </c>
      <c r="E7" s="2" t="str">
        <f t="shared" si="2"/>
        <v>Euribor6M</v>
      </c>
      <c r="F7" s="13" t="str">
        <f t="shared" si="0"/>
        <v>EURIMMFRA6MZ3_Quote</v>
      </c>
      <c r="G7" s="13" t="str">
        <f t="shared" si="1"/>
        <v>EUR_YC6MRH_IMMFRA6MZ3</v>
      </c>
      <c r="H7" s="14" t="str">
        <f>_xll.qlFuturesRateHelper(G7,$F7,$D7,$E7,0,Permanent,Trigger,ObjectOverwrite)</f>
        <v>EUR_YC6MRH_IMMFRA6MZ3#0000</v>
      </c>
      <c r="I7" s="33" t="str">
        <f>_xll.ohRangeRetrieveError(H7)</f>
        <v/>
      </c>
      <c r="J7" s="11"/>
      <c r="K7" s="4"/>
    </row>
    <row r="8" spans="1:11">
      <c r="A8" s="45"/>
      <c r="B8" s="32">
        <v>6</v>
      </c>
      <c r="C8" s="1" t="b">
        <v>0</v>
      </c>
      <c r="D8" s="1" t="str">
        <v>F4</v>
      </c>
      <c r="E8" s="2" t="str">
        <f t="shared" si="2"/>
        <v>Euribor6M</v>
      </c>
      <c r="F8" s="13" t="str">
        <f t="shared" si="0"/>
        <v>EURIMMFRA6MF4_Quote</v>
      </c>
      <c r="G8" s="13" t="str">
        <f t="shared" si="1"/>
        <v>EUR_YC6MRH_IMMFRA6MF4</v>
      </c>
      <c r="H8" s="14" t="str">
        <f>_xll.qlFuturesRateHelper(G8,$F8,$D8,$E8,0,Permanent,Trigger,ObjectOverwrite)</f>
        <v>EUR_YC6MRH_IMMFRA6MF4#0000</v>
      </c>
      <c r="I8" s="33" t="str">
        <f>_xll.ohRangeRetrieveError(H8)</f>
        <v/>
      </c>
      <c r="J8" s="11"/>
      <c r="K8" s="4"/>
    </row>
    <row r="9" spans="1:11">
      <c r="A9" s="45"/>
      <c r="B9" s="32">
        <v>7</v>
      </c>
      <c r="C9" s="1" t="b">
        <v>0</v>
      </c>
      <c r="D9" s="1" t="str">
        <v>G4</v>
      </c>
      <c r="E9" s="2" t="str">
        <f t="shared" si="2"/>
        <v>Euribor6M</v>
      </c>
      <c r="F9" s="13" t="str">
        <f t="shared" si="0"/>
        <v>EURIMMFRA6MG4_Quote</v>
      </c>
      <c r="G9" s="13" t="str">
        <f t="shared" si="1"/>
        <v>EUR_YC6MRH_IMMFRA6MG4</v>
      </c>
      <c r="H9" s="14" t="str">
        <f>_xll.qlFuturesRateHelper(G9,$F9,$D9,$E9,0,Permanent,Trigger,ObjectOverwrite)</f>
        <v>EUR_YC6MRH_IMMFRA6MG4#0000</v>
      </c>
      <c r="I9" s="33" t="str">
        <f>_xll.ohRangeRetrieveError(H9)</f>
        <v/>
      </c>
      <c r="J9" s="11"/>
      <c r="K9" s="4"/>
    </row>
    <row r="10" spans="1:11">
      <c r="A10" s="45"/>
      <c r="B10" s="32">
        <v>8</v>
      </c>
      <c r="C10" s="1" t="b">
        <v>0</v>
      </c>
      <c r="D10" s="1" t="str">
        <v>H4</v>
      </c>
      <c r="E10" s="2" t="str">
        <f t="shared" si="2"/>
        <v>Euribor6M</v>
      </c>
      <c r="F10" s="13" t="str">
        <f t="shared" si="0"/>
        <v>EURIMMFRA6MH4_Quote</v>
      </c>
      <c r="G10" s="13" t="str">
        <f t="shared" si="1"/>
        <v>EUR_YC6MRH_IMMFRA6MH4</v>
      </c>
      <c r="H10" s="14" t="str">
        <f>_xll.qlFuturesRateHelper(G10,$F10,$D10,$E10,0,Permanent,Trigger,ObjectOverwrite)</f>
        <v>EUR_YC6MRH_IMMFRA6MH4#0000</v>
      </c>
      <c r="I10" s="33" t="str">
        <f>_xll.ohRangeRetrieveError(H10)</f>
        <v/>
      </c>
      <c r="J10" s="11"/>
      <c r="K10" s="4"/>
    </row>
    <row r="11" spans="1:11">
      <c r="A11" s="45"/>
      <c r="B11" s="32">
        <v>9</v>
      </c>
      <c r="C11" s="1" t="b">
        <v>0</v>
      </c>
      <c r="D11" s="1" t="str">
        <v>J4</v>
      </c>
      <c r="E11" s="2" t="str">
        <f t="shared" si="2"/>
        <v>Euribor6M</v>
      </c>
      <c r="F11" s="13" t="str">
        <f t="shared" si="0"/>
        <v>EURIMMFRA6MJ4_Quote</v>
      </c>
      <c r="G11" s="13" t="str">
        <f t="shared" si="1"/>
        <v>EUR_YC6MRH_IMMFRA6MJ4</v>
      </c>
      <c r="H11" s="14" t="str">
        <f>_xll.qlFuturesRateHelper(G11,$F11,$D11,$E11,0,Permanent,Trigger,ObjectOverwrite)</f>
        <v>EUR_YC6MRH_IMMFRA6MJ4#0000</v>
      </c>
      <c r="I11" s="33" t="str">
        <f>_xll.ohRangeRetrieveError(H11)</f>
        <v/>
      </c>
      <c r="J11" s="11"/>
      <c r="K11" s="4"/>
    </row>
    <row r="12" spans="1:11">
      <c r="A12" s="45"/>
      <c r="B12" s="32">
        <v>10</v>
      </c>
      <c r="C12" s="1" t="b">
        <v>0</v>
      </c>
      <c r="D12" s="1" t="str">
        <v>K4</v>
      </c>
      <c r="E12" s="2" t="str">
        <f t="shared" si="2"/>
        <v>Euribor6M</v>
      </c>
      <c r="F12" s="13" t="str">
        <f t="shared" si="0"/>
        <v>EURIMMFRA6MK4_Quote</v>
      </c>
      <c r="G12" s="13" t="str">
        <f t="shared" si="1"/>
        <v>EUR_YC6MRH_IMMFRA6MK4</v>
      </c>
      <c r="H12" s="14" t="str">
        <f>_xll.qlFuturesRateHelper(G12,$F12,$D12,$E12,0,Permanent,Trigger,ObjectOverwrite)</f>
        <v>EUR_YC6MRH_IMMFRA6MK4#0000</v>
      </c>
      <c r="I12" s="33" t="str">
        <f>_xll.ohRangeRetrieveError(H12)</f>
        <v/>
      </c>
      <c r="J12" s="11"/>
      <c r="K12" s="4"/>
    </row>
    <row r="13" spans="1:11">
      <c r="A13" s="45"/>
      <c r="B13" s="32">
        <v>11</v>
      </c>
      <c r="C13" s="1" t="b">
        <v>0</v>
      </c>
      <c r="D13" s="1" t="str">
        <v>M4</v>
      </c>
      <c r="E13" s="2" t="str">
        <f t="shared" si="2"/>
        <v>Euribor6M</v>
      </c>
      <c r="F13" s="13" t="str">
        <f t="shared" si="0"/>
        <v>EURIMMFRA6MM4_Quote</v>
      </c>
      <c r="G13" s="13" t="str">
        <f t="shared" si="1"/>
        <v>EUR_YC6MRH_IMMFRA6MM4</v>
      </c>
      <c r="H13" s="14" t="str">
        <f>_xll.qlFuturesRateHelper(G13,$F13,$D13,$E13,0,Permanent,Trigger,ObjectOverwrite)</f>
        <v>EUR_YC6MRH_IMMFRA6MM4#0000</v>
      </c>
      <c r="I13" s="33" t="str">
        <f>_xll.ohRangeRetrieveError(H13)</f>
        <v/>
      </c>
      <c r="J13" s="11"/>
      <c r="K13" s="4"/>
    </row>
    <row r="14" spans="1:11">
      <c r="A14" s="45"/>
      <c r="B14" s="32">
        <v>12</v>
      </c>
      <c r="C14" s="1" t="b">
        <v>0</v>
      </c>
      <c r="D14" s="1" t="str">
        <v>N4</v>
      </c>
      <c r="E14" s="2" t="str">
        <f t="shared" si="2"/>
        <v>Euribor6M</v>
      </c>
      <c r="F14" s="13" t="str">
        <f t="shared" si="0"/>
        <v>EURIMMFRA6MN4_Quote</v>
      </c>
      <c r="G14" s="13" t="str">
        <f t="shared" si="1"/>
        <v>EUR_YC6MRH_IMMFRA6MN4</v>
      </c>
      <c r="H14" s="14" t="str">
        <f>_xll.qlFuturesRateHelper(G14,$F14,$D14,$E14,0,Permanent,Trigger,ObjectOverwrite)</f>
        <v>EUR_YC6MRH_IMMFRA6MN4#0000</v>
      </c>
      <c r="I14" s="33" t="str">
        <f>_xll.ohRangeRetrieveError(H14)</f>
        <v/>
      </c>
      <c r="J14" s="11"/>
      <c r="K14" s="4"/>
    </row>
    <row r="15" spans="1:11">
      <c r="A15" s="45"/>
      <c r="B15" s="32">
        <v>13</v>
      </c>
      <c r="C15" s="1" t="b">
        <v>0</v>
      </c>
      <c r="D15" s="1" t="str">
        <v>Q4</v>
      </c>
      <c r="E15" s="2" t="str">
        <f t="shared" si="2"/>
        <v>Euribor6M</v>
      </c>
      <c r="F15" s="13" t="str">
        <f t="shared" si="0"/>
        <v>EURIMMFRA6MQ4_Quote</v>
      </c>
      <c r="G15" s="13" t="str">
        <f t="shared" si="1"/>
        <v>EUR_YC6MRH_IMMFRA6MQ4</v>
      </c>
      <c r="H15" s="14" t="str">
        <f>_xll.qlFuturesRateHelper(G15,$F15,$D15,$E15,0,Permanent,Trigger,ObjectOverwrite)</f>
        <v>EUR_YC6MRH_IMMFRA6MQ4#0000</v>
      </c>
      <c r="I15" s="33" t="str">
        <f>_xll.ohRangeRetrieveError(H15)</f>
        <v/>
      </c>
      <c r="J15" s="11"/>
      <c r="K15" s="4"/>
    </row>
    <row r="16" spans="1:11">
      <c r="A16" s="45"/>
      <c r="B16" s="32">
        <v>14</v>
      </c>
      <c r="C16" s="1" t="b">
        <v>0</v>
      </c>
      <c r="D16" s="1" t="str">
        <v>U4</v>
      </c>
      <c r="E16" s="2" t="str">
        <f t="shared" si="2"/>
        <v>Euribor6M</v>
      </c>
      <c r="F16" s="13" t="str">
        <f t="shared" si="0"/>
        <v>EURIMMFRA6MU4_Quote</v>
      </c>
      <c r="G16" s="13" t="str">
        <f t="shared" si="1"/>
        <v>EUR_YC6MRH_IMMFRA6MU4</v>
      </c>
      <c r="H16" s="14" t="str">
        <f>_xll.qlFuturesRateHelper(G16,$F16,$D16,$E16,0,Permanent,Trigger,ObjectOverwrite)</f>
        <v>EUR_YC6MRH_IMMFRA6MU4#0000</v>
      </c>
      <c r="I16" s="33" t="str">
        <f>_xll.ohRangeRetrieveError(H16)</f>
        <v/>
      </c>
      <c r="J16" s="11"/>
      <c r="K16" s="4"/>
    </row>
    <row r="17" spans="1:11">
      <c r="A17" s="45"/>
      <c r="B17" s="32">
        <v>15</v>
      </c>
      <c r="C17" s="1" t="b">
        <v>0</v>
      </c>
      <c r="D17" s="1" t="str">
        <v>V4</v>
      </c>
      <c r="E17" s="2" t="str">
        <f t="shared" si="2"/>
        <v>Euribor6M</v>
      </c>
      <c r="F17" s="13" t="str">
        <f t="shared" si="0"/>
        <v>EURIMMFRA6MV4_Quote</v>
      </c>
      <c r="G17" s="13" t="str">
        <f t="shared" si="1"/>
        <v>EUR_YC6MRH_IMMFRA6MV4</v>
      </c>
      <c r="H17" s="14" t="str">
        <f>_xll.qlFuturesRateHelper(G17,$F17,$D17,$E17,0,Permanent,Trigger,ObjectOverwrite)</f>
        <v>EUR_YC6MRH_IMMFRA6MV4#0000</v>
      </c>
      <c r="I17" s="33" t="str">
        <f>_xll.ohRangeRetrieveError(H17)</f>
        <v/>
      </c>
      <c r="J17" s="11"/>
      <c r="K17" s="4"/>
    </row>
    <row r="18" spans="1:11">
      <c r="A18" s="45"/>
      <c r="B18" s="32">
        <v>16</v>
      </c>
      <c r="C18" s="1" t="b">
        <v>0</v>
      </c>
      <c r="D18" s="1" t="str">
        <v>X4</v>
      </c>
      <c r="E18" s="2" t="str">
        <f t="shared" si="2"/>
        <v>Euribor6M</v>
      </c>
      <c r="F18" s="13" t="str">
        <f t="shared" si="0"/>
        <v>EURIMMFRA6MX4_Quote</v>
      </c>
      <c r="G18" s="13" t="str">
        <f t="shared" si="1"/>
        <v>EUR_YC6MRH_IMMFRA6MX4</v>
      </c>
      <c r="H18" s="14" t="str">
        <f>_xll.qlFuturesRateHelper(G18,$F18,$D18,$E18,0,Permanent,Trigger,ObjectOverwrite)</f>
        <v>EUR_YC6MRH_IMMFRA6MX4#0000</v>
      </c>
      <c r="I18" s="33" t="str">
        <f>_xll.ohRangeRetrieveError(H18)</f>
        <v/>
      </c>
      <c r="J18" s="11"/>
      <c r="K18" s="4"/>
    </row>
    <row r="19" spans="1:11">
      <c r="A19" s="45"/>
      <c r="B19" s="32">
        <v>17</v>
      </c>
      <c r="C19" s="1" t="b">
        <v>0</v>
      </c>
      <c r="D19" s="1" t="str">
        <v>Z4</v>
      </c>
      <c r="E19" s="2" t="str">
        <f t="shared" si="2"/>
        <v>Euribor6M</v>
      </c>
      <c r="F19" s="13" t="str">
        <f t="shared" si="0"/>
        <v>EURIMMFRA6MZ4_Quote</v>
      </c>
      <c r="G19" s="13" t="str">
        <f t="shared" si="1"/>
        <v>EUR_YC6MRH_IMMFRA6MZ4</v>
      </c>
      <c r="H19" s="14" t="str">
        <f>_xll.qlFuturesRateHelper(G19,$F19,$D19,$E19,0,Permanent,Trigger,ObjectOverwrite)</f>
        <v>EUR_YC6MRH_IMMFRA6MZ4#0000</v>
      </c>
      <c r="I19" s="33" t="str">
        <f>_xll.ohRangeRetrieveError(H19)</f>
        <v/>
      </c>
      <c r="J19" s="11"/>
      <c r="K19" s="4"/>
    </row>
    <row r="20" spans="1:11">
      <c r="A20" s="45"/>
      <c r="B20" s="32">
        <v>18</v>
      </c>
      <c r="C20" s="1" t="b">
        <v>0</v>
      </c>
      <c r="D20" s="1" t="str">
        <v>F5</v>
      </c>
      <c r="E20" s="2" t="str">
        <f t="shared" si="2"/>
        <v>Euribor6M</v>
      </c>
      <c r="F20" s="13" t="str">
        <f t="shared" si="0"/>
        <v>EURIMMFRA6MF5_Quote</v>
      </c>
      <c r="G20" s="13" t="str">
        <f t="shared" si="1"/>
        <v>EUR_YC6MRH_IMMFRA6MF5</v>
      </c>
      <c r="H20" s="14" t="str">
        <f>_xll.qlFuturesRateHelper(G20,$F20,$D20,$E20,0,Permanent,Trigger,ObjectOverwrite)</f>
        <v>EUR_YC6MRH_IMMFRA6MF5#0000</v>
      </c>
      <c r="I20" s="33" t="str">
        <f>_xll.ohRangeRetrieveError(H20)</f>
        <v/>
      </c>
      <c r="J20" s="11"/>
      <c r="K20" s="4"/>
    </row>
    <row r="21" spans="1:11">
      <c r="A21" s="45"/>
      <c r="B21" s="32">
        <v>19</v>
      </c>
      <c r="C21" s="1" t="b">
        <v>0</v>
      </c>
      <c r="D21" s="1" t="str">
        <v>G5</v>
      </c>
      <c r="E21" s="2" t="str">
        <f t="shared" si="2"/>
        <v>Euribor6M</v>
      </c>
      <c r="F21" s="13" t="str">
        <f t="shared" si="0"/>
        <v>EURIMMFRA6MG5_Quote</v>
      </c>
      <c r="G21" s="13" t="str">
        <f t="shared" si="1"/>
        <v>EUR_YC6MRH_IMMFRA6MG5</v>
      </c>
      <c r="H21" s="14" t="str">
        <f>_xll.qlFuturesRateHelper(G21,$F21,$D21,$E21,0,Permanent,Trigger,ObjectOverwrite)</f>
        <v>EUR_YC6MRH_IMMFRA6MG5#0000</v>
      </c>
      <c r="I21" s="33" t="str">
        <f>_xll.ohRangeRetrieveError(H21)</f>
        <v/>
      </c>
      <c r="J21" s="11"/>
      <c r="K21" s="4"/>
    </row>
    <row r="22" spans="1:11">
      <c r="A22" s="45"/>
      <c r="B22" s="32">
        <v>20</v>
      </c>
      <c r="C22" s="1" t="b">
        <v>0</v>
      </c>
      <c r="D22" s="1" t="str">
        <v>H5</v>
      </c>
      <c r="E22" s="2" t="str">
        <f t="shared" si="2"/>
        <v>Euribor6M</v>
      </c>
      <c r="F22" s="13" t="str">
        <f t="shared" si="0"/>
        <v>EURIMMFRA6MH5_Quote</v>
      </c>
      <c r="G22" s="13" t="str">
        <f t="shared" si="1"/>
        <v>EUR_YC6MRH_IMMFRA6MH5</v>
      </c>
      <c r="H22" s="14" t="str">
        <f>_xll.qlFuturesRateHelper(G22,$F22,$D22,$E22,0,Permanent,Trigger,ObjectOverwrite)</f>
        <v>EUR_YC6MRH_IMMFRA6MH5#0000</v>
      </c>
      <c r="I22" s="33" t="str">
        <f>_xll.ohRangeRetrieveError(H22)</f>
        <v/>
      </c>
      <c r="J22" s="11"/>
      <c r="K22" s="4"/>
    </row>
    <row r="23" spans="1:11">
      <c r="A23" s="45"/>
      <c r="B23" s="32">
        <v>21</v>
      </c>
      <c r="C23" s="1" t="b">
        <v>0</v>
      </c>
      <c r="D23" s="1" t="str">
        <v>J5</v>
      </c>
      <c r="E23" s="2" t="str">
        <f t="shared" si="2"/>
        <v>Euribor6M</v>
      </c>
      <c r="F23" s="13" t="str">
        <f t="shared" si="0"/>
        <v>EURIMMFRA6MJ5_Quote</v>
      </c>
      <c r="G23" s="13" t="str">
        <f t="shared" si="1"/>
        <v>EUR_YC6MRH_IMMFRA6MJ5</v>
      </c>
      <c r="H23" s="14" t="str">
        <f>_xll.qlFuturesRateHelper(G23,$F23,$D23,$E23,0,Permanent,Trigger,ObjectOverwrite)</f>
        <v>EUR_YC6MRH_IMMFRA6MJ5#0000</v>
      </c>
      <c r="I23" s="33" t="str">
        <f>_xll.ohRangeRetrieveError(H23)</f>
        <v/>
      </c>
      <c r="J23" s="11"/>
      <c r="K23" s="4"/>
    </row>
    <row r="24" spans="1:11">
      <c r="A24" s="45"/>
      <c r="B24" s="32">
        <v>22</v>
      </c>
      <c r="C24" s="1" t="b">
        <v>0</v>
      </c>
      <c r="D24" s="1" t="str">
        <v>K5</v>
      </c>
      <c r="E24" s="2" t="str">
        <f t="shared" si="2"/>
        <v>Euribor6M</v>
      </c>
      <c r="F24" s="13" t="str">
        <f t="shared" si="0"/>
        <v>EURIMMFRA6MK5_Quote</v>
      </c>
      <c r="G24" s="13" t="str">
        <f t="shared" si="1"/>
        <v>EUR_YC6MRH_IMMFRA6MK5</v>
      </c>
      <c r="H24" s="14" t="str">
        <f>_xll.qlFuturesRateHelper(G24,$F24,$D24,$E24,0,Permanent,Trigger,ObjectOverwrite)</f>
        <v>EUR_YC6MRH_IMMFRA6MK5#0000</v>
      </c>
      <c r="I24" s="33" t="str">
        <f>_xll.ohRangeRetrieveError(H24)</f>
        <v/>
      </c>
      <c r="J24" s="11"/>
      <c r="K24" s="4"/>
    </row>
    <row r="25" spans="1:11">
      <c r="A25" s="45"/>
      <c r="B25" s="32">
        <v>23</v>
      </c>
      <c r="C25" s="1" t="b">
        <v>0</v>
      </c>
      <c r="D25" s="1" t="str">
        <v>M5</v>
      </c>
      <c r="E25" s="2" t="str">
        <f t="shared" si="2"/>
        <v>Euribor6M</v>
      </c>
      <c r="F25" s="13" t="str">
        <f t="shared" si="0"/>
        <v>EURIMMFRA6MM5_Quote</v>
      </c>
      <c r="G25" s="13" t="str">
        <f t="shared" si="1"/>
        <v>EUR_YC6MRH_IMMFRA6MM5</v>
      </c>
      <c r="H25" s="14" t="str">
        <f>_xll.qlFuturesRateHelper(G25,$F25,$D25,$E25,0,Permanent,Trigger,ObjectOverwrite)</f>
        <v>EUR_YC6MRH_IMMFRA6MM5#0000</v>
      </c>
      <c r="I25" s="33" t="str">
        <f>_xll.ohRangeRetrieveError(H25)</f>
        <v/>
      </c>
      <c r="J25" s="11"/>
      <c r="K25" s="4"/>
    </row>
    <row r="26" spans="1:11">
      <c r="A26" s="45"/>
      <c r="B26" s="32">
        <v>24</v>
      </c>
      <c r="C26" s="1" t="b">
        <v>0</v>
      </c>
      <c r="D26" s="1" t="str">
        <v>N5</v>
      </c>
      <c r="E26" s="2" t="str">
        <f t="shared" si="2"/>
        <v>Euribor6M</v>
      </c>
      <c r="F26" s="13" t="str">
        <f t="shared" si="0"/>
        <v>EURIMMFRA6MN5_Quote</v>
      </c>
      <c r="G26" s="13" t="str">
        <f t="shared" si="1"/>
        <v>EUR_YC6MRH_IMMFRA6MN5</v>
      </c>
      <c r="H26" s="14" t="str">
        <f>_xll.qlFuturesRateHelper(G26,$F26,$D26,$E26,0,Permanent,Trigger,ObjectOverwrite)</f>
        <v>EUR_YC6MRH_IMMFRA6MN5#0000</v>
      </c>
      <c r="I26" s="33" t="str">
        <f>_xll.ohRangeRetrieveError(H26)</f>
        <v/>
      </c>
      <c r="J26" s="11"/>
      <c r="K26" s="4"/>
    </row>
    <row r="27" spans="1:11">
      <c r="A27" s="45"/>
      <c r="B27" s="32">
        <v>25</v>
      </c>
      <c r="C27" s="1" t="b">
        <v>0</v>
      </c>
      <c r="D27" s="1" t="str">
        <v>Q5</v>
      </c>
      <c r="E27" s="2" t="str">
        <f t="shared" si="2"/>
        <v>Euribor6M</v>
      </c>
      <c r="F27" s="13" t="str">
        <f t="shared" si="0"/>
        <v>EURIMMFRA6MQ5_Quote</v>
      </c>
      <c r="G27" s="13" t="str">
        <f t="shared" si="1"/>
        <v>EUR_YC6MRH_IMMFRA6MQ5</v>
      </c>
      <c r="H27" s="14" t="str">
        <f>_xll.qlFuturesRateHelper(G27,$F27,$D27,$E27,0,Permanent,Trigger,ObjectOverwrite)</f>
        <v>EUR_YC6MRH_IMMFRA6MQ5#0000</v>
      </c>
      <c r="I27" s="33" t="str">
        <f>_xll.ohRangeRetrieveError(H27)</f>
        <v/>
      </c>
      <c r="J27" s="11"/>
      <c r="K27" s="4"/>
    </row>
    <row r="28" spans="1:11">
      <c r="A28" s="45"/>
      <c r="B28" s="32">
        <v>26</v>
      </c>
      <c r="C28" s="1" t="b">
        <v>0</v>
      </c>
      <c r="D28" s="1" t="str">
        <v>U5</v>
      </c>
      <c r="E28" s="2" t="str">
        <f t="shared" si="2"/>
        <v>Euribor6M</v>
      </c>
      <c r="F28" s="13" t="str">
        <f t="shared" si="0"/>
        <v>EURIMMFRA6MU5_Quote</v>
      </c>
      <c r="G28" s="13" t="str">
        <f t="shared" si="1"/>
        <v>EUR_YC6MRH_IMMFRA6MU5</v>
      </c>
      <c r="H28" s="14" t="str">
        <f>_xll.qlFuturesRateHelper(G28,$F28,$D28,$E28,0,Permanent,Trigger,ObjectOverwrite)</f>
        <v>EUR_YC6MRH_IMMFRA6MU5#0000</v>
      </c>
      <c r="I28" s="33" t="str">
        <f>_xll.ohRangeRetrieveError(H28)</f>
        <v/>
      </c>
      <c r="J28" s="11"/>
      <c r="K28" s="4"/>
    </row>
    <row r="29" spans="1:11">
      <c r="A29" s="45"/>
      <c r="B29" s="32">
        <v>27</v>
      </c>
      <c r="C29" s="1" t="b">
        <v>0</v>
      </c>
      <c r="D29" s="1" t="str">
        <v>V5</v>
      </c>
      <c r="E29" s="2" t="str">
        <f t="shared" si="2"/>
        <v>Euribor6M</v>
      </c>
      <c r="F29" s="13" t="str">
        <f t="shared" si="0"/>
        <v>EURIMMFRA6MV5_Quote</v>
      </c>
      <c r="G29" s="13" t="str">
        <f t="shared" si="1"/>
        <v>EUR_YC6MRH_IMMFRA6MV5</v>
      </c>
      <c r="H29" s="14" t="str">
        <f>_xll.qlFuturesRateHelper(G29,$F29,$D29,$E29,0,Permanent,Trigger,ObjectOverwrite)</f>
        <v>EUR_YC6MRH_IMMFRA6MV5#0000</v>
      </c>
      <c r="I29" s="33" t="str">
        <f>_xll.ohRangeRetrieveError(H29)</f>
        <v/>
      </c>
      <c r="J29" s="11"/>
      <c r="K29" s="4"/>
    </row>
    <row r="30" spans="1:11">
      <c r="A30" s="45"/>
      <c r="B30" s="32">
        <v>28</v>
      </c>
      <c r="C30" s="1" t="b">
        <v>0</v>
      </c>
      <c r="D30" s="1" t="str">
        <v>X5</v>
      </c>
      <c r="E30" s="2" t="str">
        <f t="shared" si="2"/>
        <v>Euribor6M</v>
      </c>
      <c r="F30" s="13" t="str">
        <f t="shared" si="0"/>
        <v>EURIMMFRA6MX5_Quote</v>
      </c>
      <c r="G30" s="13" t="str">
        <f t="shared" si="1"/>
        <v>EUR_YC6MRH_IMMFRA6MX5</v>
      </c>
      <c r="H30" s="14" t="str">
        <f>_xll.qlFuturesRateHelper(G30,$F30,$D30,$E30,0,Permanent,Trigger,ObjectOverwrite)</f>
        <v>EUR_YC6MRH_IMMFRA6MX5#0000</v>
      </c>
      <c r="I30" s="33" t="str">
        <f>_xll.ohRangeRetrieveError(H30)</f>
        <v/>
      </c>
      <c r="J30" s="11"/>
      <c r="K30" s="4"/>
    </row>
    <row r="31" spans="1:11">
      <c r="A31" s="45"/>
      <c r="B31" s="32">
        <v>29</v>
      </c>
      <c r="C31" s="1" t="b">
        <v>0</v>
      </c>
      <c r="D31" s="1" t="str">
        <v>Z5</v>
      </c>
      <c r="E31" s="2" t="str">
        <f t="shared" si="2"/>
        <v>Euribor6M</v>
      </c>
      <c r="F31" s="13" t="str">
        <f t="shared" si="0"/>
        <v>EURIMMFRA6MZ5_Quote</v>
      </c>
      <c r="G31" s="13" t="str">
        <f t="shared" si="1"/>
        <v>EUR_YC6MRH_IMMFRA6MZ5</v>
      </c>
      <c r="H31" s="14" t="str">
        <f>_xll.qlFuturesRateHelper(G31,$F31,$D31,$E31,0,Permanent,Trigger,ObjectOverwrite)</f>
        <v>EUR_YC6MRH_IMMFRA6MZ5#0000</v>
      </c>
      <c r="I31" s="33" t="str">
        <f>_xll.ohRangeRetrieveError(H31)</f>
        <v/>
      </c>
      <c r="J31" s="11"/>
      <c r="K31" s="4"/>
    </row>
    <row r="32" spans="1:11">
      <c r="A32" s="45"/>
      <c r="B32" s="32">
        <v>30</v>
      </c>
      <c r="C32" s="1" t="b">
        <v>0</v>
      </c>
      <c r="D32" s="1" t="str">
        <v>F6</v>
      </c>
      <c r="E32" s="2" t="str">
        <f t="shared" si="2"/>
        <v>Euribor6M</v>
      </c>
      <c r="F32" s="13" t="str">
        <f t="shared" si="0"/>
        <v>EURIMMFRA6MF6_Quote</v>
      </c>
      <c r="G32" s="13" t="str">
        <f t="shared" si="1"/>
        <v>EUR_YC6MRH_IMMFRA6MF6</v>
      </c>
      <c r="H32" s="14" t="str">
        <f>_xll.qlFuturesRateHelper(G32,$F32,$D32,$E32,0,Permanent,Trigger,ObjectOverwrite)</f>
        <v>EUR_YC6MRH_IMMFRA6MF6#0000</v>
      </c>
      <c r="I32" s="33" t="str">
        <f>_xll.ohRangeRetrieveError(H32)</f>
        <v/>
      </c>
      <c r="J32" s="11"/>
      <c r="K32" s="4"/>
    </row>
    <row r="33" spans="1:11">
      <c r="A33" s="45"/>
      <c r="B33" s="32">
        <v>31</v>
      </c>
      <c r="C33" s="1" t="b">
        <v>0</v>
      </c>
      <c r="D33" s="1" t="str">
        <v>G6</v>
      </c>
      <c r="E33" s="2" t="str">
        <f t="shared" si="2"/>
        <v>Euribor6M</v>
      </c>
      <c r="F33" s="13" t="str">
        <f t="shared" si="0"/>
        <v>EURIMMFRA6MG6_Quote</v>
      </c>
      <c r="G33" s="13" t="str">
        <f t="shared" si="1"/>
        <v>EUR_YC6MRH_IMMFRA6MG6</v>
      </c>
      <c r="H33" s="14" t="str">
        <f>_xll.qlFuturesRateHelper(G33,$F33,$D33,$E33,0,Permanent,Trigger,ObjectOverwrite)</f>
        <v>EUR_YC6MRH_IMMFRA6MG6#0000</v>
      </c>
      <c r="I33" s="33" t="str">
        <f>_xll.ohRangeRetrieveError(H33)</f>
        <v/>
      </c>
      <c r="J33" s="11"/>
      <c r="K33" s="4"/>
    </row>
    <row r="34" spans="1:11">
      <c r="A34" s="45"/>
      <c r="B34" s="32">
        <v>32</v>
      </c>
      <c r="C34" s="1" t="b">
        <v>0</v>
      </c>
      <c r="D34" s="1" t="str">
        <v>H6</v>
      </c>
      <c r="E34" s="2" t="str">
        <f t="shared" si="2"/>
        <v>Euribor6M</v>
      </c>
      <c r="F34" s="13" t="str">
        <f t="shared" si="0"/>
        <v>EURIMMFRA6MH6_Quote</v>
      </c>
      <c r="G34" s="13" t="str">
        <f t="shared" si="1"/>
        <v>EUR_YC6MRH_IMMFRA6MH6</v>
      </c>
      <c r="H34" s="14" t="str">
        <f>_xll.qlFuturesRateHelper(G34,$F34,$D34,$E34,0,Permanent,Trigger,ObjectOverwrite)</f>
        <v>EUR_YC6MRH_IMMFRA6MH6#0000</v>
      </c>
      <c r="I34" s="33" t="str">
        <f>_xll.ohRangeRetrieveError(H34)</f>
        <v/>
      </c>
      <c r="J34" s="11"/>
      <c r="K34" s="4"/>
    </row>
    <row r="35" spans="1:11">
      <c r="A35" s="45"/>
      <c r="B35" s="32">
        <v>33</v>
      </c>
      <c r="C35" s="1" t="b">
        <v>0</v>
      </c>
      <c r="D35" s="1" t="str">
        <v>J6</v>
      </c>
      <c r="E35" s="2" t="str">
        <f t="shared" ref="E35:E66" si="3">PROPER(Currency)&amp;FamilyName&amp;$E$1</f>
        <v>Euribor6M</v>
      </c>
      <c r="F35" s="13" t="str">
        <f t="shared" ref="F35:F66" si="4">Currency&amp;$F$1&amp;$E$1&amp;$D35&amp;QuoteSuffix</f>
        <v>EURIMMFRA6MJ6_Quote</v>
      </c>
      <c r="G35" s="13" t="str">
        <f t="shared" ref="G35:G66" si="5">$G$1&amp;"_"&amp;$F$1&amp;$E$1&amp;$D35</f>
        <v>EUR_YC6MRH_IMMFRA6MJ6</v>
      </c>
      <c r="H35" s="14" t="str">
        <f>_xll.qlFuturesRateHelper(G35,$F35,$D35,$E35,0,Permanent,Trigger,ObjectOverwrite)</f>
        <v>EUR_YC6MRH_IMMFRA6MJ6#0000</v>
      </c>
      <c r="I35" s="33" t="str">
        <f>_xll.ohRangeRetrieveError(H35)</f>
        <v/>
      </c>
      <c r="J35" s="11"/>
      <c r="K35" s="4"/>
    </row>
    <row r="36" spans="1:11">
      <c r="A36" s="45"/>
      <c r="B36" s="32">
        <v>34</v>
      </c>
      <c r="C36" s="1" t="b">
        <v>0</v>
      </c>
      <c r="D36" s="1" t="str">
        <v>K6</v>
      </c>
      <c r="E36" s="2" t="str">
        <f t="shared" si="3"/>
        <v>Euribor6M</v>
      </c>
      <c r="F36" s="13" t="str">
        <f t="shared" si="4"/>
        <v>EURIMMFRA6MK6_Quote</v>
      </c>
      <c r="G36" s="13" t="str">
        <f t="shared" si="5"/>
        <v>EUR_YC6MRH_IMMFRA6MK6</v>
      </c>
      <c r="H36" s="14" t="str">
        <f>_xll.qlFuturesRateHelper(G36,$F36,$D36,$E36,0,Permanent,Trigger,ObjectOverwrite)</f>
        <v>EUR_YC6MRH_IMMFRA6MK6#0000</v>
      </c>
      <c r="I36" s="33" t="str">
        <f>_xll.ohRangeRetrieveError(H36)</f>
        <v/>
      </c>
      <c r="J36" s="11"/>
      <c r="K36" s="4"/>
    </row>
    <row r="37" spans="1:11">
      <c r="A37" s="45"/>
      <c r="B37" s="32">
        <v>35</v>
      </c>
      <c r="C37" s="1" t="b">
        <v>0</v>
      </c>
      <c r="D37" s="1" t="str">
        <v>M6</v>
      </c>
      <c r="E37" s="2" t="str">
        <f t="shared" si="3"/>
        <v>Euribor6M</v>
      </c>
      <c r="F37" s="13" t="str">
        <f t="shared" si="4"/>
        <v>EURIMMFRA6MM6_Quote</v>
      </c>
      <c r="G37" s="13" t="str">
        <f t="shared" si="5"/>
        <v>EUR_YC6MRH_IMMFRA6MM6</v>
      </c>
      <c r="H37" s="14" t="str">
        <f>_xll.qlFuturesRateHelper(G37,$F37,$D37,$E37,0,Permanent,Trigger,ObjectOverwrite)</f>
        <v>EUR_YC6MRH_IMMFRA6MM6#0000</v>
      </c>
      <c r="I37" s="33" t="str">
        <f>_xll.ohRangeRetrieveError(H37)</f>
        <v/>
      </c>
      <c r="J37" s="11"/>
      <c r="K37" s="4"/>
    </row>
    <row r="38" spans="1:11">
      <c r="A38" s="45"/>
      <c r="B38" s="32">
        <v>36</v>
      </c>
      <c r="C38" s="1" t="b">
        <v>0</v>
      </c>
      <c r="D38" s="1" t="str">
        <v>N6</v>
      </c>
      <c r="E38" s="2" t="str">
        <f t="shared" si="3"/>
        <v>Euribor6M</v>
      </c>
      <c r="F38" s="13" t="str">
        <f t="shared" si="4"/>
        <v>EURIMMFRA6MN6_Quote</v>
      </c>
      <c r="G38" s="13" t="str">
        <f t="shared" si="5"/>
        <v>EUR_YC6MRH_IMMFRA6MN6</v>
      </c>
      <c r="H38" s="14" t="str">
        <f>_xll.qlFuturesRateHelper(G38,$F38,$D38,$E38,0,Permanent,Trigger,ObjectOverwrite)</f>
        <v>EUR_YC6MRH_IMMFRA6MN6#0000</v>
      </c>
      <c r="I38" s="33" t="str">
        <f>_xll.ohRangeRetrieveError(H38)</f>
        <v/>
      </c>
      <c r="J38" s="11"/>
      <c r="K38" s="4"/>
    </row>
    <row r="39" spans="1:11">
      <c r="A39" s="45"/>
      <c r="B39" s="32">
        <v>37</v>
      </c>
      <c r="C39" s="1" t="b">
        <v>0</v>
      </c>
      <c r="D39" s="1" t="str">
        <v>Q6</v>
      </c>
      <c r="E39" s="2" t="str">
        <f t="shared" si="3"/>
        <v>Euribor6M</v>
      </c>
      <c r="F39" s="13" t="str">
        <f t="shared" si="4"/>
        <v>EURIMMFRA6MQ6_Quote</v>
      </c>
      <c r="G39" s="13" t="str">
        <f t="shared" si="5"/>
        <v>EUR_YC6MRH_IMMFRA6MQ6</v>
      </c>
      <c r="H39" s="14" t="str">
        <f>_xll.qlFuturesRateHelper(G39,$F39,$D39,$E39,0,Permanent,Trigger,ObjectOverwrite)</f>
        <v>EUR_YC6MRH_IMMFRA6MQ6#0000</v>
      </c>
      <c r="I39" s="33" t="str">
        <f>_xll.ohRangeRetrieveError(H39)</f>
        <v/>
      </c>
      <c r="J39" s="11"/>
      <c r="K39" s="4"/>
    </row>
    <row r="40" spans="1:11">
      <c r="A40" s="45"/>
      <c r="B40" s="32">
        <v>38</v>
      </c>
      <c r="C40" s="1" t="b">
        <v>0</v>
      </c>
      <c r="D40" s="1" t="str">
        <v>U6</v>
      </c>
      <c r="E40" s="2" t="str">
        <f t="shared" si="3"/>
        <v>Euribor6M</v>
      </c>
      <c r="F40" s="13" t="str">
        <f t="shared" si="4"/>
        <v>EURIMMFRA6MU6_Quote</v>
      </c>
      <c r="G40" s="13" t="str">
        <f t="shared" si="5"/>
        <v>EUR_YC6MRH_IMMFRA6MU6</v>
      </c>
      <c r="H40" s="14" t="str">
        <f>_xll.qlFuturesRateHelper(G40,$F40,$D40,$E40,0,Permanent,Trigger,ObjectOverwrite)</f>
        <v>EUR_YC6MRH_IMMFRA6MU6#0000</v>
      </c>
      <c r="I40" s="33" t="str">
        <f>_xll.ohRangeRetrieveError(H40)</f>
        <v/>
      </c>
      <c r="J40" s="11"/>
    </row>
    <row r="41" spans="1:11">
      <c r="A41" s="45"/>
      <c r="B41" s="32">
        <v>39</v>
      </c>
      <c r="C41" s="1" t="b">
        <v>0</v>
      </c>
      <c r="D41" s="1" t="str">
        <v>V6</v>
      </c>
      <c r="E41" s="2" t="str">
        <f t="shared" si="3"/>
        <v>Euribor6M</v>
      </c>
      <c r="F41" s="13" t="str">
        <f t="shared" si="4"/>
        <v>EURIMMFRA6MV6_Quote</v>
      </c>
      <c r="G41" s="13" t="str">
        <f t="shared" si="5"/>
        <v>EUR_YC6MRH_IMMFRA6MV6</v>
      </c>
      <c r="H41" s="14" t="str">
        <f>_xll.qlFuturesRateHelper(G41,$F41,$D41,$E41,0,Permanent,Trigger,ObjectOverwrite)</f>
        <v>EUR_YC6MRH_IMMFRA6MV6#0000</v>
      </c>
      <c r="I41" s="33" t="str">
        <f>_xll.ohRangeRetrieveError(H41)</f>
        <v/>
      </c>
      <c r="J41" s="11"/>
    </row>
    <row r="42" spans="1:11">
      <c r="A42" s="45"/>
      <c r="B42" s="32">
        <v>40</v>
      </c>
      <c r="C42" s="1" t="b">
        <v>0</v>
      </c>
      <c r="D42" s="1" t="str">
        <v>X6</v>
      </c>
      <c r="E42" s="2" t="str">
        <f t="shared" si="3"/>
        <v>Euribor6M</v>
      </c>
      <c r="F42" s="13" t="str">
        <f t="shared" si="4"/>
        <v>EURIMMFRA6MX6_Quote</v>
      </c>
      <c r="G42" s="13" t="str">
        <f t="shared" si="5"/>
        <v>EUR_YC6MRH_IMMFRA6MX6</v>
      </c>
      <c r="H42" s="14" t="str">
        <f>_xll.qlFuturesRateHelper(G42,$F42,$D42,$E42,0,Permanent,Trigger,ObjectOverwrite)</f>
        <v>EUR_YC6MRH_IMMFRA6MX6#0000</v>
      </c>
      <c r="I42" s="33" t="str">
        <f>_xll.ohRangeRetrieveError(H42)</f>
        <v/>
      </c>
      <c r="J42" s="11"/>
    </row>
    <row r="43" spans="1:11">
      <c r="A43" s="45"/>
      <c r="B43" s="32">
        <v>41</v>
      </c>
      <c r="C43" s="1" t="b">
        <v>0</v>
      </c>
      <c r="D43" s="1" t="str">
        <v>Z6</v>
      </c>
      <c r="E43" s="2" t="str">
        <f t="shared" si="3"/>
        <v>Euribor6M</v>
      </c>
      <c r="F43" s="13" t="str">
        <f t="shared" si="4"/>
        <v>EURIMMFRA6MZ6_Quote</v>
      </c>
      <c r="G43" s="13" t="str">
        <f t="shared" si="5"/>
        <v>EUR_YC6MRH_IMMFRA6MZ6</v>
      </c>
      <c r="H43" s="14" t="str">
        <f>_xll.qlFuturesRateHelper(G43,$F43,$D43,$E43,0,Permanent,Trigger,ObjectOverwrite)</f>
        <v>EUR_YC6MRH_IMMFRA6MZ6#0000</v>
      </c>
      <c r="I43" s="33" t="str">
        <f>_xll.ohRangeRetrieveError(H43)</f>
        <v/>
      </c>
      <c r="J43" s="11"/>
    </row>
    <row r="44" spans="1:11">
      <c r="A44" s="45"/>
      <c r="B44" s="32">
        <v>42</v>
      </c>
      <c r="C44" s="1" t="b">
        <v>0</v>
      </c>
      <c r="D44" s="1" t="str">
        <v>F7</v>
      </c>
      <c r="E44" s="2" t="str">
        <f t="shared" si="3"/>
        <v>Euribor6M</v>
      </c>
      <c r="F44" s="13" t="str">
        <f t="shared" si="4"/>
        <v>EURIMMFRA6MF7_Quote</v>
      </c>
      <c r="G44" s="13" t="str">
        <f t="shared" si="5"/>
        <v>EUR_YC6MRH_IMMFRA6MF7</v>
      </c>
      <c r="H44" s="14" t="str">
        <f>_xll.qlFuturesRateHelper(G44,$F44,$D44,$E44,0,Permanent,Trigger,ObjectOverwrite)</f>
        <v>EUR_YC6MRH_IMMFRA6MF7#0000</v>
      </c>
      <c r="I44" s="33" t="str">
        <f>_xll.ohRangeRetrieveError(H44)</f>
        <v/>
      </c>
      <c r="J44" s="11"/>
    </row>
    <row r="45" spans="1:11">
      <c r="A45" s="45"/>
      <c r="B45" s="32">
        <v>43</v>
      </c>
      <c r="C45" s="1" t="b">
        <v>0</v>
      </c>
      <c r="D45" s="1" t="str">
        <v>G7</v>
      </c>
      <c r="E45" s="2" t="str">
        <f t="shared" si="3"/>
        <v>Euribor6M</v>
      </c>
      <c r="F45" s="13" t="str">
        <f t="shared" si="4"/>
        <v>EURIMMFRA6MG7_Quote</v>
      </c>
      <c r="G45" s="13" t="str">
        <f t="shared" si="5"/>
        <v>EUR_YC6MRH_IMMFRA6MG7</v>
      </c>
      <c r="H45" s="14" t="str">
        <f>_xll.qlFuturesRateHelper(G45,$F45,$D45,$E45,0,Permanent,Trigger,ObjectOverwrite)</f>
        <v>EUR_YC6MRH_IMMFRA6MG7#0000</v>
      </c>
      <c r="I45" s="33" t="str">
        <f>_xll.ohRangeRetrieveError(H45)</f>
        <v/>
      </c>
      <c r="J45" s="11"/>
    </row>
    <row r="46" spans="1:11">
      <c r="A46" s="45"/>
      <c r="B46" s="32">
        <v>44</v>
      </c>
      <c r="C46" s="1" t="b">
        <v>0</v>
      </c>
      <c r="D46" s="1" t="str">
        <v>H7</v>
      </c>
      <c r="E46" s="2" t="str">
        <f t="shared" si="3"/>
        <v>Euribor6M</v>
      </c>
      <c r="F46" s="13" t="str">
        <f t="shared" si="4"/>
        <v>EURIMMFRA6MH7_Quote</v>
      </c>
      <c r="G46" s="13" t="str">
        <f t="shared" si="5"/>
        <v>EUR_YC6MRH_IMMFRA6MH7</v>
      </c>
      <c r="H46" s="14" t="str">
        <f>_xll.qlFuturesRateHelper(G46,$F46,$D46,$E46,0,Permanent,Trigger,ObjectOverwrite)</f>
        <v>EUR_YC6MRH_IMMFRA6MH7#0000</v>
      </c>
      <c r="I46" s="33" t="str">
        <f>_xll.ohRangeRetrieveError(H46)</f>
        <v/>
      </c>
      <c r="J46" s="11"/>
    </row>
    <row r="47" spans="1:11">
      <c r="A47" s="45"/>
      <c r="B47" s="32">
        <v>45</v>
      </c>
      <c r="C47" s="1" t="b">
        <v>0</v>
      </c>
      <c r="D47" s="1" t="str">
        <v>J7</v>
      </c>
      <c r="E47" s="2" t="str">
        <f t="shared" si="3"/>
        <v>Euribor6M</v>
      </c>
      <c r="F47" s="13" t="str">
        <f t="shared" si="4"/>
        <v>EURIMMFRA6MJ7_Quote</v>
      </c>
      <c r="G47" s="13" t="str">
        <f t="shared" si="5"/>
        <v>EUR_YC6MRH_IMMFRA6MJ7</v>
      </c>
      <c r="H47" s="14" t="str">
        <f>_xll.qlFuturesRateHelper(G47,$F47,$D47,$E47,0,Permanent,Trigger,ObjectOverwrite)</f>
        <v>EUR_YC6MRH_IMMFRA6MJ7#0000</v>
      </c>
      <c r="I47" s="33" t="str">
        <f>_xll.ohRangeRetrieveError(H47)</f>
        <v/>
      </c>
      <c r="J47" s="11"/>
    </row>
    <row r="48" spans="1:11">
      <c r="A48" s="45"/>
      <c r="B48" s="32">
        <v>46</v>
      </c>
      <c r="C48" s="1" t="b">
        <v>0</v>
      </c>
      <c r="D48" s="1" t="str">
        <v>K7</v>
      </c>
      <c r="E48" s="2" t="str">
        <f t="shared" si="3"/>
        <v>Euribor6M</v>
      </c>
      <c r="F48" s="13" t="str">
        <f t="shared" si="4"/>
        <v>EURIMMFRA6MK7_Quote</v>
      </c>
      <c r="G48" s="13" t="str">
        <f t="shared" si="5"/>
        <v>EUR_YC6MRH_IMMFRA6MK7</v>
      </c>
      <c r="H48" s="14" t="str">
        <f>_xll.qlFuturesRateHelper(G48,$F48,$D48,$E48,0,Permanent,Trigger,ObjectOverwrite)</f>
        <v>EUR_YC6MRH_IMMFRA6MK7#0000</v>
      </c>
      <c r="I48" s="33" t="str">
        <f>_xll.ohRangeRetrieveError(H48)</f>
        <v/>
      </c>
      <c r="J48" s="11"/>
    </row>
    <row r="49" spans="1:10">
      <c r="A49" s="45"/>
      <c r="B49" s="32">
        <v>47</v>
      </c>
      <c r="C49" s="1" t="b">
        <v>0</v>
      </c>
      <c r="D49" s="1" t="str">
        <v>M7</v>
      </c>
      <c r="E49" s="2" t="str">
        <f t="shared" si="3"/>
        <v>Euribor6M</v>
      </c>
      <c r="F49" s="13" t="str">
        <f t="shared" si="4"/>
        <v>EURIMMFRA6MM7_Quote</v>
      </c>
      <c r="G49" s="13" t="str">
        <f t="shared" si="5"/>
        <v>EUR_YC6MRH_IMMFRA6MM7</v>
      </c>
      <c r="H49" s="14" t="str">
        <f>_xll.qlFuturesRateHelper(G49,$F49,$D49,$E49,0,Permanent,Trigger,ObjectOverwrite)</f>
        <v>EUR_YC6MRH_IMMFRA6MM7#0000</v>
      </c>
      <c r="I49" s="33" t="str">
        <f>_xll.ohRangeRetrieveError(H49)</f>
        <v/>
      </c>
      <c r="J49" s="11"/>
    </row>
    <row r="50" spans="1:10">
      <c r="A50" s="45"/>
      <c r="B50" s="32">
        <v>48</v>
      </c>
      <c r="C50" s="1" t="b">
        <v>0</v>
      </c>
      <c r="D50" s="1" t="str">
        <v>N7</v>
      </c>
      <c r="E50" s="2" t="str">
        <f t="shared" si="3"/>
        <v>Euribor6M</v>
      </c>
      <c r="F50" s="13" t="str">
        <f t="shared" si="4"/>
        <v>EURIMMFRA6MN7_Quote</v>
      </c>
      <c r="G50" s="13" t="str">
        <f t="shared" si="5"/>
        <v>EUR_YC6MRH_IMMFRA6MN7</v>
      </c>
      <c r="H50" s="14" t="str">
        <f>_xll.qlFuturesRateHelper(G50,$F50,$D50,$E50,0,Permanent,Trigger,ObjectOverwrite)</f>
        <v>EUR_YC6MRH_IMMFRA6MN7#0000</v>
      </c>
      <c r="I50" s="33" t="str">
        <f>_xll.ohRangeRetrieveError(H50)</f>
        <v/>
      </c>
      <c r="J50" s="11"/>
    </row>
    <row r="51" spans="1:10">
      <c r="A51" s="45"/>
      <c r="B51" s="32">
        <v>49</v>
      </c>
      <c r="C51" s="1" t="b">
        <v>0</v>
      </c>
      <c r="D51" s="1" t="str">
        <v>Q7</v>
      </c>
      <c r="E51" s="2" t="str">
        <f t="shared" si="3"/>
        <v>Euribor6M</v>
      </c>
      <c r="F51" s="13" t="str">
        <f t="shared" si="4"/>
        <v>EURIMMFRA6MQ7_Quote</v>
      </c>
      <c r="G51" s="13" t="str">
        <f t="shared" si="5"/>
        <v>EUR_YC6MRH_IMMFRA6MQ7</v>
      </c>
      <c r="H51" s="14" t="str">
        <f>_xll.qlFuturesRateHelper(G51,$F51,$D51,$E51,0,Permanent,Trigger,ObjectOverwrite)</f>
        <v>EUR_YC6MRH_IMMFRA6MQ7#0000</v>
      </c>
      <c r="I51" s="33" t="str">
        <f>_xll.ohRangeRetrieveError(H51)</f>
        <v/>
      </c>
      <c r="J51" s="11"/>
    </row>
    <row r="52" spans="1:10">
      <c r="A52" s="45"/>
      <c r="B52" s="32">
        <v>50</v>
      </c>
      <c r="C52" s="1" t="b">
        <v>0</v>
      </c>
      <c r="D52" s="1" t="str">
        <v>U7</v>
      </c>
      <c r="E52" s="2" t="str">
        <f t="shared" si="3"/>
        <v>Euribor6M</v>
      </c>
      <c r="F52" s="13" t="str">
        <f t="shared" si="4"/>
        <v>EURIMMFRA6MU7_Quote</v>
      </c>
      <c r="G52" s="13" t="str">
        <f t="shared" si="5"/>
        <v>EUR_YC6MRH_IMMFRA6MU7</v>
      </c>
      <c r="H52" s="14" t="str">
        <f>_xll.qlFuturesRateHelper(G52,$F52,$D52,$E52,0,Permanent,Trigger,ObjectOverwrite)</f>
        <v>EUR_YC6MRH_IMMFRA6MU7#0000</v>
      </c>
      <c r="I52" s="33" t="str">
        <f>_xll.ohRangeRetrieveError(H52)</f>
        <v/>
      </c>
      <c r="J52" s="11"/>
    </row>
    <row r="53" spans="1:10">
      <c r="A53" s="45"/>
      <c r="B53" s="32">
        <v>51</v>
      </c>
      <c r="C53" s="1" t="b">
        <v>0</v>
      </c>
      <c r="D53" s="1" t="str">
        <v>V7</v>
      </c>
      <c r="E53" s="2" t="str">
        <f t="shared" si="3"/>
        <v>Euribor6M</v>
      </c>
      <c r="F53" s="13" t="str">
        <f t="shared" si="4"/>
        <v>EURIMMFRA6MV7_Quote</v>
      </c>
      <c r="G53" s="13" t="str">
        <f t="shared" si="5"/>
        <v>EUR_YC6MRH_IMMFRA6MV7</v>
      </c>
      <c r="H53" s="14" t="str">
        <f>_xll.qlFuturesRateHelper(G53,$F53,$D53,$E53,0,Permanent,Trigger,ObjectOverwrite)</f>
        <v>EUR_YC6MRH_IMMFRA6MV7#0000</v>
      </c>
      <c r="I53" s="33" t="str">
        <f>_xll.ohRangeRetrieveError(H53)</f>
        <v/>
      </c>
      <c r="J53" s="11"/>
    </row>
    <row r="54" spans="1:10">
      <c r="A54" s="45"/>
      <c r="B54" s="32">
        <v>52</v>
      </c>
      <c r="C54" s="1" t="b">
        <v>0</v>
      </c>
      <c r="D54" s="1" t="str">
        <v>X7</v>
      </c>
      <c r="E54" s="2" t="str">
        <f t="shared" si="3"/>
        <v>Euribor6M</v>
      </c>
      <c r="F54" s="13" t="str">
        <f t="shared" si="4"/>
        <v>EURIMMFRA6MX7_Quote</v>
      </c>
      <c r="G54" s="13" t="str">
        <f t="shared" si="5"/>
        <v>EUR_YC6MRH_IMMFRA6MX7</v>
      </c>
      <c r="H54" s="14" t="str">
        <f>_xll.qlFuturesRateHelper(G54,$F54,$D54,$E54,0,Permanent,Trigger,ObjectOverwrite)</f>
        <v>EUR_YC6MRH_IMMFRA6MX7#0000</v>
      </c>
      <c r="I54" s="33" t="str">
        <f>_xll.ohRangeRetrieveError(H54)</f>
        <v/>
      </c>
      <c r="J54" s="11"/>
    </row>
    <row r="55" spans="1:10">
      <c r="A55" s="45"/>
      <c r="B55" s="32">
        <v>53</v>
      </c>
      <c r="C55" s="1" t="b">
        <v>0</v>
      </c>
      <c r="D55" s="1" t="str">
        <v>Z7</v>
      </c>
      <c r="E55" s="2" t="str">
        <f t="shared" si="3"/>
        <v>Euribor6M</v>
      </c>
      <c r="F55" s="13" t="str">
        <f t="shared" si="4"/>
        <v>EURIMMFRA6MZ7_Quote</v>
      </c>
      <c r="G55" s="13" t="str">
        <f t="shared" si="5"/>
        <v>EUR_YC6MRH_IMMFRA6MZ7</v>
      </c>
      <c r="H55" s="14" t="str">
        <f>_xll.qlFuturesRateHelper(G55,$F55,$D55,$E55,0,Permanent,Trigger,ObjectOverwrite)</f>
        <v>EUR_YC6MRH_IMMFRA6MZ7#0000</v>
      </c>
      <c r="I55" s="33" t="str">
        <f>_xll.ohRangeRetrieveError(H55)</f>
        <v/>
      </c>
      <c r="J55" s="11"/>
    </row>
    <row r="56" spans="1:10">
      <c r="A56" s="45"/>
      <c r="B56" s="32">
        <v>54</v>
      </c>
      <c r="C56" s="1" t="b">
        <v>0</v>
      </c>
      <c r="D56" s="1" t="str">
        <v>F8</v>
      </c>
      <c r="E56" s="2" t="str">
        <f t="shared" si="3"/>
        <v>Euribor6M</v>
      </c>
      <c r="F56" s="13" t="str">
        <f t="shared" si="4"/>
        <v>EURIMMFRA6MF8_Quote</v>
      </c>
      <c r="G56" s="13" t="str">
        <f t="shared" si="5"/>
        <v>EUR_YC6MRH_IMMFRA6MF8</v>
      </c>
      <c r="H56" s="14" t="str">
        <f>_xll.qlFuturesRateHelper(G56,$F56,$D56,$E56,0,Permanent,Trigger,ObjectOverwrite)</f>
        <v>EUR_YC6MRH_IMMFRA6MF8#0000</v>
      </c>
      <c r="I56" s="33" t="str">
        <f>_xll.ohRangeRetrieveError(H56)</f>
        <v/>
      </c>
      <c r="J56" s="11"/>
    </row>
    <row r="57" spans="1:10">
      <c r="A57" s="45"/>
      <c r="B57" s="32">
        <v>55</v>
      </c>
      <c r="C57" s="1" t="b">
        <v>0</v>
      </c>
      <c r="D57" s="1" t="str">
        <v>G8</v>
      </c>
      <c r="E57" s="2" t="str">
        <f t="shared" si="3"/>
        <v>Euribor6M</v>
      </c>
      <c r="F57" s="13" t="str">
        <f t="shared" si="4"/>
        <v>EURIMMFRA6MG8_Quote</v>
      </c>
      <c r="G57" s="13" t="str">
        <f t="shared" si="5"/>
        <v>EUR_YC6MRH_IMMFRA6MG8</v>
      </c>
      <c r="H57" s="14" t="str">
        <f>_xll.qlFuturesRateHelper(G57,$F57,$D57,$E57,0,Permanent,Trigger,ObjectOverwrite)</f>
        <v>EUR_YC6MRH_IMMFRA6MG8#0000</v>
      </c>
      <c r="I57" s="33" t="str">
        <f>_xll.ohRangeRetrieveError(H57)</f>
        <v/>
      </c>
      <c r="J57" s="11"/>
    </row>
    <row r="58" spans="1:10">
      <c r="A58" s="45"/>
      <c r="B58" s="32">
        <v>56</v>
      </c>
      <c r="C58" s="1" t="b">
        <v>0</v>
      </c>
      <c r="D58" s="1" t="str">
        <v>H8</v>
      </c>
      <c r="E58" s="2" t="str">
        <f t="shared" si="3"/>
        <v>Euribor6M</v>
      </c>
      <c r="F58" s="13" t="str">
        <f t="shared" si="4"/>
        <v>EURIMMFRA6MH8_Quote</v>
      </c>
      <c r="G58" s="13" t="str">
        <f t="shared" si="5"/>
        <v>EUR_YC6MRH_IMMFRA6MH8</v>
      </c>
      <c r="H58" s="14" t="str">
        <f>_xll.qlFuturesRateHelper(G58,$F58,$D58,$E58,0,Permanent,Trigger,ObjectOverwrite)</f>
        <v>EUR_YC6MRH_IMMFRA6MH8#0000</v>
      </c>
      <c r="I58" s="33" t="str">
        <f>_xll.ohRangeRetrieveError(H58)</f>
        <v/>
      </c>
      <c r="J58" s="11"/>
    </row>
    <row r="59" spans="1:10">
      <c r="A59" s="45"/>
      <c r="B59" s="32">
        <v>57</v>
      </c>
      <c r="C59" s="1" t="b">
        <v>0</v>
      </c>
      <c r="D59" s="1" t="str">
        <v>J8</v>
      </c>
      <c r="E59" s="2" t="str">
        <f t="shared" si="3"/>
        <v>Euribor6M</v>
      </c>
      <c r="F59" s="13" t="str">
        <f t="shared" si="4"/>
        <v>EURIMMFRA6MJ8_Quote</v>
      </c>
      <c r="G59" s="13" t="str">
        <f t="shared" si="5"/>
        <v>EUR_YC6MRH_IMMFRA6MJ8</v>
      </c>
      <c r="H59" s="14" t="str">
        <f>_xll.qlFuturesRateHelper(G59,$F59,$D59,$E59,0,Permanent,Trigger,ObjectOverwrite)</f>
        <v>EUR_YC6MRH_IMMFRA6MJ8#0000</v>
      </c>
      <c r="I59" s="33" t="str">
        <f>_xll.ohRangeRetrieveError(H59)</f>
        <v/>
      </c>
      <c r="J59" s="11"/>
    </row>
    <row r="60" spans="1:10">
      <c r="A60" s="45"/>
      <c r="B60" s="32">
        <v>58</v>
      </c>
      <c r="C60" s="1" t="b">
        <v>0</v>
      </c>
      <c r="D60" s="1" t="str">
        <v>K8</v>
      </c>
      <c r="E60" s="2" t="str">
        <f t="shared" si="3"/>
        <v>Euribor6M</v>
      </c>
      <c r="F60" s="13" t="str">
        <f t="shared" si="4"/>
        <v>EURIMMFRA6MK8_Quote</v>
      </c>
      <c r="G60" s="13" t="str">
        <f t="shared" si="5"/>
        <v>EUR_YC6MRH_IMMFRA6MK8</v>
      </c>
      <c r="H60" s="14" t="str">
        <f>_xll.qlFuturesRateHelper(G60,$F60,$D60,$E60,0,Permanent,Trigger,ObjectOverwrite)</f>
        <v>EUR_YC6MRH_IMMFRA6MK8#0000</v>
      </c>
      <c r="I60" s="33" t="str">
        <f>_xll.ohRangeRetrieveError(H60)</f>
        <v/>
      </c>
      <c r="J60" s="11"/>
    </row>
    <row r="61" spans="1:10">
      <c r="A61" s="45"/>
      <c r="B61" s="32">
        <v>59</v>
      </c>
      <c r="C61" s="1" t="b">
        <v>0</v>
      </c>
      <c r="D61" s="1" t="str">
        <v>M8</v>
      </c>
      <c r="E61" s="2" t="str">
        <f t="shared" si="3"/>
        <v>Euribor6M</v>
      </c>
      <c r="F61" s="13" t="str">
        <f t="shared" si="4"/>
        <v>EURIMMFRA6MM8_Quote</v>
      </c>
      <c r="G61" s="13" t="str">
        <f t="shared" si="5"/>
        <v>EUR_YC6MRH_IMMFRA6MM8</v>
      </c>
      <c r="H61" s="14" t="str">
        <f>_xll.qlFuturesRateHelper(G61,$F61,$D61,$E61,0,Permanent,Trigger,ObjectOverwrite)</f>
        <v>EUR_YC6MRH_IMMFRA6MM8#0000</v>
      </c>
      <c r="I61" s="33" t="str">
        <f>_xll.ohRangeRetrieveError(H61)</f>
        <v/>
      </c>
      <c r="J61" s="11"/>
    </row>
    <row r="62" spans="1:10">
      <c r="A62" s="45"/>
      <c r="B62" s="32">
        <v>60</v>
      </c>
      <c r="C62" s="1" t="b">
        <v>0</v>
      </c>
      <c r="D62" s="1" t="str">
        <v>N8</v>
      </c>
      <c r="E62" s="2" t="str">
        <f t="shared" si="3"/>
        <v>Euribor6M</v>
      </c>
      <c r="F62" s="13" t="str">
        <f t="shared" si="4"/>
        <v>EURIMMFRA6MN8_Quote</v>
      </c>
      <c r="G62" s="13" t="str">
        <f t="shared" si="5"/>
        <v>EUR_YC6MRH_IMMFRA6MN8</v>
      </c>
      <c r="H62" s="14" t="str">
        <f>_xll.qlFuturesRateHelper(G62,$F62,$D62,$E62,0,Permanent,Trigger,ObjectOverwrite)</f>
        <v>EUR_YC6MRH_IMMFRA6MN8#0000</v>
      </c>
      <c r="I62" s="33" t="str">
        <f>_xll.ohRangeRetrieveError(H62)</f>
        <v/>
      </c>
      <c r="J62" s="11"/>
    </row>
    <row r="63" spans="1:10">
      <c r="A63" s="45"/>
      <c r="B63" s="32">
        <v>61</v>
      </c>
      <c r="C63" s="1" t="b">
        <v>0</v>
      </c>
      <c r="D63" s="1" t="str">
        <v>Q8</v>
      </c>
      <c r="E63" s="2" t="str">
        <f t="shared" si="3"/>
        <v>Euribor6M</v>
      </c>
      <c r="F63" s="13" t="str">
        <f t="shared" si="4"/>
        <v>EURIMMFRA6MQ8_Quote</v>
      </c>
      <c r="G63" s="13" t="str">
        <f t="shared" si="5"/>
        <v>EUR_YC6MRH_IMMFRA6MQ8</v>
      </c>
      <c r="H63" s="14" t="str">
        <f>_xll.qlFuturesRateHelper(G63,$F63,$D63,$E63,0,Permanent,Trigger,ObjectOverwrite)</f>
        <v>EUR_YC6MRH_IMMFRA6MQ8#0000</v>
      </c>
      <c r="I63" s="33" t="str">
        <f>_xll.ohRangeRetrieveError(H63)</f>
        <v/>
      </c>
      <c r="J63" s="11"/>
    </row>
    <row r="64" spans="1:10">
      <c r="A64" s="45"/>
      <c r="B64" s="32">
        <v>62</v>
      </c>
      <c r="C64" s="1" t="b">
        <v>0</v>
      </c>
      <c r="D64" s="1" t="str">
        <v>U8</v>
      </c>
      <c r="E64" s="2" t="str">
        <f t="shared" si="3"/>
        <v>Euribor6M</v>
      </c>
      <c r="F64" s="13" t="str">
        <f t="shared" si="4"/>
        <v>EURIMMFRA6MU8_Quote</v>
      </c>
      <c r="G64" s="13" t="str">
        <f t="shared" si="5"/>
        <v>EUR_YC6MRH_IMMFRA6MU8</v>
      </c>
      <c r="H64" s="14" t="str">
        <f>_xll.qlFuturesRateHelper(G64,$F64,$D64,$E64,0,Permanent,Trigger,ObjectOverwrite)</f>
        <v>EUR_YC6MRH_IMMFRA6MU8#0000</v>
      </c>
      <c r="I64" s="33" t="str">
        <f>_xll.ohRangeRetrieveError(H64)</f>
        <v/>
      </c>
      <c r="J64" s="11"/>
    </row>
    <row r="65" spans="1:10">
      <c r="A65" s="45"/>
      <c r="B65" s="32">
        <v>63</v>
      </c>
      <c r="C65" s="1" t="b">
        <v>0</v>
      </c>
      <c r="D65" s="1" t="str">
        <v>V8</v>
      </c>
      <c r="E65" s="2" t="str">
        <f t="shared" si="3"/>
        <v>Euribor6M</v>
      </c>
      <c r="F65" s="13" t="str">
        <f t="shared" si="4"/>
        <v>EURIMMFRA6MV8_Quote</v>
      </c>
      <c r="G65" s="13" t="str">
        <f t="shared" si="5"/>
        <v>EUR_YC6MRH_IMMFRA6MV8</v>
      </c>
      <c r="H65" s="14" t="str">
        <f>_xll.qlFuturesRateHelper(G65,$F65,$D65,$E65,0,Permanent,Trigger,ObjectOverwrite)</f>
        <v>EUR_YC6MRH_IMMFRA6MV8#0000</v>
      </c>
      <c r="I65" s="33" t="str">
        <f>_xll.ohRangeRetrieveError(H65)</f>
        <v/>
      </c>
      <c r="J65" s="11"/>
    </row>
    <row r="66" spans="1:10">
      <c r="A66" s="45"/>
      <c r="B66" s="32">
        <v>64</v>
      </c>
      <c r="C66" s="1" t="b">
        <v>0</v>
      </c>
      <c r="D66" s="1" t="str">
        <v>X8</v>
      </c>
      <c r="E66" s="2" t="str">
        <f t="shared" si="3"/>
        <v>Euribor6M</v>
      </c>
      <c r="F66" s="13" t="str">
        <f t="shared" si="4"/>
        <v>EURIMMFRA6MX8_Quote</v>
      </c>
      <c r="G66" s="13" t="str">
        <f t="shared" si="5"/>
        <v>EUR_YC6MRH_IMMFRA6MX8</v>
      </c>
      <c r="H66" s="14" t="str">
        <f>_xll.qlFuturesRateHelper(G66,$F66,$D66,$E66,0,Permanent,Trigger,ObjectOverwrite)</f>
        <v>EUR_YC6MRH_IMMFRA6MX8#0000</v>
      </c>
      <c r="I66" s="33" t="str">
        <f>_xll.ohRangeRetrieveError(H66)</f>
        <v/>
      </c>
      <c r="J66" s="11"/>
    </row>
    <row r="67" spans="1:10">
      <c r="A67" s="45"/>
      <c r="B67" s="32">
        <v>65</v>
      </c>
      <c r="C67" s="1" t="b">
        <v>0</v>
      </c>
      <c r="D67" s="1" t="str">
        <v>Z8</v>
      </c>
      <c r="E67" s="2" t="str">
        <f t="shared" ref="E67:E98" si="6">PROPER(Currency)&amp;FamilyName&amp;$E$1</f>
        <v>Euribor6M</v>
      </c>
      <c r="F67" s="13" t="str">
        <f t="shared" ref="F67:F98" si="7">Currency&amp;$F$1&amp;$E$1&amp;$D67&amp;QuoteSuffix</f>
        <v>EURIMMFRA6MZ8_Quote</v>
      </c>
      <c r="G67" s="13" t="str">
        <f t="shared" ref="G67:G98" si="8">$G$1&amp;"_"&amp;$F$1&amp;$E$1&amp;$D67</f>
        <v>EUR_YC6MRH_IMMFRA6MZ8</v>
      </c>
      <c r="H67" s="14" t="str">
        <f>_xll.qlFuturesRateHelper(G67,$F67,$D67,$E67,0,Permanent,Trigger,ObjectOverwrite)</f>
        <v>EUR_YC6MRH_IMMFRA6MZ8#0000</v>
      </c>
      <c r="I67" s="33" t="str">
        <f>_xll.ohRangeRetrieveError(H67)</f>
        <v/>
      </c>
      <c r="J67" s="11"/>
    </row>
    <row r="68" spans="1:10">
      <c r="A68" s="45"/>
      <c r="B68" s="32">
        <v>66</v>
      </c>
      <c r="C68" s="1" t="b">
        <v>0</v>
      </c>
      <c r="D68" s="1" t="str">
        <v>F9</v>
      </c>
      <c r="E68" s="2" t="str">
        <f t="shared" si="6"/>
        <v>Euribor6M</v>
      </c>
      <c r="F68" s="13" t="str">
        <f t="shared" si="7"/>
        <v>EURIMMFRA6MF9_Quote</v>
      </c>
      <c r="G68" s="13" t="str">
        <f t="shared" si="8"/>
        <v>EUR_YC6MRH_IMMFRA6MF9</v>
      </c>
      <c r="H68" s="14" t="str">
        <f>_xll.qlFuturesRateHelper(G68,$F68,$D68,$E68,0,Permanent,Trigger,ObjectOverwrite)</f>
        <v>EUR_YC6MRH_IMMFRA6MF9#0000</v>
      </c>
      <c r="I68" s="33" t="str">
        <f>_xll.ohRangeRetrieveError(H68)</f>
        <v/>
      </c>
      <c r="J68" s="11"/>
    </row>
    <row r="69" spans="1:10">
      <c r="A69" s="45"/>
      <c r="B69" s="32">
        <v>67</v>
      </c>
      <c r="C69" s="1" t="b">
        <v>0</v>
      </c>
      <c r="D69" s="1" t="str">
        <v>G9</v>
      </c>
      <c r="E69" s="2" t="str">
        <f t="shared" si="6"/>
        <v>Euribor6M</v>
      </c>
      <c r="F69" s="13" t="str">
        <f t="shared" si="7"/>
        <v>EURIMMFRA6MG9_Quote</v>
      </c>
      <c r="G69" s="13" t="str">
        <f t="shared" si="8"/>
        <v>EUR_YC6MRH_IMMFRA6MG9</v>
      </c>
      <c r="H69" s="14" t="str">
        <f>_xll.qlFuturesRateHelper(G69,$F69,$D69,$E69,0,Permanent,Trigger,ObjectOverwrite)</f>
        <v>EUR_YC6MRH_IMMFRA6MG9#0000</v>
      </c>
      <c r="I69" s="33" t="str">
        <f>_xll.ohRangeRetrieveError(H69)</f>
        <v/>
      </c>
      <c r="J69" s="11"/>
    </row>
    <row r="70" spans="1:10">
      <c r="A70" s="45"/>
      <c r="B70" s="32">
        <v>68</v>
      </c>
      <c r="C70" s="1" t="b">
        <v>0</v>
      </c>
      <c r="D70" s="1" t="str">
        <v>H9</v>
      </c>
      <c r="E70" s="2" t="str">
        <f t="shared" si="6"/>
        <v>Euribor6M</v>
      </c>
      <c r="F70" s="13" t="str">
        <f t="shared" si="7"/>
        <v>EURIMMFRA6MH9_Quote</v>
      </c>
      <c r="G70" s="13" t="str">
        <f t="shared" si="8"/>
        <v>EUR_YC6MRH_IMMFRA6MH9</v>
      </c>
      <c r="H70" s="14" t="str">
        <f>_xll.qlFuturesRateHelper(G70,$F70,$D70,$E70,0,Permanent,Trigger,ObjectOverwrite)</f>
        <v>EUR_YC6MRH_IMMFRA6MH9#0000</v>
      </c>
      <c r="I70" s="33" t="str">
        <f>_xll.ohRangeRetrieveError(H70)</f>
        <v/>
      </c>
      <c r="J70" s="11"/>
    </row>
    <row r="71" spans="1:10">
      <c r="A71" s="45"/>
      <c r="B71" s="32">
        <v>69</v>
      </c>
      <c r="C71" s="1" t="b">
        <v>0</v>
      </c>
      <c r="D71" s="1" t="str">
        <v>J9</v>
      </c>
      <c r="E71" s="2" t="str">
        <f t="shared" si="6"/>
        <v>Euribor6M</v>
      </c>
      <c r="F71" s="13" t="str">
        <f t="shared" si="7"/>
        <v>EURIMMFRA6MJ9_Quote</v>
      </c>
      <c r="G71" s="13" t="str">
        <f t="shared" si="8"/>
        <v>EUR_YC6MRH_IMMFRA6MJ9</v>
      </c>
      <c r="H71" s="14" t="str">
        <f>_xll.qlFuturesRateHelper(G71,$F71,$D71,$E71,0,Permanent,Trigger,ObjectOverwrite)</f>
        <v>EUR_YC6MRH_IMMFRA6MJ9#0000</v>
      </c>
      <c r="I71" s="33" t="str">
        <f>_xll.ohRangeRetrieveError(H71)</f>
        <v/>
      </c>
      <c r="J71" s="11"/>
    </row>
    <row r="72" spans="1:10">
      <c r="A72" s="45"/>
      <c r="B72" s="32">
        <v>70</v>
      </c>
      <c r="C72" s="1" t="b">
        <v>0</v>
      </c>
      <c r="D72" s="1" t="str">
        <v>K9</v>
      </c>
      <c r="E72" s="2" t="str">
        <f t="shared" si="6"/>
        <v>Euribor6M</v>
      </c>
      <c r="F72" s="13" t="str">
        <f t="shared" si="7"/>
        <v>EURIMMFRA6MK9_Quote</v>
      </c>
      <c r="G72" s="13" t="str">
        <f t="shared" si="8"/>
        <v>EUR_YC6MRH_IMMFRA6MK9</v>
      </c>
      <c r="H72" s="14" t="str">
        <f>_xll.qlFuturesRateHelper(G72,$F72,$D72,$E72,0,Permanent,Trigger,ObjectOverwrite)</f>
        <v>EUR_YC6MRH_IMMFRA6MK9#0000</v>
      </c>
      <c r="I72" s="33" t="str">
        <f>_xll.ohRangeRetrieveError(H72)</f>
        <v/>
      </c>
      <c r="J72" s="11"/>
    </row>
    <row r="73" spans="1:10">
      <c r="A73" s="45"/>
      <c r="B73" s="32">
        <v>71</v>
      </c>
      <c r="C73" s="1" t="b">
        <v>0</v>
      </c>
      <c r="D73" s="1" t="str">
        <v>M9</v>
      </c>
      <c r="E73" s="2" t="str">
        <f t="shared" si="6"/>
        <v>Euribor6M</v>
      </c>
      <c r="F73" s="13" t="str">
        <f t="shared" si="7"/>
        <v>EURIMMFRA6MM9_Quote</v>
      </c>
      <c r="G73" s="13" t="str">
        <f t="shared" si="8"/>
        <v>EUR_YC6MRH_IMMFRA6MM9</v>
      </c>
      <c r="H73" s="14" t="str">
        <f>_xll.qlFuturesRateHelper(G73,$F73,$D73,$E73,0,Permanent,Trigger,ObjectOverwrite)</f>
        <v>EUR_YC6MRH_IMMFRA6MM9#0000</v>
      </c>
      <c r="I73" s="33" t="str">
        <f>_xll.ohRangeRetrieveError(H73)</f>
        <v/>
      </c>
      <c r="J73" s="11"/>
    </row>
    <row r="74" spans="1:10">
      <c r="A74" s="45"/>
      <c r="B74" s="32">
        <v>72</v>
      </c>
      <c r="C74" s="1" t="b">
        <v>0</v>
      </c>
      <c r="D74" s="1" t="str">
        <v>N9</v>
      </c>
      <c r="E74" s="2" t="str">
        <f t="shared" si="6"/>
        <v>Euribor6M</v>
      </c>
      <c r="F74" s="13" t="str">
        <f t="shared" si="7"/>
        <v>EURIMMFRA6MN9_Quote</v>
      </c>
      <c r="G74" s="13" t="str">
        <f t="shared" si="8"/>
        <v>EUR_YC6MRH_IMMFRA6MN9</v>
      </c>
      <c r="H74" s="14" t="str">
        <f>_xll.qlFuturesRateHelper(G74,$F74,$D74,$E74,0,Permanent,Trigger,ObjectOverwrite)</f>
        <v>EUR_YC6MRH_IMMFRA6MN9#0000</v>
      </c>
      <c r="I74" s="33" t="str">
        <f>_xll.ohRangeRetrieveError(H74)</f>
        <v/>
      </c>
      <c r="J74" s="11"/>
    </row>
    <row r="75" spans="1:10">
      <c r="A75" s="45"/>
      <c r="B75" s="32">
        <v>73</v>
      </c>
      <c r="C75" s="1" t="b">
        <v>0</v>
      </c>
      <c r="D75" s="1" t="str">
        <v>Q9</v>
      </c>
      <c r="E75" s="2" t="str">
        <f t="shared" si="6"/>
        <v>Euribor6M</v>
      </c>
      <c r="F75" s="13" t="str">
        <f t="shared" si="7"/>
        <v>EURIMMFRA6MQ9_Quote</v>
      </c>
      <c r="G75" s="13" t="str">
        <f t="shared" si="8"/>
        <v>EUR_YC6MRH_IMMFRA6MQ9</v>
      </c>
      <c r="H75" s="14" t="str">
        <f>_xll.qlFuturesRateHelper(G75,$F75,$D75,$E75,0,Permanent,Trigger,ObjectOverwrite)</f>
        <v>EUR_YC6MRH_IMMFRA6MQ9#0000</v>
      </c>
      <c r="I75" s="33" t="str">
        <f>_xll.ohRangeRetrieveError(H75)</f>
        <v/>
      </c>
      <c r="J75" s="11"/>
    </row>
    <row r="76" spans="1:10">
      <c r="A76" s="45"/>
      <c r="B76" s="32">
        <v>74</v>
      </c>
      <c r="C76" s="1" t="b">
        <v>0</v>
      </c>
      <c r="D76" s="1" t="str">
        <v>U9</v>
      </c>
      <c r="E76" s="2" t="str">
        <f t="shared" si="6"/>
        <v>Euribor6M</v>
      </c>
      <c r="F76" s="13" t="str">
        <f t="shared" si="7"/>
        <v>EURIMMFRA6MU9_Quote</v>
      </c>
      <c r="G76" s="13" t="str">
        <f t="shared" si="8"/>
        <v>EUR_YC6MRH_IMMFRA6MU9</v>
      </c>
      <c r="H76" s="14" t="str">
        <f>_xll.qlFuturesRateHelper(G76,$F76,$D76,$E76,0,Permanent,Trigger,ObjectOverwrite)</f>
        <v>EUR_YC6MRH_IMMFRA6MU9#0000</v>
      </c>
      <c r="I76" s="33" t="str">
        <f>_xll.ohRangeRetrieveError(H76)</f>
        <v/>
      </c>
      <c r="J76" s="11"/>
    </row>
    <row r="77" spans="1:10">
      <c r="A77" s="45"/>
      <c r="B77" s="32">
        <v>75</v>
      </c>
      <c r="C77" s="1" t="b">
        <v>0</v>
      </c>
      <c r="D77" s="1" t="str">
        <v>V9</v>
      </c>
      <c r="E77" s="2" t="str">
        <f t="shared" si="6"/>
        <v>Euribor6M</v>
      </c>
      <c r="F77" s="13" t="str">
        <f t="shared" si="7"/>
        <v>EURIMMFRA6MV9_Quote</v>
      </c>
      <c r="G77" s="13" t="str">
        <f t="shared" si="8"/>
        <v>EUR_YC6MRH_IMMFRA6MV9</v>
      </c>
      <c r="H77" s="14" t="str">
        <f>_xll.qlFuturesRateHelper(G77,$F77,$D77,$E77,0,Permanent,Trigger,ObjectOverwrite)</f>
        <v>EUR_YC6MRH_IMMFRA6MV9#0000</v>
      </c>
      <c r="I77" s="33" t="str">
        <f>_xll.ohRangeRetrieveError(H77)</f>
        <v/>
      </c>
      <c r="J77" s="11"/>
    </row>
    <row r="78" spans="1:10">
      <c r="A78" s="45"/>
      <c r="B78" s="32">
        <v>76</v>
      </c>
      <c r="C78" s="1" t="b">
        <v>0</v>
      </c>
      <c r="D78" s="1" t="str">
        <v>X9</v>
      </c>
      <c r="E78" s="2" t="str">
        <f t="shared" si="6"/>
        <v>Euribor6M</v>
      </c>
      <c r="F78" s="13" t="str">
        <f t="shared" si="7"/>
        <v>EURIMMFRA6MX9_Quote</v>
      </c>
      <c r="G78" s="13" t="str">
        <f t="shared" si="8"/>
        <v>EUR_YC6MRH_IMMFRA6MX9</v>
      </c>
      <c r="H78" s="14" t="str">
        <f>_xll.qlFuturesRateHelper(G78,$F78,$D78,$E78,0,Permanent,Trigger,ObjectOverwrite)</f>
        <v>EUR_YC6MRH_IMMFRA6MX9#0000</v>
      </c>
      <c r="I78" s="33" t="str">
        <f>_xll.ohRangeRetrieveError(H78)</f>
        <v/>
      </c>
      <c r="J78" s="11"/>
    </row>
    <row r="79" spans="1:10">
      <c r="A79" s="45"/>
      <c r="B79" s="32">
        <v>77</v>
      </c>
      <c r="C79" s="1" t="b">
        <v>0</v>
      </c>
      <c r="D79" s="1" t="str">
        <v>Z9</v>
      </c>
      <c r="E79" s="2" t="str">
        <f t="shared" si="6"/>
        <v>Euribor6M</v>
      </c>
      <c r="F79" s="13" t="str">
        <f t="shared" si="7"/>
        <v>EURIMMFRA6MZ9_Quote</v>
      </c>
      <c r="G79" s="13" t="str">
        <f t="shared" si="8"/>
        <v>EUR_YC6MRH_IMMFRA6MZ9</v>
      </c>
      <c r="H79" s="14" t="str">
        <f>_xll.qlFuturesRateHelper(G79,$F79,$D79,$E79,0,Permanent,Trigger,ObjectOverwrite)</f>
        <v>EUR_YC6MRH_IMMFRA6MZ9#0000</v>
      </c>
      <c r="I79" s="33" t="str">
        <f>_xll.ohRangeRetrieveError(H79)</f>
        <v/>
      </c>
      <c r="J79" s="11"/>
    </row>
    <row r="80" spans="1:10">
      <c r="A80" s="45"/>
      <c r="B80" s="32">
        <v>78</v>
      </c>
      <c r="C80" s="1" t="b">
        <v>0</v>
      </c>
      <c r="D80" s="1" t="str">
        <v>F0</v>
      </c>
      <c r="E80" s="2" t="str">
        <f t="shared" si="6"/>
        <v>Euribor6M</v>
      </c>
      <c r="F80" s="13" t="str">
        <f t="shared" si="7"/>
        <v>EURIMMFRA6MF0_Quote</v>
      </c>
      <c r="G80" s="13" t="str">
        <f t="shared" si="8"/>
        <v>EUR_YC6MRH_IMMFRA6MF0</v>
      </c>
      <c r="H80" s="14" t="str">
        <f>_xll.qlFuturesRateHelper(G80,$F80,$D80,$E80,0,Permanent,Trigger,ObjectOverwrite)</f>
        <v>EUR_YC6MRH_IMMFRA6MF0#0000</v>
      </c>
      <c r="I80" s="33" t="str">
        <f>_xll.ohRangeRetrieveError(H80)</f>
        <v/>
      </c>
      <c r="J80" s="11"/>
    </row>
    <row r="81" spans="1:10">
      <c r="A81" s="45"/>
      <c r="B81" s="32">
        <v>79</v>
      </c>
      <c r="C81" s="1" t="b">
        <v>0</v>
      </c>
      <c r="D81" s="1" t="str">
        <v>G0</v>
      </c>
      <c r="E81" s="2" t="str">
        <f t="shared" si="6"/>
        <v>Euribor6M</v>
      </c>
      <c r="F81" s="13" t="str">
        <f t="shared" si="7"/>
        <v>EURIMMFRA6MG0_Quote</v>
      </c>
      <c r="G81" s="13" t="str">
        <f t="shared" si="8"/>
        <v>EUR_YC6MRH_IMMFRA6MG0</v>
      </c>
      <c r="H81" s="14" t="str">
        <f>_xll.qlFuturesRateHelper(G81,$F81,$D81,$E81,0,Permanent,Trigger,ObjectOverwrite)</f>
        <v>EUR_YC6MRH_IMMFRA6MG0#0000</v>
      </c>
      <c r="I81" s="33" t="str">
        <f>_xll.ohRangeRetrieveError(H81)</f>
        <v/>
      </c>
      <c r="J81" s="11"/>
    </row>
    <row r="82" spans="1:10">
      <c r="A82" s="45"/>
      <c r="B82" s="32">
        <v>80</v>
      </c>
      <c r="C82" s="1" t="b">
        <v>0</v>
      </c>
      <c r="D82" s="1" t="str">
        <v>H0</v>
      </c>
      <c r="E82" s="2" t="str">
        <f t="shared" si="6"/>
        <v>Euribor6M</v>
      </c>
      <c r="F82" s="13" t="str">
        <f t="shared" si="7"/>
        <v>EURIMMFRA6MH0_Quote</v>
      </c>
      <c r="G82" s="13" t="str">
        <f t="shared" si="8"/>
        <v>EUR_YC6MRH_IMMFRA6MH0</v>
      </c>
      <c r="H82" s="14" t="str">
        <f>_xll.qlFuturesRateHelper(G82,$F82,$D82,$E82,0,Permanent,Trigger,ObjectOverwrite)</f>
        <v>EUR_YC6MRH_IMMFRA6MH0#0000</v>
      </c>
      <c r="I82" s="33" t="str">
        <f>_xll.ohRangeRetrieveError(H82)</f>
        <v/>
      </c>
      <c r="J82" s="11"/>
    </row>
    <row r="83" spans="1:10">
      <c r="A83" s="45"/>
      <c r="B83" s="32">
        <v>81</v>
      </c>
      <c r="C83" s="1" t="b">
        <v>0</v>
      </c>
      <c r="D83" s="1" t="str">
        <v>J0</v>
      </c>
      <c r="E83" s="2" t="str">
        <f t="shared" si="6"/>
        <v>Euribor6M</v>
      </c>
      <c r="F83" s="13" t="str">
        <f t="shared" si="7"/>
        <v>EURIMMFRA6MJ0_Quote</v>
      </c>
      <c r="G83" s="13" t="str">
        <f t="shared" si="8"/>
        <v>EUR_YC6MRH_IMMFRA6MJ0</v>
      </c>
      <c r="H83" s="14" t="str">
        <f>_xll.qlFuturesRateHelper(G83,$F83,$D83,$E83,0,Permanent,Trigger,ObjectOverwrite)</f>
        <v>EUR_YC6MRH_IMMFRA6MJ0#0000</v>
      </c>
      <c r="I83" s="33" t="str">
        <f>_xll.ohRangeRetrieveError(H83)</f>
        <v/>
      </c>
      <c r="J83" s="11"/>
    </row>
    <row r="84" spans="1:10">
      <c r="A84" s="45"/>
      <c r="B84" s="32">
        <v>82</v>
      </c>
      <c r="C84" s="1" t="b">
        <v>0</v>
      </c>
      <c r="D84" s="1" t="str">
        <v>K0</v>
      </c>
      <c r="E84" s="2" t="str">
        <f t="shared" si="6"/>
        <v>Euribor6M</v>
      </c>
      <c r="F84" s="13" t="str">
        <f t="shared" si="7"/>
        <v>EURIMMFRA6MK0_Quote</v>
      </c>
      <c r="G84" s="13" t="str">
        <f t="shared" si="8"/>
        <v>EUR_YC6MRH_IMMFRA6MK0</v>
      </c>
      <c r="H84" s="14" t="str">
        <f>_xll.qlFuturesRateHelper(G84,$F84,$D84,$E84,0,Permanent,Trigger,ObjectOverwrite)</f>
        <v>EUR_YC6MRH_IMMFRA6MK0#0000</v>
      </c>
      <c r="I84" s="33" t="str">
        <f>_xll.ohRangeRetrieveError(H84)</f>
        <v/>
      </c>
      <c r="J84" s="11"/>
    </row>
    <row r="85" spans="1:10">
      <c r="A85" s="45"/>
      <c r="B85" s="32">
        <v>83</v>
      </c>
      <c r="C85" s="1" t="b">
        <v>0</v>
      </c>
      <c r="D85" s="1" t="str">
        <v>M0</v>
      </c>
      <c r="E85" s="2" t="str">
        <f t="shared" si="6"/>
        <v>Euribor6M</v>
      </c>
      <c r="F85" s="13" t="str">
        <f t="shared" si="7"/>
        <v>EURIMMFRA6MM0_Quote</v>
      </c>
      <c r="G85" s="13" t="str">
        <f t="shared" si="8"/>
        <v>EUR_YC6MRH_IMMFRA6MM0</v>
      </c>
      <c r="H85" s="14" t="str">
        <f>_xll.qlFuturesRateHelper(G85,$F85,$D85,$E85,0,Permanent,Trigger,ObjectOverwrite)</f>
        <v>EUR_YC6MRH_IMMFRA6MM0#0000</v>
      </c>
      <c r="I85" s="33" t="str">
        <f>_xll.ohRangeRetrieveError(H85)</f>
        <v/>
      </c>
      <c r="J85" s="11"/>
    </row>
    <row r="86" spans="1:10">
      <c r="A86" s="45"/>
      <c r="B86" s="32">
        <v>84</v>
      </c>
      <c r="C86" s="1" t="b">
        <v>0</v>
      </c>
      <c r="D86" s="1" t="str">
        <v>N0</v>
      </c>
      <c r="E86" s="2" t="str">
        <f t="shared" si="6"/>
        <v>Euribor6M</v>
      </c>
      <c r="F86" s="13" t="str">
        <f t="shared" si="7"/>
        <v>EURIMMFRA6MN0_Quote</v>
      </c>
      <c r="G86" s="13" t="str">
        <f t="shared" si="8"/>
        <v>EUR_YC6MRH_IMMFRA6MN0</v>
      </c>
      <c r="H86" s="14" t="str">
        <f>_xll.qlFuturesRateHelper(G86,$F86,$D86,$E86,0,Permanent,Trigger,ObjectOverwrite)</f>
        <v>EUR_YC6MRH_IMMFRA6MN0#0000</v>
      </c>
      <c r="I86" s="33" t="str">
        <f>_xll.ohRangeRetrieveError(H86)</f>
        <v/>
      </c>
      <c r="J86" s="11"/>
    </row>
    <row r="87" spans="1:10">
      <c r="A87" s="45"/>
      <c r="B87" s="32">
        <v>85</v>
      </c>
      <c r="C87" s="1" t="b">
        <v>0</v>
      </c>
      <c r="D87" s="1" t="str">
        <v>Q0</v>
      </c>
      <c r="E87" s="2" t="str">
        <f t="shared" si="6"/>
        <v>Euribor6M</v>
      </c>
      <c r="F87" s="13" t="str">
        <f t="shared" si="7"/>
        <v>EURIMMFRA6MQ0_Quote</v>
      </c>
      <c r="G87" s="13" t="str">
        <f t="shared" si="8"/>
        <v>EUR_YC6MRH_IMMFRA6MQ0</v>
      </c>
      <c r="H87" s="14" t="str">
        <f>_xll.qlFuturesRateHelper(G87,$F87,$D87,$E87,0,Permanent,Trigger,ObjectOverwrite)</f>
        <v>EUR_YC6MRH_IMMFRA6MQ0#0000</v>
      </c>
      <c r="I87" s="33" t="str">
        <f>_xll.ohRangeRetrieveError(H87)</f>
        <v/>
      </c>
      <c r="J87" s="11"/>
    </row>
    <row r="88" spans="1:10">
      <c r="A88" s="45"/>
      <c r="B88" s="32">
        <v>86</v>
      </c>
      <c r="C88" s="1" t="b">
        <v>0</v>
      </c>
      <c r="D88" s="1" t="str">
        <v>U0</v>
      </c>
      <c r="E88" s="2" t="str">
        <f t="shared" si="6"/>
        <v>Euribor6M</v>
      </c>
      <c r="F88" s="13" t="str">
        <f t="shared" si="7"/>
        <v>EURIMMFRA6MU0_Quote</v>
      </c>
      <c r="G88" s="13" t="str">
        <f t="shared" si="8"/>
        <v>EUR_YC6MRH_IMMFRA6MU0</v>
      </c>
      <c r="H88" s="14" t="str">
        <f>_xll.qlFuturesRateHelper(G88,$F88,$D88,$E88,0,Permanent,Trigger,ObjectOverwrite)</f>
        <v>EUR_YC6MRH_IMMFRA6MU0#0000</v>
      </c>
      <c r="I88" s="33" t="str">
        <f>_xll.ohRangeRetrieveError(H88)</f>
        <v/>
      </c>
      <c r="J88" s="11"/>
    </row>
    <row r="89" spans="1:10">
      <c r="A89" s="45"/>
      <c r="B89" s="32">
        <v>87</v>
      </c>
      <c r="C89" s="1" t="b">
        <v>0</v>
      </c>
      <c r="D89" s="1" t="str">
        <v>V0</v>
      </c>
      <c r="E89" s="2" t="str">
        <f t="shared" si="6"/>
        <v>Euribor6M</v>
      </c>
      <c r="F89" s="13" t="str">
        <f t="shared" si="7"/>
        <v>EURIMMFRA6MV0_Quote</v>
      </c>
      <c r="G89" s="13" t="str">
        <f t="shared" si="8"/>
        <v>EUR_YC6MRH_IMMFRA6MV0</v>
      </c>
      <c r="H89" s="14" t="str">
        <f>_xll.qlFuturesRateHelper(G89,$F89,$D89,$E89,0,Permanent,Trigger,ObjectOverwrite)</f>
        <v>EUR_YC6MRH_IMMFRA6MV0#0000</v>
      </c>
      <c r="I89" s="33" t="str">
        <f>_xll.ohRangeRetrieveError(H89)</f>
        <v/>
      </c>
      <c r="J89" s="11"/>
    </row>
    <row r="90" spans="1:10">
      <c r="A90" s="45"/>
      <c r="B90" s="32">
        <v>88</v>
      </c>
      <c r="C90" s="1" t="b">
        <v>0</v>
      </c>
      <c r="D90" s="1" t="str">
        <v>X0</v>
      </c>
      <c r="E90" s="2" t="str">
        <f t="shared" si="6"/>
        <v>Euribor6M</v>
      </c>
      <c r="F90" s="13" t="str">
        <f t="shared" si="7"/>
        <v>EURIMMFRA6MX0_Quote</v>
      </c>
      <c r="G90" s="13" t="str">
        <f t="shared" si="8"/>
        <v>EUR_YC6MRH_IMMFRA6MX0</v>
      </c>
      <c r="H90" s="14" t="str">
        <f>_xll.qlFuturesRateHelper(G90,$F90,$D90,$E90,0,Permanent,Trigger,ObjectOverwrite)</f>
        <v>EUR_YC6MRH_IMMFRA6MX0#0000</v>
      </c>
      <c r="I90" s="33" t="str">
        <f>_xll.ohRangeRetrieveError(H90)</f>
        <v/>
      </c>
      <c r="J90" s="11"/>
    </row>
    <row r="91" spans="1:10">
      <c r="A91" s="45"/>
      <c r="B91" s="32">
        <v>89</v>
      </c>
      <c r="C91" s="1" t="b">
        <v>0</v>
      </c>
      <c r="D91" s="1" t="str">
        <v>Z0</v>
      </c>
      <c r="E91" s="2" t="str">
        <f t="shared" si="6"/>
        <v>Euribor6M</v>
      </c>
      <c r="F91" s="13" t="str">
        <f t="shared" si="7"/>
        <v>EURIMMFRA6MZ0_Quote</v>
      </c>
      <c r="G91" s="13" t="str">
        <f t="shared" si="8"/>
        <v>EUR_YC6MRH_IMMFRA6MZ0</v>
      </c>
      <c r="H91" s="14" t="str">
        <f>_xll.qlFuturesRateHelper(G91,$F91,$D91,$E91,0,Permanent,Trigger,ObjectOverwrite)</f>
        <v>EUR_YC6MRH_IMMFRA6MZ0#0000</v>
      </c>
      <c r="I91" s="33" t="str">
        <f>_xll.ohRangeRetrieveError(H91)</f>
        <v/>
      </c>
      <c r="J91" s="11"/>
    </row>
    <row r="92" spans="1:10">
      <c r="A92" s="45"/>
      <c r="B92" s="32">
        <v>90</v>
      </c>
      <c r="C92" s="1" t="b">
        <v>0</v>
      </c>
      <c r="D92" s="1" t="str">
        <v>F1</v>
      </c>
      <c r="E92" s="2" t="str">
        <f t="shared" si="6"/>
        <v>Euribor6M</v>
      </c>
      <c r="F92" s="13" t="str">
        <f t="shared" si="7"/>
        <v>EURIMMFRA6MF1_Quote</v>
      </c>
      <c r="G92" s="13" t="str">
        <f t="shared" si="8"/>
        <v>EUR_YC6MRH_IMMFRA6MF1</v>
      </c>
      <c r="H92" s="14" t="str">
        <f>_xll.qlFuturesRateHelper(G92,$F92,$D92,$E92,0,Permanent,Trigger,ObjectOverwrite)</f>
        <v>EUR_YC6MRH_IMMFRA6MF1#0000</v>
      </c>
      <c r="I92" s="33" t="str">
        <f>_xll.ohRangeRetrieveError(H92)</f>
        <v/>
      </c>
      <c r="J92" s="11"/>
    </row>
    <row r="93" spans="1:10">
      <c r="A93" s="45"/>
      <c r="B93" s="32">
        <v>91</v>
      </c>
      <c r="C93" s="1" t="b">
        <v>0</v>
      </c>
      <c r="D93" s="1" t="str">
        <v>G1</v>
      </c>
      <c r="E93" s="2" t="str">
        <f t="shared" si="6"/>
        <v>Euribor6M</v>
      </c>
      <c r="F93" s="13" t="str">
        <f t="shared" si="7"/>
        <v>EURIMMFRA6MG1_Quote</v>
      </c>
      <c r="G93" s="13" t="str">
        <f t="shared" si="8"/>
        <v>EUR_YC6MRH_IMMFRA6MG1</v>
      </c>
      <c r="H93" s="14" t="str">
        <f>_xll.qlFuturesRateHelper(G93,$F93,$D93,$E93,0,Permanent,Trigger,ObjectOverwrite)</f>
        <v>EUR_YC6MRH_IMMFRA6MG1#0000</v>
      </c>
      <c r="I93" s="33" t="str">
        <f>_xll.ohRangeRetrieveError(H93)</f>
        <v/>
      </c>
      <c r="J93" s="11"/>
    </row>
    <row r="94" spans="1:10">
      <c r="A94" s="45"/>
      <c r="B94" s="32">
        <v>92</v>
      </c>
      <c r="C94" s="1" t="b">
        <v>0</v>
      </c>
      <c r="D94" s="1" t="str">
        <v>H1</v>
      </c>
      <c r="E94" s="2" t="str">
        <f t="shared" si="6"/>
        <v>Euribor6M</v>
      </c>
      <c r="F94" s="13" t="str">
        <f t="shared" si="7"/>
        <v>EURIMMFRA6MH1_Quote</v>
      </c>
      <c r="G94" s="13" t="str">
        <f t="shared" si="8"/>
        <v>EUR_YC6MRH_IMMFRA6MH1</v>
      </c>
      <c r="H94" s="14" t="str">
        <f>_xll.qlFuturesRateHelper(G94,$F94,$D94,$E94,0,Permanent,Trigger,ObjectOverwrite)</f>
        <v>EUR_YC6MRH_IMMFRA6MH1#0000</v>
      </c>
      <c r="I94" s="33" t="str">
        <f>_xll.ohRangeRetrieveError(H94)</f>
        <v/>
      </c>
      <c r="J94" s="11"/>
    </row>
    <row r="95" spans="1:10">
      <c r="A95" s="45"/>
      <c r="B95" s="32">
        <v>93</v>
      </c>
      <c r="C95" s="1" t="b">
        <v>0</v>
      </c>
      <c r="D95" s="1" t="str">
        <v>J1</v>
      </c>
      <c r="E95" s="2" t="str">
        <f t="shared" si="6"/>
        <v>Euribor6M</v>
      </c>
      <c r="F95" s="13" t="str">
        <f t="shared" si="7"/>
        <v>EURIMMFRA6MJ1_Quote</v>
      </c>
      <c r="G95" s="13" t="str">
        <f t="shared" si="8"/>
        <v>EUR_YC6MRH_IMMFRA6MJ1</v>
      </c>
      <c r="H95" s="14" t="str">
        <f>_xll.qlFuturesRateHelper(G95,$F95,$D95,$E95,0,Permanent,Trigger,ObjectOverwrite)</f>
        <v>EUR_YC6MRH_IMMFRA6MJ1#0000</v>
      </c>
      <c r="I95" s="33" t="str">
        <f>_xll.ohRangeRetrieveError(H95)</f>
        <v/>
      </c>
      <c r="J95" s="11"/>
    </row>
    <row r="96" spans="1:10">
      <c r="A96" s="45"/>
      <c r="B96" s="32">
        <v>94</v>
      </c>
      <c r="C96" s="1" t="b">
        <v>0</v>
      </c>
      <c r="D96" s="1" t="str">
        <v>K1</v>
      </c>
      <c r="E96" s="2" t="str">
        <f t="shared" si="6"/>
        <v>Euribor6M</v>
      </c>
      <c r="F96" s="13" t="str">
        <f t="shared" si="7"/>
        <v>EURIMMFRA6MK1_Quote</v>
      </c>
      <c r="G96" s="13" t="str">
        <f t="shared" si="8"/>
        <v>EUR_YC6MRH_IMMFRA6MK1</v>
      </c>
      <c r="H96" s="14" t="str">
        <f>_xll.qlFuturesRateHelper(G96,$F96,$D96,$E96,0,Permanent,Trigger,ObjectOverwrite)</f>
        <v>EUR_YC6MRH_IMMFRA6MK1#0000</v>
      </c>
      <c r="I96" s="33" t="str">
        <f>_xll.ohRangeRetrieveError(H96)</f>
        <v/>
      </c>
      <c r="J96" s="11"/>
    </row>
    <row r="97" spans="1:10">
      <c r="A97" s="45"/>
      <c r="B97" s="32">
        <v>95</v>
      </c>
      <c r="C97" s="1" t="b">
        <v>0</v>
      </c>
      <c r="D97" s="1" t="str">
        <v>M1</v>
      </c>
      <c r="E97" s="2" t="str">
        <f t="shared" si="6"/>
        <v>Euribor6M</v>
      </c>
      <c r="F97" s="13" t="str">
        <f t="shared" si="7"/>
        <v>EURIMMFRA6MM1_Quote</v>
      </c>
      <c r="G97" s="13" t="str">
        <f t="shared" si="8"/>
        <v>EUR_YC6MRH_IMMFRA6MM1</v>
      </c>
      <c r="H97" s="14" t="str">
        <f>_xll.qlFuturesRateHelper(G97,$F97,$D97,$E97,0,Permanent,Trigger,ObjectOverwrite)</f>
        <v>EUR_YC6MRH_IMMFRA6MM1#0000</v>
      </c>
      <c r="I97" s="33" t="str">
        <f>_xll.ohRangeRetrieveError(H97)</f>
        <v/>
      </c>
      <c r="J97" s="11"/>
    </row>
    <row r="98" spans="1:10">
      <c r="A98" s="45"/>
      <c r="B98" s="32">
        <v>96</v>
      </c>
      <c r="C98" s="1" t="b">
        <v>0</v>
      </c>
      <c r="D98" s="1" t="str">
        <v>N1</v>
      </c>
      <c r="E98" s="2" t="str">
        <f t="shared" si="6"/>
        <v>Euribor6M</v>
      </c>
      <c r="F98" s="13" t="str">
        <f t="shared" si="7"/>
        <v>EURIMMFRA6MN1_Quote</v>
      </c>
      <c r="G98" s="13" t="str">
        <f t="shared" si="8"/>
        <v>EUR_YC6MRH_IMMFRA6MN1</v>
      </c>
      <c r="H98" s="14" t="str">
        <f>_xll.qlFuturesRateHelper(G98,$F98,$D98,$E98,0,Permanent,Trigger,ObjectOverwrite)</f>
        <v>EUR_YC6MRH_IMMFRA6MN1#0000</v>
      </c>
      <c r="I98" s="33" t="str">
        <f>_xll.ohRangeRetrieveError(H98)</f>
        <v/>
      </c>
      <c r="J98" s="11"/>
    </row>
    <row r="99" spans="1:10">
      <c r="A99" s="45"/>
      <c r="B99" s="32">
        <v>97</v>
      </c>
      <c r="C99" s="1" t="b">
        <v>0</v>
      </c>
      <c r="D99" s="1" t="str">
        <v>Q1</v>
      </c>
      <c r="E99" s="2" t="str">
        <f t="shared" ref="E99:E122" si="9">PROPER(Currency)&amp;FamilyName&amp;$E$1</f>
        <v>Euribor6M</v>
      </c>
      <c r="F99" s="13" t="str">
        <f t="shared" ref="F99:F122" si="10">Currency&amp;$F$1&amp;$E$1&amp;$D99&amp;QuoteSuffix</f>
        <v>EURIMMFRA6MQ1_Quote</v>
      </c>
      <c r="G99" s="13" t="str">
        <f t="shared" ref="G99:G122" si="11">$G$1&amp;"_"&amp;$F$1&amp;$E$1&amp;$D99</f>
        <v>EUR_YC6MRH_IMMFRA6MQ1</v>
      </c>
      <c r="H99" s="14" t="str">
        <f>_xll.qlFuturesRateHelper(G99,$F99,$D99,$E99,0,Permanent,Trigger,ObjectOverwrite)</f>
        <v>EUR_YC6MRH_IMMFRA6MQ1#0000</v>
      </c>
      <c r="I99" s="33" t="str">
        <f>_xll.ohRangeRetrieveError(H99)</f>
        <v/>
      </c>
      <c r="J99" s="11"/>
    </row>
    <row r="100" spans="1:10">
      <c r="A100" s="45"/>
      <c r="B100" s="32">
        <v>98</v>
      </c>
      <c r="C100" s="1" t="b">
        <v>0</v>
      </c>
      <c r="D100" s="1" t="str">
        <v>U1</v>
      </c>
      <c r="E100" s="2" t="str">
        <f t="shared" si="9"/>
        <v>Euribor6M</v>
      </c>
      <c r="F100" s="13" t="str">
        <f t="shared" si="10"/>
        <v>EURIMMFRA6MU1_Quote</v>
      </c>
      <c r="G100" s="13" t="str">
        <f t="shared" si="11"/>
        <v>EUR_YC6MRH_IMMFRA6MU1</v>
      </c>
      <c r="H100" s="14" t="str">
        <f>_xll.qlFuturesRateHelper(G100,$F100,$D100,$E100,0,Permanent,Trigger,ObjectOverwrite)</f>
        <v>EUR_YC6MRH_IMMFRA6MU1#0000</v>
      </c>
      <c r="I100" s="33" t="str">
        <f>_xll.ohRangeRetrieveError(H100)</f>
        <v/>
      </c>
      <c r="J100" s="11"/>
    </row>
    <row r="101" spans="1:10">
      <c r="A101" s="45"/>
      <c r="B101" s="32">
        <v>99</v>
      </c>
      <c r="C101" s="1" t="b">
        <v>0</v>
      </c>
      <c r="D101" s="1" t="str">
        <v>V1</v>
      </c>
      <c r="E101" s="2" t="str">
        <f t="shared" si="9"/>
        <v>Euribor6M</v>
      </c>
      <c r="F101" s="13" t="str">
        <f t="shared" si="10"/>
        <v>EURIMMFRA6MV1_Quote</v>
      </c>
      <c r="G101" s="13" t="str">
        <f t="shared" si="11"/>
        <v>EUR_YC6MRH_IMMFRA6MV1</v>
      </c>
      <c r="H101" s="14" t="str">
        <f>_xll.qlFuturesRateHelper(G101,$F101,$D101,$E101,0,Permanent,Trigger,ObjectOverwrite)</f>
        <v>EUR_YC6MRH_IMMFRA6MV1#0000</v>
      </c>
      <c r="I101" s="33" t="str">
        <f>_xll.ohRangeRetrieveError(H101)</f>
        <v/>
      </c>
      <c r="J101" s="11"/>
    </row>
    <row r="102" spans="1:10">
      <c r="A102" s="45"/>
      <c r="B102" s="32">
        <v>100</v>
      </c>
      <c r="C102" s="1" t="b">
        <v>0</v>
      </c>
      <c r="D102" s="1" t="str">
        <v>X1</v>
      </c>
      <c r="E102" s="2" t="str">
        <f t="shared" si="9"/>
        <v>Euribor6M</v>
      </c>
      <c r="F102" s="13" t="str">
        <f t="shared" si="10"/>
        <v>EURIMMFRA6MX1_Quote</v>
      </c>
      <c r="G102" s="13" t="str">
        <f t="shared" si="11"/>
        <v>EUR_YC6MRH_IMMFRA6MX1</v>
      </c>
      <c r="H102" s="14" t="str">
        <f>_xll.qlFuturesRateHelper(G102,$F102,$D102,$E102,0,Permanent,Trigger,ObjectOverwrite)</f>
        <v>EUR_YC6MRH_IMMFRA6MX1#0000</v>
      </c>
      <c r="I102" s="33" t="str">
        <f>_xll.ohRangeRetrieveError(H102)</f>
        <v/>
      </c>
      <c r="J102" s="11"/>
    </row>
    <row r="103" spans="1:10">
      <c r="A103" s="45"/>
      <c r="B103" s="32">
        <v>101</v>
      </c>
      <c r="C103" s="1" t="b">
        <v>0</v>
      </c>
      <c r="D103" s="1" t="str">
        <v>Z1</v>
      </c>
      <c r="E103" s="2" t="str">
        <f t="shared" si="9"/>
        <v>Euribor6M</v>
      </c>
      <c r="F103" s="13" t="str">
        <f t="shared" si="10"/>
        <v>EURIMMFRA6MZ1_Quote</v>
      </c>
      <c r="G103" s="13" t="str">
        <f t="shared" si="11"/>
        <v>EUR_YC6MRH_IMMFRA6MZ1</v>
      </c>
      <c r="H103" s="14" t="str">
        <f>_xll.qlFuturesRateHelper(G103,$F103,$D103,$E103,0,Permanent,Trigger,ObjectOverwrite)</f>
        <v>EUR_YC6MRH_IMMFRA6MZ1#0000</v>
      </c>
      <c r="I103" s="33" t="str">
        <f>_xll.ohRangeRetrieveError(H103)</f>
        <v/>
      </c>
      <c r="J103" s="11"/>
    </row>
    <row r="104" spans="1:10">
      <c r="A104" s="45"/>
      <c r="B104" s="32">
        <v>102</v>
      </c>
      <c r="C104" s="1" t="b">
        <v>0</v>
      </c>
      <c r="D104" s="1" t="str">
        <v>F2</v>
      </c>
      <c r="E104" s="2" t="str">
        <f t="shared" si="9"/>
        <v>Euribor6M</v>
      </c>
      <c r="F104" s="13" t="str">
        <f t="shared" si="10"/>
        <v>EURIMMFRA6MF2_Quote</v>
      </c>
      <c r="G104" s="13" t="str">
        <f t="shared" si="11"/>
        <v>EUR_YC6MRH_IMMFRA6MF2</v>
      </c>
      <c r="H104" s="14" t="str">
        <f>_xll.qlFuturesRateHelper(G104,$F104,$D104,$E104,0,Permanent,Trigger,ObjectOverwrite)</f>
        <v>EUR_YC6MRH_IMMFRA6MF2#0000</v>
      </c>
      <c r="I104" s="33" t="str">
        <f>_xll.ohRangeRetrieveError(H104)</f>
        <v/>
      </c>
      <c r="J104" s="11"/>
    </row>
    <row r="105" spans="1:10">
      <c r="A105" s="45"/>
      <c r="B105" s="32">
        <v>103</v>
      </c>
      <c r="C105" s="1" t="b">
        <v>0</v>
      </c>
      <c r="D105" s="1" t="str">
        <v>G2</v>
      </c>
      <c r="E105" s="2" t="str">
        <f t="shared" si="9"/>
        <v>Euribor6M</v>
      </c>
      <c r="F105" s="13" t="str">
        <f t="shared" si="10"/>
        <v>EURIMMFRA6MG2_Quote</v>
      </c>
      <c r="G105" s="13" t="str">
        <f t="shared" si="11"/>
        <v>EUR_YC6MRH_IMMFRA6MG2</v>
      </c>
      <c r="H105" s="14" t="str">
        <f>_xll.qlFuturesRateHelper(G105,$F105,$D105,$E105,0,Permanent,Trigger,ObjectOverwrite)</f>
        <v>EUR_YC6MRH_IMMFRA6MG2#0000</v>
      </c>
      <c r="I105" s="33" t="str">
        <f>_xll.ohRangeRetrieveError(H105)</f>
        <v/>
      </c>
      <c r="J105" s="11"/>
    </row>
    <row r="106" spans="1:10">
      <c r="A106" s="45"/>
      <c r="B106" s="32">
        <v>104</v>
      </c>
      <c r="C106" s="1" t="b">
        <v>0</v>
      </c>
      <c r="D106" s="1" t="str">
        <v>H2</v>
      </c>
      <c r="E106" s="2" t="str">
        <f t="shared" si="9"/>
        <v>Euribor6M</v>
      </c>
      <c r="F106" s="13" t="str">
        <f t="shared" si="10"/>
        <v>EURIMMFRA6MH2_Quote</v>
      </c>
      <c r="G106" s="13" t="str">
        <f t="shared" si="11"/>
        <v>EUR_YC6MRH_IMMFRA6MH2</v>
      </c>
      <c r="H106" s="14" t="str">
        <f>_xll.qlFuturesRateHelper(G106,$F106,$D106,$E106,0,Permanent,Trigger,ObjectOverwrite)</f>
        <v>EUR_YC6MRH_IMMFRA6MH2#0000</v>
      </c>
      <c r="I106" s="33" t="str">
        <f>_xll.ohRangeRetrieveError(H106)</f>
        <v/>
      </c>
      <c r="J106" s="11"/>
    </row>
    <row r="107" spans="1:10">
      <c r="A107" s="45"/>
      <c r="B107" s="32">
        <v>105</v>
      </c>
      <c r="C107" s="1" t="b">
        <v>0</v>
      </c>
      <c r="D107" s="1" t="str">
        <v>J2</v>
      </c>
      <c r="E107" s="2" t="str">
        <f t="shared" si="9"/>
        <v>Euribor6M</v>
      </c>
      <c r="F107" s="13" t="str">
        <f t="shared" si="10"/>
        <v>EURIMMFRA6MJ2_Quote</v>
      </c>
      <c r="G107" s="13" t="str">
        <f t="shared" si="11"/>
        <v>EUR_YC6MRH_IMMFRA6MJ2</v>
      </c>
      <c r="H107" s="14" t="str">
        <f>_xll.qlFuturesRateHelper(G107,$F107,$D107,$E107,0,Permanent,Trigger,ObjectOverwrite)</f>
        <v>EUR_YC6MRH_IMMFRA6MJ2#0000</v>
      </c>
      <c r="I107" s="33" t="str">
        <f>_xll.ohRangeRetrieveError(H107)</f>
        <v/>
      </c>
      <c r="J107" s="11"/>
    </row>
    <row r="108" spans="1:10">
      <c r="A108" s="45"/>
      <c r="B108" s="32">
        <v>106</v>
      </c>
      <c r="C108" s="1" t="b">
        <v>0</v>
      </c>
      <c r="D108" s="1" t="str">
        <v>K2</v>
      </c>
      <c r="E108" s="2" t="str">
        <f t="shared" si="9"/>
        <v>Euribor6M</v>
      </c>
      <c r="F108" s="13" t="str">
        <f t="shared" si="10"/>
        <v>EURIMMFRA6MK2_Quote</v>
      </c>
      <c r="G108" s="13" t="str">
        <f t="shared" si="11"/>
        <v>EUR_YC6MRH_IMMFRA6MK2</v>
      </c>
      <c r="H108" s="14" t="str">
        <f>_xll.qlFuturesRateHelper(G108,$F108,$D108,$E108,0,Permanent,Trigger,ObjectOverwrite)</f>
        <v>EUR_YC6MRH_IMMFRA6MK2#0000</v>
      </c>
      <c r="I108" s="33" t="str">
        <f>_xll.ohRangeRetrieveError(H108)</f>
        <v/>
      </c>
      <c r="J108" s="11"/>
    </row>
    <row r="109" spans="1:10">
      <c r="A109" s="45"/>
      <c r="B109" s="32">
        <v>107</v>
      </c>
      <c r="C109" s="1" t="b">
        <v>0</v>
      </c>
      <c r="D109" s="1" t="str">
        <v>M2</v>
      </c>
      <c r="E109" s="2" t="str">
        <f t="shared" si="9"/>
        <v>Euribor6M</v>
      </c>
      <c r="F109" s="13" t="str">
        <f t="shared" si="10"/>
        <v>EURIMMFRA6MM2_Quote</v>
      </c>
      <c r="G109" s="13" t="str">
        <f t="shared" si="11"/>
        <v>EUR_YC6MRH_IMMFRA6MM2</v>
      </c>
      <c r="H109" s="14" t="str">
        <f>_xll.qlFuturesRateHelper(G109,$F109,$D109,$E109,0,Permanent,Trigger,ObjectOverwrite)</f>
        <v>EUR_YC6MRH_IMMFRA6MM2#0000</v>
      </c>
      <c r="I109" s="33" t="str">
        <f>_xll.ohRangeRetrieveError(H109)</f>
        <v/>
      </c>
      <c r="J109" s="11"/>
    </row>
    <row r="110" spans="1:10">
      <c r="A110" s="45"/>
      <c r="B110" s="32">
        <v>108</v>
      </c>
      <c r="C110" s="1" t="b">
        <v>0</v>
      </c>
      <c r="D110" s="1" t="str">
        <v>N2</v>
      </c>
      <c r="E110" s="2" t="str">
        <f t="shared" si="9"/>
        <v>Euribor6M</v>
      </c>
      <c r="F110" s="13" t="str">
        <f t="shared" si="10"/>
        <v>EURIMMFRA6MN2_Quote</v>
      </c>
      <c r="G110" s="13" t="str">
        <f t="shared" si="11"/>
        <v>EUR_YC6MRH_IMMFRA6MN2</v>
      </c>
      <c r="H110" s="14" t="str">
        <f>_xll.qlFuturesRateHelper(G110,$F110,$D110,$E110,0,Permanent,Trigger,ObjectOverwrite)</f>
        <v>EUR_YC6MRH_IMMFRA6MN2#0000</v>
      </c>
      <c r="I110" s="33" t="str">
        <f>_xll.ohRangeRetrieveError(H110)</f>
        <v/>
      </c>
      <c r="J110" s="11"/>
    </row>
    <row r="111" spans="1:10">
      <c r="A111" s="45"/>
      <c r="B111" s="32">
        <v>109</v>
      </c>
      <c r="C111" s="1" t="b">
        <v>0</v>
      </c>
      <c r="D111" s="1" t="str">
        <v>Q2</v>
      </c>
      <c r="E111" s="2" t="str">
        <f t="shared" si="9"/>
        <v>Euribor6M</v>
      </c>
      <c r="F111" s="13" t="str">
        <f t="shared" si="10"/>
        <v>EURIMMFRA6MQ2_Quote</v>
      </c>
      <c r="G111" s="13" t="str">
        <f t="shared" si="11"/>
        <v>EUR_YC6MRH_IMMFRA6MQ2</v>
      </c>
      <c r="H111" s="14" t="str">
        <f>_xll.qlFuturesRateHelper(G111,$F111,$D111,$E111,0,Permanent,Trigger,ObjectOverwrite)</f>
        <v>EUR_YC6MRH_IMMFRA6MQ2#0000</v>
      </c>
      <c r="I111" s="33" t="str">
        <f>_xll.ohRangeRetrieveError(H111)</f>
        <v/>
      </c>
      <c r="J111" s="11"/>
    </row>
    <row r="112" spans="1:10">
      <c r="A112" s="45"/>
      <c r="B112" s="32">
        <v>110</v>
      </c>
      <c r="C112" s="1" t="b">
        <v>0</v>
      </c>
      <c r="D112" s="1" t="str">
        <v>U2</v>
      </c>
      <c r="E112" s="2" t="str">
        <f t="shared" si="9"/>
        <v>Euribor6M</v>
      </c>
      <c r="F112" s="13" t="str">
        <f t="shared" si="10"/>
        <v>EURIMMFRA6MU2_Quote</v>
      </c>
      <c r="G112" s="13" t="str">
        <f t="shared" si="11"/>
        <v>EUR_YC6MRH_IMMFRA6MU2</v>
      </c>
      <c r="H112" s="14" t="str">
        <f>_xll.qlFuturesRateHelper(G112,$F112,$D112,$E112,0,Permanent,Trigger,ObjectOverwrite)</f>
        <v>EUR_YC6MRH_IMMFRA6MU2#0000</v>
      </c>
      <c r="I112" s="33" t="str">
        <f>_xll.ohRangeRetrieveError(H112)</f>
        <v/>
      </c>
      <c r="J112" s="11"/>
    </row>
    <row r="113" spans="1:10">
      <c r="A113" s="45"/>
      <c r="B113" s="32">
        <v>111</v>
      </c>
      <c r="C113" s="1" t="b">
        <v>0</v>
      </c>
      <c r="D113" s="1" t="str">
        <v>V2</v>
      </c>
      <c r="E113" s="2" t="str">
        <f t="shared" si="9"/>
        <v>Euribor6M</v>
      </c>
      <c r="F113" s="13" t="str">
        <f t="shared" si="10"/>
        <v>EURIMMFRA6MV2_Quote</v>
      </c>
      <c r="G113" s="13" t="str">
        <f t="shared" si="11"/>
        <v>EUR_YC6MRH_IMMFRA6MV2</v>
      </c>
      <c r="H113" s="14" t="str">
        <f>_xll.qlFuturesRateHelper(G113,$F113,$D113,$E113,0,Permanent,Trigger,ObjectOverwrite)</f>
        <v>EUR_YC6MRH_IMMFRA6MV2#0000</v>
      </c>
      <c r="I113" s="33" t="str">
        <f>_xll.ohRangeRetrieveError(H113)</f>
        <v/>
      </c>
      <c r="J113" s="11"/>
    </row>
    <row r="114" spans="1:10">
      <c r="A114" s="45"/>
      <c r="B114" s="32">
        <v>112</v>
      </c>
      <c r="C114" s="1" t="b">
        <v>0</v>
      </c>
      <c r="D114" s="1" t="str">
        <v>X2</v>
      </c>
      <c r="E114" s="2" t="str">
        <f t="shared" si="9"/>
        <v>Euribor6M</v>
      </c>
      <c r="F114" s="13" t="str">
        <f t="shared" si="10"/>
        <v>EURIMMFRA6MX2_Quote</v>
      </c>
      <c r="G114" s="13" t="str">
        <f t="shared" si="11"/>
        <v>EUR_YC6MRH_IMMFRA6MX2</v>
      </c>
      <c r="H114" s="14" t="str">
        <f>_xll.qlFuturesRateHelper(G114,$F114,$D114,$E114,0,Permanent,Trigger,ObjectOverwrite)</f>
        <v>EUR_YC6MRH_IMMFRA6MX2#0000</v>
      </c>
      <c r="I114" s="33" t="str">
        <f>_xll.ohRangeRetrieveError(H114)</f>
        <v/>
      </c>
      <c r="J114" s="11"/>
    </row>
    <row r="115" spans="1:10">
      <c r="A115" s="45"/>
      <c r="B115" s="32">
        <v>113</v>
      </c>
      <c r="C115" s="1" t="b">
        <v>0</v>
      </c>
      <c r="D115" s="1" t="str">
        <v>Z2</v>
      </c>
      <c r="E115" s="2" t="str">
        <f t="shared" si="9"/>
        <v>Euribor6M</v>
      </c>
      <c r="F115" s="13" t="str">
        <f t="shared" si="10"/>
        <v>EURIMMFRA6MZ2_Quote</v>
      </c>
      <c r="G115" s="13" t="str">
        <f t="shared" si="11"/>
        <v>EUR_YC6MRH_IMMFRA6MZ2</v>
      </c>
      <c r="H115" s="14" t="str">
        <f>_xll.qlFuturesRateHelper(G115,$F115,$D115,$E115,0,Permanent,Trigger,ObjectOverwrite)</f>
        <v>EUR_YC6MRH_IMMFRA6MZ2#0000</v>
      </c>
      <c r="I115" s="33" t="str">
        <f>_xll.ohRangeRetrieveError(H115)</f>
        <v/>
      </c>
      <c r="J115" s="11"/>
    </row>
    <row r="116" spans="1:10">
      <c r="A116" s="45"/>
      <c r="B116" s="32">
        <v>114</v>
      </c>
      <c r="C116" s="1" t="b">
        <v>0</v>
      </c>
      <c r="D116" s="1" t="str">
        <v>F3</v>
      </c>
      <c r="E116" s="2" t="str">
        <f t="shared" si="9"/>
        <v>Euribor6M</v>
      </c>
      <c r="F116" s="13" t="str">
        <f t="shared" si="10"/>
        <v>EURIMMFRA6MF3_Quote</v>
      </c>
      <c r="G116" s="13" t="str">
        <f t="shared" si="11"/>
        <v>EUR_YC6MRH_IMMFRA6MF3</v>
      </c>
      <c r="H116" s="14" t="str">
        <f>_xll.qlFuturesRateHelper(G116,$F116,$D116,$E116,0,Permanent,Trigger,ObjectOverwrite)</f>
        <v>EUR_YC6MRH_IMMFRA6MF3#0000</v>
      </c>
      <c r="I116" s="33" t="str">
        <f>_xll.ohRangeRetrieveError(H116)</f>
        <v/>
      </c>
      <c r="J116" s="11"/>
    </row>
    <row r="117" spans="1:10">
      <c r="A117" s="45"/>
      <c r="B117" s="32">
        <v>115</v>
      </c>
      <c r="C117" s="1" t="b">
        <v>0</v>
      </c>
      <c r="D117" s="1" t="str">
        <v>G3</v>
      </c>
      <c r="E117" s="2" t="str">
        <f t="shared" si="9"/>
        <v>Euribor6M</v>
      </c>
      <c r="F117" s="13" t="str">
        <f t="shared" si="10"/>
        <v>EURIMMFRA6MG3_Quote</v>
      </c>
      <c r="G117" s="13" t="str">
        <f t="shared" si="11"/>
        <v>EUR_YC6MRH_IMMFRA6MG3</v>
      </c>
      <c r="H117" s="14" t="str">
        <f>_xll.qlFuturesRateHelper(G117,$F117,$D117,$E117,0,Permanent,Trigger,ObjectOverwrite)</f>
        <v>EUR_YC6MRH_IMMFRA6MG3#0000</v>
      </c>
      <c r="I117" s="33" t="str">
        <f>_xll.ohRangeRetrieveError(H117)</f>
        <v/>
      </c>
      <c r="J117" s="11"/>
    </row>
    <row r="118" spans="1:10">
      <c r="A118" s="45"/>
      <c r="B118" s="32">
        <v>116</v>
      </c>
      <c r="C118" s="1" t="b">
        <v>0</v>
      </c>
      <c r="D118" s="1" t="str">
        <v>H3</v>
      </c>
      <c r="E118" s="2" t="str">
        <f t="shared" si="9"/>
        <v>Euribor6M</v>
      </c>
      <c r="F118" s="13" t="str">
        <f t="shared" si="10"/>
        <v>EURIMMFRA6MH3_Quote</v>
      </c>
      <c r="G118" s="13" t="str">
        <f t="shared" si="11"/>
        <v>EUR_YC6MRH_IMMFRA6MH3</v>
      </c>
      <c r="H118" s="14" t="str">
        <f>_xll.qlFuturesRateHelper(G118,$F118,$D118,$E118,0,Permanent,Trigger,ObjectOverwrite)</f>
        <v>EUR_YC6MRH_IMMFRA6MH3#0000</v>
      </c>
      <c r="I118" s="33" t="str">
        <f>_xll.ohRangeRetrieveError(H118)</f>
        <v/>
      </c>
      <c r="J118" s="11"/>
    </row>
    <row r="119" spans="1:10">
      <c r="A119" s="45"/>
      <c r="B119" s="32">
        <v>117</v>
      </c>
      <c r="C119" s="1" t="b">
        <v>0</v>
      </c>
      <c r="D119" s="1" t="str">
        <v>J3</v>
      </c>
      <c r="E119" s="2" t="str">
        <f t="shared" si="9"/>
        <v>Euribor6M</v>
      </c>
      <c r="F119" s="13" t="str">
        <f t="shared" si="10"/>
        <v>EURIMMFRA6MJ3_Quote</v>
      </c>
      <c r="G119" s="13" t="str">
        <f t="shared" si="11"/>
        <v>EUR_YC6MRH_IMMFRA6MJ3</v>
      </c>
      <c r="H119" s="14" t="str">
        <f>_xll.qlFuturesRateHelper(G119,$F119,$D119,$E119,0,Permanent,Trigger,ObjectOverwrite)</f>
        <v>EUR_YC6MRH_IMMFRA6MJ3#0000</v>
      </c>
      <c r="I119" s="33" t="str">
        <f>_xll.ohRangeRetrieveError(H119)</f>
        <v/>
      </c>
      <c r="J119" s="11"/>
    </row>
    <row r="120" spans="1:10">
      <c r="A120" s="45"/>
      <c r="B120" s="32">
        <v>118</v>
      </c>
      <c r="C120" s="1" t="b">
        <v>0</v>
      </c>
      <c r="D120" s="1" t="str">
        <v>K3</v>
      </c>
      <c r="E120" s="2" t="str">
        <f t="shared" si="9"/>
        <v>Euribor6M</v>
      </c>
      <c r="F120" s="13" t="str">
        <f t="shared" si="10"/>
        <v>EURIMMFRA6MK3_Quote</v>
      </c>
      <c r="G120" s="13" t="str">
        <f t="shared" si="11"/>
        <v>EUR_YC6MRH_IMMFRA6MK3</v>
      </c>
      <c r="H120" s="14" t="str">
        <f>_xll.qlFuturesRateHelper(G120,$F120,$D120,$E120,0,Permanent,Trigger,ObjectOverwrite)</f>
        <v>EUR_YC6MRH_IMMFRA6MK3#0000</v>
      </c>
      <c r="I120" s="33" t="str">
        <f>_xll.ohRangeRetrieveError(H120)</f>
        <v/>
      </c>
      <c r="J120" s="11"/>
    </row>
    <row r="121" spans="1:10">
      <c r="A121" s="45"/>
      <c r="B121" s="32">
        <v>119</v>
      </c>
      <c r="C121" s="1" t="b">
        <v>0</v>
      </c>
      <c r="D121" s="1" t="str">
        <v>M3</v>
      </c>
      <c r="E121" s="2" t="str">
        <f t="shared" si="9"/>
        <v>Euribor6M</v>
      </c>
      <c r="F121" s="13" t="str">
        <f t="shared" si="10"/>
        <v>EURIMMFRA6MM3_Quote</v>
      </c>
      <c r="G121" s="13" t="str">
        <f t="shared" si="11"/>
        <v>EUR_YC6MRH_IMMFRA6MM3</v>
      </c>
      <c r="H121" s="14" t="str">
        <f>_xll.qlFuturesRateHelper(G121,$F121,$D121,$E121,0,Permanent,Trigger,ObjectOverwrite)</f>
        <v>EUR_YC6MRH_IMMFRA6MM3#0000</v>
      </c>
      <c r="I121" s="33" t="str">
        <f>_xll.ohRangeRetrieveError(H121)</f>
        <v/>
      </c>
      <c r="J121" s="11"/>
    </row>
    <row r="122" spans="1:10">
      <c r="A122" s="45"/>
      <c r="B122" s="32">
        <v>120</v>
      </c>
      <c r="C122" s="1" t="b">
        <v>0</v>
      </c>
      <c r="D122" s="1" t="str">
        <v>N3</v>
      </c>
      <c r="E122" s="2" t="str">
        <f t="shared" si="9"/>
        <v>Euribor6M</v>
      </c>
      <c r="F122" s="13" t="str">
        <f t="shared" si="10"/>
        <v>EURIMMFRA6MN3_Quote</v>
      </c>
      <c r="G122" s="13" t="str">
        <f t="shared" si="11"/>
        <v>EUR_YC6MRH_IMMFRA6MN3</v>
      </c>
      <c r="H122" s="14" t="str">
        <f>_xll.qlFuturesRateHelper(G122,$F122,$D122,$E122,0,Permanent,Trigger,ObjectOverwrite)</f>
        <v>EUR_YC6MRH_IMMFRA6MN3#0000</v>
      </c>
      <c r="I122" s="33" t="str">
        <f>_xll.ohRangeRetrieveError(H122)</f>
        <v/>
      </c>
      <c r="J122" s="11"/>
    </row>
    <row r="123" spans="1:10" ht="13.5" thickBot="1">
      <c r="A123" s="47"/>
      <c r="B123" s="48"/>
      <c r="C123" s="48"/>
      <c r="D123" s="48"/>
      <c r="E123" s="48"/>
      <c r="F123" s="48"/>
      <c r="G123" s="48"/>
      <c r="H123" s="48"/>
      <c r="I123" s="48"/>
      <c r="J123" s="49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L123"/>
  <sheetViews>
    <sheetView workbookViewId="0">
      <selection activeCell="I2" sqref="I2"/>
    </sheetView>
  </sheetViews>
  <sheetFormatPr defaultRowHeight="11.25"/>
  <cols>
    <col min="1" max="1" width="2.28515625" style="40" customWidth="1"/>
    <col min="2" max="2" width="3.5703125" style="40" bestFit="1" customWidth="1"/>
    <col min="3" max="3" width="5.7109375" style="40" bestFit="1" customWidth="1"/>
    <col min="4" max="4" width="6.140625" style="40" bestFit="1" customWidth="1"/>
    <col min="5" max="5" width="9.140625" style="40" bestFit="1"/>
    <col min="6" max="6" width="15.85546875" style="40" bestFit="1" customWidth="1"/>
    <col min="7" max="7" width="21.85546875" style="40" bestFit="1" customWidth="1"/>
    <col min="8" max="8" width="26.42578125" style="40" bestFit="1" customWidth="1"/>
    <col min="9" max="9" width="23.28515625" style="40" bestFit="1" customWidth="1"/>
    <col min="10" max="10" width="15.5703125" style="40" customWidth="1"/>
    <col min="11" max="11" width="4.140625" style="40" customWidth="1"/>
    <col min="12" max="16384" width="9.140625" style="40"/>
  </cols>
  <sheetData>
    <row r="1" spans="1:12">
      <c r="A1" s="41"/>
      <c r="B1" s="42"/>
      <c r="C1" s="42"/>
      <c r="D1" s="52" t="s">
        <v>25</v>
      </c>
      <c r="E1" s="50" t="s">
        <v>3</v>
      </c>
      <c r="F1" s="52"/>
      <c r="G1" s="43"/>
      <c r="H1" s="51" t="str">
        <f>Currency&amp;"_YC"&amp;$E$1&amp;D1&amp;"RH"</f>
        <v>EUR_YC1M-MxRH</v>
      </c>
      <c r="I1" s="44"/>
      <c r="J1" s="44"/>
      <c r="K1" s="11"/>
    </row>
    <row r="2" spans="1:12" ht="32.25" customHeight="1">
      <c r="A2" s="41"/>
      <c r="B2" s="34" t="s">
        <v>1</v>
      </c>
      <c r="C2" s="35" t="s">
        <v>7</v>
      </c>
      <c r="D2" s="36" t="s">
        <v>2</v>
      </c>
      <c r="E2" s="35" t="s">
        <v>5</v>
      </c>
      <c r="F2" s="35" t="s">
        <v>10</v>
      </c>
      <c r="G2" s="34" t="s">
        <v>11</v>
      </c>
      <c r="H2" s="37" t="str">
        <f>$H$1&amp;"_Futures"&amp;$E$1&amp;".xml"</f>
        <v>EUR_YC1M-MxRH_Futures1M.xml</v>
      </c>
      <c r="I2" s="38" t="e">
        <f>IF(Serialize,_xll.ohObjectSave(I3:I122,SerializationPath&amp;H2,FileOverwrite,Serialize),"---")</f>
        <v>#NUM!</v>
      </c>
      <c r="J2" s="39" t="str">
        <f ca="1">_xll.ohRangeRetrieveError(I2)</f>
        <v/>
      </c>
      <c r="K2" s="11"/>
    </row>
    <row r="3" spans="1:12">
      <c r="A3" s="45"/>
      <c r="B3" s="30">
        <v>1</v>
      </c>
      <c r="C3" s="2" t="b">
        <v>0</v>
      </c>
      <c r="D3" s="2" t="str">
        <f t="array" ref="D3:D122">_xll.qlIMMNextCodes(_xll.qlSettingsEvaluationDate(Trigger)-1,$C3:$C122)</f>
        <v>Q3</v>
      </c>
      <c r="E3" s="2" t="str">
        <f t="shared" ref="E3:E34" si="0">PROPER(Currency)&amp;FamilyName&amp;$E$1</f>
        <v>Euribor1M</v>
      </c>
      <c r="F3" s="13" t="str">
        <f t="shared" ref="F3:F34" si="1">Currency&amp;"FUT"&amp;$E$1&amp;$D3&amp;QuoteSuffix</f>
        <v>EURFUT1MQ3_Quote</v>
      </c>
      <c r="G3" s="13" t="str">
        <f t="shared" ref="G3:G34" si="2">Currency&amp;"FUT"&amp;$E$1&amp;$D3&amp;"ConvAdj"&amp;QuoteSuffix</f>
        <v>EURFUT1MQ3ConvAdj_Quote</v>
      </c>
      <c r="H3" s="13" t="str">
        <f t="shared" ref="H3:H34" si="3">$H$1&amp;"_FUT"&amp;$E$1&amp;$D3</f>
        <v>EUR_YC1M-MxRH_FUT1MQ3</v>
      </c>
      <c r="I3" s="14" t="e">
        <f>_xll.qlFuturesRateHelper(H3,$F3,$D3,$E3,$G3,Permanent,Trigger,ObjectOverwrite)</f>
        <v>#NUM!</v>
      </c>
      <c r="J3" s="31" t="str">
        <f ca="1">_xll.ohRangeRetrieveError(I3)</f>
        <v/>
      </c>
      <c r="K3" s="11"/>
      <c r="L3" s="46"/>
    </row>
    <row r="4" spans="1:12">
      <c r="A4" s="45"/>
      <c r="B4" s="32">
        <v>2</v>
      </c>
      <c r="C4" s="1" t="b">
        <v>0</v>
      </c>
      <c r="D4" s="1" t="str">
        <v>U3</v>
      </c>
      <c r="E4" s="2" t="str">
        <f t="shared" si="0"/>
        <v>Euribor1M</v>
      </c>
      <c r="F4" s="13" t="str">
        <f t="shared" si="1"/>
        <v>EURFUT1MU3_Quote</v>
      </c>
      <c r="G4" s="13" t="str">
        <f t="shared" si="2"/>
        <v>EURFUT1MU3ConvAdj_Quote</v>
      </c>
      <c r="H4" s="13" t="str">
        <f t="shared" si="3"/>
        <v>EUR_YC1M-MxRH_FUT1MU3</v>
      </c>
      <c r="I4" s="12" t="e">
        <f>_xll.qlFuturesRateHelper(H4,$F4,$D4,$E4,$G4,Permanent,Trigger,ObjectOverwrite)</f>
        <v>#NUM!</v>
      </c>
      <c r="J4" s="33" t="str">
        <f ca="1">_xll.ohRangeRetrieveError(I4)</f>
        <v/>
      </c>
      <c r="K4" s="11"/>
      <c r="L4" s="46"/>
    </row>
    <row r="5" spans="1:12">
      <c r="A5" s="45"/>
      <c r="B5" s="32">
        <v>3</v>
      </c>
      <c r="C5" s="1" t="b">
        <v>0</v>
      </c>
      <c r="D5" s="1" t="str">
        <v>V3</v>
      </c>
      <c r="E5" s="2" t="str">
        <f t="shared" si="0"/>
        <v>Euribor1M</v>
      </c>
      <c r="F5" s="13" t="str">
        <f t="shared" si="1"/>
        <v>EURFUT1MV3_Quote</v>
      </c>
      <c r="G5" s="13" t="str">
        <f t="shared" si="2"/>
        <v>EURFUT1MV3ConvAdj_Quote</v>
      </c>
      <c r="H5" s="13" t="str">
        <f t="shared" si="3"/>
        <v>EUR_YC1M-MxRH_FUT1MV3</v>
      </c>
      <c r="I5" s="12" t="e">
        <f>_xll.qlFuturesRateHelper(H5,$F5,$D5,$E5,$G5,Permanent,Trigger,ObjectOverwrite)</f>
        <v>#NUM!</v>
      </c>
      <c r="J5" s="33" t="str">
        <f ca="1">_xll.ohRangeRetrieveError(I5)</f>
        <v/>
      </c>
      <c r="K5" s="11"/>
      <c r="L5" s="46"/>
    </row>
    <row r="6" spans="1:12">
      <c r="A6" s="45"/>
      <c r="B6" s="32">
        <v>4</v>
      </c>
      <c r="C6" s="1" t="b">
        <v>0</v>
      </c>
      <c r="D6" s="1" t="str">
        <v>X3</v>
      </c>
      <c r="E6" s="2" t="str">
        <f t="shared" si="0"/>
        <v>Euribor1M</v>
      </c>
      <c r="F6" s="13" t="str">
        <f t="shared" si="1"/>
        <v>EURFUT1MX3_Quote</v>
      </c>
      <c r="G6" s="13" t="str">
        <f t="shared" si="2"/>
        <v>EURFUT1MX3ConvAdj_Quote</v>
      </c>
      <c r="H6" s="13" t="str">
        <f t="shared" si="3"/>
        <v>EUR_YC1M-MxRH_FUT1MX3</v>
      </c>
      <c r="I6" s="12" t="e">
        <f>_xll.qlFuturesRateHelper(H6,$F6,$D6,$E6,$G6,Permanent,Trigger,ObjectOverwrite)</f>
        <v>#NUM!</v>
      </c>
      <c r="J6" s="33" t="str">
        <f ca="1">_xll.ohRangeRetrieveError(I6)</f>
        <v/>
      </c>
      <c r="K6" s="11"/>
      <c r="L6" s="46"/>
    </row>
    <row r="7" spans="1:12">
      <c r="A7" s="45"/>
      <c r="B7" s="32">
        <v>5</v>
      </c>
      <c r="C7" s="1" t="b">
        <v>0</v>
      </c>
      <c r="D7" s="1" t="str">
        <v>Z3</v>
      </c>
      <c r="E7" s="2" t="str">
        <f t="shared" si="0"/>
        <v>Euribor1M</v>
      </c>
      <c r="F7" s="13" t="str">
        <f t="shared" si="1"/>
        <v>EURFUT1MZ3_Quote</v>
      </c>
      <c r="G7" s="13" t="str">
        <f t="shared" si="2"/>
        <v>EURFUT1MZ3ConvAdj_Quote</v>
      </c>
      <c r="H7" s="13" t="str">
        <f t="shared" si="3"/>
        <v>EUR_YC1M-MxRH_FUT1MZ3</v>
      </c>
      <c r="I7" s="12" t="e">
        <f>_xll.qlFuturesRateHelper(H7,$F7,$D7,$E7,$G7,Permanent,Trigger,ObjectOverwrite)</f>
        <v>#NUM!</v>
      </c>
      <c r="J7" s="33" t="str">
        <f ca="1">_xll.ohRangeRetrieveError(I7)</f>
        <v/>
      </c>
      <c r="K7" s="11"/>
      <c r="L7" s="46"/>
    </row>
    <row r="8" spans="1:12">
      <c r="A8" s="45"/>
      <c r="B8" s="32">
        <v>6</v>
      </c>
      <c r="C8" s="1" t="b">
        <v>0</v>
      </c>
      <c r="D8" s="1" t="str">
        <v>F4</v>
      </c>
      <c r="E8" s="2" t="str">
        <f t="shared" si="0"/>
        <v>Euribor1M</v>
      </c>
      <c r="F8" s="13" t="str">
        <f t="shared" si="1"/>
        <v>EURFUT1MF4_Quote</v>
      </c>
      <c r="G8" s="13" t="str">
        <f t="shared" si="2"/>
        <v>EURFUT1MF4ConvAdj_Quote</v>
      </c>
      <c r="H8" s="13" t="str">
        <f t="shared" si="3"/>
        <v>EUR_YC1M-MxRH_FUT1MF4</v>
      </c>
      <c r="I8" s="12" t="e">
        <f>_xll.qlFuturesRateHelper(H8,$F8,$D8,$E8,$G8,Permanent,Trigger,ObjectOverwrite)</f>
        <v>#NUM!</v>
      </c>
      <c r="J8" s="33" t="str">
        <f ca="1">_xll.ohRangeRetrieveError(I8)</f>
        <v/>
      </c>
      <c r="K8" s="11"/>
      <c r="L8" s="46"/>
    </row>
    <row r="9" spans="1:12">
      <c r="A9" s="45"/>
      <c r="B9" s="32">
        <v>7</v>
      </c>
      <c r="C9" s="1" t="b">
        <v>0</v>
      </c>
      <c r="D9" s="1" t="str">
        <v>G4</v>
      </c>
      <c r="E9" s="2" t="str">
        <f t="shared" si="0"/>
        <v>Euribor1M</v>
      </c>
      <c r="F9" s="13" t="str">
        <f t="shared" si="1"/>
        <v>EURFUT1MG4_Quote</v>
      </c>
      <c r="G9" s="13" t="str">
        <f t="shared" si="2"/>
        <v>EURFUT1MG4ConvAdj_Quote</v>
      </c>
      <c r="H9" s="13" t="str">
        <f t="shared" si="3"/>
        <v>EUR_YC1M-MxRH_FUT1MG4</v>
      </c>
      <c r="I9" s="12" t="e">
        <f>_xll.qlFuturesRateHelper(H9,$F9,$D9,$E9,$G9,Permanent,Trigger,ObjectOverwrite)</f>
        <v>#NUM!</v>
      </c>
      <c r="J9" s="33" t="str">
        <f ca="1">_xll.ohRangeRetrieveError(I9)</f>
        <v/>
      </c>
      <c r="K9" s="11"/>
      <c r="L9" s="46"/>
    </row>
    <row r="10" spans="1:12">
      <c r="A10" s="45"/>
      <c r="B10" s="32">
        <v>8</v>
      </c>
      <c r="C10" s="1" t="b">
        <v>0</v>
      </c>
      <c r="D10" s="1" t="str">
        <v>H4</v>
      </c>
      <c r="E10" s="2" t="str">
        <f t="shared" si="0"/>
        <v>Euribor1M</v>
      </c>
      <c r="F10" s="13" t="str">
        <f t="shared" si="1"/>
        <v>EURFUT1MH4_Quote</v>
      </c>
      <c r="G10" s="13" t="str">
        <f t="shared" si="2"/>
        <v>EURFUT1MH4ConvAdj_Quote</v>
      </c>
      <c r="H10" s="13" t="str">
        <f t="shared" si="3"/>
        <v>EUR_YC1M-MxRH_FUT1MH4</v>
      </c>
      <c r="I10" s="12" t="e">
        <f>_xll.qlFuturesRateHelper(H10,$F10,$D10,$E10,$G10,Permanent,Trigger,ObjectOverwrite)</f>
        <v>#NUM!</v>
      </c>
      <c r="J10" s="33" t="str">
        <f ca="1">_xll.ohRangeRetrieveError(I10)</f>
        <v/>
      </c>
      <c r="K10" s="11"/>
      <c r="L10" s="46"/>
    </row>
    <row r="11" spans="1:12">
      <c r="A11" s="45"/>
      <c r="B11" s="32">
        <v>9</v>
      </c>
      <c r="C11" s="1" t="b">
        <v>0</v>
      </c>
      <c r="D11" s="1" t="str">
        <v>J4</v>
      </c>
      <c r="E11" s="2" t="str">
        <f t="shared" si="0"/>
        <v>Euribor1M</v>
      </c>
      <c r="F11" s="13" t="str">
        <f t="shared" si="1"/>
        <v>EURFUT1MJ4_Quote</v>
      </c>
      <c r="G11" s="13" t="str">
        <f t="shared" si="2"/>
        <v>EURFUT1MJ4ConvAdj_Quote</v>
      </c>
      <c r="H11" s="13" t="str">
        <f t="shared" si="3"/>
        <v>EUR_YC1M-MxRH_FUT1MJ4</v>
      </c>
      <c r="I11" s="12" t="e">
        <f>_xll.qlFuturesRateHelper(H11,$F11,$D11,$E11,$G11,Permanent,Trigger,ObjectOverwrite)</f>
        <v>#NUM!</v>
      </c>
      <c r="J11" s="33" t="str">
        <f ca="1">_xll.ohRangeRetrieveError(I11)</f>
        <v/>
      </c>
      <c r="K11" s="11"/>
      <c r="L11" s="46"/>
    </row>
    <row r="12" spans="1:12">
      <c r="A12" s="45"/>
      <c r="B12" s="32">
        <v>10</v>
      </c>
      <c r="C12" s="1" t="b">
        <v>0</v>
      </c>
      <c r="D12" s="1" t="str">
        <v>K4</v>
      </c>
      <c r="E12" s="2" t="str">
        <f t="shared" si="0"/>
        <v>Euribor1M</v>
      </c>
      <c r="F12" s="13" t="str">
        <f t="shared" si="1"/>
        <v>EURFUT1MK4_Quote</v>
      </c>
      <c r="G12" s="13" t="str">
        <f t="shared" si="2"/>
        <v>EURFUT1MK4ConvAdj_Quote</v>
      </c>
      <c r="H12" s="13" t="str">
        <f t="shared" si="3"/>
        <v>EUR_YC1M-MxRH_FUT1MK4</v>
      </c>
      <c r="I12" s="12" t="e">
        <f>_xll.qlFuturesRateHelper(H12,$F12,$D12,$E12,$G12,Permanent,Trigger,ObjectOverwrite)</f>
        <v>#NUM!</v>
      </c>
      <c r="J12" s="33" t="str">
        <f ca="1">_xll.ohRangeRetrieveError(I12)</f>
        <v/>
      </c>
      <c r="K12" s="11"/>
      <c r="L12" s="46"/>
    </row>
    <row r="13" spans="1:12">
      <c r="A13" s="45"/>
      <c r="B13" s="32">
        <v>11</v>
      </c>
      <c r="C13" s="1" t="b">
        <v>0</v>
      </c>
      <c r="D13" s="1" t="str">
        <v>M4</v>
      </c>
      <c r="E13" s="2" t="str">
        <f t="shared" si="0"/>
        <v>Euribor1M</v>
      </c>
      <c r="F13" s="13" t="str">
        <f t="shared" si="1"/>
        <v>EURFUT1MM4_Quote</v>
      </c>
      <c r="G13" s="13" t="str">
        <f t="shared" si="2"/>
        <v>EURFUT1MM4ConvAdj_Quote</v>
      </c>
      <c r="H13" s="13" t="str">
        <f t="shared" si="3"/>
        <v>EUR_YC1M-MxRH_FUT1MM4</v>
      </c>
      <c r="I13" s="12" t="e">
        <f>_xll.qlFuturesRateHelper(H13,$F13,$D13,$E13,$G13,Permanent,Trigger,ObjectOverwrite)</f>
        <v>#NUM!</v>
      </c>
      <c r="J13" s="33" t="str">
        <f ca="1">_xll.ohRangeRetrieveError(I13)</f>
        <v/>
      </c>
      <c r="K13" s="11"/>
      <c r="L13" s="46"/>
    </row>
    <row r="14" spans="1:12">
      <c r="A14" s="45"/>
      <c r="B14" s="32">
        <v>12</v>
      </c>
      <c r="C14" s="1" t="b">
        <v>0</v>
      </c>
      <c r="D14" s="1" t="str">
        <v>N4</v>
      </c>
      <c r="E14" s="2" t="str">
        <f t="shared" si="0"/>
        <v>Euribor1M</v>
      </c>
      <c r="F14" s="13" t="str">
        <f t="shared" si="1"/>
        <v>EURFUT1MN4_Quote</v>
      </c>
      <c r="G14" s="13" t="str">
        <f t="shared" si="2"/>
        <v>EURFUT1MN4ConvAdj_Quote</v>
      </c>
      <c r="H14" s="13" t="str">
        <f t="shared" si="3"/>
        <v>EUR_YC1M-MxRH_FUT1MN4</v>
      </c>
      <c r="I14" s="12" t="e">
        <f>_xll.qlFuturesRateHelper(H14,$F14,$D14,$E14,$G14,Permanent,Trigger,ObjectOverwrite)</f>
        <v>#NUM!</v>
      </c>
      <c r="J14" s="33" t="str">
        <f ca="1">_xll.ohRangeRetrieveError(I14)</f>
        <v/>
      </c>
      <c r="K14" s="11"/>
      <c r="L14" s="46"/>
    </row>
    <row r="15" spans="1:12">
      <c r="A15" s="45"/>
      <c r="B15" s="32">
        <v>13</v>
      </c>
      <c r="C15" s="1" t="b">
        <v>0</v>
      </c>
      <c r="D15" s="1" t="str">
        <v>Q4</v>
      </c>
      <c r="E15" s="2" t="str">
        <f t="shared" si="0"/>
        <v>Euribor1M</v>
      </c>
      <c r="F15" s="13" t="str">
        <f t="shared" si="1"/>
        <v>EURFUT1MQ4_Quote</v>
      </c>
      <c r="G15" s="13" t="str">
        <f t="shared" si="2"/>
        <v>EURFUT1MQ4ConvAdj_Quote</v>
      </c>
      <c r="H15" s="13" t="str">
        <f t="shared" si="3"/>
        <v>EUR_YC1M-MxRH_FUT1MQ4</v>
      </c>
      <c r="I15" s="12" t="e">
        <f>_xll.qlFuturesRateHelper(H15,$F15,$D15,$E15,$G15,Permanent,Trigger,ObjectOverwrite)</f>
        <v>#NUM!</v>
      </c>
      <c r="J15" s="33" t="str">
        <f ca="1">_xll.ohRangeRetrieveError(I15)</f>
        <v/>
      </c>
      <c r="K15" s="11"/>
      <c r="L15" s="46"/>
    </row>
    <row r="16" spans="1:12">
      <c r="A16" s="45"/>
      <c r="B16" s="32">
        <v>14</v>
      </c>
      <c r="C16" s="1" t="b">
        <v>0</v>
      </c>
      <c r="D16" s="1" t="str">
        <v>U4</v>
      </c>
      <c r="E16" s="2" t="str">
        <f t="shared" si="0"/>
        <v>Euribor1M</v>
      </c>
      <c r="F16" s="13" t="str">
        <f t="shared" si="1"/>
        <v>EURFUT1MU4_Quote</v>
      </c>
      <c r="G16" s="13" t="str">
        <f t="shared" si="2"/>
        <v>EURFUT1MU4ConvAdj_Quote</v>
      </c>
      <c r="H16" s="13" t="str">
        <f t="shared" si="3"/>
        <v>EUR_YC1M-MxRH_FUT1MU4</v>
      </c>
      <c r="I16" s="12" t="e">
        <f>_xll.qlFuturesRateHelper(H16,$F16,$D16,$E16,$G16,Permanent,Trigger,ObjectOverwrite)</f>
        <v>#NUM!</v>
      </c>
      <c r="J16" s="33" t="str">
        <f ca="1">_xll.ohRangeRetrieveError(I16)</f>
        <v/>
      </c>
      <c r="K16" s="11"/>
      <c r="L16" s="46"/>
    </row>
    <row r="17" spans="1:12">
      <c r="A17" s="45"/>
      <c r="B17" s="32">
        <v>15</v>
      </c>
      <c r="C17" s="1" t="b">
        <v>0</v>
      </c>
      <c r="D17" s="1" t="str">
        <v>V4</v>
      </c>
      <c r="E17" s="2" t="str">
        <f t="shared" si="0"/>
        <v>Euribor1M</v>
      </c>
      <c r="F17" s="13" t="str">
        <f t="shared" si="1"/>
        <v>EURFUT1MV4_Quote</v>
      </c>
      <c r="G17" s="13" t="str">
        <f t="shared" si="2"/>
        <v>EURFUT1MV4ConvAdj_Quote</v>
      </c>
      <c r="H17" s="13" t="str">
        <f t="shared" si="3"/>
        <v>EUR_YC1M-MxRH_FUT1MV4</v>
      </c>
      <c r="I17" s="12" t="e">
        <f>_xll.qlFuturesRateHelper(H17,$F17,$D17,$E17,$G17,Permanent,Trigger,ObjectOverwrite)</f>
        <v>#NUM!</v>
      </c>
      <c r="J17" s="33" t="str">
        <f ca="1">_xll.ohRangeRetrieveError(I17)</f>
        <v/>
      </c>
      <c r="K17" s="11"/>
      <c r="L17" s="46"/>
    </row>
    <row r="18" spans="1:12">
      <c r="A18" s="45"/>
      <c r="B18" s="32">
        <v>16</v>
      </c>
      <c r="C18" s="1" t="b">
        <v>0</v>
      </c>
      <c r="D18" s="1" t="str">
        <v>X4</v>
      </c>
      <c r="E18" s="2" t="str">
        <f t="shared" si="0"/>
        <v>Euribor1M</v>
      </c>
      <c r="F18" s="13" t="str">
        <f t="shared" si="1"/>
        <v>EURFUT1MX4_Quote</v>
      </c>
      <c r="G18" s="13" t="str">
        <f t="shared" si="2"/>
        <v>EURFUT1MX4ConvAdj_Quote</v>
      </c>
      <c r="H18" s="13" t="str">
        <f t="shared" si="3"/>
        <v>EUR_YC1M-MxRH_FUT1MX4</v>
      </c>
      <c r="I18" s="12" t="e">
        <f>_xll.qlFuturesRateHelper(H18,$F18,$D18,$E18,$G18,Permanent,Trigger,ObjectOverwrite)</f>
        <v>#NUM!</v>
      </c>
      <c r="J18" s="33" t="str">
        <f ca="1">_xll.ohRangeRetrieveError(I18)</f>
        <v/>
      </c>
      <c r="K18" s="11"/>
      <c r="L18" s="46"/>
    </row>
    <row r="19" spans="1:12">
      <c r="A19" s="45"/>
      <c r="B19" s="32">
        <v>17</v>
      </c>
      <c r="C19" s="1" t="b">
        <v>0</v>
      </c>
      <c r="D19" s="1" t="str">
        <v>Z4</v>
      </c>
      <c r="E19" s="2" t="str">
        <f t="shared" si="0"/>
        <v>Euribor1M</v>
      </c>
      <c r="F19" s="13" t="str">
        <f t="shared" si="1"/>
        <v>EURFUT1MZ4_Quote</v>
      </c>
      <c r="G19" s="13" t="str">
        <f t="shared" si="2"/>
        <v>EURFUT1MZ4ConvAdj_Quote</v>
      </c>
      <c r="H19" s="13" t="str">
        <f t="shared" si="3"/>
        <v>EUR_YC1M-MxRH_FUT1MZ4</v>
      </c>
      <c r="I19" s="12" t="e">
        <f>_xll.qlFuturesRateHelper(H19,$F19,$D19,$E19,$G19,Permanent,Trigger,ObjectOverwrite)</f>
        <v>#NUM!</v>
      </c>
      <c r="J19" s="33" t="str">
        <f ca="1">_xll.ohRangeRetrieveError(I19)</f>
        <v/>
      </c>
      <c r="K19" s="11"/>
      <c r="L19" s="46"/>
    </row>
    <row r="20" spans="1:12">
      <c r="A20" s="45"/>
      <c r="B20" s="32">
        <v>18</v>
      </c>
      <c r="C20" s="1" t="b">
        <v>0</v>
      </c>
      <c r="D20" s="1" t="str">
        <v>F5</v>
      </c>
      <c r="E20" s="2" t="str">
        <f t="shared" si="0"/>
        <v>Euribor1M</v>
      </c>
      <c r="F20" s="13" t="str">
        <f t="shared" si="1"/>
        <v>EURFUT1MF5_Quote</v>
      </c>
      <c r="G20" s="13" t="str">
        <f t="shared" si="2"/>
        <v>EURFUT1MF5ConvAdj_Quote</v>
      </c>
      <c r="H20" s="13" t="str">
        <f t="shared" si="3"/>
        <v>EUR_YC1M-MxRH_FUT1MF5</v>
      </c>
      <c r="I20" s="12" t="e">
        <f>_xll.qlFuturesRateHelper(H20,$F20,$D20,$E20,$G20,Permanent,Trigger,ObjectOverwrite)</f>
        <v>#NUM!</v>
      </c>
      <c r="J20" s="33" t="str">
        <f ca="1">_xll.ohRangeRetrieveError(I20)</f>
        <v/>
      </c>
      <c r="K20" s="11"/>
      <c r="L20" s="46"/>
    </row>
    <row r="21" spans="1:12">
      <c r="A21" s="45"/>
      <c r="B21" s="32">
        <v>19</v>
      </c>
      <c r="C21" s="1" t="b">
        <v>0</v>
      </c>
      <c r="D21" s="1" t="str">
        <v>G5</v>
      </c>
      <c r="E21" s="2" t="str">
        <f t="shared" si="0"/>
        <v>Euribor1M</v>
      </c>
      <c r="F21" s="13" t="str">
        <f t="shared" si="1"/>
        <v>EURFUT1MG5_Quote</v>
      </c>
      <c r="G21" s="13" t="str">
        <f t="shared" si="2"/>
        <v>EURFUT1MG5ConvAdj_Quote</v>
      </c>
      <c r="H21" s="13" t="str">
        <f t="shared" si="3"/>
        <v>EUR_YC1M-MxRH_FUT1MG5</v>
      </c>
      <c r="I21" s="12" t="e">
        <f>_xll.qlFuturesRateHelper(H21,$F21,$D21,$E21,$G21,Permanent,Trigger,ObjectOverwrite)</f>
        <v>#NUM!</v>
      </c>
      <c r="J21" s="33" t="str">
        <f ca="1">_xll.ohRangeRetrieveError(I21)</f>
        <v/>
      </c>
      <c r="K21" s="11"/>
      <c r="L21" s="46"/>
    </row>
    <row r="22" spans="1:12">
      <c r="A22" s="45"/>
      <c r="B22" s="32">
        <v>20</v>
      </c>
      <c r="C22" s="1" t="b">
        <v>0</v>
      </c>
      <c r="D22" s="1" t="str">
        <v>H5</v>
      </c>
      <c r="E22" s="2" t="str">
        <f t="shared" si="0"/>
        <v>Euribor1M</v>
      </c>
      <c r="F22" s="13" t="str">
        <f t="shared" si="1"/>
        <v>EURFUT1MH5_Quote</v>
      </c>
      <c r="G22" s="13" t="str">
        <f t="shared" si="2"/>
        <v>EURFUT1MH5ConvAdj_Quote</v>
      </c>
      <c r="H22" s="13" t="str">
        <f t="shared" si="3"/>
        <v>EUR_YC1M-MxRH_FUT1MH5</v>
      </c>
      <c r="I22" s="12" t="e">
        <f>_xll.qlFuturesRateHelper(H22,$F22,$D22,$E22,$G22,Permanent,Trigger,ObjectOverwrite)</f>
        <v>#NUM!</v>
      </c>
      <c r="J22" s="33" t="str">
        <f ca="1">_xll.ohRangeRetrieveError(I22)</f>
        <v/>
      </c>
      <c r="K22" s="11"/>
      <c r="L22" s="46"/>
    </row>
    <row r="23" spans="1:12">
      <c r="A23" s="45"/>
      <c r="B23" s="32">
        <v>21</v>
      </c>
      <c r="C23" s="1" t="b">
        <v>0</v>
      </c>
      <c r="D23" s="1" t="str">
        <v>J5</v>
      </c>
      <c r="E23" s="2" t="str">
        <f t="shared" si="0"/>
        <v>Euribor1M</v>
      </c>
      <c r="F23" s="13" t="str">
        <f t="shared" si="1"/>
        <v>EURFUT1MJ5_Quote</v>
      </c>
      <c r="G23" s="13" t="str">
        <f t="shared" si="2"/>
        <v>EURFUT1MJ5ConvAdj_Quote</v>
      </c>
      <c r="H23" s="13" t="str">
        <f t="shared" si="3"/>
        <v>EUR_YC1M-MxRH_FUT1MJ5</v>
      </c>
      <c r="I23" s="12" t="e">
        <f>_xll.qlFuturesRateHelper(H23,$F23,$D23,$E23,$G23,Permanent,Trigger,ObjectOverwrite)</f>
        <v>#NUM!</v>
      </c>
      <c r="J23" s="33" t="str">
        <f ca="1">_xll.ohRangeRetrieveError(I23)</f>
        <v/>
      </c>
      <c r="K23" s="11"/>
      <c r="L23" s="46"/>
    </row>
    <row r="24" spans="1:12">
      <c r="A24" s="45"/>
      <c r="B24" s="32">
        <v>22</v>
      </c>
      <c r="C24" s="1" t="b">
        <v>0</v>
      </c>
      <c r="D24" s="1" t="str">
        <v>K5</v>
      </c>
      <c r="E24" s="2" t="str">
        <f t="shared" si="0"/>
        <v>Euribor1M</v>
      </c>
      <c r="F24" s="13" t="str">
        <f t="shared" si="1"/>
        <v>EURFUT1MK5_Quote</v>
      </c>
      <c r="G24" s="13" t="str">
        <f t="shared" si="2"/>
        <v>EURFUT1MK5ConvAdj_Quote</v>
      </c>
      <c r="H24" s="13" t="str">
        <f t="shared" si="3"/>
        <v>EUR_YC1M-MxRH_FUT1MK5</v>
      </c>
      <c r="I24" s="12" t="e">
        <f>_xll.qlFuturesRateHelper(H24,$F24,$D24,$E24,$G24,Permanent,Trigger,ObjectOverwrite)</f>
        <v>#NUM!</v>
      </c>
      <c r="J24" s="33" t="str">
        <f ca="1">_xll.ohRangeRetrieveError(I24)</f>
        <v/>
      </c>
      <c r="K24" s="11"/>
      <c r="L24" s="46"/>
    </row>
    <row r="25" spans="1:12">
      <c r="A25" s="45"/>
      <c r="B25" s="32">
        <v>23</v>
      </c>
      <c r="C25" s="1" t="b">
        <v>0</v>
      </c>
      <c r="D25" s="1" t="str">
        <v>M5</v>
      </c>
      <c r="E25" s="2" t="str">
        <f t="shared" si="0"/>
        <v>Euribor1M</v>
      </c>
      <c r="F25" s="13" t="str">
        <f t="shared" si="1"/>
        <v>EURFUT1MM5_Quote</v>
      </c>
      <c r="G25" s="13" t="str">
        <f t="shared" si="2"/>
        <v>EURFUT1MM5ConvAdj_Quote</v>
      </c>
      <c r="H25" s="13" t="str">
        <f t="shared" si="3"/>
        <v>EUR_YC1M-MxRH_FUT1MM5</v>
      </c>
      <c r="I25" s="12" t="e">
        <f>_xll.qlFuturesRateHelper(H25,$F25,$D25,$E25,$G25,Permanent,Trigger,ObjectOverwrite)</f>
        <v>#NUM!</v>
      </c>
      <c r="J25" s="33" t="str">
        <f ca="1">_xll.ohRangeRetrieveError(I25)</f>
        <v/>
      </c>
      <c r="K25" s="11"/>
      <c r="L25" s="46"/>
    </row>
    <row r="26" spans="1:12">
      <c r="A26" s="45"/>
      <c r="B26" s="32">
        <v>24</v>
      </c>
      <c r="C26" s="1" t="b">
        <v>0</v>
      </c>
      <c r="D26" s="1" t="str">
        <v>N5</v>
      </c>
      <c r="E26" s="2" t="str">
        <f t="shared" si="0"/>
        <v>Euribor1M</v>
      </c>
      <c r="F26" s="13" t="str">
        <f t="shared" si="1"/>
        <v>EURFUT1MN5_Quote</v>
      </c>
      <c r="G26" s="13" t="str">
        <f t="shared" si="2"/>
        <v>EURFUT1MN5ConvAdj_Quote</v>
      </c>
      <c r="H26" s="13" t="str">
        <f t="shared" si="3"/>
        <v>EUR_YC1M-MxRH_FUT1MN5</v>
      </c>
      <c r="I26" s="12" t="e">
        <f>_xll.qlFuturesRateHelper(H26,$F26,$D26,$E26,$G26,Permanent,Trigger,ObjectOverwrite)</f>
        <v>#NUM!</v>
      </c>
      <c r="J26" s="33" t="str">
        <f ca="1">_xll.ohRangeRetrieveError(I26)</f>
        <v/>
      </c>
      <c r="K26" s="11"/>
      <c r="L26" s="46"/>
    </row>
    <row r="27" spans="1:12">
      <c r="A27" s="45"/>
      <c r="B27" s="32">
        <v>25</v>
      </c>
      <c r="C27" s="1" t="b">
        <v>0</v>
      </c>
      <c r="D27" s="1" t="str">
        <v>Q5</v>
      </c>
      <c r="E27" s="2" t="str">
        <f t="shared" si="0"/>
        <v>Euribor1M</v>
      </c>
      <c r="F27" s="13" t="str">
        <f t="shared" si="1"/>
        <v>EURFUT1MQ5_Quote</v>
      </c>
      <c r="G27" s="13" t="str">
        <f t="shared" si="2"/>
        <v>EURFUT1MQ5ConvAdj_Quote</v>
      </c>
      <c r="H27" s="13" t="str">
        <f t="shared" si="3"/>
        <v>EUR_YC1M-MxRH_FUT1MQ5</v>
      </c>
      <c r="I27" s="12" t="e">
        <f>_xll.qlFuturesRateHelper(H27,$F27,$D27,$E27,$G27,Permanent,Trigger,ObjectOverwrite)</f>
        <v>#NUM!</v>
      </c>
      <c r="J27" s="33" t="str">
        <f ca="1">_xll.ohRangeRetrieveError(I27)</f>
        <v/>
      </c>
      <c r="K27" s="11"/>
      <c r="L27" s="46"/>
    </row>
    <row r="28" spans="1:12">
      <c r="A28" s="45"/>
      <c r="B28" s="32">
        <v>26</v>
      </c>
      <c r="C28" s="1" t="b">
        <v>0</v>
      </c>
      <c r="D28" s="1" t="str">
        <v>U5</v>
      </c>
      <c r="E28" s="2" t="str">
        <f t="shared" si="0"/>
        <v>Euribor1M</v>
      </c>
      <c r="F28" s="13" t="str">
        <f t="shared" si="1"/>
        <v>EURFUT1MU5_Quote</v>
      </c>
      <c r="G28" s="13" t="str">
        <f t="shared" si="2"/>
        <v>EURFUT1MU5ConvAdj_Quote</v>
      </c>
      <c r="H28" s="13" t="str">
        <f t="shared" si="3"/>
        <v>EUR_YC1M-MxRH_FUT1MU5</v>
      </c>
      <c r="I28" s="12" t="e">
        <f>_xll.qlFuturesRateHelper(H28,$F28,$D28,$E28,$G28,Permanent,Trigger,ObjectOverwrite)</f>
        <v>#NUM!</v>
      </c>
      <c r="J28" s="33" t="str">
        <f ca="1">_xll.ohRangeRetrieveError(I28)</f>
        <v/>
      </c>
      <c r="K28" s="11"/>
      <c r="L28" s="46"/>
    </row>
    <row r="29" spans="1:12">
      <c r="A29" s="45"/>
      <c r="B29" s="32">
        <v>27</v>
      </c>
      <c r="C29" s="1" t="b">
        <v>0</v>
      </c>
      <c r="D29" s="1" t="str">
        <v>V5</v>
      </c>
      <c r="E29" s="2" t="str">
        <f t="shared" si="0"/>
        <v>Euribor1M</v>
      </c>
      <c r="F29" s="13" t="str">
        <f t="shared" si="1"/>
        <v>EURFUT1MV5_Quote</v>
      </c>
      <c r="G29" s="13" t="str">
        <f t="shared" si="2"/>
        <v>EURFUT1MV5ConvAdj_Quote</v>
      </c>
      <c r="H29" s="13" t="str">
        <f t="shared" si="3"/>
        <v>EUR_YC1M-MxRH_FUT1MV5</v>
      </c>
      <c r="I29" s="12" t="e">
        <f>_xll.qlFuturesRateHelper(H29,$F29,$D29,$E29,$G29,Permanent,Trigger,ObjectOverwrite)</f>
        <v>#NUM!</v>
      </c>
      <c r="J29" s="33" t="str">
        <f ca="1">_xll.ohRangeRetrieveError(I29)</f>
        <v/>
      </c>
      <c r="K29" s="11"/>
      <c r="L29" s="46"/>
    </row>
    <row r="30" spans="1:12">
      <c r="A30" s="45"/>
      <c r="B30" s="32">
        <v>28</v>
      </c>
      <c r="C30" s="1" t="b">
        <v>0</v>
      </c>
      <c r="D30" s="1" t="str">
        <v>X5</v>
      </c>
      <c r="E30" s="2" t="str">
        <f t="shared" si="0"/>
        <v>Euribor1M</v>
      </c>
      <c r="F30" s="13" t="str">
        <f t="shared" si="1"/>
        <v>EURFUT1MX5_Quote</v>
      </c>
      <c r="G30" s="13" t="str">
        <f t="shared" si="2"/>
        <v>EURFUT1MX5ConvAdj_Quote</v>
      </c>
      <c r="H30" s="13" t="str">
        <f t="shared" si="3"/>
        <v>EUR_YC1M-MxRH_FUT1MX5</v>
      </c>
      <c r="I30" s="12" t="e">
        <f>_xll.qlFuturesRateHelper(H30,$F30,$D30,$E30,$G30,Permanent,Trigger,ObjectOverwrite)</f>
        <v>#NUM!</v>
      </c>
      <c r="J30" s="33" t="str">
        <f ca="1">_xll.ohRangeRetrieveError(I30)</f>
        <v/>
      </c>
      <c r="K30" s="11"/>
      <c r="L30" s="46"/>
    </row>
    <row r="31" spans="1:12">
      <c r="A31" s="45"/>
      <c r="B31" s="32">
        <v>29</v>
      </c>
      <c r="C31" s="1" t="b">
        <v>0</v>
      </c>
      <c r="D31" s="1" t="str">
        <v>Z5</v>
      </c>
      <c r="E31" s="2" t="str">
        <f t="shared" si="0"/>
        <v>Euribor1M</v>
      </c>
      <c r="F31" s="13" t="str">
        <f t="shared" si="1"/>
        <v>EURFUT1MZ5_Quote</v>
      </c>
      <c r="G31" s="13" t="str">
        <f t="shared" si="2"/>
        <v>EURFUT1MZ5ConvAdj_Quote</v>
      </c>
      <c r="H31" s="13" t="str">
        <f t="shared" si="3"/>
        <v>EUR_YC1M-MxRH_FUT1MZ5</v>
      </c>
      <c r="I31" s="12" t="e">
        <f>_xll.qlFuturesRateHelper(H31,$F31,$D31,$E31,$G31,Permanent,Trigger,ObjectOverwrite)</f>
        <v>#NUM!</v>
      </c>
      <c r="J31" s="33" t="str">
        <f ca="1">_xll.ohRangeRetrieveError(I31)</f>
        <v/>
      </c>
      <c r="K31" s="11"/>
      <c r="L31" s="46"/>
    </row>
    <row r="32" spans="1:12">
      <c r="A32" s="45"/>
      <c r="B32" s="32">
        <v>30</v>
      </c>
      <c r="C32" s="1" t="b">
        <v>0</v>
      </c>
      <c r="D32" s="1" t="str">
        <v>F6</v>
      </c>
      <c r="E32" s="2" t="str">
        <f t="shared" si="0"/>
        <v>Euribor1M</v>
      </c>
      <c r="F32" s="13" t="str">
        <f t="shared" si="1"/>
        <v>EURFUT1MF6_Quote</v>
      </c>
      <c r="G32" s="13" t="str">
        <f t="shared" si="2"/>
        <v>EURFUT1MF6ConvAdj_Quote</v>
      </c>
      <c r="H32" s="13" t="str">
        <f t="shared" si="3"/>
        <v>EUR_YC1M-MxRH_FUT1MF6</v>
      </c>
      <c r="I32" s="12" t="e">
        <f>_xll.qlFuturesRateHelper(H32,$F32,$D32,$E32,$G32,Permanent,Trigger,ObjectOverwrite)</f>
        <v>#NUM!</v>
      </c>
      <c r="J32" s="33" t="str">
        <f ca="1">_xll.ohRangeRetrieveError(I32)</f>
        <v/>
      </c>
      <c r="K32" s="11"/>
      <c r="L32" s="46"/>
    </row>
    <row r="33" spans="1:12">
      <c r="A33" s="45"/>
      <c r="B33" s="32">
        <v>31</v>
      </c>
      <c r="C33" s="1" t="b">
        <v>0</v>
      </c>
      <c r="D33" s="1" t="str">
        <v>G6</v>
      </c>
      <c r="E33" s="2" t="str">
        <f t="shared" si="0"/>
        <v>Euribor1M</v>
      </c>
      <c r="F33" s="13" t="str">
        <f t="shared" si="1"/>
        <v>EURFUT1MG6_Quote</v>
      </c>
      <c r="G33" s="13" t="str">
        <f t="shared" si="2"/>
        <v>EURFUT1MG6ConvAdj_Quote</v>
      </c>
      <c r="H33" s="13" t="str">
        <f t="shared" si="3"/>
        <v>EUR_YC1M-MxRH_FUT1MG6</v>
      </c>
      <c r="I33" s="12" t="e">
        <f>_xll.qlFuturesRateHelper(H33,$F33,$D33,$E33,$G33,Permanent,Trigger,ObjectOverwrite)</f>
        <v>#NUM!</v>
      </c>
      <c r="J33" s="33" t="str">
        <f ca="1">_xll.ohRangeRetrieveError(I33)</f>
        <v/>
      </c>
      <c r="K33" s="11"/>
      <c r="L33" s="46"/>
    </row>
    <row r="34" spans="1:12">
      <c r="A34" s="45"/>
      <c r="B34" s="32">
        <v>32</v>
      </c>
      <c r="C34" s="1" t="b">
        <v>0</v>
      </c>
      <c r="D34" s="1" t="str">
        <v>H6</v>
      </c>
      <c r="E34" s="2" t="str">
        <f t="shared" si="0"/>
        <v>Euribor1M</v>
      </c>
      <c r="F34" s="13" t="str">
        <f t="shared" si="1"/>
        <v>EURFUT1MH6_Quote</v>
      </c>
      <c r="G34" s="13" t="str">
        <f t="shared" si="2"/>
        <v>EURFUT1MH6ConvAdj_Quote</v>
      </c>
      <c r="H34" s="13" t="str">
        <f t="shared" si="3"/>
        <v>EUR_YC1M-MxRH_FUT1MH6</v>
      </c>
      <c r="I34" s="12" t="e">
        <f>_xll.qlFuturesRateHelper(H34,$F34,$D34,$E34,$G34,Permanent,Trigger,ObjectOverwrite)</f>
        <v>#NUM!</v>
      </c>
      <c r="J34" s="33" t="str">
        <f ca="1">_xll.ohRangeRetrieveError(I34)</f>
        <v/>
      </c>
      <c r="K34" s="11"/>
      <c r="L34" s="46"/>
    </row>
    <row r="35" spans="1:12">
      <c r="A35" s="45"/>
      <c r="B35" s="32">
        <v>33</v>
      </c>
      <c r="C35" s="1" t="b">
        <v>0</v>
      </c>
      <c r="D35" s="1" t="str">
        <v>J6</v>
      </c>
      <c r="E35" s="2" t="str">
        <f t="shared" ref="E35:E66" si="4">PROPER(Currency)&amp;FamilyName&amp;$E$1</f>
        <v>Euribor1M</v>
      </c>
      <c r="F35" s="13" t="str">
        <f t="shared" ref="F35:F66" si="5">Currency&amp;"FUT"&amp;$E$1&amp;$D35&amp;QuoteSuffix</f>
        <v>EURFUT1MJ6_Quote</v>
      </c>
      <c r="G35" s="13" t="str">
        <f t="shared" ref="G35:G66" si="6">Currency&amp;"FUT"&amp;$E$1&amp;$D35&amp;"ConvAdj"&amp;QuoteSuffix</f>
        <v>EURFUT1MJ6ConvAdj_Quote</v>
      </c>
      <c r="H35" s="13" t="str">
        <f t="shared" ref="H35:H66" si="7">$H$1&amp;"_FUT"&amp;$E$1&amp;$D35</f>
        <v>EUR_YC1M-MxRH_FUT1MJ6</v>
      </c>
      <c r="I35" s="12" t="e">
        <f>_xll.qlFuturesRateHelper(H35,$F35,$D35,$E35,$G35,Permanent,Trigger,ObjectOverwrite)</f>
        <v>#NUM!</v>
      </c>
      <c r="J35" s="33" t="str">
        <f ca="1">_xll.ohRangeRetrieveError(I35)</f>
        <v/>
      </c>
      <c r="K35" s="11"/>
      <c r="L35" s="46"/>
    </row>
    <row r="36" spans="1:12">
      <c r="A36" s="45"/>
      <c r="B36" s="32">
        <v>34</v>
      </c>
      <c r="C36" s="1" t="b">
        <v>0</v>
      </c>
      <c r="D36" s="1" t="str">
        <v>K6</v>
      </c>
      <c r="E36" s="2" t="str">
        <f t="shared" si="4"/>
        <v>Euribor1M</v>
      </c>
      <c r="F36" s="13" t="str">
        <f t="shared" si="5"/>
        <v>EURFUT1MK6_Quote</v>
      </c>
      <c r="G36" s="13" t="str">
        <f t="shared" si="6"/>
        <v>EURFUT1MK6ConvAdj_Quote</v>
      </c>
      <c r="H36" s="13" t="str">
        <f t="shared" si="7"/>
        <v>EUR_YC1M-MxRH_FUT1MK6</v>
      </c>
      <c r="I36" s="12" t="e">
        <f>_xll.qlFuturesRateHelper(H36,$F36,$D36,$E36,$G36,Permanent,Trigger,ObjectOverwrite)</f>
        <v>#NUM!</v>
      </c>
      <c r="J36" s="33" t="str">
        <f ca="1">_xll.ohRangeRetrieveError(I36)</f>
        <v/>
      </c>
      <c r="K36" s="11"/>
      <c r="L36" s="46"/>
    </row>
    <row r="37" spans="1:12">
      <c r="A37" s="45"/>
      <c r="B37" s="32">
        <v>35</v>
      </c>
      <c r="C37" s="1" t="b">
        <v>0</v>
      </c>
      <c r="D37" s="1" t="str">
        <v>M6</v>
      </c>
      <c r="E37" s="2" t="str">
        <f t="shared" si="4"/>
        <v>Euribor1M</v>
      </c>
      <c r="F37" s="13" t="str">
        <f t="shared" si="5"/>
        <v>EURFUT1MM6_Quote</v>
      </c>
      <c r="G37" s="13" t="str">
        <f t="shared" si="6"/>
        <v>EURFUT1MM6ConvAdj_Quote</v>
      </c>
      <c r="H37" s="13" t="str">
        <f t="shared" si="7"/>
        <v>EUR_YC1M-MxRH_FUT1MM6</v>
      </c>
      <c r="I37" s="12" t="e">
        <f>_xll.qlFuturesRateHelper(H37,$F37,$D37,$E37,$G37,Permanent,Trigger,ObjectOverwrite)</f>
        <v>#NUM!</v>
      </c>
      <c r="J37" s="33" t="str">
        <f ca="1">_xll.ohRangeRetrieveError(I37)</f>
        <v/>
      </c>
      <c r="K37" s="11"/>
      <c r="L37" s="46"/>
    </row>
    <row r="38" spans="1:12">
      <c r="A38" s="45"/>
      <c r="B38" s="32">
        <v>36</v>
      </c>
      <c r="C38" s="1" t="b">
        <v>0</v>
      </c>
      <c r="D38" s="1" t="str">
        <v>N6</v>
      </c>
      <c r="E38" s="2" t="str">
        <f t="shared" si="4"/>
        <v>Euribor1M</v>
      </c>
      <c r="F38" s="13" t="str">
        <f t="shared" si="5"/>
        <v>EURFUT1MN6_Quote</v>
      </c>
      <c r="G38" s="13" t="str">
        <f t="shared" si="6"/>
        <v>EURFUT1MN6ConvAdj_Quote</v>
      </c>
      <c r="H38" s="13" t="str">
        <f t="shared" si="7"/>
        <v>EUR_YC1M-MxRH_FUT1MN6</v>
      </c>
      <c r="I38" s="12" t="e">
        <f>_xll.qlFuturesRateHelper(H38,$F38,$D38,$E38,$G38,Permanent,Trigger,ObjectOverwrite)</f>
        <v>#NUM!</v>
      </c>
      <c r="J38" s="33" t="str">
        <f ca="1">_xll.ohRangeRetrieveError(I38)</f>
        <v/>
      </c>
      <c r="K38" s="11"/>
      <c r="L38" s="46"/>
    </row>
    <row r="39" spans="1:12">
      <c r="A39" s="45"/>
      <c r="B39" s="32">
        <v>37</v>
      </c>
      <c r="C39" s="1" t="b">
        <v>0</v>
      </c>
      <c r="D39" s="1" t="str">
        <v>Q6</v>
      </c>
      <c r="E39" s="2" t="str">
        <f t="shared" si="4"/>
        <v>Euribor1M</v>
      </c>
      <c r="F39" s="13" t="str">
        <f t="shared" si="5"/>
        <v>EURFUT1MQ6_Quote</v>
      </c>
      <c r="G39" s="13" t="str">
        <f t="shared" si="6"/>
        <v>EURFUT1MQ6ConvAdj_Quote</v>
      </c>
      <c r="H39" s="13" t="str">
        <f t="shared" si="7"/>
        <v>EUR_YC1M-MxRH_FUT1MQ6</v>
      </c>
      <c r="I39" s="12" t="e">
        <f>_xll.qlFuturesRateHelper(H39,$F39,$D39,$E39,$G39,Permanent,Trigger,ObjectOverwrite)</f>
        <v>#NUM!</v>
      </c>
      <c r="J39" s="33" t="str">
        <f ca="1">_xll.ohRangeRetrieveError(I39)</f>
        <v/>
      </c>
      <c r="K39" s="11"/>
      <c r="L39" s="46"/>
    </row>
    <row r="40" spans="1:12">
      <c r="A40" s="45"/>
      <c r="B40" s="32">
        <v>38</v>
      </c>
      <c r="C40" s="1" t="b">
        <v>0</v>
      </c>
      <c r="D40" s="1" t="str">
        <v>U6</v>
      </c>
      <c r="E40" s="2" t="str">
        <f t="shared" si="4"/>
        <v>Euribor1M</v>
      </c>
      <c r="F40" s="13" t="str">
        <f t="shared" si="5"/>
        <v>EURFUT1MU6_Quote</v>
      </c>
      <c r="G40" s="13" t="str">
        <f t="shared" si="6"/>
        <v>EURFUT1MU6ConvAdj_Quote</v>
      </c>
      <c r="H40" s="13" t="str">
        <f t="shared" si="7"/>
        <v>EUR_YC1M-MxRH_FUT1MU6</v>
      </c>
      <c r="I40" s="12" t="e">
        <f>_xll.qlFuturesRateHelper(H40,$F40,$D40,$E40,$G40,Permanent,Trigger,ObjectOverwrite)</f>
        <v>#NUM!</v>
      </c>
      <c r="J40" s="33" t="str">
        <f ca="1">_xll.ohRangeRetrieveError(I40)</f>
        <v/>
      </c>
      <c r="K40" s="11"/>
    </row>
    <row r="41" spans="1:12">
      <c r="A41" s="45"/>
      <c r="B41" s="32">
        <v>39</v>
      </c>
      <c r="C41" s="1" t="b">
        <v>0</v>
      </c>
      <c r="D41" s="1" t="str">
        <v>V6</v>
      </c>
      <c r="E41" s="2" t="str">
        <f t="shared" si="4"/>
        <v>Euribor1M</v>
      </c>
      <c r="F41" s="13" t="str">
        <f t="shared" si="5"/>
        <v>EURFUT1MV6_Quote</v>
      </c>
      <c r="G41" s="13" t="str">
        <f t="shared" si="6"/>
        <v>EURFUT1MV6ConvAdj_Quote</v>
      </c>
      <c r="H41" s="13" t="str">
        <f t="shared" si="7"/>
        <v>EUR_YC1M-MxRH_FUT1MV6</v>
      </c>
      <c r="I41" s="12" t="e">
        <f>_xll.qlFuturesRateHelper(H41,$F41,$D41,$E41,$G41,Permanent,Trigger,ObjectOverwrite)</f>
        <v>#NUM!</v>
      </c>
      <c r="J41" s="33" t="str">
        <f ca="1">_xll.ohRangeRetrieveError(I41)</f>
        <v/>
      </c>
      <c r="K41" s="11"/>
    </row>
    <row r="42" spans="1:12">
      <c r="A42" s="45"/>
      <c r="B42" s="32">
        <v>40</v>
      </c>
      <c r="C42" s="1" t="b">
        <v>0</v>
      </c>
      <c r="D42" s="1" t="str">
        <v>X6</v>
      </c>
      <c r="E42" s="2" t="str">
        <f t="shared" si="4"/>
        <v>Euribor1M</v>
      </c>
      <c r="F42" s="13" t="str">
        <f t="shared" si="5"/>
        <v>EURFUT1MX6_Quote</v>
      </c>
      <c r="G42" s="13" t="str">
        <f t="shared" si="6"/>
        <v>EURFUT1MX6ConvAdj_Quote</v>
      </c>
      <c r="H42" s="13" t="str">
        <f t="shared" si="7"/>
        <v>EUR_YC1M-MxRH_FUT1MX6</v>
      </c>
      <c r="I42" s="12" t="e">
        <f>_xll.qlFuturesRateHelper(H42,$F42,$D42,$E42,$G42,Permanent,Trigger,ObjectOverwrite)</f>
        <v>#NUM!</v>
      </c>
      <c r="J42" s="33" t="str">
        <f ca="1">_xll.ohRangeRetrieveError(I42)</f>
        <v/>
      </c>
      <c r="K42" s="11"/>
    </row>
    <row r="43" spans="1:12">
      <c r="A43" s="45"/>
      <c r="B43" s="32">
        <v>41</v>
      </c>
      <c r="C43" s="1" t="b">
        <v>0</v>
      </c>
      <c r="D43" s="1" t="str">
        <v>Z6</v>
      </c>
      <c r="E43" s="2" t="str">
        <f t="shared" si="4"/>
        <v>Euribor1M</v>
      </c>
      <c r="F43" s="13" t="str">
        <f t="shared" si="5"/>
        <v>EURFUT1MZ6_Quote</v>
      </c>
      <c r="G43" s="13" t="str">
        <f t="shared" si="6"/>
        <v>EURFUT1MZ6ConvAdj_Quote</v>
      </c>
      <c r="H43" s="13" t="str">
        <f t="shared" si="7"/>
        <v>EUR_YC1M-MxRH_FUT1MZ6</v>
      </c>
      <c r="I43" s="12" t="e">
        <f>_xll.qlFuturesRateHelper(H43,$F43,$D43,$E43,$G43,Permanent,Trigger,ObjectOverwrite)</f>
        <v>#NUM!</v>
      </c>
      <c r="J43" s="33" t="str">
        <f ca="1">_xll.ohRangeRetrieveError(I43)</f>
        <v/>
      </c>
      <c r="K43" s="11"/>
    </row>
    <row r="44" spans="1:12">
      <c r="A44" s="45"/>
      <c r="B44" s="32">
        <v>42</v>
      </c>
      <c r="C44" s="1" t="b">
        <v>0</v>
      </c>
      <c r="D44" s="1" t="str">
        <v>F7</v>
      </c>
      <c r="E44" s="2" t="str">
        <f t="shared" si="4"/>
        <v>Euribor1M</v>
      </c>
      <c r="F44" s="13" t="str">
        <f t="shared" si="5"/>
        <v>EURFUT1MF7_Quote</v>
      </c>
      <c r="G44" s="13" t="str">
        <f t="shared" si="6"/>
        <v>EURFUT1MF7ConvAdj_Quote</v>
      </c>
      <c r="H44" s="13" t="str">
        <f t="shared" si="7"/>
        <v>EUR_YC1M-MxRH_FUT1MF7</v>
      </c>
      <c r="I44" s="12" t="e">
        <f>_xll.qlFuturesRateHelper(H44,$F44,$D44,$E44,$G44,Permanent,Trigger,ObjectOverwrite)</f>
        <v>#NUM!</v>
      </c>
      <c r="J44" s="33" t="str">
        <f ca="1">_xll.ohRangeRetrieveError(I44)</f>
        <v/>
      </c>
      <c r="K44" s="11"/>
    </row>
    <row r="45" spans="1:12">
      <c r="A45" s="45"/>
      <c r="B45" s="32">
        <v>43</v>
      </c>
      <c r="C45" s="1" t="b">
        <v>0</v>
      </c>
      <c r="D45" s="1" t="str">
        <v>G7</v>
      </c>
      <c r="E45" s="2" t="str">
        <f t="shared" si="4"/>
        <v>Euribor1M</v>
      </c>
      <c r="F45" s="13" t="str">
        <f t="shared" si="5"/>
        <v>EURFUT1MG7_Quote</v>
      </c>
      <c r="G45" s="13" t="str">
        <f t="shared" si="6"/>
        <v>EURFUT1MG7ConvAdj_Quote</v>
      </c>
      <c r="H45" s="13" t="str">
        <f t="shared" si="7"/>
        <v>EUR_YC1M-MxRH_FUT1MG7</v>
      </c>
      <c r="I45" s="12" t="e">
        <f>_xll.qlFuturesRateHelper(H45,$F45,$D45,$E45,$G45,Permanent,Trigger,ObjectOverwrite)</f>
        <v>#NUM!</v>
      </c>
      <c r="J45" s="33" t="str">
        <f ca="1">_xll.ohRangeRetrieveError(I45)</f>
        <v/>
      </c>
      <c r="K45" s="11"/>
    </row>
    <row r="46" spans="1:12">
      <c r="A46" s="45"/>
      <c r="B46" s="32">
        <v>44</v>
      </c>
      <c r="C46" s="1" t="b">
        <v>0</v>
      </c>
      <c r="D46" s="1" t="str">
        <v>H7</v>
      </c>
      <c r="E46" s="2" t="str">
        <f t="shared" si="4"/>
        <v>Euribor1M</v>
      </c>
      <c r="F46" s="13" t="str">
        <f t="shared" si="5"/>
        <v>EURFUT1MH7_Quote</v>
      </c>
      <c r="G46" s="13" t="str">
        <f t="shared" si="6"/>
        <v>EURFUT1MH7ConvAdj_Quote</v>
      </c>
      <c r="H46" s="13" t="str">
        <f t="shared" si="7"/>
        <v>EUR_YC1M-MxRH_FUT1MH7</v>
      </c>
      <c r="I46" s="12" t="e">
        <f>_xll.qlFuturesRateHelper(H46,$F46,$D46,$E46,$G46,Permanent,Trigger,ObjectOverwrite)</f>
        <v>#NUM!</v>
      </c>
      <c r="J46" s="33" t="str">
        <f ca="1">_xll.ohRangeRetrieveError(I46)</f>
        <v/>
      </c>
      <c r="K46" s="11"/>
    </row>
    <row r="47" spans="1:12">
      <c r="A47" s="45"/>
      <c r="B47" s="32">
        <v>45</v>
      </c>
      <c r="C47" s="1" t="b">
        <v>0</v>
      </c>
      <c r="D47" s="1" t="str">
        <v>J7</v>
      </c>
      <c r="E47" s="2" t="str">
        <f t="shared" si="4"/>
        <v>Euribor1M</v>
      </c>
      <c r="F47" s="13" t="str">
        <f t="shared" si="5"/>
        <v>EURFUT1MJ7_Quote</v>
      </c>
      <c r="G47" s="13" t="str">
        <f t="shared" si="6"/>
        <v>EURFUT1MJ7ConvAdj_Quote</v>
      </c>
      <c r="H47" s="13" t="str">
        <f t="shared" si="7"/>
        <v>EUR_YC1M-MxRH_FUT1MJ7</v>
      </c>
      <c r="I47" s="12" t="e">
        <f>_xll.qlFuturesRateHelper(H47,$F47,$D47,$E47,$G47,Permanent,Trigger,ObjectOverwrite)</f>
        <v>#NUM!</v>
      </c>
      <c r="J47" s="33" t="str">
        <f ca="1">_xll.ohRangeRetrieveError(I47)</f>
        <v/>
      </c>
      <c r="K47" s="11"/>
    </row>
    <row r="48" spans="1:12">
      <c r="A48" s="45"/>
      <c r="B48" s="32">
        <v>46</v>
      </c>
      <c r="C48" s="1" t="b">
        <v>0</v>
      </c>
      <c r="D48" s="1" t="str">
        <v>K7</v>
      </c>
      <c r="E48" s="2" t="str">
        <f t="shared" si="4"/>
        <v>Euribor1M</v>
      </c>
      <c r="F48" s="13" t="str">
        <f t="shared" si="5"/>
        <v>EURFUT1MK7_Quote</v>
      </c>
      <c r="G48" s="13" t="str">
        <f t="shared" si="6"/>
        <v>EURFUT1MK7ConvAdj_Quote</v>
      </c>
      <c r="H48" s="13" t="str">
        <f t="shared" si="7"/>
        <v>EUR_YC1M-MxRH_FUT1MK7</v>
      </c>
      <c r="I48" s="12" t="e">
        <f>_xll.qlFuturesRateHelper(H48,$F48,$D48,$E48,$G48,Permanent,Trigger,ObjectOverwrite)</f>
        <v>#NUM!</v>
      </c>
      <c r="J48" s="33" t="str">
        <f ca="1">_xll.ohRangeRetrieveError(I48)</f>
        <v/>
      </c>
      <c r="K48" s="11"/>
    </row>
    <row r="49" spans="1:11">
      <c r="A49" s="45"/>
      <c r="B49" s="32">
        <v>47</v>
      </c>
      <c r="C49" s="1" t="b">
        <v>0</v>
      </c>
      <c r="D49" s="1" t="str">
        <v>M7</v>
      </c>
      <c r="E49" s="2" t="str">
        <f t="shared" si="4"/>
        <v>Euribor1M</v>
      </c>
      <c r="F49" s="13" t="str">
        <f t="shared" si="5"/>
        <v>EURFUT1MM7_Quote</v>
      </c>
      <c r="G49" s="13" t="str">
        <f t="shared" si="6"/>
        <v>EURFUT1MM7ConvAdj_Quote</v>
      </c>
      <c r="H49" s="13" t="str">
        <f t="shared" si="7"/>
        <v>EUR_YC1M-MxRH_FUT1MM7</v>
      </c>
      <c r="I49" s="12" t="e">
        <f>_xll.qlFuturesRateHelper(H49,$F49,$D49,$E49,$G49,Permanent,Trigger,ObjectOverwrite)</f>
        <v>#NUM!</v>
      </c>
      <c r="J49" s="33" t="str">
        <f ca="1">_xll.ohRangeRetrieveError(I49)</f>
        <v/>
      </c>
      <c r="K49" s="11"/>
    </row>
    <row r="50" spans="1:11">
      <c r="A50" s="45"/>
      <c r="B50" s="32">
        <v>48</v>
      </c>
      <c r="C50" s="1" t="b">
        <v>0</v>
      </c>
      <c r="D50" s="1" t="str">
        <v>N7</v>
      </c>
      <c r="E50" s="2" t="str">
        <f t="shared" si="4"/>
        <v>Euribor1M</v>
      </c>
      <c r="F50" s="13" t="str">
        <f t="shared" si="5"/>
        <v>EURFUT1MN7_Quote</v>
      </c>
      <c r="G50" s="13" t="str">
        <f t="shared" si="6"/>
        <v>EURFUT1MN7ConvAdj_Quote</v>
      </c>
      <c r="H50" s="13" t="str">
        <f t="shared" si="7"/>
        <v>EUR_YC1M-MxRH_FUT1MN7</v>
      </c>
      <c r="I50" s="12" t="e">
        <f>_xll.qlFuturesRateHelper(H50,$F50,$D50,$E50,$G50,Permanent,Trigger,ObjectOverwrite)</f>
        <v>#NUM!</v>
      </c>
      <c r="J50" s="33" t="str">
        <f ca="1">_xll.ohRangeRetrieveError(I50)</f>
        <v/>
      </c>
      <c r="K50" s="11"/>
    </row>
    <row r="51" spans="1:11">
      <c r="A51" s="45"/>
      <c r="B51" s="32">
        <v>49</v>
      </c>
      <c r="C51" s="1" t="b">
        <v>0</v>
      </c>
      <c r="D51" s="1" t="str">
        <v>Q7</v>
      </c>
      <c r="E51" s="2" t="str">
        <f t="shared" si="4"/>
        <v>Euribor1M</v>
      </c>
      <c r="F51" s="13" t="str">
        <f t="shared" si="5"/>
        <v>EURFUT1MQ7_Quote</v>
      </c>
      <c r="G51" s="13" t="str">
        <f t="shared" si="6"/>
        <v>EURFUT1MQ7ConvAdj_Quote</v>
      </c>
      <c r="H51" s="13" t="str">
        <f t="shared" si="7"/>
        <v>EUR_YC1M-MxRH_FUT1MQ7</v>
      </c>
      <c r="I51" s="12" t="e">
        <f>_xll.qlFuturesRateHelper(H51,$F51,$D51,$E51,$G51,Permanent,Trigger,ObjectOverwrite)</f>
        <v>#NUM!</v>
      </c>
      <c r="J51" s="33" t="str">
        <f ca="1">_xll.ohRangeRetrieveError(I51)</f>
        <v/>
      </c>
      <c r="K51" s="11"/>
    </row>
    <row r="52" spans="1:11">
      <c r="A52" s="45"/>
      <c r="B52" s="32">
        <v>50</v>
      </c>
      <c r="C52" s="1" t="b">
        <v>0</v>
      </c>
      <c r="D52" s="1" t="str">
        <v>U7</v>
      </c>
      <c r="E52" s="2" t="str">
        <f t="shared" si="4"/>
        <v>Euribor1M</v>
      </c>
      <c r="F52" s="13" t="str">
        <f t="shared" si="5"/>
        <v>EURFUT1MU7_Quote</v>
      </c>
      <c r="G52" s="13" t="str">
        <f t="shared" si="6"/>
        <v>EURFUT1MU7ConvAdj_Quote</v>
      </c>
      <c r="H52" s="13" t="str">
        <f t="shared" si="7"/>
        <v>EUR_YC1M-MxRH_FUT1MU7</v>
      </c>
      <c r="I52" s="12" t="e">
        <f>_xll.qlFuturesRateHelper(H52,$F52,$D52,$E52,$G52,Permanent,Trigger,ObjectOverwrite)</f>
        <v>#NUM!</v>
      </c>
      <c r="J52" s="33" t="str">
        <f ca="1">_xll.ohRangeRetrieveError(I52)</f>
        <v/>
      </c>
      <c r="K52" s="11"/>
    </row>
    <row r="53" spans="1:11">
      <c r="A53" s="45"/>
      <c r="B53" s="32">
        <v>51</v>
      </c>
      <c r="C53" s="1" t="b">
        <v>0</v>
      </c>
      <c r="D53" s="1" t="str">
        <v>V7</v>
      </c>
      <c r="E53" s="2" t="str">
        <f t="shared" si="4"/>
        <v>Euribor1M</v>
      </c>
      <c r="F53" s="13" t="str">
        <f t="shared" si="5"/>
        <v>EURFUT1MV7_Quote</v>
      </c>
      <c r="G53" s="13" t="str">
        <f t="shared" si="6"/>
        <v>EURFUT1MV7ConvAdj_Quote</v>
      </c>
      <c r="H53" s="13" t="str">
        <f t="shared" si="7"/>
        <v>EUR_YC1M-MxRH_FUT1MV7</v>
      </c>
      <c r="I53" s="12" t="e">
        <f>_xll.qlFuturesRateHelper(H53,$F53,$D53,$E53,$G53,Permanent,Trigger,ObjectOverwrite)</f>
        <v>#NUM!</v>
      </c>
      <c r="J53" s="33" t="str">
        <f ca="1">_xll.ohRangeRetrieveError(I53)</f>
        <v/>
      </c>
      <c r="K53" s="11"/>
    </row>
    <row r="54" spans="1:11">
      <c r="A54" s="45"/>
      <c r="B54" s="32">
        <v>52</v>
      </c>
      <c r="C54" s="1" t="b">
        <v>0</v>
      </c>
      <c r="D54" s="1" t="str">
        <v>X7</v>
      </c>
      <c r="E54" s="2" t="str">
        <f t="shared" si="4"/>
        <v>Euribor1M</v>
      </c>
      <c r="F54" s="13" t="str">
        <f t="shared" si="5"/>
        <v>EURFUT1MX7_Quote</v>
      </c>
      <c r="G54" s="13" t="str">
        <f t="shared" si="6"/>
        <v>EURFUT1MX7ConvAdj_Quote</v>
      </c>
      <c r="H54" s="13" t="str">
        <f t="shared" si="7"/>
        <v>EUR_YC1M-MxRH_FUT1MX7</v>
      </c>
      <c r="I54" s="12" t="e">
        <f>_xll.qlFuturesRateHelper(H54,$F54,$D54,$E54,$G54,Permanent,Trigger,ObjectOverwrite)</f>
        <v>#NUM!</v>
      </c>
      <c r="J54" s="33" t="str">
        <f ca="1">_xll.ohRangeRetrieveError(I54)</f>
        <v/>
      </c>
      <c r="K54" s="11"/>
    </row>
    <row r="55" spans="1:11">
      <c r="A55" s="45"/>
      <c r="B55" s="32">
        <v>53</v>
      </c>
      <c r="C55" s="1" t="b">
        <v>0</v>
      </c>
      <c r="D55" s="1" t="str">
        <v>Z7</v>
      </c>
      <c r="E55" s="2" t="str">
        <f t="shared" si="4"/>
        <v>Euribor1M</v>
      </c>
      <c r="F55" s="13" t="str">
        <f t="shared" si="5"/>
        <v>EURFUT1MZ7_Quote</v>
      </c>
      <c r="G55" s="13" t="str">
        <f t="shared" si="6"/>
        <v>EURFUT1MZ7ConvAdj_Quote</v>
      </c>
      <c r="H55" s="13" t="str">
        <f t="shared" si="7"/>
        <v>EUR_YC1M-MxRH_FUT1MZ7</v>
      </c>
      <c r="I55" s="12" t="e">
        <f>_xll.qlFuturesRateHelper(H55,$F55,$D55,$E55,$G55,Permanent,Trigger,ObjectOverwrite)</f>
        <v>#NUM!</v>
      </c>
      <c r="J55" s="33" t="str">
        <f ca="1">_xll.ohRangeRetrieveError(I55)</f>
        <v/>
      </c>
      <c r="K55" s="11"/>
    </row>
    <row r="56" spans="1:11">
      <c r="A56" s="45"/>
      <c r="B56" s="32">
        <v>54</v>
      </c>
      <c r="C56" s="1" t="b">
        <v>0</v>
      </c>
      <c r="D56" s="1" t="str">
        <v>F8</v>
      </c>
      <c r="E56" s="2" t="str">
        <f t="shared" si="4"/>
        <v>Euribor1M</v>
      </c>
      <c r="F56" s="13" t="str">
        <f t="shared" si="5"/>
        <v>EURFUT1MF8_Quote</v>
      </c>
      <c r="G56" s="13" t="str">
        <f t="shared" si="6"/>
        <v>EURFUT1MF8ConvAdj_Quote</v>
      </c>
      <c r="H56" s="13" t="str">
        <f t="shared" si="7"/>
        <v>EUR_YC1M-MxRH_FUT1MF8</v>
      </c>
      <c r="I56" s="12" t="e">
        <f>_xll.qlFuturesRateHelper(H56,$F56,$D56,$E56,$G56,Permanent,Trigger,ObjectOverwrite)</f>
        <v>#NUM!</v>
      </c>
      <c r="J56" s="33" t="str">
        <f ca="1">_xll.ohRangeRetrieveError(I56)</f>
        <v/>
      </c>
      <c r="K56" s="11"/>
    </row>
    <row r="57" spans="1:11">
      <c r="A57" s="45"/>
      <c r="B57" s="32">
        <v>55</v>
      </c>
      <c r="C57" s="1" t="b">
        <v>0</v>
      </c>
      <c r="D57" s="1" t="str">
        <v>G8</v>
      </c>
      <c r="E57" s="2" t="str">
        <f t="shared" si="4"/>
        <v>Euribor1M</v>
      </c>
      <c r="F57" s="13" t="str">
        <f t="shared" si="5"/>
        <v>EURFUT1MG8_Quote</v>
      </c>
      <c r="G57" s="13" t="str">
        <f t="shared" si="6"/>
        <v>EURFUT1MG8ConvAdj_Quote</v>
      </c>
      <c r="H57" s="13" t="str">
        <f t="shared" si="7"/>
        <v>EUR_YC1M-MxRH_FUT1MG8</v>
      </c>
      <c r="I57" s="12" t="e">
        <f>_xll.qlFuturesRateHelper(H57,$F57,$D57,$E57,$G57,Permanent,Trigger,ObjectOverwrite)</f>
        <v>#NUM!</v>
      </c>
      <c r="J57" s="33" t="str">
        <f ca="1">_xll.ohRangeRetrieveError(I57)</f>
        <v/>
      </c>
      <c r="K57" s="11"/>
    </row>
    <row r="58" spans="1:11">
      <c r="A58" s="45"/>
      <c r="B58" s="32">
        <v>56</v>
      </c>
      <c r="C58" s="1" t="b">
        <v>0</v>
      </c>
      <c r="D58" s="1" t="str">
        <v>H8</v>
      </c>
      <c r="E58" s="2" t="str">
        <f t="shared" si="4"/>
        <v>Euribor1M</v>
      </c>
      <c r="F58" s="13" t="str">
        <f t="shared" si="5"/>
        <v>EURFUT1MH8_Quote</v>
      </c>
      <c r="G58" s="13" t="str">
        <f t="shared" si="6"/>
        <v>EURFUT1MH8ConvAdj_Quote</v>
      </c>
      <c r="H58" s="13" t="str">
        <f t="shared" si="7"/>
        <v>EUR_YC1M-MxRH_FUT1MH8</v>
      </c>
      <c r="I58" s="12" t="e">
        <f>_xll.qlFuturesRateHelper(H58,$F58,$D58,$E58,$G58,Permanent,Trigger,ObjectOverwrite)</f>
        <v>#NUM!</v>
      </c>
      <c r="J58" s="33" t="str">
        <f ca="1">_xll.ohRangeRetrieveError(I58)</f>
        <v/>
      </c>
      <c r="K58" s="11"/>
    </row>
    <row r="59" spans="1:11">
      <c r="A59" s="45"/>
      <c r="B59" s="32">
        <v>57</v>
      </c>
      <c r="C59" s="1" t="b">
        <v>0</v>
      </c>
      <c r="D59" s="1" t="str">
        <v>J8</v>
      </c>
      <c r="E59" s="2" t="str">
        <f t="shared" si="4"/>
        <v>Euribor1M</v>
      </c>
      <c r="F59" s="13" t="str">
        <f t="shared" si="5"/>
        <v>EURFUT1MJ8_Quote</v>
      </c>
      <c r="G59" s="13" t="str">
        <f t="shared" si="6"/>
        <v>EURFUT1MJ8ConvAdj_Quote</v>
      </c>
      <c r="H59" s="13" t="str">
        <f t="shared" si="7"/>
        <v>EUR_YC1M-MxRH_FUT1MJ8</v>
      </c>
      <c r="I59" s="12" t="e">
        <f>_xll.qlFuturesRateHelper(H59,$F59,$D59,$E59,$G59,Permanent,Trigger,ObjectOverwrite)</f>
        <v>#NUM!</v>
      </c>
      <c r="J59" s="33" t="str">
        <f ca="1">_xll.ohRangeRetrieveError(I59)</f>
        <v/>
      </c>
      <c r="K59" s="11"/>
    </row>
    <row r="60" spans="1:11">
      <c r="A60" s="45"/>
      <c r="B60" s="32">
        <v>58</v>
      </c>
      <c r="C60" s="1" t="b">
        <v>0</v>
      </c>
      <c r="D60" s="1" t="str">
        <v>K8</v>
      </c>
      <c r="E60" s="2" t="str">
        <f t="shared" si="4"/>
        <v>Euribor1M</v>
      </c>
      <c r="F60" s="13" t="str">
        <f t="shared" si="5"/>
        <v>EURFUT1MK8_Quote</v>
      </c>
      <c r="G60" s="13" t="str">
        <f t="shared" si="6"/>
        <v>EURFUT1MK8ConvAdj_Quote</v>
      </c>
      <c r="H60" s="13" t="str">
        <f t="shared" si="7"/>
        <v>EUR_YC1M-MxRH_FUT1MK8</v>
      </c>
      <c r="I60" s="12" t="e">
        <f>_xll.qlFuturesRateHelper(H60,$F60,$D60,$E60,$G60,Permanent,Trigger,ObjectOverwrite)</f>
        <v>#NUM!</v>
      </c>
      <c r="J60" s="33" t="str">
        <f ca="1">_xll.ohRangeRetrieveError(I60)</f>
        <v/>
      </c>
      <c r="K60" s="11"/>
    </row>
    <row r="61" spans="1:11">
      <c r="A61" s="45"/>
      <c r="B61" s="32">
        <v>59</v>
      </c>
      <c r="C61" s="1" t="b">
        <v>0</v>
      </c>
      <c r="D61" s="1" t="str">
        <v>M8</v>
      </c>
      <c r="E61" s="2" t="str">
        <f t="shared" si="4"/>
        <v>Euribor1M</v>
      </c>
      <c r="F61" s="13" t="str">
        <f t="shared" si="5"/>
        <v>EURFUT1MM8_Quote</v>
      </c>
      <c r="G61" s="13" t="str">
        <f t="shared" si="6"/>
        <v>EURFUT1MM8ConvAdj_Quote</v>
      </c>
      <c r="H61" s="13" t="str">
        <f t="shared" si="7"/>
        <v>EUR_YC1M-MxRH_FUT1MM8</v>
      </c>
      <c r="I61" s="12" t="e">
        <f>_xll.qlFuturesRateHelper(H61,$F61,$D61,$E61,$G61,Permanent,Trigger,ObjectOverwrite)</f>
        <v>#NUM!</v>
      </c>
      <c r="J61" s="33" t="str">
        <f ca="1">_xll.ohRangeRetrieveError(I61)</f>
        <v/>
      </c>
      <c r="K61" s="11"/>
    </row>
    <row r="62" spans="1:11">
      <c r="A62" s="45"/>
      <c r="B62" s="32">
        <v>60</v>
      </c>
      <c r="C62" s="1" t="b">
        <v>0</v>
      </c>
      <c r="D62" s="1" t="str">
        <v>N8</v>
      </c>
      <c r="E62" s="2" t="str">
        <f t="shared" si="4"/>
        <v>Euribor1M</v>
      </c>
      <c r="F62" s="13" t="str">
        <f t="shared" si="5"/>
        <v>EURFUT1MN8_Quote</v>
      </c>
      <c r="G62" s="13" t="str">
        <f t="shared" si="6"/>
        <v>EURFUT1MN8ConvAdj_Quote</v>
      </c>
      <c r="H62" s="13" t="str">
        <f t="shared" si="7"/>
        <v>EUR_YC1M-MxRH_FUT1MN8</v>
      </c>
      <c r="I62" s="12" t="e">
        <f>_xll.qlFuturesRateHelper(H62,$F62,$D62,$E62,$G62,Permanent,Trigger,ObjectOverwrite)</f>
        <v>#NUM!</v>
      </c>
      <c r="J62" s="33" t="str">
        <f ca="1">_xll.ohRangeRetrieveError(I62)</f>
        <v/>
      </c>
      <c r="K62" s="11"/>
    </row>
    <row r="63" spans="1:11">
      <c r="A63" s="45"/>
      <c r="B63" s="32">
        <v>61</v>
      </c>
      <c r="C63" s="1" t="b">
        <v>0</v>
      </c>
      <c r="D63" s="1" t="str">
        <v>Q8</v>
      </c>
      <c r="E63" s="2" t="str">
        <f t="shared" si="4"/>
        <v>Euribor1M</v>
      </c>
      <c r="F63" s="13" t="str">
        <f t="shared" si="5"/>
        <v>EURFUT1MQ8_Quote</v>
      </c>
      <c r="G63" s="13" t="str">
        <f t="shared" si="6"/>
        <v>EURFUT1MQ8ConvAdj_Quote</v>
      </c>
      <c r="H63" s="13" t="str">
        <f t="shared" si="7"/>
        <v>EUR_YC1M-MxRH_FUT1MQ8</v>
      </c>
      <c r="I63" s="12" t="e">
        <f>_xll.qlFuturesRateHelper(H63,$F63,$D63,$E63,$G63,Permanent,Trigger,ObjectOverwrite)</f>
        <v>#NUM!</v>
      </c>
      <c r="J63" s="33" t="str">
        <f ca="1">_xll.ohRangeRetrieveError(I63)</f>
        <v/>
      </c>
      <c r="K63" s="11"/>
    </row>
    <row r="64" spans="1:11">
      <c r="A64" s="45"/>
      <c r="B64" s="32">
        <v>62</v>
      </c>
      <c r="C64" s="1" t="b">
        <v>0</v>
      </c>
      <c r="D64" s="1" t="str">
        <v>U8</v>
      </c>
      <c r="E64" s="2" t="str">
        <f t="shared" si="4"/>
        <v>Euribor1M</v>
      </c>
      <c r="F64" s="13" t="str">
        <f t="shared" si="5"/>
        <v>EURFUT1MU8_Quote</v>
      </c>
      <c r="G64" s="13" t="str">
        <f t="shared" si="6"/>
        <v>EURFUT1MU8ConvAdj_Quote</v>
      </c>
      <c r="H64" s="13" t="str">
        <f t="shared" si="7"/>
        <v>EUR_YC1M-MxRH_FUT1MU8</v>
      </c>
      <c r="I64" s="12" t="e">
        <f>_xll.qlFuturesRateHelper(H64,$F64,$D64,$E64,$G64,Permanent,Trigger,ObjectOverwrite)</f>
        <v>#NUM!</v>
      </c>
      <c r="J64" s="33" t="str">
        <f ca="1">_xll.ohRangeRetrieveError(I64)</f>
        <v/>
      </c>
      <c r="K64" s="11"/>
    </row>
    <row r="65" spans="1:11">
      <c r="A65" s="45"/>
      <c r="B65" s="32">
        <v>63</v>
      </c>
      <c r="C65" s="1" t="b">
        <v>0</v>
      </c>
      <c r="D65" s="1" t="str">
        <v>V8</v>
      </c>
      <c r="E65" s="2" t="str">
        <f t="shared" si="4"/>
        <v>Euribor1M</v>
      </c>
      <c r="F65" s="13" t="str">
        <f t="shared" si="5"/>
        <v>EURFUT1MV8_Quote</v>
      </c>
      <c r="G65" s="13" t="str">
        <f t="shared" si="6"/>
        <v>EURFUT1MV8ConvAdj_Quote</v>
      </c>
      <c r="H65" s="13" t="str">
        <f t="shared" si="7"/>
        <v>EUR_YC1M-MxRH_FUT1MV8</v>
      </c>
      <c r="I65" s="12" t="e">
        <f>_xll.qlFuturesRateHelper(H65,$F65,$D65,$E65,$G65,Permanent,Trigger,ObjectOverwrite)</f>
        <v>#NUM!</v>
      </c>
      <c r="J65" s="33" t="str">
        <f ca="1">_xll.ohRangeRetrieveError(I65)</f>
        <v/>
      </c>
      <c r="K65" s="11"/>
    </row>
    <row r="66" spans="1:11">
      <c r="A66" s="45"/>
      <c r="B66" s="32">
        <v>64</v>
      </c>
      <c r="C66" s="1" t="b">
        <v>0</v>
      </c>
      <c r="D66" s="1" t="str">
        <v>X8</v>
      </c>
      <c r="E66" s="2" t="str">
        <f t="shared" si="4"/>
        <v>Euribor1M</v>
      </c>
      <c r="F66" s="13" t="str">
        <f t="shared" si="5"/>
        <v>EURFUT1MX8_Quote</v>
      </c>
      <c r="G66" s="13" t="str">
        <f t="shared" si="6"/>
        <v>EURFUT1MX8ConvAdj_Quote</v>
      </c>
      <c r="H66" s="13" t="str">
        <f t="shared" si="7"/>
        <v>EUR_YC1M-MxRH_FUT1MX8</v>
      </c>
      <c r="I66" s="12" t="e">
        <f>_xll.qlFuturesRateHelper(H66,$F66,$D66,$E66,$G66,Permanent,Trigger,ObjectOverwrite)</f>
        <v>#NUM!</v>
      </c>
      <c r="J66" s="33" t="str">
        <f ca="1">_xll.ohRangeRetrieveError(I66)</f>
        <v/>
      </c>
      <c r="K66" s="11"/>
    </row>
    <row r="67" spans="1:11">
      <c r="A67" s="45"/>
      <c r="B67" s="32">
        <v>65</v>
      </c>
      <c r="C67" s="1" t="b">
        <v>0</v>
      </c>
      <c r="D67" s="1" t="str">
        <v>Z8</v>
      </c>
      <c r="E67" s="2" t="str">
        <f t="shared" ref="E67:E98" si="8">PROPER(Currency)&amp;FamilyName&amp;$E$1</f>
        <v>Euribor1M</v>
      </c>
      <c r="F67" s="13" t="str">
        <f t="shared" ref="F67:F98" si="9">Currency&amp;"FUT"&amp;$E$1&amp;$D67&amp;QuoteSuffix</f>
        <v>EURFUT1MZ8_Quote</v>
      </c>
      <c r="G67" s="13" t="str">
        <f t="shared" ref="G67:G98" si="10">Currency&amp;"FUT"&amp;$E$1&amp;$D67&amp;"ConvAdj"&amp;QuoteSuffix</f>
        <v>EURFUT1MZ8ConvAdj_Quote</v>
      </c>
      <c r="H67" s="13" t="str">
        <f t="shared" ref="H67:H98" si="11">$H$1&amp;"_FUT"&amp;$E$1&amp;$D67</f>
        <v>EUR_YC1M-MxRH_FUT1MZ8</v>
      </c>
      <c r="I67" s="12" t="e">
        <f>_xll.qlFuturesRateHelper(H67,$F67,$D67,$E67,$G67,Permanent,Trigger,ObjectOverwrite)</f>
        <v>#NUM!</v>
      </c>
      <c r="J67" s="33" t="str">
        <f ca="1">_xll.ohRangeRetrieveError(I67)</f>
        <v/>
      </c>
      <c r="K67" s="11"/>
    </row>
    <row r="68" spans="1:11">
      <c r="A68" s="45"/>
      <c r="B68" s="32">
        <v>66</v>
      </c>
      <c r="C68" s="1" t="b">
        <v>0</v>
      </c>
      <c r="D68" s="1" t="str">
        <v>F9</v>
      </c>
      <c r="E68" s="2" t="str">
        <f t="shared" si="8"/>
        <v>Euribor1M</v>
      </c>
      <c r="F68" s="13" t="str">
        <f t="shared" si="9"/>
        <v>EURFUT1MF9_Quote</v>
      </c>
      <c r="G68" s="13" t="str">
        <f t="shared" si="10"/>
        <v>EURFUT1MF9ConvAdj_Quote</v>
      </c>
      <c r="H68" s="13" t="str">
        <f t="shared" si="11"/>
        <v>EUR_YC1M-MxRH_FUT1MF9</v>
      </c>
      <c r="I68" s="12" t="e">
        <f>_xll.qlFuturesRateHelper(H68,$F68,$D68,$E68,$G68,Permanent,Trigger,ObjectOverwrite)</f>
        <v>#NUM!</v>
      </c>
      <c r="J68" s="33" t="str">
        <f ca="1">_xll.ohRangeRetrieveError(I68)</f>
        <v/>
      </c>
      <c r="K68" s="11"/>
    </row>
    <row r="69" spans="1:11">
      <c r="A69" s="45"/>
      <c r="B69" s="32">
        <v>67</v>
      </c>
      <c r="C69" s="1" t="b">
        <v>0</v>
      </c>
      <c r="D69" s="1" t="str">
        <v>G9</v>
      </c>
      <c r="E69" s="2" t="str">
        <f t="shared" si="8"/>
        <v>Euribor1M</v>
      </c>
      <c r="F69" s="13" t="str">
        <f t="shared" si="9"/>
        <v>EURFUT1MG9_Quote</v>
      </c>
      <c r="G69" s="13" t="str">
        <f t="shared" si="10"/>
        <v>EURFUT1MG9ConvAdj_Quote</v>
      </c>
      <c r="H69" s="13" t="str">
        <f t="shared" si="11"/>
        <v>EUR_YC1M-MxRH_FUT1MG9</v>
      </c>
      <c r="I69" s="12" t="e">
        <f>_xll.qlFuturesRateHelper(H69,$F69,$D69,$E69,$G69,Permanent,Trigger,ObjectOverwrite)</f>
        <v>#NUM!</v>
      </c>
      <c r="J69" s="33" t="str">
        <f ca="1">_xll.ohRangeRetrieveError(I69)</f>
        <v/>
      </c>
      <c r="K69" s="11"/>
    </row>
    <row r="70" spans="1:11">
      <c r="A70" s="45"/>
      <c r="B70" s="32">
        <v>68</v>
      </c>
      <c r="C70" s="1" t="b">
        <v>0</v>
      </c>
      <c r="D70" s="1" t="str">
        <v>H9</v>
      </c>
      <c r="E70" s="2" t="str">
        <f t="shared" si="8"/>
        <v>Euribor1M</v>
      </c>
      <c r="F70" s="13" t="str">
        <f t="shared" si="9"/>
        <v>EURFUT1MH9_Quote</v>
      </c>
      <c r="G70" s="13" t="str">
        <f t="shared" si="10"/>
        <v>EURFUT1MH9ConvAdj_Quote</v>
      </c>
      <c r="H70" s="13" t="str">
        <f t="shared" si="11"/>
        <v>EUR_YC1M-MxRH_FUT1MH9</v>
      </c>
      <c r="I70" s="12" t="e">
        <f>_xll.qlFuturesRateHelper(H70,$F70,$D70,$E70,$G70,Permanent,Trigger,ObjectOverwrite)</f>
        <v>#NUM!</v>
      </c>
      <c r="J70" s="33" t="str">
        <f ca="1">_xll.ohRangeRetrieveError(I70)</f>
        <v/>
      </c>
      <c r="K70" s="11"/>
    </row>
    <row r="71" spans="1:11">
      <c r="A71" s="45"/>
      <c r="B71" s="32">
        <v>69</v>
      </c>
      <c r="C71" s="1" t="b">
        <v>0</v>
      </c>
      <c r="D71" s="1" t="str">
        <v>J9</v>
      </c>
      <c r="E71" s="2" t="str">
        <f t="shared" si="8"/>
        <v>Euribor1M</v>
      </c>
      <c r="F71" s="13" t="str">
        <f t="shared" si="9"/>
        <v>EURFUT1MJ9_Quote</v>
      </c>
      <c r="G71" s="13" t="str">
        <f t="shared" si="10"/>
        <v>EURFUT1MJ9ConvAdj_Quote</v>
      </c>
      <c r="H71" s="13" t="str">
        <f t="shared" si="11"/>
        <v>EUR_YC1M-MxRH_FUT1MJ9</v>
      </c>
      <c r="I71" s="12" t="e">
        <f>_xll.qlFuturesRateHelper(H71,$F71,$D71,$E71,$G71,Permanent,Trigger,ObjectOverwrite)</f>
        <v>#NUM!</v>
      </c>
      <c r="J71" s="33" t="str">
        <f ca="1">_xll.ohRangeRetrieveError(I71)</f>
        <v/>
      </c>
      <c r="K71" s="11"/>
    </row>
    <row r="72" spans="1:11">
      <c r="A72" s="45"/>
      <c r="B72" s="32">
        <v>70</v>
      </c>
      <c r="C72" s="1" t="b">
        <v>0</v>
      </c>
      <c r="D72" s="1" t="str">
        <v>K9</v>
      </c>
      <c r="E72" s="2" t="str">
        <f t="shared" si="8"/>
        <v>Euribor1M</v>
      </c>
      <c r="F72" s="13" t="str">
        <f t="shared" si="9"/>
        <v>EURFUT1MK9_Quote</v>
      </c>
      <c r="G72" s="13" t="str">
        <f t="shared" si="10"/>
        <v>EURFUT1MK9ConvAdj_Quote</v>
      </c>
      <c r="H72" s="13" t="str">
        <f t="shared" si="11"/>
        <v>EUR_YC1M-MxRH_FUT1MK9</v>
      </c>
      <c r="I72" s="12" t="e">
        <f>_xll.qlFuturesRateHelper(H72,$F72,$D72,$E72,$G72,Permanent,Trigger,ObjectOverwrite)</f>
        <v>#NUM!</v>
      </c>
      <c r="J72" s="33" t="str">
        <f ca="1">_xll.ohRangeRetrieveError(I72)</f>
        <v/>
      </c>
      <c r="K72" s="11"/>
    </row>
    <row r="73" spans="1:11">
      <c r="A73" s="45"/>
      <c r="B73" s="32">
        <v>71</v>
      </c>
      <c r="C73" s="1" t="b">
        <v>0</v>
      </c>
      <c r="D73" s="1" t="str">
        <v>M9</v>
      </c>
      <c r="E73" s="2" t="str">
        <f t="shared" si="8"/>
        <v>Euribor1M</v>
      </c>
      <c r="F73" s="13" t="str">
        <f t="shared" si="9"/>
        <v>EURFUT1MM9_Quote</v>
      </c>
      <c r="G73" s="13" t="str">
        <f t="shared" si="10"/>
        <v>EURFUT1MM9ConvAdj_Quote</v>
      </c>
      <c r="H73" s="13" t="str">
        <f t="shared" si="11"/>
        <v>EUR_YC1M-MxRH_FUT1MM9</v>
      </c>
      <c r="I73" s="12" t="e">
        <f>_xll.qlFuturesRateHelper(H73,$F73,$D73,$E73,$G73,Permanent,Trigger,ObjectOverwrite)</f>
        <v>#NUM!</v>
      </c>
      <c r="J73" s="33" t="str">
        <f ca="1">_xll.ohRangeRetrieveError(I73)</f>
        <v/>
      </c>
      <c r="K73" s="11"/>
    </row>
    <row r="74" spans="1:11">
      <c r="A74" s="45"/>
      <c r="B74" s="32">
        <v>72</v>
      </c>
      <c r="C74" s="1" t="b">
        <v>0</v>
      </c>
      <c r="D74" s="1" t="str">
        <v>N9</v>
      </c>
      <c r="E74" s="2" t="str">
        <f t="shared" si="8"/>
        <v>Euribor1M</v>
      </c>
      <c r="F74" s="13" t="str">
        <f t="shared" si="9"/>
        <v>EURFUT1MN9_Quote</v>
      </c>
      <c r="G74" s="13" t="str">
        <f t="shared" si="10"/>
        <v>EURFUT1MN9ConvAdj_Quote</v>
      </c>
      <c r="H74" s="13" t="str">
        <f t="shared" si="11"/>
        <v>EUR_YC1M-MxRH_FUT1MN9</v>
      </c>
      <c r="I74" s="12" t="e">
        <f>_xll.qlFuturesRateHelper(H74,$F74,$D74,$E74,$G74,Permanent,Trigger,ObjectOverwrite)</f>
        <v>#NUM!</v>
      </c>
      <c r="J74" s="33" t="str">
        <f ca="1">_xll.ohRangeRetrieveError(I74)</f>
        <v/>
      </c>
      <c r="K74" s="11"/>
    </row>
    <row r="75" spans="1:11">
      <c r="A75" s="45"/>
      <c r="B75" s="32">
        <v>73</v>
      </c>
      <c r="C75" s="1" t="b">
        <v>0</v>
      </c>
      <c r="D75" s="1" t="str">
        <v>Q9</v>
      </c>
      <c r="E75" s="2" t="str">
        <f t="shared" si="8"/>
        <v>Euribor1M</v>
      </c>
      <c r="F75" s="13" t="str">
        <f t="shared" si="9"/>
        <v>EURFUT1MQ9_Quote</v>
      </c>
      <c r="G75" s="13" t="str">
        <f t="shared" si="10"/>
        <v>EURFUT1MQ9ConvAdj_Quote</v>
      </c>
      <c r="H75" s="13" t="str">
        <f t="shared" si="11"/>
        <v>EUR_YC1M-MxRH_FUT1MQ9</v>
      </c>
      <c r="I75" s="12" t="e">
        <f>_xll.qlFuturesRateHelper(H75,$F75,$D75,$E75,$G75,Permanent,Trigger,ObjectOverwrite)</f>
        <v>#NUM!</v>
      </c>
      <c r="J75" s="33" t="str">
        <f ca="1">_xll.ohRangeRetrieveError(I75)</f>
        <v/>
      </c>
      <c r="K75" s="11"/>
    </row>
    <row r="76" spans="1:11">
      <c r="A76" s="45"/>
      <c r="B76" s="32">
        <v>74</v>
      </c>
      <c r="C76" s="1" t="b">
        <v>0</v>
      </c>
      <c r="D76" s="1" t="str">
        <v>U9</v>
      </c>
      <c r="E76" s="2" t="str">
        <f t="shared" si="8"/>
        <v>Euribor1M</v>
      </c>
      <c r="F76" s="13" t="str">
        <f t="shared" si="9"/>
        <v>EURFUT1MU9_Quote</v>
      </c>
      <c r="G76" s="13" t="str">
        <f t="shared" si="10"/>
        <v>EURFUT1MU9ConvAdj_Quote</v>
      </c>
      <c r="H76" s="13" t="str">
        <f t="shared" si="11"/>
        <v>EUR_YC1M-MxRH_FUT1MU9</v>
      </c>
      <c r="I76" s="12" t="e">
        <f>_xll.qlFuturesRateHelper(H76,$F76,$D76,$E76,$G76,Permanent,Trigger,ObjectOverwrite)</f>
        <v>#NUM!</v>
      </c>
      <c r="J76" s="33" t="str">
        <f ca="1">_xll.ohRangeRetrieveError(I76)</f>
        <v/>
      </c>
      <c r="K76" s="11"/>
    </row>
    <row r="77" spans="1:11">
      <c r="A77" s="45"/>
      <c r="B77" s="32">
        <v>75</v>
      </c>
      <c r="C77" s="1" t="b">
        <v>0</v>
      </c>
      <c r="D77" s="1" t="str">
        <v>V9</v>
      </c>
      <c r="E77" s="2" t="str">
        <f t="shared" si="8"/>
        <v>Euribor1M</v>
      </c>
      <c r="F77" s="13" t="str">
        <f t="shared" si="9"/>
        <v>EURFUT1MV9_Quote</v>
      </c>
      <c r="G77" s="13" t="str">
        <f t="shared" si="10"/>
        <v>EURFUT1MV9ConvAdj_Quote</v>
      </c>
      <c r="H77" s="13" t="str">
        <f t="shared" si="11"/>
        <v>EUR_YC1M-MxRH_FUT1MV9</v>
      </c>
      <c r="I77" s="12" t="e">
        <f>_xll.qlFuturesRateHelper(H77,$F77,$D77,$E77,$G77,Permanent,Trigger,ObjectOverwrite)</f>
        <v>#NUM!</v>
      </c>
      <c r="J77" s="33" t="str">
        <f ca="1">_xll.ohRangeRetrieveError(I77)</f>
        <v/>
      </c>
      <c r="K77" s="11"/>
    </row>
    <row r="78" spans="1:11">
      <c r="A78" s="45"/>
      <c r="B78" s="32">
        <v>76</v>
      </c>
      <c r="C78" s="1" t="b">
        <v>0</v>
      </c>
      <c r="D78" s="1" t="str">
        <v>X9</v>
      </c>
      <c r="E78" s="2" t="str">
        <f t="shared" si="8"/>
        <v>Euribor1M</v>
      </c>
      <c r="F78" s="13" t="str">
        <f t="shared" si="9"/>
        <v>EURFUT1MX9_Quote</v>
      </c>
      <c r="G78" s="13" t="str">
        <f t="shared" si="10"/>
        <v>EURFUT1MX9ConvAdj_Quote</v>
      </c>
      <c r="H78" s="13" t="str">
        <f t="shared" si="11"/>
        <v>EUR_YC1M-MxRH_FUT1MX9</v>
      </c>
      <c r="I78" s="12" t="e">
        <f>_xll.qlFuturesRateHelper(H78,$F78,$D78,$E78,$G78,Permanent,Trigger,ObjectOverwrite)</f>
        <v>#NUM!</v>
      </c>
      <c r="J78" s="33" t="str">
        <f ca="1">_xll.ohRangeRetrieveError(I78)</f>
        <v/>
      </c>
      <c r="K78" s="11"/>
    </row>
    <row r="79" spans="1:11">
      <c r="A79" s="45"/>
      <c r="B79" s="32">
        <v>77</v>
      </c>
      <c r="C79" s="1" t="b">
        <v>0</v>
      </c>
      <c r="D79" s="1" t="str">
        <v>Z9</v>
      </c>
      <c r="E79" s="2" t="str">
        <f t="shared" si="8"/>
        <v>Euribor1M</v>
      </c>
      <c r="F79" s="13" t="str">
        <f t="shared" si="9"/>
        <v>EURFUT1MZ9_Quote</v>
      </c>
      <c r="G79" s="13" t="str">
        <f t="shared" si="10"/>
        <v>EURFUT1MZ9ConvAdj_Quote</v>
      </c>
      <c r="H79" s="13" t="str">
        <f t="shared" si="11"/>
        <v>EUR_YC1M-MxRH_FUT1MZ9</v>
      </c>
      <c r="I79" s="12" t="e">
        <f>_xll.qlFuturesRateHelper(H79,$F79,$D79,$E79,$G79,Permanent,Trigger,ObjectOverwrite)</f>
        <v>#NUM!</v>
      </c>
      <c r="J79" s="33" t="str">
        <f ca="1">_xll.ohRangeRetrieveError(I79)</f>
        <v/>
      </c>
      <c r="K79" s="11"/>
    </row>
    <row r="80" spans="1:11">
      <c r="A80" s="45"/>
      <c r="B80" s="32">
        <v>78</v>
      </c>
      <c r="C80" s="1" t="b">
        <v>0</v>
      </c>
      <c r="D80" s="1" t="str">
        <v>F0</v>
      </c>
      <c r="E80" s="2" t="str">
        <f t="shared" si="8"/>
        <v>Euribor1M</v>
      </c>
      <c r="F80" s="13" t="str">
        <f t="shared" si="9"/>
        <v>EURFUT1MF0_Quote</v>
      </c>
      <c r="G80" s="13" t="str">
        <f t="shared" si="10"/>
        <v>EURFUT1MF0ConvAdj_Quote</v>
      </c>
      <c r="H80" s="13" t="str">
        <f t="shared" si="11"/>
        <v>EUR_YC1M-MxRH_FUT1MF0</v>
      </c>
      <c r="I80" s="12" t="e">
        <f>_xll.qlFuturesRateHelper(H80,$F80,$D80,$E80,$G80,Permanent,Trigger,ObjectOverwrite)</f>
        <v>#NUM!</v>
      </c>
      <c r="J80" s="33" t="str">
        <f ca="1">_xll.ohRangeRetrieveError(I80)</f>
        <v/>
      </c>
      <c r="K80" s="11"/>
    </row>
    <row r="81" spans="1:11">
      <c r="A81" s="45"/>
      <c r="B81" s="32">
        <v>79</v>
      </c>
      <c r="C81" s="1" t="b">
        <v>0</v>
      </c>
      <c r="D81" s="1" t="str">
        <v>G0</v>
      </c>
      <c r="E81" s="2" t="str">
        <f t="shared" si="8"/>
        <v>Euribor1M</v>
      </c>
      <c r="F81" s="13" t="str">
        <f t="shared" si="9"/>
        <v>EURFUT1MG0_Quote</v>
      </c>
      <c r="G81" s="13" t="str">
        <f t="shared" si="10"/>
        <v>EURFUT1MG0ConvAdj_Quote</v>
      </c>
      <c r="H81" s="13" t="str">
        <f t="shared" si="11"/>
        <v>EUR_YC1M-MxRH_FUT1MG0</v>
      </c>
      <c r="I81" s="12" t="e">
        <f>_xll.qlFuturesRateHelper(H81,$F81,$D81,$E81,$G81,Permanent,Trigger,ObjectOverwrite)</f>
        <v>#NUM!</v>
      </c>
      <c r="J81" s="33" t="str">
        <f ca="1">_xll.ohRangeRetrieveError(I81)</f>
        <v/>
      </c>
      <c r="K81" s="11"/>
    </row>
    <row r="82" spans="1:11">
      <c r="A82" s="45"/>
      <c r="B82" s="32">
        <v>80</v>
      </c>
      <c r="C82" s="1" t="b">
        <v>0</v>
      </c>
      <c r="D82" s="1" t="str">
        <v>H0</v>
      </c>
      <c r="E82" s="2" t="str">
        <f t="shared" si="8"/>
        <v>Euribor1M</v>
      </c>
      <c r="F82" s="13" t="str">
        <f t="shared" si="9"/>
        <v>EURFUT1MH0_Quote</v>
      </c>
      <c r="G82" s="13" t="str">
        <f t="shared" si="10"/>
        <v>EURFUT1MH0ConvAdj_Quote</v>
      </c>
      <c r="H82" s="13" t="str">
        <f t="shared" si="11"/>
        <v>EUR_YC1M-MxRH_FUT1MH0</v>
      </c>
      <c r="I82" s="12" t="e">
        <f>_xll.qlFuturesRateHelper(H82,$F82,$D82,$E82,$G82,Permanent,Trigger,ObjectOverwrite)</f>
        <v>#NUM!</v>
      </c>
      <c r="J82" s="33" t="str">
        <f ca="1">_xll.ohRangeRetrieveError(I82)</f>
        <v/>
      </c>
      <c r="K82" s="11"/>
    </row>
    <row r="83" spans="1:11">
      <c r="A83" s="45"/>
      <c r="B83" s="32">
        <v>81</v>
      </c>
      <c r="C83" s="1" t="b">
        <v>0</v>
      </c>
      <c r="D83" s="1" t="str">
        <v>J0</v>
      </c>
      <c r="E83" s="2" t="str">
        <f t="shared" si="8"/>
        <v>Euribor1M</v>
      </c>
      <c r="F83" s="13" t="str">
        <f t="shared" si="9"/>
        <v>EURFUT1MJ0_Quote</v>
      </c>
      <c r="G83" s="13" t="str">
        <f t="shared" si="10"/>
        <v>EURFUT1MJ0ConvAdj_Quote</v>
      </c>
      <c r="H83" s="13" t="str">
        <f t="shared" si="11"/>
        <v>EUR_YC1M-MxRH_FUT1MJ0</v>
      </c>
      <c r="I83" s="12" t="e">
        <f>_xll.qlFuturesRateHelper(H83,$F83,$D83,$E83,$G83,Permanent,Trigger,ObjectOverwrite)</f>
        <v>#NUM!</v>
      </c>
      <c r="J83" s="33" t="str">
        <f ca="1">_xll.ohRangeRetrieveError(I83)</f>
        <v/>
      </c>
      <c r="K83" s="11"/>
    </row>
    <row r="84" spans="1:11">
      <c r="A84" s="45"/>
      <c r="B84" s="32">
        <v>82</v>
      </c>
      <c r="C84" s="1" t="b">
        <v>0</v>
      </c>
      <c r="D84" s="1" t="str">
        <v>K0</v>
      </c>
      <c r="E84" s="2" t="str">
        <f t="shared" si="8"/>
        <v>Euribor1M</v>
      </c>
      <c r="F84" s="13" t="str">
        <f t="shared" si="9"/>
        <v>EURFUT1MK0_Quote</v>
      </c>
      <c r="G84" s="13" t="str">
        <f t="shared" si="10"/>
        <v>EURFUT1MK0ConvAdj_Quote</v>
      </c>
      <c r="H84" s="13" t="str">
        <f t="shared" si="11"/>
        <v>EUR_YC1M-MxRH_FUT1MK0</v>
      </c>
      <c r="I84" s="12" t="e">
        <f>_xll.qlFuturesRateHelper(H84,$F84,$D84,$E84,$G84,Permanent,Trigger,ObjectOverwrite)</f>
        <v>#NUM!</v>
      </c>
      <c r="J84" s="33" t="str">
        <f ca="1">_xll.ohRangeRetrieveError(I84)</f>
        <v/>
      </c>
      <c r="K84" s="11"/>
    </row>
    <row r="85" spans="1:11">
      <c r="A85" s="45"/>
      <c r="B85" s="32">
        <v>83</v>
      </c>
      <c r="C85" s="1" t="b">
        <v>0</v>
      </c>
      <c r="D85" s="1" t="str">
        <v>M0</v>
      </c>
      <c r="E85" s="2" t="str">
        <f t="shared" si="8"/>
        <v>Euribor1M</v>
      </c>
      <c r="F85" s="13" t="str">
        <f t="shared" si="9"/>
        <v>EURFUT1MM0_Quote</v>
      </c>
      <c r="G85" s="13" t="str">
        <f t="shared" si="10"/>
        <v>EURFUT1MM0ConvAdj_Quote</v>
      </c>
      <c r="H85" s="13" t="str">
        <f t="shared" si="11"/>
        <v>EUR_YC1M-MxRH_FUT1MM0</v>
      </c>
      <c r="I85" s="12" t="e">
        <f>_xll.qlFuturesRateHelper(H85,$F85,$D85,$E85,$G85,Permanent,Trigger,ObjectOverwrite)</f>
        <v>#NUM!</v>
      </c>
      <c r="J85" s="33" t="str">
        <f ca="1">_xll.ohRangeRetrieveError(I85)</f>
        <v/>
      </c>
      <c r="K85" s="11"/>
    </row>
    <row r="86" spans="1:11">
      <c r="A86" s="45"/>
      <c r="B86" s="32">
        <v>84</v>
      </c>
      <c r="C86" s="1" t="b">
        <v>0</v>
      </c>
      <c r="D86" s="1" t="str">
        <v>N0</v>
      </c>
      <c r="E86" s="2" t="str">
        <f t="shared" si="8"/>
        <v>Euribor1M</v>
      </c>
      <c r="F86" s="13" t="str">
        <f t="shared" si="9"/>
        <v>EURFUT1MN0_Quote</v>
      </c>
      <c r="G86" s="13" t="str">
        <f t="shared" si="10"/>
        <v>EURFUT1MN0ConvAdj_Quote</v>
      </c>
      <c r="H86" s="13" t="str">
        <f t="shared" si="11"/>
        <v>EUR_YC1M-MxRH_FUT1MN0</v>
      </c>
      <c r="I86" s="12" t="e">
        <f>_xll.qlFuturesRateHelper(H86,$F86,$D86,$E86,$G86,Permanent,Trigger,ObjectOverwrite)</f>
        <v>#NUM!</v>
      </c>
      <c r="J86" s="33" t="str">
        <f ca="1">_xll.ohRangeRetrieveError(I86)</f>
        <v/>
      </c>
      <c r="K86" s="11"/>
    </row>
    <row r="87" spans="1:11">
      <c r="A87" s="45"/>
      <c r="B87" s="32">
        <v>85</v>
      </c>
      <c r="C87" s="1" t="b">
        <v>0</v>
      </c>
      <c r="D87" s="1" t="str">
        <v>Q0</v>
      </c>
      <c r="E87" s="2" t="str">
        <f t="shared" si="8"/>
        <v>Euribor1M</v>
      </c>
      <c r="F87" s="13" t="str">
        <f t="shared" si="9"/>
        <v>EURFUT1MQ0_Quote</v>
      </c>
      <c r="G87" s="13" t="str">
        <f t="shared" si="10"/>
        <v>EURFUT1MQ0ConvAdj_Quote</v>
      </c>
      <c r="H87" s="13" t="str">
        <f t="shared" si="11"/>
        <v>EUR_YC1M-MxRH_FUT1MQ0</v>
      </c>
      <c r="I87" s="12" t="e">
        <f>_xll.qlFuturesRateHelper(H87,$F87,$D87,$E87,$G87,Permanent,Trigger,ObjectOverwrite)</f>
        <v>#NUM!</v>
      </c>
      <c r="J87" s="33" t="str">
        <f ca="1">_xll.ohRangeRetrieveError(I87)</f>
        <v/>
      </c>
      <c r="K87" s="11"/>
    </row>
    <row r="88" spans="1:11">
      <c r="A88" s="45"/>
      <c r="B88" s="32">
        <v>86</v>
      </c>
      <c r="C88" s="1" t="b">
        <v>0</v>
      </c>
      <c r="D88" s="1" t="str">
        <v>U0</v>
      </c>
      <c r="E88" s="2" t="str">
        <f t="shared" si="8"/>
        <v>Euribor1M</v>
      </c>
      <c r="F88" s="13" t="str">
        <f t="shared" si="9"/>
        <v>EURFUT1MU0_Quote</v>
      </c>
      <c r="G88" s="13" t="str">
        <f t="shared" si="10"/>
        <v>EURFUT1MU0ConvAdj_Quote</v>
      </c>
      <c r="H88" s="13" t="str">
        <f t="shared" si="11"/>
        <v>EUR_YC1M-MxRH_FUT1MU0</v>
      </c>
      <c r="I88" s="12" t="e">
        <f>_xll.qlFuturesRateHelper(H88,$F88,$D88,$E88,$G88,Permanent,Trigger,ObjectOverwrite)</f>
        <v>#NUM!</v>
      </c>
      <c r="J88" s="33" t="str">
        <f ca="1">_xll.ohRangeRetrieveError(I88)</f>
        <v/>
      </c>
      <c r="K88" s="11"/>
    </row>
    <row r="89" spans="1:11">
      <c r="A89" s="45"/>
      <c r="B89" s="32">
        <v>87</v>
      </c>
      <c r="C89" s="1" t="b">
        <v>0</v>
      </c>
      <c r="D89" s="1" t="str">
        <v>V0</v>
      </c>
      <c r="E89" s="2" t="str">
        <f t="shared" si="8"/>
        <v>Euribor1M</v>
      </c>
      <c r="F89" s="13" t="str">
        <f t="shared" si="9"/>
        <v>EURFUT1MV0_Quote</v>
      </c>
      <c r="G89" s="13" t="str">
        <f t="shared" si="10"/>
        <v>EURFUT1MV0ConvAdj_Quote</v>
      </c>
      <c r="H89" s="13" t="str">
        <f t="shared" si="11"/>
        <v>EUR_YC1M-MxRH_FUT1MV0</v>
      </c>
      <c r="I89" s="12" t="e">
        <f>_xll.qlFuturesRateHelper(H89,$F89,$D89,$E89,$G89,Permanent,Trigger,ObjectOverwrite)</f>
        <v>#NUM!</v>
      </c>
      <c r="J89" s="33" t="str">
        <f ca="1">_xll.ohRangeRetrieveError(I89)</f>
        <v/>
      </c>
      <c r="K89" s="11"/>
    </row>
    <row r="90" spans="1:11">
      <c r="A90" s="45"/>
      <c r="B90" s="32">
        <v>88</v>
      </c>
      <c r="C90" s="1" t="b">
        <v>0</v>
      </c>
      <c r="D90" s="1" t="str">
        <v>X0</v>
      </c>
      <c r="E90" s="2" t="str">
        <f t="shared" si="8"/>
        <v>Euribor1M</v>
      </c>
      <c r="F90" s="13" t="str">
        <f t="shared" si="9"/>
        <v>EURFUT1MX0_Quote</v>
      </c>
      <c r="G90" s="13" t="str">
        <f t="shared" si="10"/>
        <v>EURFUT1MX0ConvAdj_Quote</v>
      </c>
      <c r="H90" s="13" t="str">
        <f t="shared" si="11"/>
        <v>EUR_YC1M-MxRH_FUT1MX0</v>
      </c>
      <c r="I90" s="12" t="e">
        <f>_xll.qlFuturesRateHelper(H90,$F90,$D90,$E90,$G90,Permanent,Trigger,ObjectOverwrite)</f>
        <v>#NUM!</v>
      </c>
      <c r="J90" s="33" t="str">
        <f ca="1">_xll.ohRangeRetrieveError(I90)</f>
        <v/>
      </c>
      <c r="K90" s="11"/>
    </row>
    <row r="91" spans="1:11">
      <c r="A91" s="45"/>
      <c r="B91" s="32">
        <v>89</v>
      </c>
      <c r="C91" s="1" t="b">
        <v>0</v>
      </c>
      <c r="D91" s="1" t="str">
        <v>Z0</v>
      </c>
      <c r="E91" s="2" t="str">
        <f t="shared" si="8"/>
        <v>Euribor1M</v>
      </c>
      <c r="F91" s="13" t="str">
        <f t="shared" si="9"/>
        <v>EURFUT1MZ0_Quote</v>
      </c>
      <c r="G91" s="13" t="str">
        <f t="shared" si="10"/>
        <v>EURFUT1MZ0ConvAdj_Quote</v>
      </c>
      <c r="H91" s="13" t="str">
        <f t="shared" si="11"/>
        <v>EUR_YC1M-MxRH_FUT1MZ0</v>
      </c>
      <c r="I91" s="12" t="e">
        <f>_xll.qlFuturesRateHelper(H91,$F91,$D91,$E91,$G91,Permanent,Trigger,ObjectOverwrite)</f>
        <v>#NUM!</v>
      </c>
      <c r="J91" s="33" t="str">
        <f ca="1">_xll.ohRangeRetrieveError(I91)</f>
        <v/>
      </c>
      <c r="K91" s="11"/>
    </row>
    <row r="92" spans="1:11">
      <c r="A92" s="45"/>
      <c r="B92" s="32">
        <v>90</v>
      </c>
      <c r="C92" s="1" t="b">
        <v>0</v>
      </c>
      <c r="D92" s="1" t="str">
        <v>F1</v>
      </c>
      <c r="E92" s="2" t="str">
        <f t="shared" si="8"/>
        <v>Euribor1M</v>
      </c>
      <c r="F92" s="13" t="str">
        <f t="shared" si="9"/>
        <v>EURFUT1MF1_Quote</v>
      </c>
      <c r="G92" s="13" t="str">
        <f t="shared" si="10"/>
        <v>EURFUT1MF1ConvAdj_Quote</v>
      </c>
      <c r="H92" s="13" t="str">
        <f t="shared" si="11"/>
        <v>EUR_YC1M-MxRH_FUT1MF1</v>
      </c>
      <c r="I92" s="12" t="e">
        <f>_xll.qlFuturesRateHelper(H92,$F92,$D92,$E92,$G92,Permanent,Trigger,ObjectOverwrite)</f>
        <v>#NUM!</v>
      </c>
      <c r="J92" s="33" t="str">
        <f ca="1">_xll.ohRangeRetrieveError(I92)</f>
        <v/>
      </c>
      <c r="K92" s="11"/>
    </row>
    <row r="93" spans="1:11">
      <c r="A93" s="45"/>
      <c r="B93" s="32">
        <v>91</v>
      </c>
      <c r="C93" s="1" t="b">
        <v>0</v>
      </c>
      <c r="D93" s="1" t="str">
        <v>G1</v>
      </c>
      <c r="E93" s="2" t="str">
        <f t="shared" si="8"/>
        <v>Euribor1M</v>
      </c>
      <c r="F93" s="13" t="str">
        <f t="shared" si="9"/>
        <v>EURFUT1MG1_Quote</v>
      </c>
      <c r="G93" s="13" t="str">
        <f t="shared" si="10"/>
        <v>EURFUT1MG1ConvAdj_Quote</v>
      </c>
      <c r="H93" s="13" t="str">
        <f t="shared" si="11"/>
        <v>EUR_YC1M-MxRH_FUT1MG1</v>
      </c>
      <c r="I93" s="12" t="e">
        <f>_xll.qlFuturesRateHelper(H93,$F93,$D93,$E93,$G93,Permanent,Trigger,ObjectOverwrite)</f>
        <v>#NUM!</v>
      </c>
      <c r="J93" s="33" t="str">
        <f ca="1">_xll.ohRangeRetrieveError(I93)</f>
        <v/>
      </c>
      <c r="K93" s="11"/>
    </row>
    <row r="94" spans="1:11">
      <c r="A94" s="45"/>
      <c r="B94" s="32">
        <v>92</v>
      </c>
      <c r="C94" s="1" t="b">
        <v>0</v>
      </c>
      <c r="D94" s="1" t="str">
        <v>H1</v>
      </c>
      <c r="E94" s="2" t="str">
        <f t="shared" si="8"/>
        <v>Euribor1M</v>
      </c>
      <c r="F94" s="13" t="str">
        <f t="shared" si="9"/>
        <v>EURFUT1MH1_Quote</v>
      </c>
      <c r="G94" s="13" t="str">
        <f t="shared" si="10"/>
        <v>EURFUT1MH1ConvAdj_Quote</v>
      </c>
      <c r="H94" s="13" t="str">
        <f t="shared" si="11"/>
        <v>EUR_YC1M-MxRH_FUT1MH1</v>
      </c>
      <c r="I94" s="12" t="e">
        <f>_xll.qlFuturesRateHelper(H94,$F94,$D94,$E94,$G94,Permanent,Trigger,ObjectOverwrite)</f>
        <v>#NUM!</v>
      </c>
      <c r="J94" s="33" t="str">
        <f ca="1">_xll.ohRangeRetrieveError(I94)</f>
        <v/>
      </c>
      <c r="K94" s="11"/>
    </row>
    <row r="95" spans="1:11">
      <c r="A95" s="45"/>
      <c r="B95" s="32">
        <v>93</v>
      </c>
      <c r="C95" s="1" t="b">
        <v>0</v>
      </c>
      <c r="D95" s="1" t="str">
        <v>J1</v>
      </c>
      <c r="E95" s="2" t="str">
        <f t="shared" si="8"/>
        <v>Euribor1M</v>
      </c>
      <c r="F95" s="13" t="str">
        <f t="shared" si="9"/>
        <v>EURFUT1MJ1_Quote</v>
      </c>
      <c r="G95" s="13" t="str">
        <f t="shared" si="10"/>
        <v>EURFUT1MJ1ConvAdj_Quote</v>
      </c>
      <c r="H95" s="13" t="str">
        <f t="shared" si="11"/>
        <v>EUR_YC1M-MxRH_FUT1MJ1</v>
      </c>
      <c r="I95" s="12" t="e">
        <f>_xll.qlFuturesRateHelper(H95,$F95,$D95,$E95,$G95,Permanent,Trigger,ObjectOverwrite)</f>
        <v>#NUM!</v>
      </c>
      <c r="J95" s="33" t="str">
        <f ca="1">_xll.ohRangeRetrieveError(I95)</f>
        <v/>
      </c>
      <c r="K95" s="11"/>
    </row>
    <row r="96" spans="1:11">
      <c r="A96" s="45"/>
      <c r="B96" s="32">
        <v>94</v>
      </c>
      <c r="C96" s="1" t="b">
        <v>0</v>
      </c>
      <c r="D96" s="1" t="str">
        <v>K1</v>
      </c>
      <c r="E96" s="2" t="str">
        <f t="shared" si="8"/>
        <v>Euribor1M</v>
      </c>
      <c r="F96" s="13" t="str">
        <f t="shared" si="9"/>
        <v>EURFUT1MK1_Quote</v>
      </c>
      <c r="G96" s="13" t="str">
        <f t="shared" si="10"/>
        <v>EURFUT1MK1ConvAdj_Quote</v>
      </c>
      <c r="H96" s="13" t="str">
        <f t="shared" si="11"/>
        <v>EUR_YC1M-MxRH_FUT1MK1</v>
      </c>
      <c r="I96" s="12" t="e">
        <f>_xll.qlFuturesRateHelper(H96,$F96,$D96,$E96,$G96,Permanent,Trigger,ObjectOverwrite)</f>
        <v>#NUM!</v>
      </c>
      <c r="J96" s="33" t="str">
        <f ca="1">_xll.ohRangeRetrieveError(I96)</f>
        <v/>
      </c>
      <c r="K96" s="11"/>
    </row>
    <row r="97" spans="1:11">
      <c r="A97" s="45"/>
      <c r="B97" s="32">
        <v>95</v>
      </c>
      <c r="C97" s="1" t="b">
        <v>0</v>
      </c>
      <c r="D97" s="1" t="str">
        <v>M1</v>
      </c>
      <c r="E97" s="2" t="str">
        <f t="shared" si="8"/>
        <v>Euribor1M</v>
      </c>
      <c r="F97" s="13" t="str">
        <f t="shared" si="9"/>
        <v>EURFUT1MM1_Quote</v>
      </c>
      <c r="G97" s="13" t="str">
        <f t="shared" si="10"/>
        <v>EURFUT1MM1ConvAdj_Quote</v>
      </c>
      <c r="H97" s="13" t="str">
        <f t="shared" si="11"/>
        <v>EUR_YC1M-MxRH_FUT1MM1</v>
      </c>
      <c r="I97" s="12" t="e">
        <f>_xll.qlFuturesRateHelper(H97,$F97,$D97,$E97,$G97,Permanent,Trigger,ObjectOverwrite)</f>
        <v>#NUM!</v>
      </c>
      <c r="J97" s="33" t="str">
        <f ca="1">_xll.ohRangeRetrieveError(I97)</f>
        <v/>
      </c>
      <c r="K97" s="11"/>
    </row>
    <row r="98" spans="1:11">
      <c r="A98" s="45"/>
      <c r="B98" s="32">
        <v>96</v>
      </c>
      <c r="C98" s="1" t="b">
        <v>0</v>
      </c>
      <c r="D98" s="1" t="str">
        <v>N1</v>
      </c>
      <c r="E98" s="2" t="str">
        <f t="shared" si="8"/>
        <v>Euribor1M</v>
      </c>
      <c r="F98" s="13" t="str">
        <f t="shared" si="9"/>
        <v>EURFUT1MN1_Quote</v>
      </c>
      <c r="G98" s="13" t="str">
        <f t="shared" si="10"/>
        <v>EURFUT1MN1ConvAdj_Quote</v>
      </c>
      <c r="H98" s="13" t="str">
        <f t="shared" si="11"/>
        <v>EUR_YC1M-MxRH_FUT1MN1</v>
      </c>
      <c r="I98" s="12" t="e">
        <f>_xll.qlFuturesRateHelper(H98,$F98,$D98,$E98,$G98,Permanent,Trigger,ObjectOverwrite)</f>
        <v>#NUM!</v>
      </c>
      <c r="J98" s="33" t="str">
        <f ca="1">_xll.ohRangeRetrieveError(I98)</f>
        <v/>
      </c>
      <c r="K98" s="11"/>
    </row>
    <row r="99" spans="1:11">
      <c r="A99" s="45"/>
      <c r="B99" s="32">
        <v>97</v>
      </c>
      <c r="C99" s="1" t="b">
        <v>0</v>
      </c>
      <c r="D99" s="1" t="str">
        <v>Q1</v>
      </c>
      <c r="E99" s="2" t="str">
        <f t="shared" ref="E99:E122" si="12">PROPER(Currency)&amp;FamilyName&amp;$E$1</f>
        <v>Euribor1M</v>
      </c>
      <c r="F99" s="13" t="str">
        <f t="shared" ref="F99:F122" si="13">Currency&amp;"FUT"&amp;$E$1&amp;$D99&amp;QuoteSuffix</f>
        <v>EURFUT1MQ1_Quote</v>
      </c>
      <c r="G99" s="13" t="str">
        <f t="shared" ref="G99:G122" si="14">Currency&amp;"FUT"&amp;$E$1&amp;$D99&amp;"ConvAdj"&amp;QuoteSuffix</f>
        <v>EURFUT1MQ1ConvAdj_Quote</v>
      </c>
      <c r="H99" s="13" t="str">
        <f t="shared" ref="H99:H122" si="15">$H$1&amp;"_FUT"&amp;$E$1&amp;$D99</f>
        <v>EUR_YC1M-MxRH_FUT1MQ1</v>
      </c>
      <c r="I99" s="12" t="e">
        <f>_xll.qlFuturesRateHelper(H99,$F99,$D99,$E99,$G99,Permanent,Trigger,ObjectOverwrite)</f>
        <v>#NUM!</v>
      </c>
      <c r="J99" s="33" t="str">
        <f ca="1">_xll.ohRangeRetrieveError(I99)</f>
        <v/>
      </c>
      <c r="K99" s="11"/>
    </row>
    <row r="100" spans="1:11">
      <c r="A100" s="45"/>
      <c r="B100" s="32">
        <v>98</v>
      </c>
      <c r="C100" s="1" t="b">
        <v>0</v>
      </c>
      <c r="D100" s="1" t="str">
        <v>U1</v>
      </c>
      <c r="E100" s="2" t="str">
        <f t="shared" si="12"/>
        <v>Euribor1M</v>
      </c>
      <c r="F100" s="13" t="str">
        <f t="shared" si="13"/>
        <v>EURFUT1MU1_Quote</v>
      </c>
      <c r="G100" s="13" t="str">
        <f t="shared" si="14"/>
        <v>EURFUT1MU1ConvAdj_Quote</v>
      </c>
      <c r="H100" s="13" t="str">
        <f t="shared" si="15"/>
        <v>EUR_YC1M-MxRH_FUT1MU1</v>
      </c>
      <c r="I100" s="12" t="e">
        <f>_xll.qlFuturesRateHelper(H100,$F100,$D100,$E100,$G100,Permanent,Trigger,ObjectOverwrite)</f>
        <v>#NUM!</v>
      </c>
      <c r="J100" s="33" t="str">
        <f ca="1">_xll.ohRangeRetrieveError(I100)</f>
        <v/>
      </c>
      <c r="K100" s="11"/>
    </row>
    <row r="101" spans="1:11">
      <c r="A101" s="45"/>
      <c r="B101" s="32">
        <v>99</v>
      </c>
      <c r="C101" s="1" t="b">
        <v>0</v>
      </c>
      <c r="D101" s="1" t="str">
        <v>V1</v>
      </c>
      <c r="E101" s="2" t="str">
        <f t="shared" si="12"/>
        <v>Euribor1M</v>
      </c>
      <c r="F101" s="13" t="str">
        <f t="shared" si="13"/>
        <v>EURFUT1MV1_Quote</v>
      </c>
      <c r="G101" s="13" t="str">
        <f t="shared" si="14"/>
        <v>EURFUT1MV1ConvAdj_Quote</v>
      </c>
      <c r="H101" s="13" t="str">
        <f t="shared" si="15"/>
        <v>EUR_YC1M-MxRH_FUT1MV1</v>
      </c>
      <c r="I101" s="12" t="e">
        <f>_xll.qlFuturesRateHelper(H101,$F101,$D101,$E101,$G101,Permanent,Trigger,ObjectOverwrite)</f>
        <v>#NUM!</v>
      </c>
      <c r="J101" s="33" t="str">
        <f ca="1">_xll.ohRangeRetrieveError(I101)</f>
        <v/>
      </c>
      <c r="K101" s="11"/>
    </row>
    <row r="102" spans="1:11">
      <c r="A102" s="45"/>
      <c r="B102" s="32">
        <v>100</v>
      </c>
      <c r="C102" s="1" t="b">
        <v>0</v>
      </c>
      <c r="D102" s="1" t="str">
        <v>X1</v>
      </c>
      <c r="E102" s="2" t="str">
        <f t="shared" si="12"/>
        <v>Euribor1M</v>
      </c>
      <c r="F102" s="13" t="str">
        <f t="shared" si="13"/>
        <v>EURFUT1MX1_Quote</v>
      </c>
      <c r="G102" s="13" t="str">
        <f t="shared" si="14"/>
        <v>EURFUT1MX1ConvAdj_Quote</v>
      </c>
      <c r="H102" s="13" t="str">
        <f t="shared" si="15"/>
        <v>EUR_YC1M-MxRH_FUT1MX1</v>
      </c>
      <c r="I102" s="12" t="e">
        <f>_xll.qlFuturesRateHelper(H102,$F102,$D102,$E102,$G102,Permanent,Trigger,ObjectOverwrite)</f>
        <v>#NUM!</v>
      </c>
      <c r="J102" s="33" t="str">
        <f ca="1">_xll.ohRangeRetrieveError(I102)</f>
        <v/>
      </c>
      <c r="K102" s="11"/>
    </row>
    <row r="103" spans="1:11">
      <c r="A103" s="45"/>
      <c r="B103" s="32">
        <v>101</v>
      </c>
      <c r="C103" s="1" t="b">
        <v>0</v>
      </c>
      <c r="D103" s="1" t="str">
        <v>Z1</v>
      </c>
      <c r="E103" s="2" t="str">
        <f t="shared" si="12"/>
        <v>Euribor1M</v>
      </c>
      <c r="F103" s="13" t="str">
        <f t="shared" si="13"/>
        <v>EURFUT1MZ1_Quote</v>
      </c>
      <c r="G103" s="13" t="str">
        <f t="shared" si="14"/>
        <v>EURFUT1MZ1ConvAdj_Quote</v>
      </c>
      <c r="H103" s="13" t="str">
        <f t="shared" si="15"/>
        <v>EUR_YC1M-MxRH_FUT1MZ1</v>
      </c>
      <c r="I103" s="12" t="e">
        <f>_xll.qlFuturesRateHelper(H103,$F103,$D103,$E103,$G103,Permanent,Trigger,ObjectOverwrite)</f>
        <v>#NUM!</v>
      </c>
      <c r="J103" s="33" t="str">
        <f ca="1">_xll.ohRangeRetrieveError(I103)</f>
        <v/>
      </c>
      <c r="K103" s="11"/>
    </row>
    <row r="104" spans="1:11">
      <c r="A104" s="45"/>
      <c r="B104" s="32">
        <v>102</v>
      </c>
      <c r="C104" s="1" t="b">
        <v>0</v>
      </c>
      <c r="D104" s="1" t="str">
        <v>F2</v>
      </c>
      <c r="E104" s="2" t="str">
        <f t="shared" si="12"/>
        <v>Euribor1M</v>
      </c>
      <c r="F104" s="13" t="str">
        <f t="shared" si="13"/>
        <v>EURFUT1MF2_Quote</v>
      </c>
      <c r="G104" s="13" t="str">
        <f t="shared" si="14"/>
        <v>EURFUT1MF2ConvAdj_Quote</v>
      </c>
      <c r="H104" s="13" t="str">
        <f t="shared" si="15"/>
        <v>EUR_YC1M-MxRH_FUT1MF2</v>
      </c>
      <c r="I104" s="12" t="e">
        <f>_xll.qlFuturesRateHelper(H104,$F104,$D104,$E104,$G104,Permanent,Trigger,ObjectOverwrite)</f>
        <v>#NUM!</v>
      </c>
      <c r="J104" s="33" t="str">
        <f ca="1">_xll.ohRangeRetrieveError(I104)</f>
        <v/>
      </c>
      <c r="K104" s="11"/>
    </row>
    <row r="105" spans="1:11">
      <c r="A105" s="45"/>
      <c r="B105" s="32">
        <v>103</v>
      </c>
      <c r="C105" s="1" t="b">
        <v>0</v>
      </c>
      <c r="D105" s="1" t="str">
        <v>G2</v>
      </c>
      <c r="E105" s="2" t="str">
        <f t="shared" si="12"/>
        <v>Euribor1M</v>
      </c>
      <c r="F105" s="13" t="str">
        <f t="shared" si="13"/>
        <v>EURFUT1MG2_Quote</v>
      </c>
      <c r="G105" s="13" t="str">
        <f t="shared" si="14"/>
        <v>EURFUT1MG2ConvAdj_Quote</v>
      </c>
      <c r="H105" s="13" t="str">
        <f t="shared" si="15"/>
        <v>EUR_YC1M-MxRH_FUT1MG2</v>
      </c>
      <c r="I105" s="12" t="e">
        <f>_xll.qlFuturesRateHelper(H105,$F105,$D105,$E105,$G105,Permanent,Trigger,ObjectOverwrite)</f>
        <v>#NUM!</v>
      </c>
      <c r="J105" s="33" t="str">
        <f ca="1">_xll.ohRangeRetrieveError(I105)</f>
        <v/>
      </c>
      <c r="K105" s="11"/>
    </row>
    <row r="106" spans="1:11">
      <c r="A106" s="45"/>
      <c r="B106" s="32">
        <v>104</v>
      </c>
      <c r="C106" s="1" t="b">
        <v>0</v>
      </c>
      <c r="D106" s="1" t="str">
        <v>H2</v>
      </c>
      <c r="E106" s="2" t="str">
        <f t="shared" si="12"/>
        <v>Euribor1M</v>
      </c>
      <c r="F106" s="13" t="str">
        <f t="shared" si="13"/>
        <v>EURFUT1MH2_Quote</v>
      </c>
      <c r="G106" s="13" t="str">
        <f t="shared" si="14"/>
        <v>EURFUT1MH2ConvAdj_Quote</v>
      </c>
      <c r="H106" s="13" t="str">
        <f t="shared" si="15"/>
        <v>EUR_YC1M-MxRH_FUT1MH2</v>
      </c>
      <c r="I106" s="12" t="e">
        <f>_xll.qlFuturesRateHelper(H106,$F106,$D106,$E106,$G106,Permanent,Trigger,ObjectOverwrite)</f>
        <v>#NUM!</v>
      </c>
      <c r="J106" s="33" t="str">
        <f ca="1">_xll.ohRangeRetrieveError(I106)</f>
        <v/>
      </c>
      <c r="K106" s="11"/>
    </row>
    <row r="107" spans="1:11">
      <c r="A107" s="45"/>
      <c r="B107" s="32">
        <v>105</v>
      </c>
      <c r="C107" s="1" t="b">
        <v>0</v>
      </c>
      <c r="D107" s="1" t="str">
        <v>J2</v>
      </c>
      <c r="E107" s="2" t="str">
        <f t="shared" si="12"/>
        <v>Euribor1M</v>
      </c>
      <c r="F107" s="13" t="str">
        <f t="shared" si="13"/>
        <v>EURFUT1MJ2_Quote</v>
      </c>
      <c r="G107" s="13" t="str">
        <f t="shared" si="14"/>
        <v>EURFUT1MJ2ConvAdj_Quote</v>
      </c>
      <c r="H107" s="13" t="str">
        <f t="shared" si="15"/>
        <v>EUR_YC1M-MxRH_FUT1MJ2</v>
      </c>
      <c r="I107" s="12" t="e">
        <f>_xll.qlFuturesRateHelper(H107,$F107,$D107,$E107,$G107,Permanent,Trigger,ObjectOverwrite)</f>
        <v>#NUM!</v>
      </c>
      <c r="J107" s="33" t="str">
        <f ca="1">_xll.ohRangeRetrieveError(I107)</f>
        <v/>
      </c>
      <c r="K107" s="11"/>
    </row>
    <row r="108" spans="1:11">
      <c r="A108" s="45"/>
      <c r="B108" s="32">
        <v>106</v>
      </c>
      <c r="C108" s="1" t="b">
        <v>0</v>
      </c>
      <c r="D108" s="1" t="str">
        <v>K2</v>
      </c>
      <c r="E108" s="2" t="str">
        <f t="shared" si="12"/>
        <v>Euribor1M</v>
      </c>
      <c r="F108" s="13" t="str">
        <f t="shared" si="13"/>
        <v>EURFUT1MK2_Quote</v>
      </c>
      <c r="G108" s="13" t="str">
        <f t="shared" si="14"/>
        <v>EURFUT1MK2ConvAdj_Quote</v>
      </c>
      <c r="H108" s="13" t="str">
        <f t="shared" si="15"/>
        <v>EUR_YC1M-MxRH_FUT1MK2</v>
      </c>
      <c r="I108" s="12" t="e">
        <f>_xll.qlFuturesRateHelper(H108,$F108,$D108,$E108,$G108,Permanent,Trigger,ObjectOverwrite)</f>
        <v>#NUM!</v>
      </c>
      <c r="J108" s="33" t="str">
        <f ca="1">_xll.ohRangeRetrieveError(I108)</f>
        <v/>
      </c>
      <c r="K108" s="11"/>
    </row>
    <row r="109" spans="1:11">
      <c r="A109" s="45"/>
      <c r="B109" s="32">
        <v>107</v>
      </c>
      <c r="C109" s="1" t="b">
        <v>0</v>
      </c>
      <c r="D109" s="1" t="str">
        <v>M2</v>
      </c>
      <c r="E109" s="2" t="str">
        <f t="shared" si="12"/>
        <v>Euribor1M</v>
      </c>
      <c r="F109" s="13" t="str">
        <f t="shared" si="13"/>
        <v>EURFUT1MM2_Quote</v>
      </c>
      <c r="G109" s="13" t="str">
        <f t="shared" si="14"/>
        <v>EURFUT1MM2ConvAdj_Quote</v>
      </c>
      <c r="H109" s="13" t="str">
        <f t="shared" si="15"/>
        <v>EUR_YC1M-MxRH_FUT1MM2</v>
      </c>
      <c r="I109" s="12" t="e">
        <f>_xll.qlFuturesRateHelper(H109,$F109,$D109,$E109,$G109,Permanent,Trigger,ObjectOverwrite)</f>
        <v>#NUM!</v>
      </c>
      <c r="J109" s="33" t="str">
        <f ca="1">_xll.ohRangeRetrieveError(I109)</f>
        <v/>
      </c>
      <c r="K109" s="11"/>
    </row>
    <row r="110" spans="1:11">
      <c r="A110" s="45"/>
      <c r="B110" s="32">
        <v>108</v>
      </c>
      <c r="C110" s="1" t="b">
        <v>0</v>
      </c>
      <c r="D110" s="1" t="str">
        <v>N2</v>
      </c>
      <c r="E110" s="2" t="str">
        <f t="shared" si="12"/>
        <v>Euribor1M</v>
      </c>
      <c r="F110" s="13" t="str">
        <f t="shared" si="13"/>
        <v>EURFUT1MN2_Quote</v>
      </c>
      <c r="G110" s="13" t="str">
        <f t="shared" si="14"/>
        <v>EURFUT1MN2ConvAdj_Quote</v>
      </c>
      <c r="H110" s="13" t="str">
        <f t="shared" si="15"/>
        <v>EUR_YC1M-MxRH_FUT1MN2</v>
      </c>
      <c r="I110" s="12" t="e">
        <f>_xll.qlFuturesRateHelper(H110,$F110,$D110,$E110,$G110,Permanent,Trigger,ObjectOverwrite)</f>
        <v>#NUM!</v>
      </c>
      <c r="J110" s="33" t="str">
        <f ca="1">_xll.ohRangeRetrieveError(I110)</f>
        <v/>
      </c>
      <c r="K110" s="11"/>
    </row>
    <row r="111" spans="1:11">
      <c r="A111" s="45"/>
      <c r="B111" s="32">
        <v>109</v>
      </c>
      <c r="C111" s="1" t="b">
        <v>0</v>
      </c>
      <c r="D111" s="1" t="str">
        <v>Q2</v>
      </c>
      <c r="E111" s="2" t="str">
        <f t="shared" si="12"/>
        <v>Euribor1M</v>
      </c>
      <c r="F111" s="13" t="str">
        <f t="shared" si="13"/>
        <v>EURFUT1MQ2_Quote</v>
      </c>
      <c r="G111" s="13" t="str">
        <f t="shared" si="14"/>
        <v>EURFUT1MQ2ConvAdj_Quote</v>
      </c>
      <c r="H111" s="13" t="str">
        <f t="shared" si="15"/>
        <v>EUR_YC1M-MxRH_FUT1MQ2</v>
      </c>
      <c r="I111" s="12" t="e">
        <f>_xll.qlFuturesRateHelper(H111,$F111,$D111,$E111,$G111,Permanent,Trigger,ObjectOverwrite)</f>
        <v>#NUM!</v>
      </c>
      <c r="J111" s="33" t="str">
        <f ca="1">_xll.ohRangeRetrieveError(I111)</f>
        <v/>
      </c>
      <c r="K111" s="11"/>
    </row>
    <row r="112" spans="1:11">
      <c r="A112" s="45"/>
      <c r="B112" s="32">
        <v>110</v>
      </c>
      <c r="C112" s="1" t="b">
        <v>0</v>
      </c>
      <c r="D112" s="1" t="str">
        <v>U2</v>
      </c>
      <c r="E112" s="2" t="str">
        <f t="shared" si="12"/>
        <v>Euribor1M</v>
      </c>
      <c r="F112" s="13" t="str">
        <f t="shared" si="13"/>
        <v>EURFUT1MU2_Quote</v>
      </c>
      <c r="G112" s="13" t="str">
        <f t="shared" si="14"/>
        <v>EURFUT1MU2ConvAdj_Quote</v>
      </c>
      <c r="H112" s="13" t="str">
        <f t="shared" si="15"/>
        <v>EUR_YC1M-MxRH_FUT1MU2</v>
      </c>
      <c r="I112" s="12" t="e">
        <f>_xll.qlFuturesRateHelper(H112,$F112,$D112,$E112,$G112,Permanent,Trigger,ObjectOverwrite)</f>
        <v>#NUM!</v>
      </c>
      <c r="J112" s="33" t="str">
        <f ca="1">_xll.ohRangeRetrieveError(I112)</f>
        <v/>
      </c>
      <c r="K112" s="11"/>
    </row>
    <row r="113" spans="1:11">
      <c r="A113" s="45"/>
      <c r="B113" s="32">
        <v>111</v>
      </c>
      <c r="C113" s="1" t="b">
        <v>0</v>
      </c>
      <c r="D113" s="1" t="str">
        <v>V2</v>
      </c>
      <c r="E113" s="2" t="str">
        <f t="shared" si="12"/>
        <v>Euribor1M</v>
      </c>
      <c r="F113" s="13" t="str">
        <f t="shared" si="13"/>
        <v>EURFUT1MV2_Quote</v>
      </c>
      <c r="G113" s="13" t="str">
        <f t="shared" si="14"/>
        <v>EURFUT1MV2ConvAdj_Quote</v>
      </c>
      <c r="H113" s="13" t="str">
        <f t="shared" si="15"/>
        <v>EUR_YC1M-MxRH_FUT1MV2</v>
      </c>
      <c r="I113" s="12" t="e">
        <f>_xll.qlFuturesRateHelper(H113,$F113,$D113,$E113,$G113,Permanent,Trigger,ObjectOverwrite)</f>
        <v>#NUM!</v>
      </c>
      <c r="J113" s="33" t="str">
        <f ca="1">_xll.ohRangeRetrieveError(I113)</f>
        <v/>
      </c>
      <c r="K113" s="11"/>
    </row>
    <row r="114" spans="1:11">
      <c r="A114" s="45"/>
      <c r="B114" s="32">
        <v>112</v>
      </c>
      <c r="C114" s="1" t="b">
        <v>0</v>
      </c>
      <c r="D114" s="1" t="str">
        <v>X2</v>
      </c>
      <c r="E114" s="2" t="str">
        <f t="shared" si="12"/>
        <v>Euribor1M</v>
      </c>
      <c r="F114" s="13" t="str">
        <f t="shared" si="13"/>
        <v>EURFUT1MX2_Quote</v>
      </c>
      <c r="G114" s="13" t="str">
        <f t="shared" si="14"/>
        <v>EURFUT1MX2ConvAdj_Quote</v>
      </c>
      <c r="H114" s="13" t="str">
        <f t="shared" si="15"/>
        <v>EUR_YC1M-MxRH_FUT1MX2</v>
      </c>
      <c r="I114" s="12" t="e">
        <f>_xll.qlFuturesRateHelper(H114,$F114,$D114,$E114,$G114,Permanent,Trigger,ObjectOverwrite)</f>
        <v>#NUM!</v>
      </c>
      <c r="J114" s="33" t="str">
        <f ca="1">_xll.ohRangeRetrieveError(I114)</f>
        <v/>
      </c>
      <c r="K114" s="11"/>
    </row>
    <row r="115" spans="1:11">
      <c r="A115" s="45"/>
      <c r="B115" s="32">
        <v>113</v>
      </c>
      <c r="C115" s="1" t="b">
        <v>0</v>
      </c>
      <c r="D115" s="1" t="str">
        <v>Z2</v>
      </c>
      <c r="E115" s="2" t="str">
        <f t="shared" si="12"/>
        <v>Euribor1M</v>
      </c>
      <c r="F115" s="13" t="str">
        <f t="shared" si="13"/>
        <v>EURFUT1MZ2_Quote</v>
      </c>
      <c r="G115" s="13" t="str">
        <f t="shared" si="14"/>
        <v>EURFUT1MZ2ConvAdj_Quote</v>
      </c>
      <c r="H115" s="13" t="str">
        <f t="shared" si="15"/>
        <v>EUR_YC1M-MxRH_FUT1MZ2</v>
      </c>
      <c r="I115" s="12" t="e">
        <f>_xll.qlFuturesRateHelper(H115,$F115,$D115,$E115,$G115,Permanent,Trigger,ObjectOverwrite)</f>
        <v>#NUM!</v>
      </c>
      <c r="J115" s="33" t="str">
        <f ca="1">_xll.ohRangeRetrieveError(I115)</f>
        <v/>
      </c>
      <c r="K115" s="11"/>
    </row>
    <row r="116" spans="1:11">
      <c r="A116" s="45"/>
      <c r="B116" s="32">
        <v>114</v>
      </c>
      <c r="C116" s="1" t="b">
        <v>0</v>
      </c>
      <c r="D116" s="1" t="str">
        <v>F3</v>
      </c>
      <c r="E116" s="2" t="str">
        <f t="shared" si="12"/>
        <v>Euribor1M</v>
      </c>
      <c r="F116" s="13" t="str">
        <f t="shared" si="13"/>
        <v>EURFUT1MF3_Quote</v>
      </c>
      <c r="G116" s="13" t="str">
        <f t="shared" si="14"/>
        <v>EURFUT1MF3ConvAdj_Quote</v>
      </c>
      <c r="H116" s="13" t="str">
        <f t="shared" si="15"/>
        <v>EUR_YC1M-MxRH_FUT1MF3</v>
      </c>
      <c r="I116" s="12" t="e">
        <f>_xll.qlFuturesRateHelper(H116,$F116,$D116,$E116,$G116,Permanent,Trigger,ObjectOverwrite)</f>
        <v>#NUM!</v>
      </c>
      <c r="J116" s="33" t="str">
        <f ca="1">_xll.ohRangeRetrieveError(I116)</f>
        <v/>
      </c>
      <c r="K116" s="11"/>
    </row>
    <row r="117" spans="1:11">
      <c r="A117" s="45"/>
      <c r="B117" s="32">
        <v>115</v>
      </c>
      <c r="C117" s="1" t="b">
        <v>0</v>
      </c>
      <c r="D117" s="1" t="str">
        <v>G3</v>
      </c>
      <c r="E117" s="2" t="str">
        <f t="shared" si="12"/>
        <v>Euribor1M</v>
      </c>
      <c r="F117" s="13" t="str">
        <f t="shared" si="13"/>
        <v>EURFUT1MG3_Quote</v>
      </c>
      <c r="G117" s="13" t="str">
        <f t="shared" si="14"/>
        <v>EURFUT1MG3ConvAdj_Quote</v>
      </c>
      <c r="H117" s="13" t="str">
        <f t="shared" si="15"/>
        <v>EUR_YC1M-MxRH_FUT1MG3</v>
      </c>
      <c r="I117" s="12" t="e">
        <f>_xll.qlFuturesRateHelper(H117,$F117,$D117,$E117,$G117,Permanent,Trigger,ObjectOverwrite)</f>
        <v>#NUM!</v>
      </c>
      <c r="J117" s="33" t="str">
        <f ca="1">_xll.ohRangeRetrieveError(I117)</f>
        <v/>
      </c>
      <c r="K117" s="11"/>
    </row>
    <row r="118" spans="1:11">
      <c r="A118" s="45"/>
      <c r="B118" s="32">
        <v>116</v>
      </c>
      <c r="C118" s="1" t="b">
        <v>0</v>
      </c>
      <c r="D118" s="1" t="str">
        <v>H3</v>
      </c>
      <c r="E118" s="2" t="str">
        <f t="shared" si="12"/>
        <v>Euribor1M</v>
      </c>
      <c r="F118" s="13" t="str">
        <f t="shared" si="13"/>
        <v>EURFUT1MH3_Quote</v>
      </c>
      <c r="G118" s="13" t="str">
        <f t="shared" si="14"/>
        <v>EURFUT1MH3ConvAdj_Quote</v>
      </c>
      <c r="H118" s="13" t="str">
        <f t="shared" si="15"/>
        <v>EUR_YC1M-MxRH_FUT1MH3</v>
      </c>
      <c r="I118" s="12" t="e">
        <f>_xll.qlFuturesRateHelper(H118,$F118,$D118,$E118,$G118,Permanent,Trigger,ObjectOverwrite)</f>
        <v>#NUM!</v>
      </c>
      <c r="J118" s="33" t="str">
        <f ca="1">_xll.ohRangeRetrieveError(I118)</f>
        <v/>
      </c>
      <c r="K118" s="11"/>
    </row>
    <row r="119" spans="1:11">
      <c r="A119" s="45"/>
      <c r="B119" s="32">
        <v>117</v>
      </c>
      <c r="C119" s="1" t="b">
        <v>0</v>
      </c>
      <c r="D119" s="1" t="str">
        <v>J3</v>
      </c>
      <c r="E119" s="2" t="str">
        <f t="shared" si="12"/>
        <v>Euribor1M</v>
      </c>
      <c r="F119" s="13" t="str">
        <f t="shared" si="13"/>
        <v>EURFUT1MJ3_Quote</v>
      </c>
      <c r="G119" s="13" t="str">
        <f t="shared" si="14"/>
        <v>EURFUT1MJ3ConvAdj_Quote</v>
      </c>
      <c r="H119" s="13" t="str">
        <f t="shared" si="15"/>
        <v>EUR_YC1M-MxRH_FUT1MJ3</v>
      </c>
      <c r="I119" s="12" t="e">
        <f>_xll.qlFuturesRateHelper(H119,$F119,$D119,$E119,$G119,Permanent,Trigger,ObjectOverwrite)</f>
        <v>#NUM!</v>
      </c>
      <c r="J119" s="33" t="str">
        <f ca="1">_xll.ohRangeRetrieveError(I119)</f>
        <v/>
      </c>
      <c r="K119" s="11"/>
    </row>
    <row r="120" spans="1:11">
      <c r="A120" s="45"/>
      <c r="B120" s="32">
        <v>118</v>
      </c>
      <c r="C120" s="1" t="b">
        <v>0</v>
      </c>
      <c r="D120" s="1" t="str">
        <v>K3</v>
      </c>
      <c r="E120" s="2" t="str">
        <f t="shared" si="12"/>
        <v>Euribor1M</v>
      </c>
      <c r="F120" s="13" t="str">
        <f t="shared" si="13"/>
        <v>EURFUT1MK3_Quote</v>
      </c>
      <c r="G120" s="13" t="str">
        <f t="shared" si="14"/>
        <v>EURFUT1MK3ConvAdj_Quote</v>
      </c>
      <c r="H120" s="13" t="str">
        <f t="shared" si="15"/>
        <v>EUR_YC1M-MxRH_FUT1MK3</v>
      </c>
      <c r="I120" s="12" t="e">
        <f>_xll.qlFuturesRateHelper(H120,$F120,$D120,$E120,$G120,Permanent,Trigger,ObjectOverwrite)</f>
        <v>#NUM!</v>
      </c>
      <c r="J120" s="33" t="str">
        <f ca="1">_xll.ohRangeRetrieveError(I120)</f>
        <v/>
      </c>
      <c r="K120" s="11"/>
    </row>
    <row r="121" spans="1:11">
      <c r="A121" s="45"/>
      <c r="B121" s="32">
        <v>119</v>
      </c>
      <c r="C121" s="1" t="b">
        <v>0</v>
      </c>
      <c r="D121" s="1" t="str">
        <v>M3</v>
      </c>
      <c r="E121" s="2" t="str">
        <f t="shared" si="12"/>
        <v>Euribor1M</v>
      </c>
      <c r="F121" s="13" t="str">
        <f t="shared" si="13"/>
        <v>EURFUT1MM3_Quote</v>
      </c>
      <c r="G121" s="13" t="str">
        <f t="shared" si="14"/>
        <v>EURFUT1MM3ConvAdj_Quote</v>
      </c>
      <c r="H121" s="13" t="str">
        <f t="shared" si="15"/>
        <v>EUR_YC1M-MxRH_FUT1MM3</v>
      </c>
      <c r="I121" s="12" t="e">
        <f>_xll.qlFuturesRateHelper(H121,$F121,$D121,$E121,$G121,Permanent,Trigger,ObjectOverwrite)</f>
        <v>#NUM!</v>
      </c>
      <c r="J121" s="33" t="str">
        <f ca="1">_xll.ohRangeRetrieveError(I121)</f>
        <v/>
      </c>
      <c r="K121" s="11"/>
    </row>
    <row r="122" spans="1:11">
      <c r="A122" s="45"/>
      <c r="B122" s="32">
        <v>120</v>
      </c>
      <c r="C122" s="1" t="b">
        <v>0</v>
      </c>
      <c r="D122" s="1" t="str">
        <v>N3</v>
      </c>
      <c r="E122" s="2" t="str">
        <f t="shared" si="12"/>
        <v>Euribor1M</v>
      </c>
      <c r="F122" s="13" t="str">
        <f t="shared" si="13"/>
        <v>EURFUT1MN3_Quote</v>
      </c>
      <c r="G122" s="13" t="str">
        <f t="shared" si="14"/>
        <v>EURFUT1MN3ConvAdj_Quote</v>
      </c>
      <c r="H122" s="13" t="str">
        <f t="shared" si="15"/>
        <v>EUR_YC1M-MxRH_FUT1MN3</v>
      </c>
      <c r="I122" s="12" t="e">
        <f>_xll.qlFuturesRateHelper(H122,$F122,$D122,$E122,$G122,Permanent,Trigger,ObjectOverwrite)</f>
        <v>#NUM!</v>
      </c>
      <c r="J122" s="33" t="str">
        <f ca="1">_xll.ohRangeRetrieveError(I122)</f>
        <v/>
      </c>
      <c r="K122" s="11"/>
    </row>
    <row r="123" spans="1:11" ht="12" thickBot="1">
      <c r="A123" s="47"/>
      <c r="B123" s="48"/>
      <c r="C123" s="48"/>
      <c r="D123" s="48"/>
      <c r="E123" s="48"/>
      <c r="F123" s="48"/>
      <c r="G123" s="48"/>
      <c r="H123" s="48"/>
      <c r="I123" s="48"/>
      <c r="J123" s="48"/>
      <c r="K123" s="49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L123"/>
  <sheetViews>
    <sheetView workbookViewId="0">
      <selection activeCell="I2" sqref="I2"/>
    </sheetView>
  </sheetViews>
  <sheetFormatPr defaultRowHeight="12.75"/>
  <cols>
    <col min="1" max="1" width="2.28515625" customWidth="1"/>
    <col min="2" max="2" width="3.5703125" bestFit="1" customWidth="1"/>
    <col min="3" max="3" width="5.7109375" bestFit="1" customWidth="1"/>
    <col min="4" max="4" width="6.140625" bestFit="1" customWidth="1"/>
    <col min="6" max="6" width="15.85546875" bestFit="1" customWidth="1"/>
    <col min="7" max="7" width="21.85546875" bestFit="1" customWidth="1"/>
    <col min="8" max="8" width="26.42578125" bestFit="1" customWidth="1"/>
    <col min="9" max="9" width="26.28515625" bestFit="1" customWidth="1"/>
    <col min="10" max="10" width="15.5703125" customWidth="1"/>
    <col min="11" max="11" width="4.140625" customWidth="1"/>
  </cols>
  <sheetData>
    <row r="1" spans="1:12">
      <c r="A1" s="41"/>
      <c r="B1" s="42"/>
      <c r="C1" s="42"/>
      <c r="D1" s="52" t="s">
        <v>25</v>
      </c>
      <c r="E1" s="50" t="s">
        <v>4</v>
      </c>
      <c r="F1" s="52"/>
      <c r="G1" s="43"/>
      <c r="H1" s="51" t="str">
        <f>Currency&amp;"_YC"&amp;$E$1&amp;D1&amp;"RH"</f>
        <v>EUR_YC3M-MxRH</v>
      </c>
      <c r="I1" s="44"/>
      <c r="J1" s="44"/>
      <c r="K1" s="11"/>
    </row>
    <row r="2" spans="1:12" ht="32.25" customHeight="1">
      <c r="A2" s="41"/>
      <c r="B2" s="34" t="s">
        <v>1</v>
      </c>
      <c r="C2" s="35" t="s">
        <v>7</v>
      </c>
      <c r="D2" s="36" t="s">
        <v>2</v>
      </c>
      <c r="E2" s="35" t="s">
        <v>5</v>
      </c>
      <c r="F2" s="35" t="s">
        <v>10</v>
      </c>
      <c r="G2" s="34" t="s">
        <v>11</v>
      </c>
      <c r="H2" s="37" t="str">
        <f>$H$1&amp;"_Futures"&amp;$E$1&amp;".xml"</f>
        <v>EUR_YC3M-MxRH_Futures3M.xml</v>
      </c>
      <c r="I2" s="38">
        <f>IF(Serialize,_xll.ohObjectSave(I3:I122,SerializationPath&amp;H2,FileOverwrite,Serialize),"---")</f>
        <v>120</v>
      </c>
      <c r="J2" s="39" t="str">
        <f>_xll.ohRangeRetrieveError(I2)</f>
        <v/>
      </c>
      <c r="K2" s="11"/>
    </row>
    <row r="3" spans="1:12">
      <c r="A3" s="45"/>
      <c r="B3" s="30">
        <v>1</v>
      </c>
      <c r="C3" s="2" t="b">
        <v>0</v>
      </c>
      <c r="D3" s="2" t="str">
        <f t="array" ref="D3:D122">_xll.qlIMMNextCodes(_xll.qlSettingsEvaluationDate(Trigger)-1,$C3:$C122)</f>
        <v>Q3</v>
      </c>
      <c r="E3" s="2" t="str">
        <f t="shared" ref="E3:E34" si="0">PROPER(Currency)&amp;FamilyName&amp;$E$1</f>
        <v>Euribor3M</v>
      </c>
      <c r="F3" s="13" t="str">
        <f t="shared" ref="F3:F34" si="1">Currency&amp;"FUT"&amp;$E$1&amp;$D3&amp;QuoteSuffix</f>
        <v>EURFUT3MQ3_Quote</v>
      </c>
      <c r="G3" s="13" t="str">
        <f t="shared" ref="G3:G34" si="2">Currency&amp;"FUT"&amp;$E$1&amp;$D3&amp;"ConvAdj"&amp;QuoteSuffix</f>
        <v>EURFUT3MQ3ConvAdj_Quote</v>
      </c>
      <c r="H3" s="13" t="str">
        <f t="shared" ref="H3:H34" si="3">$H$1&amp;"_FUT"&amp;$E$1&amp;$D3</f>
        <v>EUR_YC3M-MxRH_FUT3MQ3</v>
      </c>
      <c r="I3" s="14" t="str">
        <f>_xll.qlFuturesRateHelper(H3,$F3,$D3,$E3,$G3,Permanent,Trigger,ObjectOverwrite)</f>
        <v>EUR_YC3M-MxRH_FUT3MQ3#0000</v>
      </c>
      <c r="J3" s="31" t="str">
        <f>_xll.ohRangeRetrieveError(I3)</f>
        <v/>
      </c>
      <c r="K3" s="11"/>
      <c r="L3" s="4"/>
    </row>
    <row r="4" spans="1:12">
      <c r="A4" s="45"/>
      <c r="B4" s="32">
        <v>2</v>
      </c>
      <c r="C4" s="1" t="b">
        <v>0</v>
      </c>
      <c r="D4" s="1" t="str">
        <v>U3</v>
      </c>
      <c r="E4" s="2" t="str">
        <f t="shared" si="0"/>
        <v>Euribor3M</v>
      </c>
      <c r="F4" s="13" t="str">
        <f t="shared" si="1"/>
        <v>EURFUT3MU3_Quote</v>
      </c>
      <c r="G4" s="13" t="str">
        <f t="shared" si="2"/>
        <v>EURFUT3MU3ConvAdj_Quote</v>
      </c>
      <c r="H4" s="13" t="str">
        <f t="shared" si="3"/>
        <v>EUR_YC3M-MxRH_FUT3MU3</v>
      </c>
      <c r="I4" s="12" t="str">
        <f>_xll.qlFuturesRateHelper(H4,$F4,$D4,$E4,$G4,Permanent,Trigger,ObjectOverwrite)</f>
        <v>EUR_YC3M-MxRH_FUT3MU3#0000</v>
      </c>
      <c r="J4" s="33" t="str">
        <f>_xll.ohRangeRetrieveError(I4)</f>
        <v/>
      </c>
      <c r="K4" s="11"/>
      <c r="L4" s="4"/>
    </row>
    <row r="5" spans="1:12">
      <c r="A5" s="45"/>
      <c r="B5" s="32">
        <v>3</v>
      </c>
      <c r="C5" s="1" t="b">
        <v>0</v>
      </c>
      <c r="D5" s="1" t="str">
        <v>V3</v>
      </c>
      <c r="E5" s="2" t="str">
        <f t="shared" si="0"/>
        <v>Euribor3M</v>
      </c>
      <c r="F5" s="13" t="str">
        <f t="shared" si="1"/>
        <v>EURFUT3MV3_Quote</v>
      </c>
      <c r="G5" s="13" t="str">
        <f t="shared" si="2"/>
        <v>EURFUT3MV3ConvAdj_Quote</v>
      </c>
      <c r="H5" s="13" t="str">
        <f t="shared" si="3"/>
        <v>EUR_YC3M-MxRH_FUT3MV3</v>
      </c>
      <c r="I5" s="12" t="str">
        <f>_xll.qlFuturesRateHelper(H5,$F5,$D5,$E5,$G5,Permanent,Trigger,ObjectOverwrite)</f>
        <v>EUR_YC3M-MxRH_FUT3MV3#0000</v>
      </c>
      <c r="J5" s="33" t="str">
        <f>_xll.ohRangeRetrieveError(I5)</f>
        <v/>
      </c>
      <c r="K5" s="11"/>
      <c r="L5" s="4"/>
    </row>
    <row r="6" spans="1:12">
      <c r="A6" s="45"/>
      <c r="B6" s="32">
        <v>4</v>
      </c>
      <c r="C6" s="1" t="b">
        <v>0</v>
      </c>
      <c r="D6" s="1" t="str">
        <v>X3</v>
      </c>
      <c r="E6" s="2" t="str">
        <f t="shared" si="0"/>
        <v>Euribor3M</v>
      </c>
      <c r="F6" s="13" t="str">
        <f t="shared" si="1"/>
        <v>EURFUT3MX3_Quote</v>
      </c>
      <c r="G6" s="13" t="str">
        <f t="shared" si="2"/>
        <v>EURFUT3MX3ConvAdj_Quote</v>
      </c>
      <c r="H6" s="13" t="str">
        <f t="shared" si="3"/>
        <v>EUR_YC3M-MxRH_FUT3MX3</v>
      </c>
      <c r="I6" s="12" t="str">
        <f>_xll.qlFuturesRateHelper(H6,$F6,$D6,$E6,$G6,Permanent,Trigger,ObjectOverwrite)</f>
        <v>EUR_YC3M-MxRH_FUT3MX3#0000</v>
      </c>
      <c r="J6" s="33" t="str">
        <f>_xll.ohRangeRetrieveError(I6)</f>
        <v/>
      </c>
      <c r="K6" s="11"/>
      <c r="L6" s="4"/>
    </row>
    <row r="7" spans="1:12">
      <c r="A7" s="45"/>
      <c r="B7" s="32">
        <v>5</v>
      </c>
      <c r="C7" s="1" t="b">
        <v>0</v>
      </c>
      <c r="D7" s="1" t="str">
        <v>Z3</v>
      </c>
      <c r="E7" s="2" t="str">
        <f t="shared" si="0"/>
        <v>Euribor3M</v>
      </c>
      <c r="F7" s="13" t="str">
        <f t="shared" si="1"/>
        <v>EURFUT3MZ3_Quote</v>
      </c>
      <c r="G7" s="13" t="str">
        <f t="shared" si="2"/>
        <v>EURFUT3MZ3ConvAdj_Quote</v>
      </c>
      <c r="H7" s="13" t="str">
        <f t="shared" si="3"/>
        <v>EUR_YC3M-MxRH_FUT3MZ3</v>
      </c>
      <c r="I7" s="12" t="str">
        <f>_xll.qlFuturesRateHelper(H7,$F7,$D7,$E7,$G7,Permanent,Trigger,ObjectOverwrite)</f>
        <v>EUR_YC3M-MxRH_FUT3MZ3#0000</v>
      </c>
      <c r="J7" s="33" t="str">
        <f>_xll.ohRangeRetrieveError(I7)</f>
        <v/>
      </c>
      <c r="K7" s="11"/>
      <c r="L7" s="4"/>
    </row>
    <row r="8" spans="1:12">
      <c r="A8" s="45"/>
      <c r="B8" s="32">
        <v>6</v>
      </c>
      <c r="C8" s="1" t="b">
        <v>0</v>
      </c>
      <c r="D8" s="1" t="str">
        <v>F4</v>
      </c>
      <c r="E8" s="2" t="str">
        <f t="shared" si="0"/>
        <v>Euribor3M</v>
      </c>
      <c r="F8" s="13" t="str">
        <f t="shared" si="1"/>
        <v>EURFUT3MF4_Quote</v>
      </c>
      <c r="G8" s="13" t="str">
        <f t="shared" si="2"/>
        <v>EURFUT3MF4ConvAdj_Quote</v>
      </c>
      <c r="H8" s="13" t="str">
        <f t="shared" si="3"/>
        <v>EUR_YC3M-MxRH_FUT3MF4</v>
      </c>
      <c r="I8" s="12" t="str">
        <f>_xll.qlFuturesRateHelper(H8,$F8,$D8,$E8,$G8,Permanent,Trigger,ObjectOverwrite)</f>
        <v>EUR_YC3M-MxRH_FUT3MF4#0000</v>
      </c>
      <c r="J8" s="33" t="str">
        <f>_xll.ohRangeRetrieveError(I8)</f>
        <v/>
      </c>
      <c r="K8" s="11"/>
      <c r="L8" s="4"/>
    </row>
    <row r="9" spans="1:12">
      <c r="A9" s="45"/>
      <c r="B9" s="32">
        <v>7</v>
      </c>
      <c r="C9" s="1" t="b">
        <v>0</v>
      </c>
      <c r="D9" s="1" t="str">
        <v>G4</v>
      </c>
      <c r="E9" s="2" t="str">
        <f t="shared" si="0"/>
        <v>Euribor3M</v>
      </c>
      <c r="F9" s="13" t="str">
        <f t="shared" si="1"/>
        <v>EURFUT3MG4_Quote</v>
      </c>
      <c r="G9" s="13" t="str">
        <f t="shared" si="2"/>
        <v>EURFUT3MG4ConvAdj_Quote</v>
      </c>
      <c r="H9" s="13" t="str">
        <f t="shared" si="3"/>
        <v>EUR_YC3M-MxRH_FUT3MG4</v>
      </c>
      <c r="I9" s="12" t="str">
        <f>_xll.qlFuturesRateHelper(H9,$F9,$D9,$E9,$G9,Permanent,Trigger,ObjectOverwrite)</f>
        <v>EUR_YC3M-MxRH_FUT3MG4#0000</v>
      </c>
      <c r="J9" s="33" t="str">
        <f>_xll.ohRangeRetrieveError(I9)</f>
        <v/>
      </c>
      <c r="K9" s="11"/>
      <c r="L9" s="4"/>
    </row>
    <row r="10" spans="1:12">
      <c r="A10" s="45"/>
      <c r="B10" s="32">
        <v>8</v>
      </c>
      <c r="C10" s="1" t="b">
        <v>0</v>
      </c>
      <c r="D10" s="1" t="str">
        <v>H4</v>
      </c>
      <c r="E10" s="2" t="str">
        <f t="shared" si="0"/>
        <v>Euribor3M</v>
      </c>
      <c r="F10" s="13" t="str">
        <f t="shared" si="1"/>
        <v>EURFUT3MH4_Quote</v>
      </c>
      <c r="G10" s="13" t="str">
        <f t="shared" si="2"/>
        <v>EURFUT3MH4ConvAdj_Quote</v>
      </c>
      <c r="H10" s="13" t="str">
        <f t="shared" si="3"/>
        <v>EUR_YC3M-MxRH_FUT3MH4</v>
      </c>
      <c r="I10" s="12" t="str">
        <f>_xll.qlFuturesRateHelper(H10,$F10,$D10,$E10,$G10,Permanent,Trigger,ObjectOverwrite)</f>
        <v>EUR_YC3M-MxRH_FUT3MH4#0000</v>
      </c>
      <c r="J10" s="33" t="str">
        <f>_xll.ohRangeRetrieveError(I10)</f>
        <v/>
      </c>
      <c r="K10" s="11"/>
      <c r="L10" s="4"/>
    </row>
    <row r="11" spans="1:12">
      <c r="A11" s="45"/>
      <c r="B11" s="32">
        <v>9</v>
      </c>
      <c r="C11" s="1" t="b">
        <v>0</v>
      </c>
      <c r="D11" s="1" t="str">
        <v>J4</v>
      </c>
      <c r="E11" s="2" t="str">
        <f t="shared" si="0"/>
        <v>Euribor3M</v>
      </c>
      <c r="F11" s="13" t="str">
        <f t="shared" si="1"/>
        <v>EURFUT3MJ4_Quote</v>
      </c>
      <c r="G11" s="13" t="str">
        <f t="shared" si="2"/>
        <v>EURFUT3MJ4ConvAdj_Quote</v>
      </c>
      <c r="H11" s="13" t="str">
        <f t="shared" si="3"/>
        <v>EUR_YC3M-MxRH_FUT3MJ4</v>
      </c>
      <c r="I11" s="12" t="str">
        <f>_xll.qlFuturesRateHelper(H11,$F11,$D11,$E11,$G11,Permanent,Trigger,ObjectOverwrite)</f>
        <v>EUR_YC3M-MxRH_FUT3MJ4#0000</v>
      </c>
      <c r="J11" s="33" t="str">
        <f>_xll.ohRangeRetrieveError(I11)</f>
        <v/>
      </c>
      <c r="K11" s="11"/>
      <c r="L11" s="4"/>
    </row>
    <row r="12" spans="1:12">
      <c r="A12" s="45"/>
      <c r="B12" s="32">
        <v>10</v>
      </c>
      <c r="C12" s="1" t="b">
        <v>0</v>
      </c>
      <c r="D12" s="1" t="str">
        <v>K4</v>
      </c>
      <c r="E12" s="2" t="str">
        <f t="shared" si="0"/>
        <v>Euribor3M</v>
      </c>
      <c r="F12" s="13" t="str">
        <f t="shared" si="1"/>
        <v>EURFUT3MK4_Quote</v>
      </c>
      <c r="G12" s="13" t="str">
        <f t="shared" si="2"/>
        <v>EURFUT3MK4ConvAdj_Quote</v>
      </c>
      <c r="H12" s="13" t="str">
        <f t="shared" si="3"/>
        <v>EUR_YC3M-MxRH_FUT3MK4</v>
      </c>
      <c r="I12" s="12" t="str">
        <f>_xll.qlFuturesRateHelper(H12,$F12,$D12,$E12,$G12,Permanent,Trigger,ObjectOverwrite)</f>
        <v>EUR_YC3M-MxRH_FUT3MK4#0000</v>
      </c>
      <c r="J12" s="33" t="str">
        <f>_xll.ohRangeRetrieveError(I12)</f>
        <v/>
      </c>
      <c r="K12" s="11"/>
      <c r="L12" s="4"/>
    </row>
    <row r="13" spans="1:12">
      <c r="A13" s="45"/>
      <c r="B13" s="32">
        <v>11</v>
      </c>
      <c r="C13" s="1" t="b">
        <v>0</v>
      </c>
      <c r="D13" s="1" t="str">
        <v>M4</v>
      </c>
      <c r="E13" s="2" t="str">
        <f t="shared" si="0"/>
        <v>Euribor3M</v>
      </c>
      <c r="F13" s="13" t="str">
        <f t="shared" si="1"/>
        <v>EURFUT3MM4_Quote</v>
      </c>
      <c r="G13" s="13" t="str">
        <f t="shared" si="2"/>
        <v>EURFUT3MM4ConvAdj_Quote</v>
      </c>
      <c r="H13" s="13" t="str">
        <f t="shared" si="3"/>
        <v>EUR_YC3M-MxRH_FUT3MM4</v>
      </c>
      <c r="I13" s="12" t="str">
        <f>_xll.qlFuturesRateHelper(H13,$F13,$D13,$E13,$G13,Permanent,Trigger,ObjectOverwrite)</f>
        <v>EUR_YC3M-MxRH_FUT3MM4#0000</v>
      </c>
      <c r="J13" s="33" t="str">
        <f>_xll.ohRangeRetrieveError(I13)</f>
        <v/>
      </c>
      <c r="K13" s="11"/>
      <c r="L13" s="4"/>
    </row>
    <row r="14" spans="1:12">
      <c r="A14" s="45"/>
      <c r="B14" s="32">
        <v>12</v>
      </c>
      <c r="C14" s="1" t="b">
        <v>0</v>
      </c>
      <c r="D14" s="1" t="str">
        <v>N4</v>
      </c>
      <c r="E14" s="2" t="str">
        <f t="shared" si="0"/>
        <v>Euribor3M</v>
      </c>
      <c r="F14" s="13" t="str">
        <f t="shared" si="1"/>
        <v>EURFUT3MN4_Quote</v>
      </c>
      <c r="G14" s="13" t="str">
        <f t="shared" si="2"/>
        <v>EURFUT3MN4ConvAdj_Quote</v>
      </c>
      <c r="H14" s="13" t="str">
        <f t="shared" si="3"/>
        <v>EUR_YC3M-MxRH_FUT3MN4</v>
      </c>
      <c r="I14" s="12" t="str">
        <f>_xll.qlFuturesRateHelper(H14,$F14,$D14,$E14,$G14,Permanent,Trigger,ObjectOverwrite)</f>
        <v>EUR_YC3M-MxRH_FUT3MN4#0000</v>
      </c>
      <c r="J14" s="33" t="str">
        <f>_xll.ohRangeRetrieveError(I14)</f>
        <v/>
      </c>
      <c r="K14" s="11"/>
      <c r="L14" s="4"/>
    </row>
    <row r="15" spans="1:12">
      <c r="A15" s="45"/>
      <c r="B15" s="32">
        <v>13</v>
      </c>
      <c r="C15" s="1" t="b">
        <v>0</v>
      </c>
      <c r="D15" s="1" t="str">
        <v>Q4</v>
      </c>
      <c r="E15" s="2" t="str">
        <f t="shared" si="0"/>
        <v>Euribor3M</v>
      </c>
      <c r="F15" s="13" t="str">
        <f t="shared" si="1"/>
        <v>EURFUT3MQ4_Quote</v>
      </c>
      <c r="G15" s="13" t="str">
        <f t="shared" si="2"/>
        <v>EURFUT3MQ4ConvAdj_Quote</v>
      </c>
      <c r="H15" s="13" t="str">
        <f t="shared" si="3"/>
        <v>EUR_YC3M-MxRH_FUT3MQ4</v>
      </c>
      <c r="I15" s="12" t="str">
        <f>_xll.qlFuturesRateHelper(H15,$F15,$D15,$E15,$G15,Permanent,Trigger,ObjectOverwrite)</f>
        <v>EUR_YC3M-MxRH_FUT3MQ4#0000</v>
      </c>
      <c r="J15" s="33" t="str">
        <f>_xll.ohRangeRetrieveError(I15)</f>
        <v/>
      </c>
      <c r="K15" s="11"/>
      <c r="L15" s="4"/>
    </row>
    <row r="16" spans="1:12">
      <c r="A16" s="45"/>
      <c r="B16" s="32">
        <v>14</v>
      </c>
      <c r="C16" s="1" t="b">
        <v>0</v>
      </c>
      <c r="D16" s="1" t="str">
        <v>U4</v>
      </c>
      <c r="E16" s="2" t="str">
        <f t="shared" si="0"/>
        <v>Euribor3M</v>
      </c>
      <c r="F16" s="13" t="str">
        <f t="shared" si="1"/>
        <v>EURFUT3MU4_Quote</v>
      </c>
      <c r="G16" s="13" t="str">
        <f t="shared" si="2"/>
        <v>EURFUT3MU4ConvAdj_Quote</v>
      </c>
      <c r="H16" s="13" t="str">
        <f t="shared" si="3"/>
        <v>EUR_YC3M-MxRH_FUT3MU4</v>
      </c>
      <c r="I16" s="12" t="str">
        <f>_xll.qlFuturesRateHelper(H16,$F16,$D16,$E16,$G16,Permanent,Trigger,ObjectOverwrite)</f>
        <v>EUR_YC3M-MxRH_FUT3MU4#0000</v>
      </c>
      <c r="J16" s="33" t="str">
        <f>_xll.ohRangeRetrieveError(I16)</f>
        <v/>
      </c>
      <c r="K16" s="11"/>
      <c r="L16" s="4"/>
    </row>
    <row r="17" spans="1:12">
      <c r="A17" s="45"/>
      <c r="B17" s="32">
        <v>15</v>
      </c>
      <c r="C17" s="1" t="b">
        <v>0</v>
      </c>
      <c r="D17" s="1" t="str">
        <v>V4</v>
      </c>
      <c r="E17" s="2" t="str">
        <f t="shared" si="0"/>
        <v>Euribor3M</v>
      </c>
      <c r="F17" s="13" t="str">
        <f t="shared" si="1"/>
        <v>EURFUT3MV4_Quote</v>
      </c>
      <c r="G17" s="13" t="str">
        <f t="shared" si="2"/>
        <v>EURFUT3MV4ConvAdj_Quote</v>
      </c>
      <c r="H17" s="13" t="str">
        <f t="shared" si="3"/>
        <v>EUR_YC3M-MxRH_FUT3MV4</v>
      </c>
      <c r="I17" s="12" t="str">
        <f>_xll.qlFuturesRateHelper(H17,$F17,$D17,$E17,$G17,Permanent,Trigger,ObjectOverwrite)</f>
        <v>EUR_YC3M-MxRH_FUT3MV4#0000</v>
      </c>
      <c r="J17" s="33" t="str">
        <f>_xll.ohRangeRetrieveError(I17)</f>
        <v/>
      </c>
      <c r="K17" s="11"/>
      <c r="L17" s="4"/>
    </row>
    <row r="18" spans="1:12">
      <c r="A18" s="45"/>
      <c r="B18" s="32">
        <v>16</v>
      </c>
      <c r="C18" s="1" t="b">
        <v>0</v>
      </c>
      <c r="D18" s="1" t="str">
        <v>X4</v>
      </c>
      <c r="E18" s="2" t="str">
        <f t="shared" si="0"/>
        <v>Euribor3M</v>
      </c>
      <c r="F18" s="13" t="str">
        <f t="shared" si="1"/>
        <v>EURFUT3MX4_Quote</v>
      </c>
      <c r="G18" s="13" t="str">
        <f t="shared" si="2"/>
        <v>EURFUT3MX4ConvAdj_Quote</v>
      </c>
      <c r="H18" s="13" t="str">
        <f t="shared" si="3"/>
        <v>EUR_YC3M-MxRH_FUT3MX4</v>
      </c>
      <c r="I18" s="12" t="str">
        <f>_xll.qlFuturesRateHelper(H18,$F18,$D18,$E18,$G18,Permanent,Trigger,ObjectOverwrite)</f>
        <v>EUR_YC3M-MxRH_FUT3MX4#0000</v>
      </c>
      <c r="J18" s="33" t="str">
        <f>_xll.ohRangeRetrieveError(I18)</f>
        <v/>
      </c>
      <c r="K18" s="11"/>
      <c r="L18" s="4"/>
    </row>
    <row r="19" spans="1:12">
      <c r="A19" s="45"/>
      <c r="B19" s="32">
        <v>17</v>
      </c>
      <c r="C19" s="1" t="b">
        <v>0</v>
      </c>
      <c r="D19" s="1" t="str">
        <v>Z4</v>
      </c>
      <c r="E19" s="2" t="str">
        <f t="shared" si="0"/>
        <v>Euribor3M</v>
      </c>
      <c r="F19" s="13" t="str">
        <f t="shared" si="1"/>
        <v>EURFUT3MZ4_Quote</v>
      </c>
      <c r="G19" s="13" t="str">
        <f t="shared" si="2"/>
        <v>EURFUT3MZ4ConvAdj_Quote</v>
      </c>
      <c r="H19" s="13" t="str">
        <f t="shared" si="3"/>
        <v>EUR_YC3M-MxRH_FUT3MZ4</v>
      </c>
      <c r="I19" s="12" t="str">
        <f>_xll.qlFuturesRateHelper(H19,$F19,$D19,$E19,$G19,Permanent,Trigger,ObjectOverwrite)</f>
        <v>EUR_YC3M-MxRH_FUT3MZ4#0000</v>
      </c>
      <c r="J19" s="33" t="str">
        <f>_xll.ohRangeRetrieveError(I19)</f>
        <v/>
      </c>
      <c r="K19" s="11"/>
      <c r="L19" s="4"/>
    </row>
    <row r="20" spans="1:12">
      <c r="A20" s="45"/>
      <c r="B20" s="32">
        <v>18</v>
      </c>
      <c r="C20" s="1" t="b">
        <v>0</v>
      </c>
      <c r="D20" s="1" t="str">
        <v>F5</v>
      </c>
      <c r="E20" s="2" t="str">
        <f t="shared" si="0"/>
        <v>Euribor3M</v>
      </c>
      <c r="F20" s="13" t="str">
        <f t="shared" si="1"/>
        <v>EURFUT3MF5_Quote</v>
      </c>
      <c r="G20" s="13" t="str">
        <f t="shared" si="2"/>
        <v>EURFUT3MF5ConvAdj_Quote</v>
      </c>
      <c r="H20" s="13" t="str">
        <f t="shared" si="3"/>
        <v>EUR_YC3M-MxRH_FUT3MF5</v>
      </c>
      <c r="I20" s="12" t="str">
        <f>_xll.qlFuturesRateHelper(H20,$F20,$D20,$E20,$G20,Permanent,Trigger,ObjectOverwrite)</f>
        <v>EUR_YC3M-MxRH_FUT3MF5#0000</v>
      </c>
      <c r="J20" s="33" t="str">
        <f>_xll.ohRangeRetrieveError(I20)</f>
        <v/>
      </c>
      <c r="K20" s="11"/>
      <c r="L20" s="4"/>
    </row>
    <row r="21" spans="1:12">
      <c r="A21" s="45"/>
      <c r="B21" s="32">
        <v>19</v>
      </c>
      <c r="C21" s="1" t="b">
        <v>0</v>
      </c>
      <c r="D21" s="1" t="str">
        <v>G5</v>
      </c>
      <c r="E21" s="2" t="str">
        <f t="shared" si="0"/>
        <v>Euribor3M</v>
      </c>
      <c r="F21" s="13" t="str">
        <f t="shared" si="1"/>
        <v>EURFUT3MG5_Quote</v>
      </c>
      <c r="G21" s="13" t="str">
        <f t="shared" si="2"/>
        <v>EURFUT3MG5ConvAdj_Quote</v>
      </c>
      <c r="H21" s="13" t="str">
        <f t="shared" si="3"/>
        <v>EUR_YC3M-MxRH_FUT3MG5</v>
      </c>
      <c r="I21" s="12" t="str">
        <f>_xll.qlFuturesRateHelper(H21,$F21,$D21,$E21,$G21,Permanent,Trigger,ObjectOverwrite)</f>
        <v>EUR_YC3M-MxRH_FUT3MG5#0000</v>
      </c>
      <c r="J21" s="33" t="str">
        <f>_xll.ohRangeRetrieveError(I21)</f>
        <v/>
      </c>
      <c r="K21" s="11"/>
      <c r="L21" s="4"/>
    </row>
    <row r="22" spans="1:12">
      <c r="A22" s="45"/>
      <c r="B22" s="32">
        <v>20</v>
      </c>
      <c r="C22" s="1" t="b">
        <v>0</v>
      </c>
      <c r="D22" s="1" t="str">
        <v>H5</v>
      </c>
      <c r="E22" s="2" t="str">
        <f t="shared" si="0"/>
        <v>Euribor3M</v>
      </c>
      <c r="F22" s="13" t="str">
        <f t="shared" si="1"/>
        <v>EURFUT3MH5_Quote</v>
      </c>
      <c r="G22" s="13" t="str">
        <f t="shared" si="2"/>
        <v>EURFUT3MH5ConvAdj_Quote</v>
      </c>
      <c r="H22" s="13" t="str">
        <f t="shared" si="3"/>
        <v>EUR_YC3M-MxRH_FUT3MH5</v>
      </c>
      <c r="I22" s="12" t="str">
        <f>_xll.qlFuturesRateHelper(H22,$F22,$D22,$E22,$G22,Permanent,Trigger,ObjectOverwrite)</f>
        <v>EUR_YC3M-MxRH_FUT3MH5#0000</v>
      </c>
      <c r="J22" s="33" t="str">
        <f>_xll.ohRangeRetrieveError(I22)</f>
        <v/>
      </c>
      <c r="K22" s="11"/>
      <c r="L22" s="4"/>
    </row>
    <row r="23" spans="1:12">
      <c r="A23" s="45"/>
      <c r="B23" s="32">
        <v>21</v>
      </c>
      <c r="C23" s="1" t="b">
        <v>0</v>
      </c>
      <c r="D23" s="1" t="str">
        <v>J5</v>
      </c>
      <c r="E23" s="2" t="str">
        <f t="shared" si="0"/>
        <v>Euribor3M</v>
      </c>
      <c r="F23" s="13" t="str">
        <f t="shared" si="1"/>
        <v>EURFUT3MJ5_Quote</v>
      </c>
      <c r="G23" s="13" t="str">
        <f t="shared" si="2"/>
        <v>EURFUT3MJ5ConvAdj_Quote</v>
      </c>
      <c r="H23" s="13" t="str">
        <f t="shared" si="3"/>
        <v>EUR_YC3M-MxRH_FUT3MJ5</v>
      </c>
      <c r="I23" s="12" t="str">
        <f>_xll.qlFuturesRateHelper(H23,$F23,$D23,$E23,$G23,Permanent,Trigger,ObjectOverwrite)</f>
        <v>EUR_YC3M-MxRH_FUT3MJ5#0000</v>
      </c>
      <c r="J23" s="33" t="str">
        <f>_xll.ohRangeRetrieveError(I23)</f>
        <v/>
      </c>
      <c r="K23" s="11"/>
      <c r="L23" s="4"/>
    </row>
    <row r="24" spans="1:12">
      <c r="A24" s="45"/>
      <c r="B24" s="32">
        <v>22</v>
      </c>
      <c r="C24" s="1" t="b">
        <v>0</v>
      </c>
      <c r="D24" s="1" t="str">
        <v>K5</v>
      </c>
      <c r="E24" s="2" t="str">
        <f t="shared" si="0"/>
        <v>Euribor3M</v>
      </c>
      <c r="F24" s="13" t="str">
        <f t="shared" si="1"/>
        <v>EURFUT3MK5_Quote</v>
      </c>
      <c r="G24" s="13" t="str">
        <f t="shared" si="2"/>
        <v>EURFUT3MK5ConvAdj_Quote</v>
      </c>
      <c r="H24" s="13" t="str">
        <f t="shared" si="3"/>
        <v>EUR_YC3M-MxRH_FUT3MK5</v>
      </c>
      <c r="I24" s="12" t="str">
        <f>_xll.qlFuturesRateHelper(H24,$F24,$D24,$E24,$G24,Permanent,Trigger,ObjectOverwrite)</f>
        <v>EUR_YC3M-MxRH_FUT3MK5#0000</v>
      </c>
      <c r="J24" s="33" t="str">
        <f>_xll.ohRangeRetrieveError(I24)</f>
        <v/>
      </c>
      <c r="K24" s="11"/>
      <c r="L24" s="4"/>
    </row>
    <row r="25" spans="1:12">
      <c r="A25" s="45"/>
      <c r="B25" s="32">
        <v>23</v>
      </c>
      <c r="C25" s="1" t="b">
        <v>0</v>
      </c>
      <c r="D25" s="1" t="str">
        <v>M5</v>
      </c>
      <c r="E25" s="2" t="str">
        <f t="shared" si="0"/>
        <v>Euribor3M</v>
      </c>
      <c r="F25" s="13" t="str">
        <f t="shared" si="1"/>
        <v>EURFUT3MM5_Quote</v>
      </c>
      <c r="G25" s="13" t="str">
        <f t="shared" si="2"/>
        <v>EURFUT3MM5ConvAdj_Quote</v>
      </c>
      <c r="H25" s="13" t="str">
        <f t="shared" si="3"/>
        <v>EUR_YC3M-MxRH_FUT3MM5</v>
      </c>
      <c r="I25" s="12" t="str">
        <f>_xll.qlFuturesRateHelper(H25,$F25,$D25,$E25,$G25,Permanent,Trigger,ObjectOverwrite)</f>
        <v>EUR_YC3M-MxRH_FUT3MM5#0000</v>
      </c>
      <c r="J25" s="33" t="str">
        <f>_xll.ohRangeRetrieveError(I25)</f>
        <v/>
      </c>
      <c r="K25" s="11"/>
      <c r="L25" s="4"/>
    </row>
    <row r="26" spans="1:12">
      <c r="A26" s="45"/>
      <c r="B26" s="32">
        <v>24</v>
      </c>
      <c r="C26" s="1" t="b">
        <v>0</v>
      </c>
      <c r="D26" s="1" t="str">
        <v>N5</v>
      </c>
      <c r="E26" s="2" t="str">
        <f t="shared" si="0"/>
        <v>Euribor3M</v>
      </c>
      <c r="F26" s="13" t="str">
        <f t="shared" si="1"/>
        <v>EURFUT3MN5_Quote</v>
      </c>
      <c r="G26" s="13" t="str">
        <f t="shared" si="2"/>
        <v>EURFUT3MN5ConvAdj_Quote</v>
      </c>
      <c r="H26" s="13" t="str">
        <f t="shared" si="3"/>
        <v>EUR_YC3M-MxRH_FUT3MN5</v>
      </c>
      <c r="I26" s="12" t="str">
        <f>_xll.qlFuturesRateHelper(H26,$F26,$D26,$E26,$G26,Permanent,Trigger,ObjectOverwrite)</f>
        <v>EUR_YC3M-MxRH_FUT3MN5#0000</v>
      </c>
      <c r="J26" s="33" t="str">
        <f>_xll.ohRangeRetrieveError(I26)</f>
        <v/>
      </c>
      <c r="K26" s="11"/>
      <c r="L26" s="4"/>
    </row>
    <row r="27" spans="1:12">
      <c r="A27" s="45"/>
      <c r="B27" s="32">
        <v>25</v>
      </c>
      <c r="C27" s="1" t="b">
        <v>0</v>
      </c>
      <c r="D27" s="1" t="str">
        <v>Q5</v>
      </c>
      <c r="E27" s="2" t="str">
        <f t="shared" si="0"/>
        <v>Euribor3M</v>
      </c>
      <c r="F27" s="13" t="str">
        <f t="shared" si="1"/>
        <v>EURFUT3MQ5_Quote</v>
      </c>
      <c r="G27" s="13" t="str">
        <f t="shared" si="2"/>
        <v>EURFUT3MQ5ConvAdj_Quote</v>
      </c>
      <c r="H27" s="13" t="str">
        <f t="shared" si="3"/>
        <v>EUR_YC3M-MxRH_FUT3MQ5</v>
      </c>
      <c r="I27" s="12" t="str">
        <f>_xll.qlFuturesRateHelper(H27,$F27,$D27,$E27,$G27,Permanent,Trigger,ObjectOverwrite)</f>
        <v>EUR_YC3M-MxRH_FUT3MQ5#0000</v>
      </c>
      <c r="J27" s="33" t="str">
        <f>_xll.ohRangeRetrieveError(I27)</f>
        <v/>
      </c>
      <c r="K27" s="11"/>
      <c r="L27" s="4"/>
    </row>
    <row r="28" spans="1:12">
      <c r="A28" s="45"/>
      <c r="B28" s="32">
        <v>26</v>
      </c>
      <c r="C28" s="1" t="b">
        <v>0</v>
      </c>
      <c r="D28" s="1" t="str">
        <v>U5</v>
      </c>
      <c r="E28" s="2" t="str">
        <f t="shared" si="0"/>
        <v>Euribor3M</v>
      </c>
      <c r="F28" s="13" t="str">
        <f t="shared" si="1"/>
        <v>EURFUT3MU5_Quote</v>
      </c>
      <c r="G28" s="13" t="str">
        <f t="shared" si="2"/>
        <v>EURFUT3MU5ConvAdj_Quote</v>
      </c>
      <c r="H28" s="13" t="str">
        <f t="shared" si="3"/>
        <v>EUR_YC3M-MxRH_FUT3MU5</v>
      </c>
      <c r="I28" s="12" t="str">
        <f>_xll.qlFuturesRateHelper(H28,$F28,$D28,$E28,$G28,Permanent,Trigger,ObjectOverwrite)</f>
        <v>EUR_YC3M-MxRH_FUT3MU5#0000</v>
      </c>
      <c r="J28" s="33" t="str">
        <f>_xll.ohRangeRetrieveError(I28)</f>
        <v/>
      </c>
      <c r="K28" s="11"/>
      <c r="L28" s="4"/>
    </row>
    <row r="29" spans="1:12">
      <c r="A29" s="45"/>
      <c r="B29" s="32">
        <v>27</v>
      </c>
      <c r="C29" s="1" t="b">
        <v>0</v>
      </c>
      <c r="D29" s="1" t="str">
        <v>V5</v>
      </c>
      <c r="E29" s="2" t="str">
        <f t="shared" si="0"/>
        <v>Euribor3M</v>
      </c>
      <c r="F29" s="13" t="str">
        <f t="shared" si="1"/>
        <v>EURFUT3MV5_Quote</v>
      </c>
      <c r="G29" s="13" t="str">
        <f t="shared" si="2"/>
        <v>EURFUT3MV5ConvAdj_Quote</v>
      </c>
      <c r="H29" s="13" t="str">
        <f t="shared" si="3"/>
        <v>EUR_YC3M-MxRH_FUT3MV5</v>
      </c>
      <c r="I29" s="12" t="str">
        <f>_xll.qlFuturesRateHelper(H29,$F29,$D29,$E29,$G29,Permanent,Trigger,ObjectOverwrite)</f>
        <v>EUR_YC3M-MxRH_FUT3MV5#0000</v>
      </c>
      <c r="J29" s="33" t="str">
        <f>_xll.ohRangeRetrieveError(I29)</f>
        <v/>
      </c>
      <c r="K29" s="11"/>
      <c r="L29" s="4"/>
    </row>
    <row r="30" spans="1:12">
      <c r="A30" s="45"/>
      <c r="B30" s="32">
        <v>28</v>
      </c>
      <c r="C30" s="1" t="b">
        <v>0</v>
      </c>
      <c r="D30" s="1" t="str">
        <v>X5</v>
      </c>
      <c r="E30" s="2" t="str">
        <f t="shared" si="0"/>
        <v>Euribor3M</v>
      </c>
      <c r="F30" s="13" t="str">
        <f t="shared" si="1"/>
        <v>EURFUT3MX5_Quote</v>
      </c>
      <c r="G30" s="13" t="str">
        <f t="shared" si="2"/>
        <v>EURFUT3MX5ConvAdj_Quote</v>
      </c>
      <c r="H30" s="13" t="str">
        <f t="shared" si="3"/>
        <v>EUR_YC3M-MxRH_FUT3MX5</v>
      </c>
      <c r="I30" s="12" t="str">
        <f>_xll.qlFuturesRateHelper(H30,$F30,$D30,$E30,$G30,Permanent,Trigger,ObjectOverwrite)</f>
        <v>EUR_YC3M-MxRH_FUT3MX5#0000</v>
      </c>
      <c r="J30" s="33" t="str">
        <f>_xll.ohRangeRetrieveError(I30)</f>
        <v/>
      </c>
      <c r="K30" s="11"/>
      <c r="L30" s="4"/>
    </row>
    <row r="31" spans="1:12">
      <c r="A31" s="45"/>
      <c r="B31" s="32">
        <v>29</v>
      </c>
      <c r="C31" s="1" t="b">
        <v>0</v>
      </c>
      <c r="D31" s="1" t="str">
        <v>Z5</v>
      </c>
      <c r="E31" s="2" t="str">
        <f t="shared" si="0"/>
        <v>Euribor3M</v>
      </c>
      <c r="F31" s="13" t="str">
        <f t="shared" si="1"/>
        <v>EURFUT3MZ5_Quote</v>
      </c>
      <c r="G31" s="13" t="str">
        <f t="shared" si="2"/>
        <v>EURFUT3MZ5ConvAdj_Quote</v>
      </c>
      <c r="H31" s="13" t="str">
        <f t="shared" si="3"/>
        <v>EUR_YC3M-MxRH_FUT3MZ5</v>
      </c>
      <c r="I31" s="12" t="str">
        <f>_xll.qlFuturesRateHelper(H31,$F31,$D31,$E31,$G31,Permanent,Trigger,ObjectOverwrite)</f>
        <v>EUR_YC3M-MxRH_FUT3MZ5#0000</v>
      </c>
      <c r="J31" s="33" t="str">
        <f>_xll.ohRangeRetrieveError(I31)</f>
        <v/>
      </c>
      <c r="K31" s="11"/>
      <c r="L31" s="4"/>
    </row>
    <row r="32" spans="1:12">
      <c r="A32" s="45"/>
      <c r="B32" s="32">
        <v>30</v>
      </c>
      <c r="C32" s="1" t="b">
        <v>0</v>
      </c>
      <c r="D32" s="1" t="str">
        <v>F6</v>
      </c>
      <c r="E32" s="2" t="str">
        <f t="shared" si="0"/>
        <v>Euribor3M</v>
      </c>
      <c r="F32" s="13" t="str">
        <f t="shared" si="1"/>
        <v>EURFUT3MF6_Quote</v>
      </c>
      <c r="G32" s="13" t="str">
        <f t="shared" si="2"/>
        <v>EURFUT3MF6ConvAdj_Quote</v>
      </c>
      <c r="H32" s="13" t="str">
        <f t="shared" si="3"/>
        <v>EUR_YC3M-MxRH_FUT3MF6</v>
      </c>
      <c r="I32" s="12" t="str">
        <f>_xll.qlFuturesRateHelper(H32,$F32,$D32,$E32,$G32,Permanent,Trigger,ObjectOverwrite)</f>
        <v>EUR_YC3M-MxRH_FUT3MF6#0000</v>
      </c>
      <c r="J32" s="33" t="str">
        <f>_xll.ohRangeRetrieveError(I32)</f>
        <v/>
      </c>
      <c r="K32" s="11"/>
      <c r="L32" s="4"/>
    </row>
    <row r="33" spans="1:12">
      <c r="A33" s="45"/>
      <c r="B33" s="32">
        <v>31</v>
      </c>
      <c r="C33" s="1" t="b">
        <v>0</v>
      </c>
      <c r="D33" s="1" t="str">
        <v>G6</v>
      </c>
      <c r="E33" s="2" t="str">
        <f t="shared" si="0"/>
        <v>Euribor3M</v>
      </c>
      <c r="F33" s="13" t="str">
        <f t="shared" si="1"/>
        <v>EURFUT3MG6_Quote</v>
      </c>
      <c r="G33" s="13" t="str">
        <f t="shared" si="2"/>
        <v>EURFUT3MG6ConvAdj_Quote</v>
      </c>
      <c r="H33" s="13" t="str">
        <f t="shared" si="3"/>
        <v>EUR_YC3M-MxRH_FUT3MG6</v>
      </c>
      <c r="I33" s="12" t="str">
        <f>_xll.qlFuturesRateHelper(H33,$F33,$D33,$E33,$G33,Permanent,Trigger,ObjectOverwrite)</f>
        <v>EUR_YC3M-MxRH_FUT3MG6#0000</v>
      </c>
      <c r="J33" s="33" t="str">
        <f>_xll.ohRangeRetrieveError(I33)</f>
        <v/>
      </c>
      <c r="K33" s="11"/>
      <c r="L33" s="4"/>
    </row>
    <row r="34" spans="1:12">
      <c r="A34" s="45"/>
      <c r="B34" s="32">
        <v>32</v>
      </c>
      <c r="C34" s="1" t="b">
        <v>0</v>
      </c>
      <c r="D34" s="1" t="str">
        <v>H6</v>
      </c>
      <c r="E34" s="2" t="str">
        <f t="shared" si="0"/>
        <v>Euribor3M</v>
      </c>
      <c r="F34" s="13" t="str">
        <f t="shared" si="1"/>
        <v>EURFUT3MH6_Quote</v>
      </c>
      <c r="G34" s="13" t="str">
        <f t="shared" si="2"/>
        <v>EURFUT3MH6ConvAdj_Quote</v>
      </c>
      <c r="H34" s="13" t="str">
        <f t="shared" si="3"/>
        <v>EUR_YC3M-MxRH_FUT3MH6</v>
      </c>
      <c r="I34" s="12" t="str">
        <f>_xll.qlFuturesRateHelper(H34,$F34,$D34,$E34,$G34,Permanent,Trigger,ObjectOverwrite)</f>
        <v>EUR_YC3M-MxRH_FUT3MH6#0000</v>
      </c>
      <c r="J34" s="33" t="str">
        <f>_xll.ohRangeRetrieveError(I34)</f>
        <v/>
      </c>
      <c r="K34" s="11"/>
      <c r="L34" s="4"/>
    </row>
    <row r="35" spans="1:12">
      <c r="A35" s="45"/>
      <c r="B35" s="32">
        <v>33</v>
      </c>
      <c r="C35" s="1" t="b">
        <v>0</v>
      </c>
      <c r="D35" s="1" t="str">
        <v>J6</v>
      </c>
      <c r="E35" s="2" t="str">
        <f t="shared" ref="E35:E66" si="4">PROPER(Currency)&amp;FamilyName&amp;$E$1</f>
        <v>Euribor3M</v>
      </c>
      <c r="F35" s="13" t="str">
        <f t="shared" ref="F35:F66" si="5">Currency&amp;"FUT"&amp;$E$1&amp;$D35&amp;QuoteSuffix</f>
        <v>EURFUT3MJ6_Quote</v>
      </c>
      <c r="G35" s="13" t="str">
        <f t="shared" ref="G35:G66" si="6">Currency&amp;"FUT"&amp;$E$1&amp;$D35&amp;"ConvAdj"&amp;QuoteSuffix</f>
        <v>EURFUT3MJ6ConvAdj_Quote</v>
      </c>
      <c r="H35" s="13" t="str">
        <f t="shared" ref="H35:H66" si="7">$H$1&amp;"_FUT"&amp;$E$1&amp;$D35</f>
        <v>EUR_YC3M-MxRH_FUT3MJ6</v>
      </c>
      <c r="I35" s="12" t="str">
        <f>_xll.qlFuturesRateHelper(H35,$F35,$D35,$E35,$G35,Permanent,Trigger,ObjectOverwrite)</f>
        <v>EUR_YC3M-MxRH_FUT3MJ6#0000</v>
      </c>
      <c r="J35" s="33" t="str">
        <f>_xll.ohRangeRetrieveError(I35)</f>
        <v/>
      </c>
      <c r="K35" s="11"/>
      <c r="L35" s="4"/>
    </row>
    <row r="36" spans="1:12">
      <c r="A36" s="45"/>
      <c r="B36" s="32">
        <v>34</v>
      </c>
      <c r="C36" s="1" t="b">
        <v>0</v>
      </c>
      <c r="D36" s="1" t="str">
        <v>K6</v>
      </c>
      <c r="E36" s="2" t="str">
        <f t="shared" si="4"/>
        <v>Euribor3M</v>
      </c>
      <c r="F36" s="13" t="str">
        <f t="shared" si="5"/>
        <v>EURFUT3MK6_Quote</v>
      </c>
      <c r="G36" s="13" t="str">
        <f t="shared" si="6"/>
        <v>EURFUT3MK6ConvAdj_Quote</v>
      </c>
      <c r="H36" s="13" t="str">
        <f t="shared" si="7"/>
        <v>EUR_YC3M-MxRH_FUT3MK6</v>
      </c>
      <c r="I36" s="12" t="str">
        <f>_xll.qlFuturesRateHelper(H36,$F36,$D36,$E36,$G36,Permanent,Trigger,ObjectOverwrite)</f>
        <v>EUR_YC3M-MxRH_FUT3MK6#0000</v>
      </c>
      <c r="J36" s="33" t="str">
        <f>_xll.ohRangeRetrieveError(I36)</f>
        <v/>
      </c>
      <c r="K36" s="11"/>
      <c r="L36" s="4"/>
    </row>
    <row r="37" spans="1:12">
      <c r="A37" s="45"/>
      <c r="B37" s="32">
        <v>35</v>
      </c>
      <c r="C37" s="1" t="b">
        <v>0</v>
      </c>
      <c r="D37" s="1" t="str">
        <v>M6</v>
      </c>
      <c r="E37" s="2" t="str">
        <f t="shared" si="4"/>
        <v>Euribor3M</v>
      </c>
      <c r="F37" s="13" t="str">
        <f t="shared" si="5"/>
        <v>EURFUT3MM6_Quote</v>
      </c>
      <c r="G37" s="13" t="str">
        <f t="shared" si="6"/>
        <v>EURFUT3MM6ConvAdj_Quote</v>
      </c>
      <c r="H37" s="13" t="str">
        <f t="shared" si="7"/>
        <v>EUR_YC3M-MxRH_FUT3MM6</v>
      </c>
      <c r="I37" s="12" t="str">
        <f>_xll.qlFuturesRateHelper(H37,$F37,$D37,$E37,$G37,Permanent,Trigger,ObjectOverwrite)</f>
        <v>EUR_YC3M-MxRH_FUT3MM6#0000</v>
      </c>
      <c r="J37" s="33" t="str">
        <f>_xll.ohRangeRetrieveError(I37)</f>
        <v/>
      </c>
      <c r="K37" s="11"/>
      <c r="L37" s="4"/>
    </row>
    <row r="38" spans="1:12">
      <c r="A38" s="45"/>
      <c r="B38" s="32">
        <v>36</v>
      </c>
      <c r="C38" s="1" t="b">
        <v>0</v>
      </c>
      <c r="D38" s="1" t="str">
        <v>N6</v>
      </c>
      <c r="E38" s="2" t="str">
        <f t="shared" si="4"/>
        <v>Euribor3M</v>
      </c>
      <c r="F38" s="13" t="str">
        <f t="shared" si="5"/>
        <v>EURFUT3MN6_Quote</v>
      </c>
      <c r="G38" s="13" t="str">
        <f t="shared" si="6"/>
        <v>EURFUT3MN6ConvAdj_Quote</v>
      </c>
      <c r="H38" s="13" t="str">
        <f t="shared" si="7"/>
        <v>EUR_YC3M-MxRH_FUT3MN6</v>
      </c>
      <c r="I38" s="12" t="str">
        <f>_xll.qlFuturesRateHelper(H38,$F38,$D38,$E38,$G38,Permanent,Trigger,ObjectOverwrite)</f>
        <v>EUR_YC3M-MxRH_FUT3MN6#0000</v>
      </c>
      <c r="J38" s="33" t="str">
        <f>_xll.ohRangeRetrieveError(I38)</f>
        <v/>
      </c>
      <c r="K38" s="11"/>
      <c r="L38" s="4"/>
    </row>
    <row r="39" spans="1:12">
      <c r="A39" s="45"/>
      <c r="B39" s="32">
        <v>37</v>
      </c>
      <c r="C39" s="1" t="b">
        <v>0</v>
      </c>
      <c r="D39" s="1" t="str">
        <v>Q6</v>
      </c>
      <c r="E39" s="2" t="str">
        <f t="shared" si="4"/>
        <v>Euribor3M</v>
      </c>
      <c r="F39" s="13" t="str">
        <f t="shared" si="5"/>
        <v>EURFUT3MQ6_Quote</v>
      </c>
      <c r="G39" s="13" t="str">
        <f t="shared" si="6"/>
        <v>EURFUT3MQ6ConvAdj_Quote</v>
      </c>
      <c r="H39" s="13" t="str">
        <f t="shared" si="7"/>
        <v>EUR_YC3M-MxRH_FUT3MQ6</v>
      </c>
      <c r="I39" s="12" t="str">
        <f>_xll.qlFuturesRateHelper(H39,$F39,$D39,$E39,$G39,Permanent,Trigger,ObjectOverwrite)</f>
        <v>EUR_YC3M-MxRH_FUT3MQ6#0000</v>
      </c>
      <c r="J39" s="33" t="str">
        <f>_xll.ohRangeRetrieveError(I39)</f>
        <v/>
      </c>
      <c r="K39" s="11"/>
      <c r="L39" s="4"/>
    </row>
    <row r="40" spans="1:12">
      <c r="A40" s="45"/>
      <c r="B40" s="32">
        <v>38</v>
      </c>
      <c r="C40" s="1" t="b">
        <v>0</v>
      </c>
      <c r="D40" s="1" t="str">
        <v>U6</v>
      </c>
      <c r="E40" s="2" t="str">
        <f t="shared" si="4"/>
        <v>Euribor3M</v>
      </c>
      <c r="F40" s="13" t="str">
        <f t="shared" si="5"/>
        <v>EURFUT3MU6_Quote</v>
      </c>
      <c r="G40" s="13" t="str">
        <f t="shared" si="6"/>
        <v>EURFUT3MU6ConvAdj_Quote</v>
      </c>
      <c r="H40" s="13" t="str">
        <f t="shared" si="7"/>
        <v>EUR_YC3M-MxRH_FUT3MU6</v>
      </c>
      <c r="I40" s="12" t="str">
        <f>_xll.qlFuturesRateHelper(H40,$F40,$D40,$E40,$G40,Permanent,Trigger,ObjectOverwrite)</f>
        <v>EUR_YC3M-MxRH_FUT3MU6#0000</v>
      </c>
      <c r="J40" s="33" t="str">
        <f>_xll.ohRangeRetrieveError(I40)</f>
        <v/>
      </c>
      <c r="K40" s="11"/>
    </row>
    <row r="41" spans="1:12">
      <c r="A41" s="45"/>
      <c r="B41" s="32">
        <v>39</v>
      </c>
      <c r="C41" s="1" t="b">
        <v>0</v>
      </c>
      <c r="D41" s="1" t="str">
        <v>V6</v>
      </c>
      <c r="E41" s="2" t="str">
        <f t="shared" si="4"/>
        <v>Euribor3M</v>
      </c>
      <c r="F41" s="13" t="str">
        <f t="shared" si="5"/>
        <v>EURFUT3MV6_Quote</v>
      </c>
      <c r="G41" s="13" t="str">
        <f t="shared" si="6"/>
        <v>EURFUT3MV6ConvAdj_Quote</v>
      </c>
      <c r="H41" s="13" t="str">
        <f t="shared" si="7"/>
        <v>EUR_YC3M-MxRH_FUT3MV6</v>
      </c>
      <c r="I41" s="12" t="str">
        <f>_xll.qlFuturesRateHelper(H41,$F41,$D41,$E41,$G41,Permanent,Trigger,ObjectOverwrite)</f>
        <v>EUR_YC3M-MxRH_FUT3MV6#0000</v>
      </c>
      <c r="J41" s="33" t="str">
        <f>_xll.ohRangeRetrieveError(I41)</f>
        <v/>
      </c>
      <c r="K41" s="11"/>
    </row>
    <row r="42" spans="1:12">
      <c r="A42" s="45"/>
      <c r="B42" s="32">
        <v>40</v>
      </c>
      <c r="C42" s="1" t="b">
        <v>0</v>
      </c>
      <c r="D42" s="1" t="str">
        <v>X6</v>
      </c>
      <c r="E42" s="2" t="str">
        <f t="shared" si="4"/>
        <v>Euribor3M</v>
      </c>
      <c r="F42" s="13" t="str">
        <f t="shared" si="5"/>
        <v>EURFUT3MX6_Quote</v>
      </c>
      <c r="G42" s="13" t="str">
        <f t="shared" si="6"/>
        <v>EURFUT3MX6ConvAdj_Quote</v>
      </c>
      <c r="H42" s="13" t="str">
        <f t="shared" si="7"/>
        <v>EUR_YC3M-MxRH_FUT3MX6</v>
      </c>
      <c r="I42" s="12" t="str">
        <f>_xll.qlFuturesRateHelper(H42,$F42,$D42,$E42,$G42,Permanent,Trigger,ObjectOverwrite)</f>
        <v>EUR_YC3M-MxRH_FUT3MX6#0000</v>
      </c>
      <c r="J42" s="33" t="str">
        <f>_xll.ohRangeRetrieveError(I42)</f>
        <v/>
      </c>
      <c r="K42" s="11"/>
    </row>
    <row r="43" spans="1:12">
      <c r="A43" s="45"/>
      <c r="B43" s="32">
        <v>41</v>
      </c>
      <c r="C43" s="1" t="b">
        <v>0</v>
      </c>
      <c r="D43" s="1" t="str">
        <v>Z6</v>
      </c>
      <c r="E43" s="2" t="str">
        <f t="shared" si="4"/>
        <v>Euribor3M</v>
      </c>
      <c r="F43" s="13" t="str">
        <f t="shared" si="5"/>
        <v>EURFUT3MZ6_Quote</v>
      </c>
      <c r="G43" s="13" t="str">
        <f t="shared" si="6"/>
        <v>EURFUT3MZ6ConvAdj_Quote</v>
      </c>
      <c r="H43" s="13" t="str">
        <f t="shared" si="7"/>
        <v>EUR_YC3M-MxRH_FUT3MZ6</v>
      </c>
      <c r="I43" s="12" t="str">
        <f>_xll.qlFuturesRateHelper(H43,$F43,$D43,$E43,$G43,Permanent,Trigger,ObjectOverwrite)</f>
        <v>EUR_YC3M-MxRH_FUT3MZ6#0000</v>
      </c>
      <c r="J43" s="33" t="str">
        <f>_xll.ohRangeRetrieveError(I43)</f>
        <v/>
      </c>
      <c r="K43" s="11"/>
    </row>
    <row r="44" spans="1:12">
      <c r="A44" s="45"/>
      <c r="B44" s="32">
        <v>42</v>
      </c>
      <c r="C44" s="1" t="b">
        <v>0</v>
      </c>
      <c r="D44" s="1" t="str">
        <v>F7</v>
      </c>
      <c r="E44" s="2" t="str">
        <f t="shared" si="4"/>
        <v>Euribor3M</v>
      </c>
      <c r="F44" s="13" t="str">
        <f t="shared" si="5"/>
        <v>EURFUT3MF7_Quote</v>
      </c>
      <c r="G44" s="13" t="str">
        <f t="shared" si="6"/>
        <v>EURFUT3MF7ConvAdj_Quote</v>
      </c>
      <c r="H44" s="13" t="str">
        <f t="shared" si="7"/>
        <v>EUR_YC3M-MxRH_FUT3MF7</v>
      </c>
      <c r="I44" s="12" t="str">
        <f>_xll.qlFuturesRateHelper(H44,$F44,$D44,$E44,$G44,Permanent,Trigger,ObjectOverwrite)</f>
        <v>EUR_YC3M-MxRH_FUT3MF7#0000</v>
      </c>
      <c r="J44" s="33" t="str">
        <f>_xll.ohRangeRetrieveError(I44)</f>
        <v/>
      </c>
      <c r="K44" s="11"/>
    </row>
    <row r="45" spans="1:12">
      <c r="A45" s="45"/>
      <c r="B45" s="32">
        <v>43</v>
      </c>
      <c r="C45" s="1" t="b">
        <v>0</v>
      </c>
      <c r="D45" s="1" t="str">
        <v>G7</v>
      </c>
      <c r="E45" s="2" t="str">
        <f t="shared" si="4"/>
        <v>Euribor3M</v>
      </c>
      <c r="F45" s="13" t="str">
        <f t="shared" si="5"/>
        <v>EURFUT3MG7_Quote</v>
      </c>
      <c r="G45" s="13" t="str">
        <f t="shared" si="6"/>
        <v>EURFUT3MG7ConvAdj_Quote</v>
      </c>
      <c r="H45" s="13" t="str">
        <f t="shared" si="7"/>
        <v>EUR_YC3M-MxRH_FUT3MG7</v>
      </c>
      <c r="I45" s="12" t="str">
        <f>_xll.qlFuturesRateHelper(H45,$F45,$D45,$E45,$G45,Permanent,Trigger,ObjectOverwrite)</f>
        <v>EUR_YC3M-MxRH_FUT3MG7#0000</v>
      </c>
      <c r="J45" s="33" t="str">
        <f>_xll.ohRangeRetrieveError(I45)</f>
        <v/>
      </c>
      <c r="K45" s="11"/>
    </row>
    <row r="46" spans="1:12">
      <c r="A46" s="45"/>
      <c r="B46" s="32">
        <v>44</v>
      </c>
      <c r="C46" s="1" t="b">
        <v>0</v>
      </c>
      <c r="D46" s="1" t="str">
        <v>H7</v>
      </c>
      <c r="E46" s="2" t="str">
        <f t="shared" si="4"/>
        <v>Euribor3M</v>
      </c>
      <c r="F46" s="13" t="str">
        <f t="shared" si="5"/>
        <v>EURFUT3MH7_Quote</v>
      </c>
      <c r="G46" s="13" t="str">
        <f t="shared" si="6"/>
        <v>EURFUT3MH7ConvAdj_Quote</v>
      </c>
      <c r="H46" s="13" t="str">
        <f t="shared" si="7"/>
        <v>EUR_YC3M-MxRH_FUT3MH7</v>
      </c>
      <c r="I46" s="12" t="str">
        <f>_xll.qlFuturesRateHelper(H46,$F46,$D46,$E46,$G46,Permanent,Trigger,ObjectOverwrite)</f>
        <v>EUR_YC3M-MxRH_FUT3MH7#0000</v>
      </c>
      <c r="J46" s="33" t="str">
        <f>_xll.ohRangeRetrieveError(I46)</f>
        <v/>
      </c>
      <c r="K46" s="11"/>
    </row>
    <row r="47" spans="1:12">
      <c r="A47" s="45"/>
      <c r="B47" s="32">
        <v>45</v>
      </c>
      <c r="C47" s="1" t="b">
        <v>0</v>
      </c>
      <c r="D47" s="1" t="str">
        <v>J7</v>
      </c>
      <c r="E47" s="2" t="str">
        <f t="shared" si="4"/>
        <v>Euribor3M</v>
      </c>
      <c r="F47" s="13" t="str">
        <f t="shared" si="5"/>
        <v>EURFUT3MJ7_Quote</v>
      </c>
      <c r="G47" s="13" t="str">
        <f t="shared" si="6"/>
        <v>EURFUT3MJ7ConvAdj_Quote</v>
      </c>
      <c r="H47" s="13" t="str">
        <f t="shared" si="7"/>
        <v>EUR_YC3M-MxRH_FUT3MJ7</v>
      </c>
      <c r="I47" s="12" t="str">
        <f>_xll.qlFuturesRateHelper(H47,$F47,$D47,$E47,$G47,Permanent,Trigger,ObjectOverwrite)</f>
        <v>EUR_YC3M-MxRH_FUT3MJ7#0000</v>
      </c>
      <c r="J47" s="33" t="str">
        <f>_xll.ohRangeRetrieveError(I47)</f>
        <v/>
      </c>
      <c r="K47" s="11"/>
    </row>
    <row r="48" spans="1:12">
      <c r="A48" s="45"/>
      <c r="B48" s="32">
        <v>46</v>
      </c>
      <c r="C48" s="1" t="b">
        <v>0</v>
      </c>
      <c r="D48" s="1" t="str">
        <v>K7</v>
      </c>
      <c r="E48" s="2" t="str">
        <f t="shared" si="4"/>
        <v>Euribor3M</v>
      </c>
      <c r="F48" s="13" t="str">
        <f t="shared" si="5"/>
        <v>EURFUT3MK7_Quote</v>
      </c>
      <c r="G48" s="13" t="str">
        <f t="shared" si="6"/>
        <v>EURFUT3MK7ConvAdj_Quote</v>
      </c>
      <c r="H48" s="13" t="str">
        <f t="shared" si="7"/>
        <v>EUR_YC3M-MxRH_FUT3MK7</v>
      </c>
      <c r="I48" s="12" t="str">
        <f>_xll.qlFuturesRateHelper(H48,$F48,$D48,$E48,$G48,Permanent,Trigger,ObjectOverwrite)</f>
        <v>EUR_YC3M-MxRH_FUT3MK7#0000</v>
      </c>
      <c r="J48" s="33" t="str">
        <f>_xll.ohRangeRetrieveError(I48)</f>
        <v/>
      </c>
      <c r="K48" s="11"/>
    </row>
    <row r="49" spans="1:11">
      <c r="A49" s="45"/>
      <c r="B49" s="32">
        <v>47</v>
      </c>
      <c r="C49" s="1" t="b">
        <v>0</v>
      </c>
      <c r="D49" s="1" t="str">
        <v>M7</v>
      </c>
      <c r="E49" s="2" t="str">
        <f t="shared" si="4"/>
        <v>Euribor3M</v>
      </c>
      <c r="F49" s="13" t="str">
        <f t="shared" si="5"/>
        <v>EURFUT3MM7_Quote</v>
      </c>
      <c r="G49" s="13" t="str">
        <f t="shared" si="6"/>
        <v>EURFUT3MM7ConvAdj_Quote</v>
      </c>
      <c r="H49" s="13" t="str">
        <f t="shared" si="7"/>
        <v>EUR_YC3M-MxRH_FUT3MM7</v>
      </c>
      <c r="I49" s="12" t="str">
        <f>_xll.qlFuturesRateHelper(H49,$F49,$D49,$E49,$G49,Permanent,Trigger,ObjectOverwrite)</f>
        <v>EUR_YC3M-MxRH_FUT3MM7#0000</v>
      </c>
      <c r="J49" s="33" t="str">
        <f>_xll.ohRangeRetrieveError(I49)</f>
        <v/>
      </c>
      <c r="K49" s="11"/>
    </row>
    <row r="50" spans="1:11">
      <c r="A50" s="45"/>
      <c r="B50" s="32">
        <v>48</v>
      </c>
      <c r="C50" s="1" t="b">
        <v>0</v>
      </c>
      <c r="D50" s="1" t="str">
        <v>N7</v>
      </c>
      <c r="E50" s="2" t="str">
        <f t="shared" si="4"/>
        <v>Euribor3M</v>
      </c>
      <c r="F50" s="13" t="str">
        <f t="shared" si="5"/>
        <v>EURFUT3MN7_Quote</v>
      </c>
      <c r="G50" s="13" t="str">
        <f t="shared" si="6"/>
        <v>EURFUT3MN7ConvAdj_Quote</v>
      </c>
      <c r="H50" s="13" t="str">
        <f t="shared" si="7"/>
        <v>EUR_YC3M-MxRH_FUT3MN7</v>
      </c>
      <c r="I50" s="12" t="str">
        <f>_xll.qlFuturesRateHelper(H50,$F50,$D50,$E50,$G50,Permanent,Trigger,ObjectOverwrite)</f>
        <v>EUR_YC3M-MxRH_FUT3MN7#0000</v>
      </c>
      <c r="J50" s="33" t="str">
        <f>_xll.ohRangeRetrieveError(I50)</f>
        <v/>
      </c>
      <c r="K50" s="11"/>
    </row>
    <row r="51" spans="1:11">
      <c r="A51" s="45"/>
      <c r="B51" s="32">
        <v>49</v>
      </c>
      <c r="C51" s="1" t="b">
        <v>0</v>
      </c>
      <c r="D51" s="1" t="str">
        <v>Q7</v>
      </c>
      <c r="E51" s="2" t="str">
        <f t="shared" si="4"/>
        <v>Euribor3M</v>
      </c>
      <c r="F51" s="13" t="str">
        <f t="shared" si="5"/>
        <v>EURFUT3MQ7_Quote</v>
      </c>
      <c r="G51" s="13" t="str">
        <f t="shared" si="6"/>
        <v>EURFUT3MQ7ConvAdj_Quote</v>
      </c>
      <c r="H51" s="13" t="str">
        <f t="shared" si="7"/>
        <v>EUR_YC3M-MxRH_FUT3MQ7</v>
      </c>
      <c r="I51" s="12" t="str">
        <f>_xll.qlFuturesRateHelper(H51,$F51,$D51,$E51,$G51,Permanent,Trigger,ObjectOverwrite)</f>
        <v>EUR_YC3M-MxRH_FUT3MQ7#0000</v>
      </c>
      <c r="J51" s="33" t="str">
        <f>_xll.ohRangeRetrieveError(I51)</f>
        <v/>
      </c>
      <c r="K51" s="11"/>
    </row>
    <row r="52" spans="1:11">
      <c r="A52" s="45"/>
      <c r="B52" s="32">
        <v>50</v>
      </c>
      <c r="C52" s="1" t="b">
        <v>0</v>
      </c>
      <c r="D52" s="1" t="str">
        <v>U7</v>
      </c>
      <c r="E52" s="2" t="str">
        <f t="shared" si="4"/>
        <v>Euribor3M</v>
      </c>
      <c r="F52" s="13" t="str">
        <f t="shared" si="5"/>
        <v>EURFUT3MU7_Quote</v>
      </c>
      <c r="G52" s="13" t="str">
        <f t="shared" si="6"/>
        <v>EURFUT3MU7ConvAdj_Quote</v>
      </c>
      <c r="H52" s="13" t="str">
        <f t="shared" si="7"/>
        <v>EUR_YC3M-MxRH_FUT3MU7</v>
      </c>
      <c r="I52" s="12" t="str">
        <f>_xll.qlFuturesRateHelper(H52,$F52,$D52,$E52,$G52,Permanent,Trigger,ObjectOverwrite)</f>
        <v>EUR_YC3M-MxRH_FUT3MU7#0000</v>
      </c>
      <c r="J52" s="33" t="str">
        <f>_xll.ohRangeRetrieveError(I52)</f>
        <v/>
      </c>
      <c r="K52" s="11"/>
    </row>
    <row r="53" spans="1:11">
      <c r="A53" s="45"/>
      <c r="B53" s="32">
        <v>51</v>
      </c>
      <c r="C53" s="1" t="b">
        <v>0</v>
      </c>
      <c r="D53" s="1" t="str">
        <v>V7</v>
      </c>
      <c r="E53" s="2" t="str">
        <f t="shared" si="4"/>
        <v>Euribor3M</v>
      </c>
      <c r="F53" s="13" t="str">
        <f t="shared" si="5"/>
        <v>EURFUT3MV7_Quote</v>
      </c>
      <c r="G53" s="13" t="str">
        <f t="shared" si="6"/>
        <v>EURFUT3MV7ConvAdj_Quote</v>
      </c>
      <c r="H53" s="13" t="str">
        <f t="shared" si="7"/>
        <v>EUR_YC3M-MxRH_FUT3MV7</v>
      </c>
      <c r="I53" s="12" t="str">
        <f>_xll.qlFuturesRateHelper(H53,$F53,$D53,$E53,$G53,Permanent,Trigger,ObjectOverwrite)</f>
        <v>EUR_YC3M-MxRH_FUT3MV7#0000</v>
      </c>
      <c r="J53" s="33" t="str">
        <f>_xll.ohRangeRetrieveError(I53)</f>
        <v/>
      </c>
      <c r="K53" s="11"/>
    </row>
    <row r="54" spans="1:11">
      <c r="A54" s="45"/>
      <c r="B54" s="32">
        <v>52</v>
      </c>
      <c r="C54" s="1" t="b">
        <v>0</v>
      </c>
      <c r="D54" s="1" t="str">
        <v>X7</v>
      </c>
      <c r="E54" s="2" t="str">
        <f t="shared" si="4"/>
        <v>Euribor3M</v>
      </c>
      <c r="F54" s="13" t="str">
        <f t="shared" si="5"/>
        <v>EURFUT3MX7_Quote</v>
      </c>
      <c r="G54" s="13" t="str">
        <f t="shared" si="6"/>
        <v>EURFUT3MX7ConvAdj_Quote</v>
      </c>
      <c r="H54" s="13" t="str">
        <f t="shared" si="7"/>
        <v>EUR_YC3M-MxRH_FUT3MX7</v>
      </c>
      <c r="I54" s="12" t="str">
        <f>_xll.qlFuturesRateHelper(H54,$F54,$D54,$E54,$G54,Permanent,Trigger,ObjectOverwrite)</f>
        <v>EUR_YC3M-MxRH_FUT3MX7#0000</v>
      </c>
      <c r="J54" s="33" t="str">
        <f>_xll.ohRangeRetrieveError(I54)</f>
        <v/>
      </c>
      <c r="K54" s="11"/>
    </row>
    <row r="55" spans="1:11">
      <c r="A55" s="45"/>
      <c r="B55" s="32">
        <v>53</v>
      </c>
      <c r="C55" s="1" t="b">
        <v>0</v>
      </c>
      <c r="D55" s="1" t="str">
        <v>Z7</v>
      </c>
      <c r="E55" s="2" t="str">
        <f t="shared" si="4"/>
        <v>Euribor3M</v>
      </c>
      <c r="F55" s="13" t="str">
        <f t="shared" si="5"/>
        <v>EURFUT3MZ7_Quote</v>
      </c>
      <c r="G55" s="13" t="str">
        <f t="shared" si="6"/>
        <v>EURFUT3MZ7ConvAdj_Quote</v>
      </c>
      <c r="H55" s="13" t="str">
        <f t="shared" si="7"/>
        <v>EUR_YC3M-MxRH_FUT3MZ7</v>
      </c>
      <c r="I55" s="12" t="str">
        <f>_xll.qlFuturesRateHelper(H55,$F55,$D55,$E55,$G55,Permanent,Trigger,ObjectOverwrite)</f>
        <v>EUR_YC3M-MxRH_FUT3MZ7#0000</v>
      </c>
      <c r="J55" s="33" t="str">
        <f>_xll.ohRangeRetrieveError(I55)</f>
        <v/>
      </c>
      <c r="K55" s="11"/>
    </row>
    <row r="56" spans="1:11">
      <c r="A56" s="45"/>
      <c r="B56" s="32">
        <v>54</v>
      </c>
      <c r="C56" s="1" t="b">
        <v>0</v>
      </c>
      <c r="D56" s="1" t="str">
        <v>F8</v>
      </c>
      <c r="E56" s="2" t="str">
        <f t="shared" si="4"/>
        <v>Euribor3M</v>
      </c>
      <c r="F56" s="13" t="str">
        <f t="shared" si="5"/>
        <v>EURFUT3MF8_Quote</v>
      </c>
      <c r="G56" s="13" t="str">
        <f t="shared" si="6"/>
        <v>EURFUT3MF8ConvAdj_Quote</v>
      </c>
      <c r="H56" s="13" t="str">
        <f t="shared" si="7"/>
        <v>EUR_YC3M-MxRH_FUT3MF8</v>
      </c>
      <c r="I56" s="12" t="str">
        <f>_xll.qlFuturesRateHelper(H56,$F56,$D56,$E56,$G56,Permanent,Trigger,ObjectOverwrite)</f>
        <v>EUR_YC3M-MxRH_FUT3MF8#0000</v>
      </c>
      <c r="J56" s="33" t="str">
        <f>_xll.ohRangeRetrieveError(I56)</f>
        <v/>
      </c>
      <c r="K56" s="11"/>
    </row>
    <row r="57" spans="1:11">
      <c r="A57" s="45"/>
      <c r="B57" s="32">
        <v>55</v>
      </c>
      <c r="C57" s="1" t="b">
        <v>0</v>
      </c>
      <c r="D57" s="1" t="str">
        <v>G8</v>
      </c>
      <c r="E57" s="2" t="str">
        <f t="shared" si="4"/>
        <v>Euribor3M</v>
      </c>
      <c r="F57" s="13" t="str">
        <f t="shared" si="5"/>
        <v>EURFUT3MG8_Quote</v>
      </c>
      <c r="G57" s="13" t="str">
        <f t="shared" si="6"/>
        <v>EURFUT3MG8ConvAdj_Quote</v>
      </c>
      <c r="H57" s="13" t="str">
        <f t="shared" si="7"/>
        <v>EUR_YC3M-MxRH_FUT3MG8</v>
      </c>
      <c r="I57" s="12" t="str">
        <f>_xll.qlFuturesRateHelper(H57,$F57,$D57,$E57,$G57,Permanent,Trigger,ObjectOverwrite)</f>
        <v>EUR_YC3M-MxRH_FUT3MG8#0000</v>
      </c>
      <c r="J57" s="33" t="str">
        <f>_xll.ohRangeRetrieveError(I57)</f>
        <v/>
      </c>
      <c r="K57" s="11"/>
    </row>
    <row r="58" spans="1:11">
      <c r="A58" s="45"/>
      <c r="B58" s="32">
        <v>56</v>
      </c>
      <c r="C58" s="1" t="b">
        <v>0</v>
      </c>
      <c r="D58" s="1" t="str">
        <v>H8</v>
      </c>
      <c r="E58" s="2" t="str">
        <f t="shared" si="4"/>
        <v>Euribor3M</v>
      </c>
      <c r="F58" s="13" t="str">
        <f t="shared" si="5"/>
        <v>EURFUT3MH8_Quote</v>
      </c>
      <c r="G58" s="13" t="str">
        <f t="shared" si="6"/>
        <v>EURFUT3MH8ConvAdj_Quote</v>
      </c>
      <c r="H58" s="13" t="str">
        <f t="shared" si="7"/>
        <v>EUR_YC3M-MxRH_FUT3MH8</v>
      </c>
      <c r="I58" s="12" t="str">
        <f>_xll.qlFuturesRateHelper(H58,$F58,$D58,$E58,$G58,Permanent,Trigger,ObjectOverwrite)</f>
        <v>EUR_YC3M-MxRH_FUT3MH8#0000</v>
      </c>
      <c r="J58" s="33" t="str">
        <f>_xll.ohRangeRetrieveError(I58)</f>
        <v/>
      </c>
      <c r="K58" s="11"/>
    </row>
    <row r="59" spans="1:11">
      <c r="A59" s="45"/>
      <c r="B59" s="32">
        <v>57</v>
      </c>
      <c r="C59" s="1" t="b">
        <v>0</v>
      </c>
      <c r="D59" s="1" t="str">
        <v>J8</v>
      </c>
      <c r="E59" s="2" t="str">
        <f t="shared" si="4"/>
        <v>Euribor3M</v>
      </c>
      <c r="F59" s="13" t="str">
        <f t="shared" si="5"/>
        <v>EURFUT3MJ8_Quote</v>
      </c>
      <c r="G59" s="13" t="str">
        <f t="shared" si="6"/>
        <v>EURFUT3MJ8ConvAdj_Quote</v>
      </c>
      <c r="H59" s="13" t="str">
        <f t="shared" si="7"/>
        <v>EUR_YC3M-MxRH_FUT3MJ8</v>
      </c>
      <c r="I59" s="12" t="str">
        <f>_xll.qlFuturesRateHelper(H59,$F59,$D59,$E59,$G59,Permanent,Trigger,ObjectOverwrite)</f>
        <v>EUR_YC3M-MxRH_FUT3MJ8#0000</v>
      </c>
      <c r="J59" s="33" t="str">
        <f>_xll.ohRangeRetrieveError(I59)</f>
        <v/>
      </c>
      <c r="K59" s="11"/>
    </row>
    <row r="60" spans="1:11">
      <c r="A60" s="45"/>
      <c r="B60" s="32">
        <v>58</v>
      </c>
      <c r="C60" s="1" t="b">
        <v>0</v>
      </c>
      <c r="D60" s="1" t="str">
        <v>K8</v>
      </c>
      <c r="E60" s="2" t="str">
        <f t="shared" si="4"/>
        <v>Euribor3M</v>
      </c>
      <c r="F60" s="13" t="str">
        <f t="shared" si="5"/>
        <v>EURFUT3MK8_Quote</v>
      </c>
      <c r="G60" s="13" t="str">
        <f t="shared" si="6"/>
        <v>EURFUT3MK8ConvAdj_Quote</v>
      </c>
      <c r="H60" s="13" t="str">
        <f t="shared" si="7"/>
        <v>EUR_YC3M-MxRH_FUT3MK8</v>
      </c>
      <c r="I60" s="12" t="str">
        <f>_xll.qlFuturesRateHelper(H60,$F60,$D60,$E60,$G60,Permanent,Trigger,ObjectOverwrite)</f>
        <v>EUR_YC3M-MxRH_FUT3MK8#0000</v>
      </c>
      <c r="J60" s="33" t="str">
        <f>_xll.ohRangeRetrieveError(I60)</f>
        <v/>
      </c>
      <c r="K60" s="11"/>
    </row>
    <row r="61" spans="1:11">
      <c r="A61" s="45"/>
      <c r="B61" s="32">
        <v>59</v>
      </c>
      <c r="C61" s="1" t="b">
        <v>0</v>
      </c>
      <c r="D61" s="1" t="str">
        <v>M8</v>
      </c>
      <c r="E61" s="2" t="str">
        <f t="shared" si="4"/>
        <v>Euribor3M</v>
      </c>
      <c r="F61" s="13" t="str">
        <f t="shared" si="5"/>
        <v>EURFUT3MM8_Quote</v>
      </c>
      <c r="G61" s="13" t="str">
        <f t="shared" si="6"/>
        <v>EURFUT3MM8ConvAdj_Quote</v>
      </c>
      <c r="H61" s="13" t="str">
        <f t="shared" si="7"/>
        <v>EUR_YC3M-MxRH_FUT3MM8</v>
      </c>
      <c r="I61" s="12" t="str">
        <f>_xll.qlFuturesRateHelper(H61,$F61,$D61,$E61,$G61,Permanent,Trigger,ObjectOverwrite)</f>
        <v>EUR_YC3M-MxRH_FUT3MM8#0000</v>
      </c>
      <c r="J61" s="33" t="str">
        <f>_xll.ohRangeRetrieveError(I61)</f>
        <v/>
      </c>
      <c r="K61" s="11"/>
    </row>
    <row r="62" spans="1:11">
      <c r="A62" s="45"/>
      <c r="B62" s="32">
        <v>60</v>
      </c>
      <c r="C62" s="1" t="b">
        <v>0</v>
      </c>
      <c r="D62" s="1" t="str">
        <v>N8</v>
      </c>
      <c r="E62" s="2" t="str">
        <f t="shared" si="4"/>
        <v>Euribor3M</v>
      </c>
      <c r="F62" s="13" t="str">
        <f t="shared" si="5"/>
        <v>EURFUT3MN8_Quote</v>
      </c>
      <c r="G62" s="13" t="str">
        <f t="shared" si="6"/>
        <v>EURFUT3MN8ConvAdj_Quote</v>
      </c>
      <c r="H62" s="13" t="str">
        <f t="shared" si="7"/>
        <v>EUR_YC3M-MxRH_FUT3MN8</v>
      </c>
      <c r="I62" s="12" t="str">
        <f>_xll.qlFuturesRateHelper(H62,$F62,$D62,$E62,$G62,Permanent,Trigger,ObjectOverwrite)</f>
        <v>EUR_YC3M-MxRH_FUT3MN8#0000</v>
      </c>
      <c r="J62" s="33" t="str">
        <f>_xll.ohRangeRetrieveError(I62)</f>
        <v/>
      </c>
      <c r="K62" s="11"/>
    </row>
    <row r="63" spans="1:11">
      <c r="A63" s="45"/>
      <c r="B63" s="32">
        <v>61</v>
      </c>
      <c r="C63" s="1" t="b">
        <v>0</v>
      </c>
      <c r="D63" s="1" t="str">
        <v>Q8</v>
      </c>
      <c r="E63" s="2" t="str">
        <f t="shared" si="4"/>
        <v>Euribor3M</v>
      </c>
      <c r="F63" s="13" t="str">
        <f t="shared" si="5"/>
        <v>EURFUT3MQ8_Quote</v>
      </c>
      <c r="G63" s="13" t="str">
        <f t="shared" si="6"/>
        <v>EURFUT3MQ8ConvAdj_Quote</v>
      </c>
      <c r="H63" s="13" t="str">
        <f t="shared" si="7"/>
        <v>EUR_YC3M-MxRH_FUT3MQ8</v>
      </c>
      <c r="I63" s="12" t="str">
        <f>_xll.qlFuturesRateHelper(H63,$F63,$D63,$E63,$G63,Permanent,Trigger,ObjectOverwrite)</f>
        <v>EUR_YC3M-MxRH_FUT3MQ8#0000</v>
      </c>
      <c r="J63" s="33" t="str">
        <f>_xll.ohRangeRetrieveError(I63)</f>
        <v/>
      </c>
      <c r="K63" s="11"/>
    </row>
    <row r="64" spans="1:11">
      <c r="A64" s="45"/>
      <c r="B64" s="32">
        <v>62</v>
      </c>
      <c r="C64" s="1" t="b">
        <v>0</v>
      </c>
      <c r="D64" s="1" t="str">
        <v>U8</v>
      </c>
      <c r="E64" s="2" t="str">
        <f t="shared" si="4"/>
        <v>Euribor3M</v>
      </c>
      <c r="F64" s="13" t="str">
        <f t="shared" si="5"/>
        <v>EURFUT3MU8_Quote</v>
      </c>
      <c r="G64" s="13" t="str">
        <f t="shared" si="6"/>
        <v>EURFUT3MU8ConvAdj_Quote</v>
      </c>
      <c r="H64" s="13" t="str">
        <f t="shared" si="7"/>
        <v>EUR_YC3M-MxRH_FUT3MU8</v>
      </c>
      <c r="I64" s="12" t="str">
        <f>_xll.qlFuturesRateHelper(H64,$F64,$D64,$E64,$G64,Permanent,Trigger,ObjectOverwrite)</f>
        <v>EUR_YC3M-MxRH_FUT3MU8#0000</v>
      </c>
      <c r="J64" s="33" t="str">
        <f>_xll.ohRangeRetrieveError(I64)</f>
        <v/>
      </c>
      <c r="K64" s="11"/>
    </row>
    <row r="65" spans="1:11">
      <c r="A65" s="45"/>
      <c r="B65" s="32">
        <v>63</v>
      </c>
      <c r="C65" s="1" t="b">
        <v>0</v>
      </c>
      <c r="D65" s="1" t="str">
        <v>V8</v>
      </c>
      <c r="E65" s="2" t="str">
        <f t="shared" si="4"/>
        <v>Euribor3M</v>
      </c>
      <c r="F65" s="13" t="str">
        <f t="shared" si="5"/>
        <v>EURFUT3MV8_Quote</v>
      </c>
      <c r="G65" s="13" t="str">
        <f t="shared" si="6"/>
        <v>EURFUT3MV8ConvAdj_Quote</v>
      </c>
      <c r="H65" s="13" t="str">
        <f t="shared" si="7"/>
        <v>EUR_YC3M-MxRH_FUT3MV8</v>
      </c>
      <c r="I65" s="12" t="str">
        <f>_xll.qlFuturesRateHelper(H65,$F65,$D65,$E65,$G65,Permanent,Trigger,ObjectOverwrite)</f>
        <v>EUR_YC3M-MxRH_FUT3MV8#0000</v>
      </c>
      <c r="J65" s="33" t="str">
        <f>_xll.ohRangeRetrieveError(I65)</f>
        <v/>
      </c>
      <c r="K65" s="11"/>
    </row>
    <row r="66" spans="1:11">
      <c r="A66" s="45"/>
      <c r="B66" s="32">
        <v>64</v>
      </c>
      <c r="C66" s="1" t="b">
        <v>0</v>
      </c>
      <c r="D66" s="1" t="str">
        <v>X8</v>
      </c>
      <c r="E66" s="2" t="str">
        <f t="shared" si="4"/>
        <v>Euribor3M</v>
      </c>
      <c r="F66" s="13" t="str">
        <f t="shared" si="5"/>
        <v>EURFUT3MX8_Quote</v>
      </c>
      <c r="G66" s="13" t="str">
        <f t="shared" si="6"/>
        <v>EURFUT3MX8ConvAdj_Quote</v>
      </c>
      <c r="H66" s="13" t="str">
        <f t="shared" si="7"/>
        <v>EUR_YC3M-MxRH_FUT3MX8</v>
      </c>
      <c r="I66" s="12" t="str">
        <f>_xll.qlFuturesRateHelper(H66,$F66,$D66,$E66,$G66,Permanent,Trigger,ObjectOverwrite)</f>
        <v>EUR_YC3M-MxRH_FUT3MX8#0000</v>
      </c>
      <c r="J66" s="33" t="str">
        <f>_xll.ohRangeRetrieveError(I66)</f>
        <v/>
      </c>
      <c r="K66" s="11"/>
    </row>
    <row r="67" spans="1:11">
      <c r="A67" s="45"/>
      <c r="B67" s="32">
        <v>65</v>
      </c>
      <c r="C67" s="1" t="b">
        <v>0</v>
      </c>
      <c r="D67" s="1" t="str">
        <v>Z8</v>
      </c>
      <c r="E67" s="2" t="str">
        <f t="shared" ref="E67:E98" si="8">PROPER(Currency)&amp;FamilyName&amp;$E$1</f>
        <v>Euribor3M</v>
      </c>
      <c r="F67" s="13" t="str">
        <f t="shared" ref="F67:F98" si="9">Currency&amp;"FUT"&amp;$E$1&amp;$D67&amp;QuoteSuffix</f>
        <v>EURFUT3MZ8_Quote</v>
      </c>
      <c r="G67" s="13" t="str">
        <f t="shared" ref="G67:G98" si="10">Currency&amp;"FUT"&amp;$E$1&amp;$D67&amp;"ConvAdj"&amp;QuoteSuffix</f>
        <v>EURFUT3MZ8ConvAdj_Quote</v>
      </c>
      <c r="H67" s="13" t="str">
        <f t="shared" ref="H67:H98" si="11">$H$1&amp;"_FUT"&amp;$E$1&amp;$D67</f>
        <v>EUR_YC3M-MxRH_FUT3MZ8</v>
      </c>
      <c r="I67" s="12" t="str">
        <f>_xll.qlFuturesRateHelper(H67,$F67,$D67,$E67,$G67,Permanent,Trigger,ObjectOverwrite)</f>
        <v>EUR_YC3M-MxRH_FUT3MZ8#0000</v>
      </c>
      <c r="J67" s="33" t="str">
        <f>_xll.ohRangeRetrieveError(I67)</f>
        <v/>
      </c>
      <c r="K67" s="11"/>
    </row>
    <row r="68" spans="1:11">
      <c r="A68" s="45"/>
      <c r="B68" s="32">
        <v>66</v>
      </c>
      <c r="C68" s="1" t="b">
        <v>0</v>
      </c>
      <c r="D68" s="1" t="str">
        <v>F9</v>
      </c>
      <c r="E68" s="2" t="str">
        <f t="shared" si="8"/>
        <v>Euribor3M</v>
      </c>
      <c r="F68" s="13" t="str">
        <f t="shared" si="9"/>
        <v>EURFUT3MF9_Quote</v>
      </c>
      <c r="G68" s="13" t="str">
        <f t="shared" si="10"/>
        <v>EURFUT3MF9ConvAdj_Quote</v>
      </c>
      <c r="H68" s="13" t="str">
        <f t="shared" si="11"/>
        <v>EUR_YC3M-MxRH_FUT3MF9</v>
      </c>
      <c r="I68" s="12" t="str">
        <f>_xll.qlFuturesRateHelper(H68,$F68,$D68,$E68,$G68,Permanent,Trigger,ObjectOverwrite)</f>
        <v>EUR_YC3M-MxRH_FUT3MF9#0000</v>
      </c>
      <c r="J68" s="33" t="str">
        <f>_xll.ohRangeRetrieveError(I68)</f>
        <v/>
      </c>
      <c r="K68" s="11"/>
    </row>
    <row r="69" spans="1:11">
      <c r="A69" s="45"/>
      <c r="B69" s="32">
        <v>67</v>
      </c>
      <c r="C69" s="1" t="b">
        <v>0</v>
      </c>
      <c r="D69" s="1" t="str">
        <v>G9</v>
      </c>
      <c r="E69" s="2" t="str">
        <f t="shared" si="8"/>
        <v>Euribor3M</v>
      </c>
      <c r="F69" s="13" t="str">
        <f t="shared" si="9"/>
        <v>EURFUT3MG9_Quote</v>
      </c>
      <c r="G69" s="13" t="str">
        <f t="shared" si="10"/>
        <v>EURFUT3MG9ConvAdj_Quote</v>
      </c>
      <c r="H69" s="13" t="str">
        <f t="shared" si="11"/>
        <v>EUR_YC3M-MxRH_FUT3MG9</v>
      </c>
      <c r="I69" s="12" t="str">
        <f>_xll.qlFuturesRateHelper(H69,$F69,$D69,$E69,$G69,Permanent,Trigger,ObjectOverwrite)</f>
        <v>EUR_YC3M-MxRH_FUT3MG9#0000</v>
      </c>
      <c r="J69" s="33" t="str">
        <f>_xll.ohRangeRetrieveError(I69)</f>
        <v/>
      </c>
      <c r="K69" s="11"/>
    </row>
    <row r="70" spans="1:11">
      <c r="A70" s="45"/>
      <c r="B70" s="32">
        <v>68</v>
      </c>
      <c r="C70" s="1" t="b">
        <v>0</v>
      </c>
      <c r="D70" s="1" t="str">
        <v>H9</v>
      </c>
      <c r="E70" s="2" t="str">
        <f t="shared" si="8"/>
        <v>Euribor3M</v>
      </c>
      <c r="F70" s="13" t="str">
        <f t="shared" si="9"/>
        <v>EURFUT3MH9_Quote</v>
      </c>
      <c r="G70" s="13" t="str">
        <f t="shared" si="10"/>
        <v>EURFUT3MH9ConvAdj_Quote</v>
      </c>
      <c r="H70" s="13" t="str">
        <f t="shared" si="11"/>
        <v>EUR_YC3M-MxRH_FUT3MH9</v>
      </c>
      <c r="I70" s="12" t="str">
        <f>_xll.qlFuturesRateHelper(H70,$F70,$D70,$E70,$G70,Permanent,Trigger,ObjectOverwrite)</f>
        <v>EUR_YC3M-MxRH_FUT3MH9#0000</v>
      </c>
      <c r="J70" s="33" t="str">
        <f>_xll.ohRangeRetrieveError(I70)</f>
        <v/>
      </c>
      <c r="K70" s="11"/>
    </row>
    <row r="71" spans="1:11">
      <c r="A71" s="45"/>
      <c r="B71" s="32">
        <v>69</v>
      </c>
      <c r="C71" s="1" t="b">
        <v>0</v>
      </c>
      <c r="D71" s="1" t="str">
        <v>J9</v>
      </c>
      <c r="E71" s="2" t="str">
        <f t="shared" si="8"/>
        <v>Euribor3M</v>
      </c>
      <c r="F71" s="13" t="str">
        <f t="shared" si="9"/>
        <v>EURFUT3MJ9_Quote</v>
      </c>
      <c r="G71" s="13" t="str">
        <f t="shared" si="10"/>
        <v>EURFUT3MJ9ConvAdj_Quote</v>
      </c>
      <c r="H71" s="13" t="str">
        <f t="shared" si="11"/>
        <v>EUR_YC3M-MxRH_FUT3MJ9</v>
      </c>
      <c r="I71" s="12" t="str">
        <f>_xll.qlFuturesRateHelper(H71,$F71,$D71,$E71,$G71,Permanent,Trigger,ObjectOverwrite)</f>
        <v>EUR_YC3M-MxRH_FUT3MJ9#0000</v>
      </c>
      <c r="J71" s="33" t="str">
        <f>_xll.ohRangeRetrieveError(I71)</f>
        <v/>
      </c>
      <c r="K71" s="11"/>
    </row>
    <row r="72" spans="1:11">
      <c r="A72" s="45"/>
      <c r="B72" s="32">
        <v>70</v>
      </c>
      <c r="C72" s="1" t="b">
        <v>0</v>
      </c>
      <c r="D72" s="1" t="str">
        <v>K9</v>
      </c>
      <c r="E72" s="2" t="str">
        <f t="shared" si="8"/>
        <v>Euribor3M</v>
      </c>
      <c r="F72" s="13" t="str">
        <f t="shared" si="9"/>
        <v>EURFUT3MK9_Quote</v>
      </c>
      <c r="G72" s="13" t="str">
        <f t="shared" si="10"/>
        <v>EURFUT3MK9ConvAdj_Quote</v>
      </c>
      <c r="H72" s="13" t="str">
        <f t="shared" si="11"/>
        <v>EUR_YC3M-MxRH_FUT3MK9</v>
      </c>
      <c r="I72" s="12" t="str">
        <f>_xll.qlFuturesRateHelper(H72,$F72,$D72,$E72,$G72,Permanent,Trigger,ObjectOverwrite)</f>
        <v>EUR_YC3M-MxRH_FUT3MK9#0000</v>
      </c>
      <c r="J72" s="33" t="str">
        <f>_xll.ohRangeRetrieveError(I72)</f>
        <v/>
      </c>
      <c r="K72" s="11"/>
    </row>
    <row r="73" spans="1:11">
      <c r="A73" s="45"/>
      <c r="B73" s="32">
        <v>71</v>
      </c>
      <c r="C73" s="1" t="b">
        <v>0</v>
      </c>
      <c r="D73" s="1" t="str">
        <v>M9</v>
      </c>
      <c r="E73" s="2" t="str">
        <f t="shared" si="8"/>
        <v>Euribor3M</v>
      </c>
      <c r="F73" s="13" t="str">
        <f t="shared" si="9"/>
        <v>EURFUT3MM9_Quote</v>
      </c>
      <c r="G73" s="13" t="str">
        <f t="shared" si="10"/>
        <v>EURFUT3MM9ConvAdj_Quote</v>
      </c>
      <c r="H73" s="13" t="str">
        <f t="shared" si="11"/>
        <v>EUR_YC3M-MxRH_FUT3MM9</v>
      </c>
      <c r="I73" s="12" t="str">
        <f>_xll.qlFuturesRateHelper(H73,$F73,$D73,$E73,$G73,Permanent,Trigger,ObjectOverwrite)</f>
        <v>EUR_YC3M-MxRH_FUT3MM9#0000</v>
      </c>
      <c r="J73" s="33" t="str">
        <f>_xll.ohRangeRetrieveError(I73)</f>
        <v/>
      </c>
      <c r="K73" s="11"/>
    </row>
    <row r="74" spans="1:11">
      <c r="A74" s="45"/>
      <c r="B74" s="32">
        <v>72</v>
      </c>
      <c r="C74" s="1" t="b">
        <v>0</v>
      </c>
      <c r="D74" s="1" t="str">
        <v>N9</v>
      </c>
      <c r="E74" s="2" t="str">
        <f t="shared" si="8"/>
        <v>Euribor3M</v>
      </c>
      <c r="F74" s="13" t="str">
        <f t="shared" si="9"/>
        <v>EURFUT3MN9_Quote</v>
      </c>
      <c r="G74" s="13" t="str">
        <f t="shared" si="10"/>
        <v>EURFUT3MN9ConvAdj_Quote</v>
      </c>
      <c r="H74" s="13" t="str">
        <f t="shared" si="11"/>
        <v>EUR_YC3M-MxRH_FUT3MN9</v>
      </c>
      <c r="I74" s="12" t="str">
        <f>_xll.qlFuturesRateHelper(H74,$F74,$D74,$E74,$G74,Permanent,Trigger,ObjectOverwrite)</f>
        <v>EUR_YC3M-MxRH_FUT3MN9#0000</v>
      </c>
      <c r="J74" s="33" t="str">
        <f>_xll.ohRangeRetrieveError(I74)</f>
        <v/>
      </c>
      <c r="K74" s="11"/>
    </row>
    <row r="75" spans="1:11">
      <c r="A75" s="45"/>
      <c r="B75" s="32">
        <v>73</v>
      </c>
      <c r="C75" s="1" t="b">
        <v>0</v>
      </c>
      <c r="D75" s="1" t="str">
        <v>Q9</v>
      </c>
      <c r="E75" s="2" t="str">
        <f t="shared" si="8"/>
        <v>Euribor3M</v>
      </c>
      <c r="F75" s="13" t="str">
        <f t="shared" si="9"/>
        <v>EURFUT3MQ9_Quote</v>
      </c>
      <c r="G75" s="13" t="str">
        <f t="shared" si="10"/>
        <v>EURFUT3MQ9ConvAdj_Quote</v>
      </c>
      <c r="H75" s="13" t="str">
        <f t="shared" si="11"/>
        <v>EUR_YC3M-MxRH_FUT3MQ9</v>
      </c>
      <c r="I75" s="12" t="str">
        <f>_xll.qlFuturesRateHelper(H75,$F75,$D75,$E75,$G75,Permanent,Trigger,ObjectOverwrite)</f>
        <v>EUR_YC3M-MxRH_FUT3MQ9#0000</v>
      </c>
      <c r="J75" s="33" t="str">
        <f>_xll.ohRangeRetrieveError(I75)</f>
        <v/>
      </c>
      <c r="K75" s="11"/>
    </row>
    <row r="76" spans="1:11">
      <c r="A76" s="45"/>
      <c r="B76" s="32">
        <v>74</v>
      </c>
      <c r="C76" s="1" t="b">
        <v>0</v>
      </c>
      <c r="D76" s="1" t="str">
        <v>U9</v>
      </c>
      <c r="E76" s="2" t="str">
        <f t="shared" si="8"/>
        <v>Euribor3M</v>
      </c>
      <c r="F76" s="13" t="str">
        <f t="shared" si="9"/>
        <v>EURFUT3MU9_Quote</v>
      </c>
      <c r="G76" s="13" t="str">
        <f t="shared" si="10"/>
        <v>EURFUT3MU9ConvAdj_Quote</v>
      </c>
      <c r="H76" s="13" t="str">
        <f t="shared" si="11"/>
        <v>EUR_YC3M-MxRH_FUT3MU9</v>
      </c>
      <c r="I76" s="12" t="str">
        <f>_xll.qlFuturesRateHelper(H76,$F76,$D76,$E76,$G76,Permanent,Trigger,ObjectOverwrite)</f>
        <v>EUR_YC3M-MxRH_FUT3MU9#0000</v>
      </c>
      <c r="J76" s="33" t="str">
        <f>_xll.ohRangeRetrieveError(I76)</f>
        <v/>
      </c>
      <c r="K76" s="11"/>
    </row>
    <row r="77" spans="1:11">
      <c r="A77" s="45"/>
      <c r="B77" s="32">
        <v>75</v>
      </c>
      <c r="C77" s="1" t="b">
        <v>0</v>
      </c>
      <c r="D77" s="1" t="str">
        <v>V9</v>
      </c>
      <c r="E77" s="2" t="str">
        <f t="shared" si="8"/>
        <v>Euribor3M</v>
      </c>
      <c r="F77" s="13" t="str">
        <f t="shared" si="9"/>
        <v>EURFUT3MV9_Quote</v>
      </c>
      <c r="G77" s="13" t="str">
        <f t="shared" si="10"/>
        <v>EURFUT3MV9ConvAdj_Quote</v>
      </c>
      <c r="H77" s="13" t="str">
        <f t="shared" si="11"/>
        <v>EUR_YC3M-MxRH_FUT3MV9</v>
      </c>
      <c r="I77" s="12" t="str">
        <f>_xll.qlFuturesRateHelper(H77,$F77,$D77,$E77,$G77,Permanent,Trigger,ObjectOverwrite)</f>
        <v>EUR_YC3M-MxRH_FUT3MV9#0000</v>
      </c>
      <c r="J77" s="33" t="str">
        <f>_xll.ohRangeRetrieveError(I77)</f>
        <v/>
      </c>
      <c r="K77" s="11"/>
    </row>
    <row r="78" spans="1:11">
      <c r="A78" s="45"/>
      <c r="B78" s="32">
        <v>76</v>
      </c>
      <c r="C78" s="1" t="b">
        <v>0</v>
      </c>
      <c r="D78" s="1" t="str">
        <v>X9</v>
      </c>
      <c r="E78" s="2" t="str">
        <f t="shared" si="8"/>
        <v>Euribor3M</v>
      </c>
      <c r="F78" s="13" t="str">
        <f t="shared" si="9"/>
        <v>EURFUT3MX9_Quote</v>
      </c>
      <c r="G78" s="13" t="str">
        <f t="shared" si="10"/>
        <v>EURFUT3MX9ConvAdj_Quote</v>
      </c>
      <c r="H78" s="13" t="str">
        <f t="shared" si="11"/>
        <v>EUR_YC3M-MxRH_FUT3MX9</v>
      </c>
      <c r="I78" s="12" t="str">
        <f>_xll.qlFuturesRateHelper(H78,$F78,$D78,$E78,$G78,Permanent,Trigger,ObjectOverwrite)</f>
        <v>EUR_YC3M-MxRH_FUT3MX9#0000</v>
      </c>
      <c r="J78" s="33" t="str">
        <f>_xll.ohRangeRetrieveError(I78)</f>
        <v/>
      </c>
      <c r="K78" s="11"/>
    </row>
    <row r="79" spans="1:11">
      <c r="A79" s="45"/>
      <c r="B79" s="32">
        <v>77</v>
      </c>
      <c r="C79" s="1" t="b">
        <v>0</v>
      </c>
      <c r="D79" s="1" t="str">
        <v>Z9</v>
      </c>
      <c r="E79" s="2" t="str">
        <f t="shared" si="8"/>
        <v>Euribor3M</v>
      </c>
      <c r="F79" s="13" t="str">
        <f t="shared" si="9"/>
        <v>EURFUT3MZ9_Quote</v>
      </c>
      <c r="G79" s="13" t="str">
        <f t="shared" si="10"/>
        <v>EURFUT3MZ9ConvAdj_Quote</v>
      </c>
      <c r="H79" s="13" t="str">
        <f t="shared" si="11"/>
        <v>EUR_YC3M-MxRH_FUT3MZ9</v>
      </c>
      <c r="I79" s="12" t="str">
        <f>_xll.qlFuturesRateHelper(H79,$F79,$D79,$E79,$G79,Permanent,Trigger,ObjectOverwrite)</f>
        <v>EUR_YC3M-MxRH_FUT3MZ9#0000</v>
      </c>
      <c r="J79" s="33" t="str">
        <f>_xll.ohRangeRetrieveError(I79)</f>
        <v/>
      </c>
      <c r="K79" s="11"/>
    </row>
    <row r="80" spans="1:11">
      <c r="A80" s="45"/>
      <c r="B80" s="32">
        <v>78</v>
      </c>
      <c r="C80" s="1" t="b">
        <v>0</v>
      </c>
      <c r="D80" s="1" t="str">
        <v>F0</v>
      </c>
      <c r="E80" s="2" t="str">
        <f t="shared" si="8"/>
        <v>Euribor3M</v>
      </c>
      <c r="F80" s="13" t="str">
        <f t="shared" si="9"/>
        <v>EURFUT3MF0_Quote</v>
      </c>
      <c r="G80" s="13" t="str">
        <f t="shared" si="10"/>
        <v>EURFUT3MF0ConvAdj_Quote</v>
      </c>
      <c r="H80" s="13" t="str">
        <f t="shared" si="11"/>
        <v>EUR_YC3M-MxRH_FUT3MF0</v>
      </c>
      <c r="I80" s="12" t="str">
        <f>_xll.qlFuturesRateHelper(H80,$F80,$D80,$E80,$G80,Permanent,Trigger,ObjectOverwrite)</f>
        <v>EUR_YC3M-MxRH_FUT3MF0#0000</v>
      </c>
      <c r="J80" s="33" t="str">
        <f>_xll.ohRangeRetrieveError(I80)</f>
        <v/>
      </c>
      <c r="K80" s="11"/>
    </row>
    <row r="81" spans="1:11">
      <c r="A81" s="45"/>
      <c r="B81" s="32">
        <v>79</v>
      </c>
      <c r="C81" s="1" t="b">
        <v>0</v>
      </c>
      <c r="D81" s="1" t="str">
        <v>G0</v>
      </c>
      <c r="E81" s="2" t="str">
        <f t="shared" si="8"/>
        <v>Euribor3M</v>
      </c>
      <c r="F81" s="13" t="str">
        <f t="shared" si="9"/>
        <v>EURFUT3MG0_Quote</v>
      </c>
      <c r="G81" s="13" t="str">
        <f t="shared" si="10"/>
        <v>EURFUT3MG0ConvAdj_Quote</v>
      </c>
      <c r="H81" s="13" t="str">
        <f t="shared" si="11"/>
        <v>EUR_YC3M-MxRH_FUT3MG0</v>
      </c>
      <c r="I81" s="12" t="str">
        <f>_xll.qlFuturesRateHelper(H81,$F81,$D81,$E81,$G81,Permanent,Trigger,ObjectOverwrite)</f>
        <v>EUR_YC3M-MxRH_FUT3MG0#0000</v>
      </c>
      <c r="J81" s="33" t="str">
        <f>_xll.ohRangeRetrieveError(I81)</f>
        <v/>
      </c>
      <c r="K81" s="11"/>
    </row>
    <row r="82" spans="1:11">
      <c r="A82" s="45"/>
      <c r="B82" s="32">
        <v>80</v>
      </c>
      <c r="C82" s="1" t="b">
        <v>0</v>
      </c>
      <c r="D82" s="1" t="str">
        <v>H0</v>
      </c>
      <c r="E82" s="2" t="str">
        <f t="shared" si="8"/>
        <v>Euribor3M</v>
      </c>
      <c r="F82" s="13" t="str">
        <f t="shared" si="9"/>
        <v>EURFUT3MH0_Quote</v>
      </c>
      <c r="G82" s="13" t="str">
        <f t="shared" si="10"/>
        <v>EURFUT3MH0ConvAdj_Quote</v>
      </c>
      <c r="H82" s="13" t="str">
        <f t="shared" si="11"/>
        <v>EUR_YC3M-MxRH_FUT3MH0</v>
      </c>
      <c r="I82" s="12" t="str">
        <f>_xll.qlFuturesRateHelper(H82,$F82,$D82,$E82,$G82,Permanent,Trigger,ObjectOverwrite)</f>
        <v>EUR_YC3M-MxRH_FUT3MH0#0000</v>
      </c>
      <c r="J82" s="33" t="str">
        <f>_xll.ohRangeRetrieveError(I82)</f>
        <v/>
      </c>
      <c r="K82" s="11"/>
    </row>
    <row r="83" spans="1:11">
      <c r="A83" s="45"/>
      <c r="B83" s="32">
        <v>81</v>
      </c>
      <c r="C83" s="1" t="b">
        <v>0</v>
      </c>
      <c r="D83" s="1" t="str">
        <v>J0</v>
      </c>
      <c r="E83" s="2" t="str">
        <f t="shared" si="8"/>
        <v>Euribor3M</v>
      </c>
      <c r="F83" s="13" t="str">
        <f t="shared" si="9"/>
        <v>EURFUT3MJ0_Quote</v>
      </c>
      <c r="G83" s="13" t="str">
        <f t="shared" si="10"/>
        <v>EURFUT3MJ0ConvAdj_Quote</v>
      </c>
      <c r="H83" s="13" t="str">
        <f t="shared" si="11"/>
        <v>EUR_YC3M-MxRH_FUT3MJ0</v>
      </c>
      <c r="I83" s="12" t="str">
        <f>_xll.qlFuturesRateHelper(H83,$F83,$D83,$E83,$G83,Permanent,Trigger,ObjectOverwrite)</f>
        <v>EUR_YC3M-MxRH_FUT3MJ0#0000</v>
      </c>
      <c r="J83" s="33" t="str">
        <f>_xll.ohRangeRetrieveError(I83)</f>
        <v/>
      </c>
      <c r="K83" s="11"/>
    </row>
    <row r="84" spans="1:11">
      <c r="A84" s="45"/>
      <c r="B84" s="32">
        <v>82</v>
      </c>
      <c r="C84" s="1" t="b">
        <v>0</v>
      </c>
      <c r="D84" s="1" t="str">
        <v>K0</v>
      </c>
      <c r="E84" s="2" t="str">
        <f t="shared" si="8"/>
        <v>Euribor3M</v>
      </c>
      <c r="F84" s="13" t="str">
        <f t="shared" si="9"/>
        <v>EURFUT3MK0_Quote</v>
      </c>
      <c r="G84" s="13" t="str">
        <f t="shared" si="10"/>
        <v>EURFUT3MK0ConvAdj_Quote</v>
      </c>
      <c r="H84" s="13" t="str">
        <f t="shared" si="11"/>
        <v>EUR_YC3M-MxRH_FUT3MK0</v>
      </c>
      <c r="I84" s="12" t="str">
        <f>_xll.qlFuturesRateHelper(H84,$F84,$D84,$E84,$G84,Permanent,Trigger,ObjectOverwrite)</f>
        <v>EUR_YC3M-MxRH_FUT3MK0#0000</v>
      </c>
      <c r="J84" s="33" t="str">
        <f>_xll.ohRangeRetrieveError(I84)</f>
        <v/>
      </c>
      <c r="K84" s="11"/>
    </row>
    <row r="85" spans="1:11">
      <c r="A85" s="45"/>
      <c r="B85" s="32">
        <v>83</v>
      </c>
      <c r="C85" s="1" t="b">
        <v>0</v>
      </c>
      <c r="D85" s="1" t="str">
        <v>M0</v>
      </c>
      <c r="E85" s="2" t="str">
        <f t="shared" si="8"/>
        <v>Euribor3M</v>
      </c>
      <c r="F85" s="13" t="str">
        <f t="shared" si="9"/>
        <v>EURFUT3MM0_Quote</v>
      </c>
      <c r="G85" s="13" t="str">
        <f t="shared" si="10"/>
        <v>EURFUT3MM0ConvAdj_Quote</v>
      </c>
      <c r="H85" s="13" t="str">
        <f t="shared" si="11"/>
        <v>EUR_YC3M-MxRH_FUT3MM0</v>
      </c>
      <c r="I85" s="12" t="str">
        <f>_xll.qlFuturesRateHelper(H85,$F85,$D85,$E85,$G85,Permanent,Trigger,ObjectOverwrite)</f>
        <v>EUR_YC3M-MxRH_FUT3MM0#0000</v>
      </c>
      <c r="J85" s="33" t="str">
        <f>_xll.ohRangeRetrieveError(I85)</f>
        <v/>
      </c>
      <c r="K85" s="11"/>
    </row>
    <row r="86" spans="1:11">
      <c r="A86" s="45"/>
      <c r="B86" s="32">
        <v>84</v>
      </c>
      <c r="C86" s="1" t="b">
        <v>0</v>
      </c>
      <c r="D86" s="1" t="str">
        <v>N0</v>
      </c>
      <c r="E86" s="2" t="str">
        <f t="shared" si="8"/>
        <v>Euribor3M</v>
      </c>
      <c r="F86" s="13" t="str">
        <f t="shared" si="9"/>
        <v>EURFUT3MN0_Quote</v>
      </c>
      <c r="G86" s="13" t="str">
        <f t="shared" si="10"/>
        <v>EURFUT3MN0ConvAdj_Quote</v>
      </c>
      <c r="H86" s="13" t="str">
        <f t="shared" si="11"/>
        <v>EUR_YC3M-MxRH_FUT3MN0</v>
      </c>
      <c r="I86" s="12" t="str">
        <f>_xll.qlFuturesRateHelper(H86,$F86,$D86,$E86,$G86,Permanent,Trigger,ObjectOverwrite)</f>
        <v>EUR_YC3M-MxRH_FUT3MN0#0000</v>
      </c>
      <c r="J86" s="33" t="str">
        <f>_xll.ohRangeRetrieveError(I86)</f>
        <v/>
      </c>
      <c r="K86" s="11"/>
    </row>
    <row r="87" spans="1:11">
      <c r="A87" s="45"/>
      <c r="B87" s="32">
        <v>85</v>
      </c>
      <c r="C87" s="1" t="b">
        <v>0</v>
      </c>
      <c r="D87" s="1" t="str">
        <v>Q0</v>
      </c>
      <c r="E87" s="2" t="str">
        <f t="shared" si="8"/>
        <v>Euribor3M</v>
      </c>
      <c r="F87" s="13" t="str">
        <f t="shared" si="9"/>
        <v>EURFUT3MQ0_Quote</v>
      </c>
      <c r="G87" s="13" t="str">
        <f t="shared" si="10"/>
        <v>EURFUT3MQ0ConvAdj_Quote</v>
      </c>
      <c r="H87" s="13" t="str">
        <f t="shared" si="11"/>
        <v>EUR_YC3M-MxRH_FUT3MQ0</v>
      </c>
      <c r="I87" s="12" t="str">
        <f>_xll.qlFuturesRateHelper(H87,$F87,$D87,$E87,$G87,Permanent,Trigger,ObjectOverwrite)</f>
        <v>EUR_YC3M-MxRH_FUT3MQ0#0000</v>
      </c>
      <c r="J87" s="33" t="str">
        <f>_xll.ohRangeRetrieveError(I87)</f>
        <v/>
      </c>
      <c r="K87" s="11"/>
    </row>
    <row r="88" spans="1:11">
      <c r="A88" s="45"/>
      <c r="B88" s="32">
        <v>86</v>
      </c>
      <c r="C88" s="1" t="b">
        <v>0</v>
      </c>
      <c r="D88" s="1" t="str">
        <v>U0</v>
      </c>
      <c r="E88" s="2" t="str">
        <f t="shared" si="8"/>
        <v>Euribor3M</v>
      </c>
      <c r="F88" s="13" t="str">
        <f t="shared" si="9"/>
        <v>EURFUT3MU0_Quote</v>
      </c>
      <c r="G88" s="13" t="str">
        <f t="shared" si="10"/>
        <v>EURFUT3MU0ConvAdj_Quote</v>
      </c>
      <c r="H88" s="13" t="str">
        <f t="shared" si="11"/>
        <v>EUR_YC3M-MxRH_FUT3MU0</v>
      </c>
      <c r="I88" s="12" t="str">
        <f>_xll.qlFuturesRateHelper(H88,$F88,$D88,$E88,$G88,Permanent,Trigger,ObjectOverwrite)</f>
        <v>EUR_YC3M-MxRH_FUT3MU0#0000</v>
      </c>
      <c r="J88" s="33" t="str">
        <f>_xll.ohRangeRetrieveError(I88)</f>
        <v/>
      </c>
      <c r="K88" s="11"/>
    </row>
    <row r="89" spans="1:11">
      <c r="A89" s="45"/>
      <c r="B89" s="32">
        <v>87</v>
      </c>
      <c r="C89" s="1" t="b">
        <v>0</v>
      </c>
      <c r="D89" s="1" t="str">
        <v>V0</v>
      </c>
      <c r="E89" s="2" t="str">
        <f t="shared" si="8"/>
        <v>Euribor3M</v>
      </c>
      <c r="F89" s="13" t="str">
        <f t="shared" si="9"/>
        <v>EURFUT3MV0_Quote</v>
      </c>
      <c r="G89" s="13" t="str">
        <f t="shared" si="10"/>
        <v>EURFUT3MV0ConvAdj_Quote</v>
      </c>
      <c r="H89" s="13" t="str">
        <f t="shared" si="11"/>
        <v>EUR_YC3M-MxRH_FUT3MV0</v>
      </c>
      <c r="I89" s="12" t="str">
        <f>_xll.qlFuturesRateHelper(H89,$F89,$D89,$E89,$G89,Permanent,Trigger,ObjectOverwrite)</f>
        <v>EUR_YC3M-MxRH_FUT3MV0#0000</v>
      </c>
      <c r="J89" s="33" t="str">
        <f>_xll.ohRangeRetrieveError(I89)</f>
        <v/>
      </c>
      <c r="K89" s="11"/>
    </row>
    <row r="90" spans="1:11">
      <c r="A90" s="45"/>
      <c r="B90" s="32">
        <v>88</v>
      </c>
      <c r="C90" s="1" t="b">
        <v>0</v>
      </c>
      <c r="D90" s="1" t="str">
        <v>X0</v>
      </c>
      <c r="E90" s="2" t="str">
        <f t="shared" si="8"/>
        <v>Euribor3M</v>
      </c>
      <c r="F90" s="13" t="str">
        <f t="shared" si="9"/>
        <v>EURFUT3MX0_Quote</v>
      </c>
      <c r="G90" s="13" t="str">
        <f t="shared" si="10"/>
        <v>EURFUT3MX0ConvAdj_Quote</v>
      </c>
      <c r="H90" s="13" t="str">
        <f t="shared" si="11"/>
        <v>EUR_YC3M-MxRH_FUT3MX0</v>
      </c>
      <c r="I90" s="12" t="str">
        <f>_xll.qlFuturesRateHelper(H90,$F90,$D90,$E90,$G90,Permanent,Trigger,ObjectOverwrite)</f>
        <v>EUR_YC3M-MxRH_FUT3MX0#0000</v>
      </c>
      <c r="J90" s="33" t="str">
        <f>_xll.ohRangeRetrieveError(I90)</f>
        <v/>
      </c>
      <c r="K90" s="11"/>
    </row>
    <row r="91" spans="1:11">
      <c r="A91" s="45"/>
      <c r="B91" s="32">
        <v>89</v>
      </c>
      <c r="C91" s="1" t="b">
        <v>0</v>
      </c>
      <c r="D91" s="1" t="str">
        <v>Z0</v>
      </c>
      <c r="E91" s="2" t="str">
        <f t="shared" si="8"/>
        <v>Euribor3M</v>
      </c>
      <c r="F91" s="13" t="str">
        <f t="shared" si="9"/>
        <v>EURFUT3MZ0_Quote</v>
      </c>
      <c r="G91" s="13" t="str">
        <f t="shared" si="10"/>
        <v>EURFUT3MZ0ConvAdj_Quote</v>
      </c>
      <c r="H91" s="13" t="str">
        <f t="shared" si="11"/>
        <v>EUR_YC3M-MxRH_FUT3MZ0</v>
      </c>
      <c r="I91" s="12" t="str">
        <f>_xll.qlFuturesRateHelper(H91,$F91,$D91,$E91,$G91,Permanent,Trigger,ObjectOverwrite)</f>
        <v>EUR_YC3M-MxRH_FUT3MZ0#0000</v>
      </c>
      <c r="J91" s="33" t="str">
        <f>_xll.ohRangeRetrieveError(I91)</f>
        <v/>
      </c>
      <c r="K91" s="11"/>
    </row>
    <row r="92" spans="1:11">
      <c r="A92" s="45"/>
      <c r="B92" s="32">
        <v>90</v>
      </c>
      <c r="C92" s="1" t="b">
        <v>0</v>
      </c>
      <c r="D92" s="1" t="str">
        <v>F1</v>
      </c>
      <c r="E92" s="2" t="str">
        <f t="shared" si="8"/>
        <v>Euribor3M</v>
      </c>
      <c r="F92" s="13" t="str">
        <f t="shared" si="9"/>
        <v>EURFUT3MF1_Quote</v>
      </c>
      <c r="G92" s="13" t="str">
        <f t="shared" si="10"/>
        <v>EURFUT3MF1ConvAdj_Quote</v>
      </c>
      <c r="H92" s="13" t="str">
        <f t="shared" si="11"/>
        <v>EUR_YC3M-MxRH_FUT3MF1</v>
      </c>
      <c r="I92" s="12" t="str">
        <f>_xll.qlFuturesRateHelper(H92,$F92,$D92,$E92,$G92,Permanent,Trigger,ObjectOverwrite)</f>
        <v>EUR_YC3M-MxRH_FUT3MF1#0000</v>
      </c>
      <c r="J92" s="33" t="str">
        <f>_xll.ohRangeRetrieveError(I92)</f>
        <v/>
      </c>
      <c r="K92" s="11"/>
    </row>
    <row r="93" spans="1:11">
      <c r="A93" s="45"/>
      <c r="B93" s="32">
        <v>91</v>
      </c>
      <c r="C93" s="1" t="b">
        <v>0</v>
      </c>
      <c r="D93" s="1" t="str">
        <v>G1</v>
      </c>
      <c r="E93" s="2" t="str">
        <f t="shared" si="8"/>
        <v>Euribor3M</v>
      </c>
      <c r="F93" s="13" t="str">
        <f t="shared" si="9"/>
        <v>EURFUT3MG1_Quote</v>
      </c>
      <c r="G93" s="13" t="str">
        <f t="shared" si="10"/>
        <v>EURFUT3MG1ConvAdj_Quote</v>
      </c>
      <c r="H93" s="13" t="str">
        <f t="shared" si="11"/>
        <v>EUR_YC3M-MxRH_FUT3MG1</v>
      </c>
      <c r="I93" s="12" t="str">
        <f>_xll.qlFuturesRateHelper(H93,$F93,$D93,$E93,$G93,Permanent,Trigger,ObjectOverwrite)</f>
        <v>EUR_YC3M-MxRH_FUT3MG1#0000</v>
      </c>
      <c r="J93" s="33" t="str">
        <f>_xll.ohRangeRetrieveError(I93)</f>
        <v/>
      </c>
      <c r="K93" s="11"/>
    </row>
    <row r="94" spans="1:11">
      <c r="A94" s="45"/>
      <c r="B94" s="32">
        <v>92</v>
      </c>
      <c r="C94" s="1" t="b">
        <v>0</v>
      </c>
      <c r="D94" s="1" t="str">
        <v>H1</v>
      </c>
      <c r="E94" s="2" t="str">
        <f t="shared" si="8"/>
        <v>Euribor3M</v>
      </c>
      <c r="F94" s="13" t="str">
        <f t="shared" si="9"/>
        <v>EURFUT3MH1_Quote</v>
      </c>
      <c r="G94" s="13" t="str">
        <f t="shared" si="10"/>
        <v>EURFUT3MH1ConvAdj_Quote</v>
      </c>
      <c r="H94" s="13" t="str">
        <f t="shared" si="11"/>
        <v>EUR_YC3M-MxRH_FUT3MH1</v>
      </c>
      <c r="I94" s="12" t="str">
        <f>_xll.qlFuturesRateHelper(H94,$F94,$D94,$E94,$G94,Permanent,Trigger,ObjectOverwrite)</f>
        <v>EUR_YC3M-MxRH_FUT3MH1#0000</v>
      </c>
      <c r="J94" s="33" t="str">
        <f>_xll.ohRangeRetrieveError(I94)</f>
        <v/>
      </c>
      <c r="K94" s="11"/>
    </row>
    <row r="95" spans="1:11">
      <c r="A95" s="45"/>
      <c r="B95" s="32">
        <v>93</v>
      </c>
      <c r="C95" s="1" t="b">
        <v>0</v>
      </c>
      <c r="D95" s="1" t="str">
        <v>J1</v>
      </c>
      <c r="E95" s="2" t="str">
        <f t="shared" si="8"/>
        <v>Euribor3M</v>
      </c>
      <c r="F95" s="13" t="str">
        <f t="shared" si="9"/>
        <v>EURFUT3MJ1_Quote</v>
      </c>
      <c r="G95" s="13" t="str">
        <f t="shared" si="10"/>
        <v>EURFUT3MJ1ConvAdj_Quote</v>
      </c>
      <c r="H95" s="13" t="str">
        <f t="shared" si="11"/>
        <v>EUR_YC3M-MxRH_FUT3MJ1</v>
      </c>
      <c r="I95" s="12" t="str">
        <f>_xll.qlFuturesRateHelper(H95,$F95,$D95,$E95,$G95,Permanent,Trigger,ObjectOverwrite)</f>
        <v>EUR_YC3M-MxRH_FUT3MJ1#0000</v>
      </c>
      <c r="J95" s="33" t="str">
        <f>_xll.ohRangeRetrieveError(I95)</f>
        <v/>
      </c>
      <c r="K95" s="11"/>
    </row>
    <row r="96" spans="1:11">
      <c r="A96" s="45"/>
      <c r="B96" s="32">
        <v>94</v>
      </c>
      <c r="C96" s="1" t="b">
        <v>0</v>
      </c>
      <c r="D96" s="1" t="str">
        <v>K1</v>
      </c>
      <c r="E96" s="2" t="str">
        <f t="shared" si="8"/>
        <v>Euribor3M</v>
      </c>
      <c r="F96" s="13" t="str">
        <f t="shared" si="9"/>
        <v>EURFUT3MK1_Quote</v>
      </c>
      <c r="G96" s="13" t="str">
        <f t="shared" si="10"/>
        <v>EURFUT3MK1ConvAdj_Quote</v>
      </c>
      <c r="H96" s="13" t="str">
        <f t="shared" si="11"/>
        <v>EUR_YC3M-MxRH_FUT3MK1</v>
      </c>
      <c r="I96" s="12" t="str">
        <f>_xll.qlFuturesRateHelper(H96,$F96,$D96,$E96,$G96,Permanent,Trigger,ObjectOverwrite)</f>
        <v>EUR_YC3M-MxRH_FUT3MK1#0000</v>
      </c>
      <c r="J96" s="33" t="str">
        <f>_xll.ohRangeRetrieveError(I96)</f>
        <v/>
      </c>
      <c r="K96" s="11"/>
    </row>
    <row r="97" spans="1:11">
      <c r="A97" s="45"/>
      <c r="B97" s="32">
        <v>95</v>
      </c>
      <c r="C97" s="1" t="b">
        <v>0</v>
      </c>
      <c r="D97" s="1" t="str">
        <v>M1</v>
      </c>
      <c r="E97" s="2" t="str">
        <f t="shared" si="8"/>
        <v>Euribor3M</v>
      </c>
      <c r="F97" s="13" t="str">
        <f t="shared" si="9"/>
        <v>EURFUT3MM1_Quote</v>
      </c>
      <c r="G97" s="13" t="str">
        <f t="shared" si="10"/>
        <v>EURFUT3MM1ConvAdj_Quote</v>
      </c>
      <c r="H97" s="13" t="str">
        <f t="shared" si="11"/>
        <v>EUR_YC3M-MxRH_FUT3MM1</v>
      </c>
      <c r="I97" s="12" t="str">
        <f>_xll.qlFuturesRateHelper(H97,$F97,$D97,$E97,$G97,Permanent,Trigger,ObjectOverwrite)</f>
        <v>EUR_YC3M-MxRH_FUT3MM1#0000</v>
      </c>
      <c r="J97" s="33" t="str">
        <f>_xll.ohRangeRetrieveError(I97)</f>
        <v/>
      </c>
      <c r="K97" s="11"/>
    </row>
    <row r="98" spans="1:11">
      <c r="A98" s="45"/>
      <c r="B98" s="32">
        <v>96</v>
      </c>
      <c r="C98" s="1" t="b">
        <v>0</v>
      </c>
      <c r="D98" s="1" t="str">
        <v>N1</v>
      </c>
      <c r="E98" s="2" t="str">
        <f t="shared" si="8"/>
        <v>Euribor3M</v>
      </c>
      <c r="F98" s="13" t="str">
        <f t="shared" si="9"/>
        <v>EURFUT3MN1_Quote</v>
      </c>
      <c r="G98" s="13" t="str">
        <f t="shared" si="10"/>
        <v>EURFUT3MN1ConvAdj_Quote</v>
      </c>
      <c r="H98" s="13" t="str">
        <f t="shared" si="11"/>
        <v>EUR_YC3M-MxRH_FUT3MN1</v>
      </c>
      <c r="I98" s="12" t="str">
        <f>_xll.qlFuturesRateHelper(H98,$F98,$D98,$E98,$G98,Permanent,Trigger,ObjectOverwrite)</f>
        <v>EUR_YC3M-MxRH_FUT3MN1#0000</v>
      </c>
      <c r="J98" s="33" t="str">
        <f>_xll.ohRangeRetrieveError(I98)</f>
        <v/>
      </c>
      <c r="K98" s="11"/>
    </row>
    <row r="99" spans="1:11">
      <c r="A99" s="45"/>
      <c r="B99" s="32">
        <v>97</v>
      </c>
      <c r="C99" s="1" t="b">
        <v>0</v>
      </c>
      <c r="D99" s="1" t="str">
        <v>Q1</v>
      </c>
      <c r="E99" s="2" t="str">
        <f t="shared" ref="E99:E122" si="12">PROPER(Currency)&amp;FamilyName&amp;$E$1</f>
        <v>Euribor3M</v>
      </c>
      <c r="F99" s="13" t="str">
        <f t="shared" ref="F99:F122" si="13">Currency&amp;"FUT"&amp;$E$1&amp;$D99&amp;QuoteSuffix</f>
        <v>EURFUT3MQ1_Quote</v>
      </c>
      <c r="G99" s="13" t="str">
        <f t="shared" ref="G99:G122" si="14">Currency&amp;"FUT"&amp;$E$1&amp;$D99&amp;"ConvAdj"&amp;QuoteSuffix</f>
        <v>EURFUT3MQ1ConvAdj_Quote</v>
      </c>
      <c r="H99" s="13" t="str">
        <f t="shared" ref="H99:H122" si="15">$H$1&amp;"_FUT"&amp;$E$1&amp;$D99</f>
        <v>EUR_YC3M-MxRH_FUT3MQ1</v>
      </c>
      <c r="I99" s="12" t="str">
        <f>_xll.qlFuturesRateHelper(H99,$F99,$D99,$E99,$G99,Permanent,Trigger,ObjectOverwrite)</f>
        <v>EUR_YC3M-MxRH_FUT3MQ1#0000</v>
      </c>
      <c r="J99" s="33" t="str">
        <f>_xll.ohRangeRetrieveError(I99)</f>
        <v/>
      </c>
      <c r="K99" s="11"/>
    </row>
    <row r="100" spans="1:11">
      <c r="A100" s="45"/>
      <c r="B100" s="32">
        <v>98</v>
      </c>
      <c r="C100" s="1" t="b">
        <v>0</v>
      </c>
      <c r="D100" s="1" t="str">
        <v>U1</v>
      </c>
      <c r="E100" s="2" t="str">
        <f t="shared" si="12"/>
        <v>Euribor3M</v>
      </c>
      <c r="F100" s="13" t="str">
        <f t="shared" si="13"/>
        <v>EURFUT3MU1_Quote</v>
      </c>
      <c r="G100" s="13" t="str">
        <f t="shared" si="14"/>
        <v>EURFUT3MU1ConvAdj_Quote</v>
      </c>
      <c r="H100" s="13" t="str">
        <f t="shared" si="15"/>
        <v>EUR_YC3M-MxRH_FUT3MU1</v>
      </c>
      <c r="I100" s="12" t="str">
        <f>_xll.qlFuturesRateHelper(H100,$F100,$D100,$E100,$G100,Permanent,Trigger,ObjectOverwrite)</f>
        <v>EUR_YC3M-MxRH_FUT3MU1#0000</v>
      </c>
      <c r="J100" s="33" t="str">
        <f>_xll.ohRangeRetrieveError(I100)</f>
        <v/>
      </c>
      <c r="K100" s="11"/>
    </row>
    <row r="101" spans="1:11">
      <c r="A101" s="45"/>
      <c r="B101" s="32">
        <v>99</v>
      </c>
      <c r="C101" s="1" t="b">
        <v>0</v>
      </c>
      <c r="D101" s="1" t="str">
        <v>V1</v>
      </c>
      <c r="E101" s="2" t="str">
        <f t="shared" si="12"/>
        <v>Euribor3M</v>
      </c>
      <c r="F101" s="13" t="str">
        <f t="shared" si="13"/>
        <v>EURFUT3MV1_Quote</v>
      </c>
      <c r="G101" s="13" t="str">
        <f t="shared" si="14"/>
        <v>EURFUT3MV1ConvAdj_Quote</v>
      </c>
      <c r="H101" s="13" t="str">
        <f t="shared" si="15"/>
        <v>EUR_YC3M-MxRH_FUT3MV1</v>
      </c>
      <c r="I101" s="12" t="str">
        <f>_xll.qlFuturesRateHelper(H101,$F101,$D101,$E101,$G101,Permanent,Trigger,ObjectOverwrite)</f>
        <v>EUR_YC3M-MxRH_FUT3MV1#0000</v>
      </c>
      <c r="J101" s="33" t="str">
        <f>_xll.ohRangeRetrieveError(I101)</f>
        <v/>
      </c>
      <c r="K101" s="11"/>
    </row>
    <row r="102" spans="1:11">
      <c r="A102" s="45"/>
      <c r="B102" s="32">
        <v>100</v>
      </c>
      <c r="C102" s="1" t="b">
        <v>0</v>
      </c>
      <c r="D102" s="1" t="str">
        <v>X1</v>
      </c>
      <c r="E102" s="2" t="str">
        <f t="shared" si="12"/>
        <v>Euribor3M</v>
      </c>
      <c r="F102" s="13" t="str">
        <f t="shared" si="13"/>
        <v>EURFUT3MX1_Quote</v>
      </c>
      <c r="G102" s="13" t="str">
        <f t="shared" si="14"/>
        <v>EURFUT3MX1ConvAdj_Quote</v>
      </c>
      <c r="H102" s="13" t="str">
        <f t="shared" si="15"/>
        <v>EUR_YC3M-MxRH_FUT3MX1</v>
      </c>
      <c r="I102" s="12" t="str">
        <f>_xll.qlFuturesRateHelper(H102,$F102,$D102,$E102,$G102,Permanent,Trigger,ObjectOverwrite)</f>
        <v>EUR_YC3M-MxRH_FUT3MX1#0000</v>
      </c>
      <c r="J102" s="33" t="str">
        <f>_xll.ohRangeRetrieveError(I102)</f>
        <v/>
      </c>
      <c r="K102" s="11"/>
    </row>
    <row r="103" spans="1:11">
      <c r="A103" s="45"/>
      <c r="B103" s="32">
        <v>101</v>
      </c>
      <c r="C103" s="1" t="b">
        <v>0</v>
      </c>
      <c r="D103" s="1" t="str">
        <v>Z1</v>
      </c>
      <c r="E103" s="2" t="str">
        <f t="shared" si="12"/>
        <v>Euribor3M</v>
      </c>
      <c r="F103" s="13" t="str">
        <f t="shared" si="13"/>
        <v>EURFUT3MZ1_Quote</v>
      </c>
      <c r="G103" s="13" t="str">
        <f t="shared" si="14"/>
        <v>EURFUT3MZ1ConvAdj_Quote</v>
      </c>
      <c r="H103" s="13" t="str">
        <f t="shared" si="15"/>
        <v>EUR_YC3M-MxRH_FUT3MZ1</v>
      </c>
      <c r="I103" s="12" t="str">
        <f>_xll.qlFuturesRateHelper(H103,$F103,$D103,$E103,$G103,Permanent,Trigger,ObjectOverwrite)</f>
        <v>EUR_YC3M-MxRH_FUT3MZ1#0000</v>
      </c>
      <c r="J103" s="33" t="str">
        <f>_xll.ohRangeRetrieveError(I103)</f>
        <v/>
      </c>
      <c r="K103" s="11"/>
    </row>
    <row r="104" spans="1:11">
      <c r="A104" s="45"/>
      <c r="B104" s="32">
        <v>102</v>
      </c>
      <c r="C104" s="1" t="b">
        <v>0</v>
      </c>
      <c r="D104" s="1" t="str">
        <v>F2</v>
      </c>
      <c r="E104" s="2" t="str">
        <f t="shared" si="12"/>
        <v>Euribor3M</v>
      </c>
      <c r="F104" s="13" t="str">
        <f t="shared" si="13"/>
        <v>EURFUT3MF2_Quote</v>
      </c>
      <c r="G104" s="13" t="str">
        <f t="shared" si="14"/>
        <v>EURFUT3MF2ConvAdj_Quote</v>
      </c>
      <c r="H104" s="13" t="str">
        <f t="shared" si="15"/>
        <v>EUR_YC3M-MxRH_FUT3MF2</v>
      </c>
      <c r="I104" s="12" t="str">
        <f>_xll.qlFuturesRateHelper(H104,$F104,$D104,$E104,$G104,Permanent,Trigger,ObjectOverwrite)</f>
        <v>EUR_YC3M-MxRH_FUT3MF2#0000</v>
      </c>
      <c r="J104" s="33" t="str">
        <f>_xll.ohRangeRetrieveError(I104)</f>
        <v/>
      </c>
      <c r="K104" s="11"/>
    </row>
    <row r="105" spans="1:11">
      <c r="A105" s="45"/>
      <c r="B105" s="32">
        <v>103</v>
      </c>
      <c r="C105" s="1" t="b">
        <v>0</v>
      </c>
      <c r="D105" s="1" t="str">
        <v>G2</v>
      </c>
      <c r="E105" s="2" t="str">
        <f t="shared" si="12"/>
        <v>Euribor3M</v>
      </c>
      <c r="F105" s="13" t="str">
        <f t="shared" si="13"/>
        <v>EURFUT3MG2_Quote</v>
      </c>
      <c r="G105" s="13" t="str">
        <f t="shared" si="14"/>
        <v>EURFUT3MG2ConvAdj_Quote</v>
      </c>
      <c r="H105" s="13" t="str">
        <f t="shared" si="15"/>
        <v>EUR_YC3M-MxRH_FUT3MG2</v>
      </c>
      <c r="I105" s="12" t="str">
        <f>_xll.qlFuturesRateHelper(H105,$F105,$D105,$E105,$G105,Permanent,Trigger,ObjectOverwrite)</f>
        <v>EUR_YC3M-MxRH_FUT3MG2#0000</v>
      </c>
      <c r="J105" s="33" t="str">
        <f>_xll.ohRangeRetrieveError(I105)</f>
        <v/>
      </c>
      <c r="K105" s="11"/>
    </row>
    <row r="106" spans="1:11">
      <c r="A106" s="45"/>
      <c r="B106" s="32">
        <v>104</v>
      </c>
      <c r="C106" s="1" t="b">
        <v>0</v>
      </c>
      <c r="D106" s="1" t="str">
        <v>H2</v>
      </c>
      <c r="E106" s="2" t="str">
        <f t="shared" si="12"/>
        <v>Euribor3M</v>
      </c>
      <c r="F106" s="13" t="str">
        <f t="shared" si="13"/>
        <v>EURFUT3MH2_Quote</v>
      </c>
      <c r="G106" s="13" t="str">
        <f t="shared" si="14"/>
        <v>EURFUT3MH2ConvAdj_Quote</v>
      </c>
      <c r="H106" s="13" t="str">
        <f t="shared" si="15"/>
        <v>EUR_YC3M-MxRH_FUT3MH2</v>
      </c>
      <c r="I106" s="12" t="str">
        <f>_xll.qlFuturesRateHelper(H106,$F106,$D106,$E106,$G106,Permanent,Trigger,ObjectOverwrite)</f>
        <v>EUR_YC3M-MxRH_FUT3MH2#0000</v>
      </c>
      <c r="J106" s="33" t="str">
        <f>_xll.ohRangeRetrieveError(I106)</f>
        <v/>
      </c>
      <c r="K106" s="11"/>
    </row>
    <row r="107" spans="1:11">
      <c r="A107" s="45"/>
      <c r="B107" s="32">
        <v>105</v>
      </c>
      <c r="C107" s="1" t="b">
        <v>0</v>
      </c>
      <c r="D107" s="1" t="str">
        <v>J2</v>
      </c>
      <c r="E107" s="2" t="str">
        <f t="shared" si="12"/>
        <v>Euribor3M</v>
      </c>
      <c r="F107" s="13" t="str">
        <f t="shared" si="13"/>
        <v>EURFUT3MJ2_Quote</v>
      </c>
      <c r="G107" s="13" t="str">
        <f t="shared" si="14"/>
        <v>EURFUT3MJ2ConvAdj_Quote</v>
      </c>
      <c r="H107" s="13" t="str">
        <f t="shared" si="15"/>
        <v>EUR_YC3M-MxRH_FUT3MJ2</v>
      </c>
      <c r="I107" s="12" t="str">
        <f>_xll.qlFuturesRateHelper(H107,$F107,$D107,$E107,$G107,Permanent,Trigger,ObjectOverwrite)</f>
        <v>EUR_YC3M-MxRH_FUT3MJ2#0000</v>
      </c>
      <c r="J107" s="33" t="str">
        <f>_xll.ohRangeRetrieveError(I107)</f>
        <v/>
      </c>
      <c r="K107" s="11"/>
    </row>
    <row r="108" spans="1:11">
      <c r="A108" s="45"/>
      <c r="B108" s="32">
        <v>106</v>
      </c>
      <c r="C108" s="1" t="b">
        <v>0</v>
      </c>
      <c r="D108" s="1" t="str">
        <v>K2</v>
      </c>
      <c r="E108" s="2" t="str">
        <f t="shared" si="12"/>
        <v>Euribor3M</v>
      </c>
      <c r="F108" s="13" t="str">
        <f t="shared" si="13"/>
        <v>EURFUT3MK2_Quote</v>
      </c>
      <c r="G108" s="13" t="str">
        <f t="shared" si="14"/>
        <v>EURFUT3MK2ConvAdj_Quote</v>
      </c>
      <c r="H108" s="13" t="str">
        <f t="shared" si="15"/>
        <v>EUR_YC3M-MxRH_FUT3MK2</v>
      </c>
      <c r="I108" s="12" t="str">
        <f>_xll.qlFuturesRateHelper(H108,$F108,$D108,$E108,$G108,Permanent,Trigger,ObjectOverwrite)</f>
        <v>EUR_YC3M-MxRH_FUT3MK2#0000</v>
      </c>
      <c r="J108" s="33" t="str">
        <f>_xll.ohRangeRetrieveError(I108)</f>
        <v/>
      </c>
      <c r="K108" s="11"/>
    </row>
    <row r="109" spans="1:11">
      <c r="A109" s="45"/>
      <c r="B109" s="32">
        <v>107</v>
      </c>
      <c r="C109" s="1" t="b">
        <v>0</v>
      </c>
      <c r="D109" s="1" t="str">
        <v>M2</v>
      </c>
      <c r="E109" s="2" t="str">
        <f t="shared" si="12"/>
        <v>Euribor3M</v>
      </c>
      <c r="F109" s="13" t="str">
        <f t="shared" si="13"/>
        <v>EURFUT3MM2_Quote</v>
      </c>
      <c r="G109" s="13" t="str">
        <f t="shared" si="14"/>
        <v>EURFUT3MM2ConvAdj_Quote</v>
      </c>
      <c r="H109" s="13" t="str">
        <f t="shared" si="15"/>
        <v>EUR_YC3M-MxRH_FUT3MM2</v>
      </c>
      <c r="I109" s="12" t="str">
        <f>_xll.qlFuturesRateHelper(H109,$F109,$D109,$E109,$G109,Permanent,Trigger,ObjectOverwrite)</f>
        <v>EUR_YC3M-MxRH_FUT3MM2#0000</v>
      </c>
      <c r="J109" s="33" t="str">
        <f>_xll.ohRangeRetrieveError(I109)</f>
        <v/>
      </c>
      <c r="K109" s="11"/>
    </row>
    <row r="110" spans="1:11">
      <c r="A110" s="45"/>
      <c r="B110" s="32">
        <v>108</v>
      </c>
      <c r="C110" s="1" t="b">
        <v>0</v>
      </c>
      <c r="D110" s="1" t="str">
        <v>N2</v>
      </c>
      <c r="E110" s="2" t="str">
        <f t="shared" si="12"/>
        <v>Euribor3M</v>
      </c>
      <c r="F110" s="13" t="str">
        <f t="shared" si="13"/>
        <v>EURFUT3MN2_Quote</v>
      </c>
      <c r="G110" s="13" t="str">
        <f t="shared" si="14"/>
        <v>EURFUT3MN2ConvAdj_Quote</v>
      </c>
      <c r="H110" s="13" t="str">
        <f t="shared" si="15"/>
        <v>EUR_YC3M-MxRH_FUT3MN2</v>
      </c>
      <c r="I110" s="12" t="str">
        <f>_xll.qlFuturesRateHelper(H110,$F110,$D110,$E110,$G110,Permanent,Trigger,ObjectOverwrite)</f>
        <v>EUR_YC3M-MxRH_FUT3MN2#0000</v>
      </c>
      <c r="J110" s="33" t="str">
        <f>_xll.ohRangeRetrieveError(I110)</f>
        <v/>
      </c>
      <c r="K110" s="11"/>
    </row>
    <row r="111" spans="1:11">
      <c r="A111" s="45"/>
      <c r="B111" s="32">
        <v>109</v>
      </c>
      <c r="C111" s="1" t="b">
        <v>0</v>
      </c>
      <c r="D111" s="1" t="str">
        <v>Q2</v>
      </c>
      <c r="E111" s="2" t="str">
        <f t="shared" si="12"/>
        <v>Euribor3M</v>
      </c>
      <c r="F111" s="13" t="str">
        <f t="shared" si="13"/>
        <v>EURFUT3MQ2_Quote</v>
      </c>
      <c r="G111" s="13" t="str">
        <f t="shared" si="14"/>
        <v>EURFUT3MQ2ConvAdj_Quote</v>
      </c>
      <c r="H111" s="13" t="str">
        <f t="shared" si="15"/>
        <v>EUR_YC3M-MxRH_FUT3MQ2</v>
      </c>
      <c r="I111" s="12" t="str">
        <f>_xll.qlFuturesRateHelper(H111,$F111,$D111,$E111,$G111,Permanent,Trigger,ObjectOverwrite)</f>
        <v>EUR_YC3M-MxRH_FUT3MQ2#0000</v>
      </c>
      <c r="J111" s="33" t="str">
        <f>_xll.ohRangeRetrieveError(I111)</f>
        <v/>
      </c>
      <c r="K111" s="11"/>
    </row>
    <row r="112" spans="1:11">
      <c r="A112" s="45"/>
      <c r="B112" s="32">
        <v>110</v>
      </c>
      <c r="C112" s="1" t="b">
        <v>0</v>
      </c>
      <c r="D112" s="1" t="str">
        <v>U2</v>
      </c>
      <c r="E112" s="2" t="str">
        <f t="shared" si="12"/>
        <v>Euribor3M</v>
      </c>
      <c r="F112" s="13" t="str">
        <f t="shared" si="13"/>
        <v>EURFUT3MU2_Quote</v>
      </c>
      <c r="G112" s="13" t="str">
        <f t="shared" si="14"/>
        <v>EURFUT3MU2ConvAdj_Quote</v>
      </c>
      <c r="H112" s="13" t="str">
        <f t="shared" si="15"/>
        <v>EUR_YC3M-MxRH_FUT3MU2</v>
      </c>
      <c r="I112" s="12" t="str">
        <f>_xll.qlFuturesRateHelper(H112,$F112,$D112,$E112,$G112,Permanent,Trigger,ObjectOverwrite)</f>
        <v>EUR_YC3M-MxRH_FUT3MU2#0000</v>
      </c>
      <c r="J112" s="33" t="str">
        <f>_xll.ohRangeRetrieveError(I112)</f>
        <v/>
      </c>
      <c r="K112" s="11"/>
    </row>
    <row r="113" spans="1:11">
      <c r="A113" s="45"/>
      <c r="B113" s="32">
        <v>111</v>
      </c>
      <c r="C113" s="1" t="b">
        <v>0</v>
      </c>
      <c r="D113" s="1" t="str">
        <v>V2</v>
      </c>
      <c r="E113" s="2" t="str">
        <f t="shared" si="12"/>
        <v>Euribor3M</v>
      </c>
      <c r="F113" s="13" t="str">
        <f t="shared" si="13"/>
        <v>EURFUT3MV2_Quote</v>
      </c>
      <c r="G113" s="13" t="str">
        <f t="shared" si="14"/>
        <v>EURFUT3MV2ConvAdj_Quote</v>
      </c>
      <c r="H113" s="13" t="str">
        <f t="shared" si="15"/>
        <v>EUR_YC3M-MxRH_FUT3MV2</v>
      </c>
      <c r="I113" s="12" t="str">
        <f>_xll.qlFuturesRateHelper(H113,$F113,$D113,$E113,$G113,Permanent,Trigger,ObjectOverwrite)</f>
        <v>EUR_YC3M-MxRH_FUT3MV2#0000</v>
      </c>
      <c r="J113" s="33" t="str">
        <f>_xll.ohRangeRetrieveError(I113)</f>
        <v/>
      </c>
      <c r="K113" s="11"/>
    </row>
    <row r="114" spans="1:11">
      <c r="A114" s="45"/>
      <c r="B114" s="32">
        <v>112</v>
      </c>
      <c r="C114" s="1" t="b">
        <v>0</v>
      </c>
      <c r="D114" s="1" t="str">
        <v>X2</v>
      </c>
      <c r="E114" s="2" t="str">
        <f t="shared" si="12"/>
        <v>Euribor3M</v>
      </c>
      <c r="F114" s="13" t="str">
        <f t="shared" si="13"/>
        <v>EURFUT3MX2_Quote</v>
      </c>
      <c r="G114" s="13" t="str">
        <f t="shared" si="14"/>
        <v>EURFUT3MX2ConvAdj_Quote</v>
      </c>
      <c r="H114" s="13" t="str">
        <f t="shared" si="15"/>
        <v>EUR_YC3M-MxRH_FUT3MX2</v>
      </c>
      <c r="I114" s="12" t="str">
        <f>_xll.qlFuturesRateHelper(H114,$F114,$D114,$E114,$G114,Permanent,Trigger,ObjectOverwrite)</f>
        <v>EUR_YC3M-MxRH_FUT3MX2#0000</v>
      </c>
      <c r="J114" s="33" t="str">
        <f>_xll.ohRangeRetrieveError(I114)</f>
        <v/>
      </c>
      <c r="K114" s="11"/>
    </row>
    <row r="115" spans="1:11">
      <c r="A115" s="45"/>
      <c r="B115" s="32">
        <v>113</v>
      </c>
      <c r="C115" s="1" t="b">
        <v>0</v>
      </c>
      <c r="D115" s="1" t="str">
        <v>Z2</v>
      </c>
      <c r="E115" s="2" t="str">
        <f t="shared" si="12"/>
        <v>Euribor3M</v>
      </c>
      <c r="F115" s="13" t="str">
        <f t="shared" si="13"/>
        <v>EURFUT3MZ2_Quote</v>
      </c>
      <c r="G115" s="13" t="str">
        <f t="shared" si="14"/>
        <v>EURFUT3MZ2ConvAdj_Quote</v>
      </c>
      <c r="H115" s="13" t="str">
        <f t="shared" si="15"/>
        <v>EUR_YC3M-MxRH_FUT3MZ2</v>
      </c>
      <c r="I115" s="12" t="str">
        <f>_xll.qlFuturesRateHelper(H115,$F115,$D115,$E115,$G115,Permanent,Trigger,ObjectOverwrite)</f>
        <v>EUR_YC3M-MxRH_FUT3MZ2#0000</v>
      </c>
      <c r="J115" s="33" t="str">
        <f>_xll.ohRangeRetrieveError(I115)</f>
        <v/>
      </c>
      <c r="K115" s="11"/>
    </row>
    <row r="116" spans="1:11">
      <c r="A116" s="45"/>
      <c r="B116" s="32">
        <v>114</v>
      </c>
      <c r="C116" s="1" t="b">
        <v>0</v>
      </c>
      <c r="D116" s="1" t="str">
        <v>F3</v>
      </c>
      <c r="E116" s="2" t="str">
        <f t="shared" si="12"/>
        <v>Euribor3M</v>
      </c>
      <c r="F116" s="13" t="str">
        <f t="shared" si="13"/>
        <v>EURFUT3MF3_Quote</v>
      </c>
      <c r="G116" s="13" t="str">
        <f t="shared" si="14"/>
        <v>EURFUT3MF3ConvAdj_Quote</v>
      </c>
      <c r="H116" s="13" t="str">
        <f t="shared" si="15"/>
        <v>EUR_YC3M-MxRH_FUT3MF3</v>
      </c>
      <c r="I116" s="12" t="str">
        <f>_xll.qlFuturesRateHelper(H116,$F116,$D116,$E116,$G116,Permanent,Trigger,ObjectOverwrite)</f>
        <v>EUR_YC3M-MxRH_FUT3MF3#0000</v>
      </c>
      <c r="J116" s="33" t="str">
        <f>_xll.ohRangeRetrieveError(I116)</f>
        <v/>
      </c>
      <c r="K116" s="11"/>
    </row>
    <row r="117" spans="1:11">
      <c r="A117" s="45"/>
      <c r="B117" s="32">
        <v>115</v>
      </c>
      <c r="C117" s="1" t="b">
        <v>0</v>
      </c>
      <c r="D117" s="1" t="str">
        <v>G3</v>
      </c>
      <c r="E117" s="2" t="str">
        <f t="shared" si="12"/>
        <v>Euribor3M</v>
      </c>
      <c r="F117" s="13" t="str">
        <f t="shared" si="13"/>
        <v>EURFUT3MG3_Quote</v>
      </c>
      <c r="G117" s="13" t="str">
        <f t="shared" si="14"/>
        <v>EURFUT3MG3ConvAdj_Quote</v>
      </c>
      <c r="H117" s="13" t="str">
        <f t="shared" si="15"/>
        <v>EUR_YC3M-MxRH_FUT3MG3</v>
      </c>
      <c r="I117" s="12" t="str">
        <f>_xll.qlFuturesRateHelper(H117,$F117,$D117,$E117,$G117,Permanent,Trigger,ObjectOverwrite)</f>
        <v>EUR_YC3M-MxRH_FUT3MG3#0000</v>
      </c>
      <c r="J117" s="33" t="str">
        <f>_xll.ohRangeRetrieveError(I117)</f>
        <v/>
      </c>
      <c r="K117" s="11"/>
    </row>
    <row r="118" spans="1:11">
      <c r="A118" s="45"/>
      <c r="B118" s="32">
        <v>116</v>
      </c>
      <c r="C118" s="1" t="b">
        <v>0</v>
      </c>
      <c r="D118" s="1" t="str">
        <v>H3</v>
      </c>
      <c r="E118" s="2" t="str">
        <f t="shared" si="12"/>
        <v>Euribor3M</v>
      </c>
      <c r="F118" s="13" t="str">
        <f t="shared" si="13"/>
        <v>EURFUT3MH3_Quote</v>
      </c>
      <c r="G118" s="13" t="str">
        <f t="shared" si="14"/>
        <v>EURFUT3MH3ConvAdj_Quote</v>
      </c>
      <c r="H118" s="13" t="str">
        <f t="shared" si="15"/>
        <v>EUR_YC3M-MxRH_FUT3MH3</v>
      </c>
      <c r="I118" s="12" t="str">
        <f>_xll.qlFuturesRateHelper(H118,$F118,$D118,$E118,$G118,Permanent,Trigger,ObjectOverwrite)</f>
        <v>EUR_YC3M-MxRH_FUT3MH3#0000</v>
      </c>
      <c r="J118" s="33" t="str">
        <f>_xll.ohRangeRetrieveError(I118)</f>
        <v/>
      </c>
      <c r="K118" s="11"/>
    </row>
    <row r="119" spans="1:11">
      <c r="A119" s="45"/>
      <c r="B119" s="32">
        <v>117</v>
      </c>
      <c r="C119" s="1" t="b">
        <v>0</v>
      </c>
      <c r="D119" s="1" t="str">
        <v>J3</v>
      </c>
      <c r="E119" s="2" t="str">
        <f t="shared" si="12"/>
        <v>Euribor3M</v>
      </c>
      <c r="F119" s="13" t="str">
        <f t="shared" si="13"/>
        <v>EURFUT3MJ3_Quote</v>
      </c>
      <c r="G119" s="13" t="str">
        <f t="shared" si="14"/>
        <v>EURFUT3MJ3ConvAdj_Quote</v>
      </c>
      <c r="H119" s="13" t="str">
        <f t="shared" si="15"/>
        <v>EUR_YC3M-MxRH_FUT3MJ3</v>
      </c>
      <c r="I119" s="12" t="str">
        <f>_xll.qlFuturesRateHelper(H119,$F119,$D119,$E119,$G119,Permanent,Trigger,ObjectOverwrite)</f>
        <v>EUR_YC3M-MxRH_FUT3MJ3#0000</v>
      </c>
      <c r="J119" s="33" t="str">
        <f>_xll.ohRangeRetrieveError(I119)</f>
        <v/>
      </c>
      <c r="K119" s="11"/>
    </row>
    <row r="120" spans="1:11">
      <c r="A120" s="45"/>
      <c r="B120" s="32">
        <v>118</v>
      </c>
      <c r="C120" s="1" t="b">
        <v>0</v>
      </c>
      <c r="D120" s="1" t="str">
        <v>K3</v>
      </c>
      <c r="E120" s="2" t="str">
        <f t="shared" si="12"/>
        <v>Euribor3M</v>
      </c>
      <c r="F120" s="13" t="str">
        <f t="shared" si="13"/>
        <v>EURFUT3MK3_Quote</v>
      </c>
      <c r="G120" s="13" t="str">
        <f t="shared" si="14"/>
        <v>EURFUT3MK3ConvAdj_Quote</v>
      </c>
      <c r="H120" s="13" t="str">
        <f t="shared" si="15"/>
        <v>EUR_YC3M-MxRH_FUT3MK3</v>
      </c>
      <c r="I120" s="12" t="str">
        <f>_xll.qlFuturesRateHelper(H120,$F120,$D120,$E120,$G120,Permanent,Trigger,ObjectOverwrite)</f>
        <v>EUR_YC3M-MxRH_FUT3MK3#0000</v>
      </c>
      <c r="J120" s="33" t="str">
        <f>_xll.ohRangeRetrieveError(I120)</f>
        <v/>
      </c>
      <c r="K120" s="11"/>
    </row>
    <row r="121" spans="1:11">
      <c r="A121" s="45"/>
      <c r="B121" s="32">
        <v>119</v>
      </c>
      <c r="C121" s="1" t="b">
        <v>0</v>
      </c>
      <c r="D121" s="1" t="str">
        <v>M3</v>
      </c>
      <c r="E121" s="2" t="str">
        <f t="shared" si="12"/>
        <v>Euribor3M</v>
      </c>
      <c r="F121" s="13" t="str">
        <f t="shared" si="13"/>
        <v>EURFUT3MM3_Quote</v>
      </c>
      <c r="G121" s="13" t="str">
        <f t="shared" si="14"/>
        <v>EURFUT3MM3ConvAdj_Quote</v>
      </c>
      <c r="H121" s="13" t="str">
        <f t="shared" si="15"/>
        <v>EUR_YC3M-MxRH_FUT3MM3</v>
      </c>
      <c r="I121" s="12" t="str">
        <f>_xll.qlFuturesRateHelper(H121,$F121,$D121,$E121,$G121,Permanent,Trigger,ObjectOverwrite)</f>
        <v>EUR_YC3M-MxRH_FUT3MM3#0000</v>
      </c>
      <c r="J121" s="33" t="str">
        <f>_xll.ohRangeRetrieveError(I121)</f>
        <v/>
      </c>
      <c r="K121" s="11"/>
    </row>
    <row r="122" spans="1:11">
      <c r="A122" s="45"/>
      <c r="B122" s="32">
        <v>120</v>
      </c>
      <c r="C122" s="1" t="b">
        <v>0</v>
      </c>
      <c r="D122" s="1" t="str">
        <v>N3</v>
      </c>
      <c r="E122" s="2" t="str">
        <f t="shared" si="12"/>
        <v>Euribor3M</v>
      </c>
      <c r="F122" s="13" t="str">
        <f t="shared" si="13"/>
        <v>EURFUT3MN3_Quote</v>
      </c>
      <c r="G122" s="13" t="str">
        <f t="shared" si="14"/>
        <v>EURFUT3MN3ConvAdj_Quote</v>
      </c>
      <c r="H122" s="13" t="str">
        <f t="shared" si="15"/>
        <v>EUR_YC3M-MxRH_FUT3MN3</v>
      </c>
      <c r="I122" s="12" t="str">
        <f>_xll.qlFuturesRateHelper(H122,$F122,$D122,$E122,$G122,Permanent,Trigger,ObjectOverwrite)</f>
        <v>EUR_YC3M-MxRH_FUT3MN3#0000</v>
      </c>
      <c r="J122" s="33" t="str">
        <f>_xll.ohRangeRetrieveError(I122)</f>
        <v/>
      </c>
      <c r="K122" s="11"/>
    </row>
    <row r="123" spans="1:11" ht="13.5" thickBot="1">
      <c r="A123" s="47"/>
      <c r="B123" s="48"/>
      <c r="C123" s="48"/>
      <c r="D123" s="48"/>
      <c r="E123" s="48"/>
      <c r="F123" s="48"/>
      <c r="G123" s="48"/>
      <c r="H123" s="48"/>
      <c r="I123" s="48"/>
      <c r="J123" s="48"/>
      <c r="K123" s="49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K123"/>
  <sheetViews>
    <sheetView workbookViewId="0">
      <selection activeCell="H2" sqref="H2"/>
    </sheetView>
  </sheetViews>
  <sheetFormatPr defaultRowHeight="12.75"/>
  <cols>
    <col min="1" max="1" width="2.28515625" customWidth="1"/>
    <col min="2" max="2" width="3.5703125" bestFit="1" customWidth="1"/>
    <col min="3" max="3" width="5.7109375" bestFit="1" customWidth="1"/>
    <col min="4" max="4" width="6.140625" bestFit="1" customWidth="1"/>
    <col min="6" max="6" width="18.7109375" bestFit="1" customWidth="1"/>
    <col min="7" max="7" width="27.42578125" bestFit="1" customWidth="1"/>
    <col min="8" max="8" width="29.140625" bestFit="1" customWidth="1"/>
    <col min="9" max="9" width="15.5703125" customWidth="1"/>
    <col min="10" max="10" width="4.140625" customWidth="1"/>
  </cols>
  <sheetData>
    <row r="1" spans="1:11">
      <c r="A1" s="41"/>
      <c r="B1" s="42"/>
      <c r="C1" s="42"/>
      <c r="D1" s="52" t="s">
        <v>25</v>
      </c>
      <c r="E1" s="50" t="s">
        <v>21</v>
      </c>
      <c r="F1" s="43" t="s">
        <v>22</v>
      </c>
      <c r="G1" s="51" t="str">
        <f>Currency&amp;"_YC"&amp;$E$1&amp;D1&amp;"RH"</f>
        <v>EUR_YC6M-MxRH</v>
      </c>
      <c r="H1" s="44"/>
      <c r="I1" s="44"/>
      <c r="J1" s="11"/>
    </row>
    <row r="2" spans="1:11" ht="32.25" customHeight="1">
      <c r="A2" s="41"/>
      <c r="B2" s="34" t="s">
        <v>1</v>
      </c>
      <c r="C2" s="35" t="s">
        <v>7</v>
      </c>
      <c r="D2" s="36" t="s">
        <v>2</v>
      </c>
      <c r="E2" s="35" t="s">
        <v>5</v>
      </c>
      <c r="F2" s="35" t="s">
        <v>10</v>
      </c>
      <c r="G2" s="37" t="str">
        <f>$G$1&amp;"_"&amp;$F$1&amp;$E$1&amp;".xml"</f>
        <v>EUR_YC6M-MxRH_IMMFRA6M.xml</v>
      </c>
      <c r="H2" s="38">
        <f>IF(Serialize,_xll.ohObjectSave(H3:H122,SerializationPath&amp;G2,FileOverwrite,Serialize),"---")</f>
        <v>120</v>
      </c>
      <c r="I2" s="39" t="str">
        <f>_xll.ohRangeRetrieveError(H2)</f>
        <v/>
      </c>
      <c r="J2" s="11"/>
    </row>
    <row r="3" spans="1:11">
      <c r="A3" s="45"/>
      <c r="B3" s="30">
        <v>1</v>
      </c>
      <c r="C3" s="2" t="b">
        <v>0</v>
      </c>
      <c r="D3" s="2" t="str">
        <f t="array" ref="D3:D122">_xll.qlIMMNextCodes(_xll.qlSettingsEvaluationDate(Trigger)-1,$C3:$C122)</f>
        <v>Q3</v>
      </c>
      <c r="E3" s="2" t="str">
        <f t="shared" ref="E3:E34" si="0">PROPER(Currency)&amp;FamilyName&amp;$E$1</f>
        <v>Euribor6M</v>
      </c>
      <c r="F3" s="13" t="str">
        <f t="shared" ref="F3:F34" si="1">Currency&amp;$F$1&amp;$E$1&amp;$D3&amp;QuoteSuffix</f>
        <v>EURIMMFRA6MQ3_Quote</v>
      </c>
      <c r="G3" s="13" t="str">
        <f t="shared" ref="G3:G34" si="2">$G$1&amp;"_"&amp;$F$1&amp;$E$1&amp;$D3</f>
        <v>EUR_YC6M-MxRH_IMMFRA6MQ3</v>
      </c>
      <c r="H3" s="14" t="str">
        <f>_xll.qlFuturesRateHelper(G3,$F3,$D3,$E3,0,Permanent,Trigger,ObjectOverwrite)</f>
        <v>EUR_YC6M-MxRH_IMMFRA6MQ3#0000</v>
      </c>
      <c r="I3" s="31" t="str">
        <f>_xll.ohRangeRetrieveError(H3)</f>
        <v/>
      </c>
      <c r="J3" s="11"/>
      <c r="K3" s="4"/>
    </row>
    <row r="4" spans="1:11">
      <c r="A4" s="45"/>
      <c r="B4" s="32">
        <v>2</v>
      </c>
      <c r="C4" s="1" t="b">
        <v>0</v>
      </c>
      <c r="D4" s="1" t="str">
        <v>U3</v>
      </c>
      <c r="E4" s="2" t="str">
        <f t="shared" si="0"/>
        <v>Euribor6M</v>
      </c>
      <c r="F4" s="13" t="str">
        <f t="shared" si="1"/>
        <v>EURIMMFRA6MU3_Quote</v>
      </c>
      <c r="G4" s="13" t="str">
        <f t="shared" si="2"/>
        <v>EUR_YC6M-MxRH_IMMFRA6MU3</v>
      </c>
      <c r="H4" s="14" t="str">
        <f>_xll.qlFuturesRateHelper(G4,$F4,$D4,$E4,0,Permanent,Trigger,ObjectOverwrite)</f>
        <v>EUR_YC6M-MxRH_IMMFRA6MU3#0000</v>
      </c>
      <c r="I4" s="33" t="str">
        <f>_xll.ohRangeRetrieveError(H4)</f>
        <v/>
      </c>
      <c r="J4" s="11"/>
      <c r="K4" s="4"/>
    </row>
    <row r="5" spans="1:11">
      <c r="A5" s="45"/>
      <c r="B5" s="32">
        <v>3</v>
      </c>
      <c r="C5" s="1" t="b">
        <v>0</v>
      </c>
      <c r="D5" s="1" t="str">
        <v>V3</v>
      </c>
      <c r="E5" s="2" t="str">
        <f t="shared" si="0"/>
        <v>Euribor6M</v>
      </c>
      <c r="F5" s="13" t="str">
        <f t="shared" si="1"/>
        <v>EURIMMFRA6MV3_Quote</v>
      </c>
      <c r="G5" s="13" t="str">
        <f t="shared" si="2"/>
        <v>EUR_YC6M-MxRH_IMMFRA6MV3</v>
      </c>
      <c r="H5" s="14" t="str">
        <f>_xll.qlFuturesRateHelper(G5,$F5,$D5,$E5,0,Permanent,Trigger,ObjectOverwrite)</f>
        <v>EUR_YC6M-MxRH_IMMFRA6MV3#0000</v>
      </c>
      <c r="I5" s="33" t="str">
        <f>_xll.ohRangeRetrieveError(H5)</f>
        <v/>
      </c>
      <c r="J5" s="11"/>
      <c r="K5" s="4"/>
    </row>
    <row r="6" spans="1:11">
      <c r="A6" s="45"/>
      <c r="B6" s="32">
        <v>4</v>
      </c>
      <c r="C6" s="1" t="b">
        <v>0</v>
      </c>
      <c r="D6" s="1" t="str">
        <v>X3</v>
      </c>
      <c r="E6" s="2" t="str">
        <f t="shared" si="0"/>
        <v>Euribor6M</v>
      </c>
      <c r="F6" s="13" t="str">
        <f t="shared" si="1"/>
        <v>EURIMMFRA6MX3_Quote</v>
      </c>
      <c r="G6" s="13" t="str">
        <f t="shared" si="2"/>
        <v>EUR_YC6M-MxRH_IMMFRA6MX3</v>
      </c>
      <c r="H6" s="14" t="str">
        <f>_xll.qlFuturesRateHelper(G6,$F6,$D6,$E6,0,Permanent,Trigger,ObjectOverwrite)</f>
        <v>EUR_YC6M-MxRH_IMMFRA6MX3#0000</v>
      </c>
      <c r="I6" s="33" t="str">
        <f>_xll.ohRangeRetrieveError(H6)</f>
        <v/>
      </c>
      <c r="J6" s="11"/>
      <c r="K6" s="4"/>
    </row>
    <row r="7" spans="1:11">
      <c r="A7" s="45"/>
      <c r="B7" s="32">
        <v>5</v>
      </c>
      <c r="C7" s="1" t="b">
        <v>0</v>
      </c>
      <c r="D7" s="1" t="str">
        <v>Z3</v>
      </c>
      <c r="E7" s="2" t="str">
        <f t="shared" si="0"/>
        <v>Euribor6M</v>
      </c>
      <c r="F7" s="13" t="str">
        <f t="shared" si="1"/>
        <v>EURIMMFRA6MZ3_Quote</v>
      </c>
      <c r="G7" s="13" t="str">
        <f t="shared" si="2"/>
        <v>EUR_YC6M-MxRH_IMMFRA6MZ3</v>
      </c>
      <c r="H7" s="14" t="str">
        <f>_xll.qlFuturesRateHelper(G7,$F7,$D7,$E7,0,Permanent,Trigger,ObjectOverwrite)</f>
        <v>EUR_YC6M-MxRH_IMMFRA6MZ3#0000</v>
      </c>
      <c r="I7" s="33" t="str">
        <f>_xll.ohRangeRetrieveError(H7)</f>
        <v/>
      </c>
      <c r="J7" s="11"/>
      <c r="K7" s="4"/>
    </row>
    <row r="8" spans="1:11">
      <c r="A8" s="45"/>
      <c r="B8" s="32">
        <v>6</v>
      </c>
      <c r="C8" s="1" t="b">
        <v>0</v>
      </c>
      <c r="D8" s="1" t="str">
        <v>F4</v>
      </c>
      <c r="E8" s="2" t="str">
        <f t="shared" si="0"/>
        <v>Euribor6M</v>
      </c>
      <c r="F8" s="13" t="str">
        <f t="shared" si="1"/>
        <v>EURIMMFRA6MF4_Quote</v>
      </c>
      <c r="G8" s="13" t="str">
        <f t="shared" si="2"/>
        <v>EUR_YC6M-MxRH_IMMFRA6MF4</v>
      </c>
      <c r="H8" s="14" t="str">
        <f>_xll.qlFuturesRateHelper(G8,$F8,$D8,$E8,0,Permanent,Trigger,ObjectOverwrite)</f>
        <v>EUR_YC6M-MxRH_IMMFRA6MF4#0000</v>
      </c>
      <c r="I8" s="33" t="str">
        <f>_xll.ohRangeRetrieveError(H8)</f>
        <v/>
      </c>
      <c r="J8" s="11"/>
      <c r="K8" s="4"/>
    </row>
    <row r="9" spans="1:11">
      <c r="A9" s="45"/>
      <c r="B9" s="32">
        <v>7</v>
      </c>
      <c r="C9" s="1" t="b">
        <v>0</v>
      </c>
      <c r="D9" s="1" t="str">
        <v>G4</v>
      </c>
      <c r="E9" s="2" t="str">
        <f t="shared" si="0"/>
        <v>Euribor6M</v>
      </c>
      <c r="F9" s="13" t="str">
        <f t="shared" si="1"/>
        <v>EURIMMFRA6MG4_Quote</v>
      </c>
      <c r="G9" s="13" t="str">
        <f t="shared" si="2"/>
        <v>EUR_YC6M-MxRH_IMMFRA6MG4</v>
      </c>
      <c r="H9" s="14" t="str">
        <f>_xll.qlFuturesRateHelper(G9,$F9,$D9,$E9,0,Permanent,Trigger,ObjectOverwrite)</f>
        <v>EUR_YC6M-MxRH_IMMFRA6MG4#0000</v>
      </c>
      <c r="I9" s="33" t="str">
        <f>_xll.ohRangeRetrieveError(H9)</f>
        <v/>
      </c>
      <c r="J9" s="11"/>
      <c r="K9" s="4"/>
    </row>
    <row r="10" spans="1:11">
      <c r="A10" s="45"/>
      <c r="B10" s="32">
        <v>8</v>
      </c>
      <c r="C10" s="1" t="b">
        <v>0</v>
      </c>
      <c r="D10" s="1" t="str">
        <v>H4</v>
      </c>
      <c r="E10" s="2" t="str">
        <f t="shared" si="0"/>
        <v>Euribor6M</v>
      </c>
      <c r="F10" s="13" t="str">
        <f t="shared" si="1"/>
        <v>EURIMMFRA6MH4_Quote</v>
      </c>
      <c r="G10" s="13" t="str">
        <f t="shared" si="2"/>
        <v>EUR_YC6M-MxRH_IMMFRA6MH4</v>
      </c>
      <c r="H10" s="14" t="str">
        <f>_xll.qlFuturesRateHelper(G10,$F10,$D10,$E10,0,Permanent,Trigger,ObjectOverwrite)</f>
        <v>EUR_YC6M-MxRH_IMMFRA6MH4#0000</v>
      </c>
      <c r="I10" s="33" t="str">
        <f>_xll.ohRangeRetrieveError(H10)</f>
        <v/>
      </c>
      <c r="J10" s="11"/>
      <c r="K10" s="4"/>
    </row>
    <row r="11" spans="1:11">
      <c r="A11" s="45"/>
      <c r="B11" s="32">
        <v>9</v>
      </c>
      <c r="C11" s="1" t="b">
        <v>0</v>
      </c>
      <c r="D11" s="1" t="str">
        <v>J4</v>
      </c>
      <c r="E11" s="2" t="str">
        <f t="shared" si="0"/>
        <v>Euribor6M</v>
      </c>
      <c r="F11" s="13" t="str">
        <f t="shared" si="1"/>
        <v>EURIMMFRA6MJ4_Quote</v>
      </c>
      <c r="G11" s="13" t="str">
        <f t="shared" si="2"/>
        <v>EUR_YC6M-MxRH_IMMFRA6MJ4</v>
      </c>
      <c r="H11" s="14" t="str">
        <f>_xll.qlFuturesRateHelper(G11,$F11,$D11,$E11,0,Permanent,Trigger,ObjectOverwrite)</f>
        <v>EUR_YC6M-MxRH_IMMFRA6MJ4#0000</v>
      </c>
      <c r="I11" s="33" t="str">
        <f>_xll.ohRangeRetrieveError(H11)</f>
        <v/>
      </c>
      <c r="J11" s="11"/>
      <c r="K11" s="4"/>
    </row>
    <row r="12" spans="1:11">
      <c r="A12" s="45"/>
      <c r="B12" s="32">
        <v>10</v>
      </c>
      <c r="C12" s="1" t="b">
        <v>0</v>
      </c>
      <c r="D12" s="1" t="str">
        <v>K4</v>
      </c>
      <c r="E12" s="2" t="str">
        <f t="shared" si="0"/>
        <v>Euribor6M</v>
      </c>
      <c r="F12" s="13" t="str">
        <f t="shared" si="1"/>
        <v>EURIMMFRA6MK4_Quote</v>
      </c>
      <c r="G12" s="13" t="str">
        <f t="shared" si="2"/>
        <v>EUR_YC6M-MxRH_IMMFRA6MK4</v>
      </c>
      <c r="H12" s="14" t="str">
        <f>_xll.qlFuturesRateHelper(G12,$F12,$D12,$E12,0,Permanent,Trigger,ObjectOverwrite)</f>
        <v>EUR_YC6M-MxRH_IMMFRA6MK4#0000</v>
      </c>
      <c r="I12" s="33" t="str">
        <f>_xll.ohRangeRetrieveError(H12)</f>
        <v/>
      </c>
      <c r="J12" s="11"/>
      <c r="K12" s="4"/>
    </row>
    <row r="13" spans="1:11">
      <c r="A13" s="45"/>
      <c r="B13" s="32">
        <v>11</v>
      </c>
      <c r="C13" s="1" t="b">
        <v>0</v>
      </c>
      <c r="D13" s="1" t="str">
        <v>M4</v>
      </c>
      <c r="E13" s="2" t="str">
        <f t="shared" si="0"/>
        <v>Euribor6M</v>
      </c>
      <c r="F13" s="13" t="str">
        <f t="shared" si="1"/>
        <v>EURIMMFRA6MM4_Quote</v>
      </c>
      <c r="G13" s="13" t="str">
        <f t="shared" si="2"/>
        <v>EUR_YC6M-MxRH_IMMFRA6MM4</v>
      </c>
      <c r="H13" s="14" t="str">
        <f>_xll.qlFuturesRateHelper(G13,$F13,$D13,$E13,0,Permanent,Trigger,ObjectOverwrite)</f>
        <v>EUR_YC6M-MxRH_IMMFRA6MM4#0000</v>
      </c>
      <c r="I13" s="33" t="str">
        <f>_xll.ohRangeRetrieveError(H13)</f>
        <v/>
      </c>
      <c r="J13" s="11"/>
      <c r="K13" s="4"/>
    </row>
    <row r="14" spans="1:11">
      <c r="A14" s="45"/>
      <c r="B14" s="32">
        <v>12</v>
      </c>
      <c r="C14" s="1" t="b">
        <v>0</v>
      </c>
      <c r="D14" s="1" t="str">
        <v>N4</v>
      </c>
      <c r="E14" s="2" t="str">
        <f t="shared" si="0"/>
        <v>Euribor6M</v>
      </c>
      <c r="F14" s="13" t="str">
        <f t="shared" si="1"/>
        <v>EURIMMFRA6MN4_Quote</v>
      </c>
      <c r="G14" s="13" t="str">
        <f t="shared" si="2"/>
        <v>EUR_YC6M-MxRH_IMMFRA6MN4</v>
      </c>
      <c r="H14" s="14" t="str">
        <f>_xll.qlFuturesRateHelper(G14,$F14,$D14,$E14,0,Permanent,Trigger,ObjectOverwrite)</f>
        <v>EUR_YC6M-MxRH_IMMFRA6MN4#0000</v>
      </c>
      <c r="I14" s="33" t="str">
        <f>_xll.ohRangeRetrieveError(H14)</f>
        <v/>
      </c>
      <c r="J14" s="11"/>
      <c r="K14" s="4"/>
    </row>
    <row r="15" spans="1:11">
      <c r="A15" s="45"/>
      <c r="B15" s="32">
        <v>13</v>
      </c>
      <c r="C15" s="1" t="b">
        <v>0</v>
      </c>
      <c r="D15" s="1" t="str">
        <v>Q4</v>
      </c>
      <c r="E15" s="2" t="str">
        <f t="shared" si="0"/>
        <v>Euribor6M</v>
      </c>
      <c r="F15" s="13" t="str">
        <f t="shared" si="1"/>
        <v>EURIMMFRA6MQ4_Quote</v>
      </c>
      <c r="G15" s="13" t="str">
        <f t="shared" si="2"/>
        <v>EUR_YC6M-MxRH_IMMFRA6MQ4</v>
      </c>
      <c r="H15" s="14" t="str">
        <f>_xll.qlFuturesRateHelper(G15,$F15,$D15,$E15,0,Permanent,Trigger,ObjectOverwrite)</f>
        <v>EUR_YC6M-MxRH_IMMFRA6MQ4#0000</v>
      </c>
      <c r="I15" s="33" t="str">
        <f>_xll.ohRangeRetrieveError(H15)</f>
        <v/>
      </c>
      <c r="J15" s="11"/>
      <c r="K15" s="4"/>
    </row>
    <row r="16" spans="1:11">
      <c r="A16" s="45"/>
      <c r="B16" s="32">
        <v>14</v>
      </c>
      <c r="C16" s="1" t="b">
        <v>0</v>
      </c>
      <c r="D16" s="1" t="str">
        <v>U4</v>
      </c>
      <c r="E16" s="2" t="str">
        <f t="shared" si="0"/>
        <v>Euribor6M</v>
      </c>
      <c r="F16" s="13" t="str">
        <f t="shared" si="1"/>
        <v>EURIMMFRA6MU4_Quote</v>
      </c>
      <c r="G16" s="13" t="str">
        <f t="shared" si="2"/>
        <v>EUR_YC6M-MxRH_IMMFRA6MU4</v>
      </c>
      <c r="H16" s="14" t="str">
        <f>_xll.qlFuturesRateHelper(G16,$F16,$D16,$E16,0,Permanent,Trigger,ObjectOverwrite)</f>
        <v>EUR_YC6M-MxRH_IMMFRA6MU4#0000</v>
      </c>
      <c r="I16" s="33" t="str">
        <f>_xll.ohRangeRetrieveError(H16)</f>
        <v/>
      </c>
      <c r="J16" s="11"/>
      <c r="K16" s="4"/>
    </row>
    <row r="17" spans="1:11">
      <c r="A17" s="45"/>
      <c r="B17" s="32">
        <v>15</v>
      </c>
      <c r="C17" s="1" t="b">
        <v>0</v>
      </c>
      <c r="D17" s="1" t="str">
        <v>V4</v>
      </c>
      <c r="E17" s="2" t="str">
        <f t="shared" si="0"/>
        <v>Euribor6M</v>
      </c>
      <c r="F17" s="13" t="str">
        <f t="shared" si="1"/>
        <v>EURIMMFRA6MV4_Quote</v>
      </c>
      <c r="G17" s="13" t="str">
        <f t="shared" si="2"/>
        <v>EUR_YC6M-MxRH_IMMFRA6MV4</v>
      </c>
      <c r="H17" s="14" t="str">
        <f>_xll.qlFuturesRateHelper(G17,$F17,$D17,$E17,0,Permanent,Trigger,ObjectOverwrite)</f>
        <v>EUR_YC6M-MxRH_IMMFRA6MV4#0000</v>
      </c>
      <c r="I17" s="33" t="str">
        <f>_xll.ohRangeRetrieveError(H17)</f>
        <v/>
      </c>
      <c r="J17" s="11"/>
      <c r="K17" s="4"/>
    </row>
    <row r="18" spans="1:11">
      <c r="A18" s="45"/>
      <c r="B18" s="32">
        <v>16</v>
      </c>
      <c r="C18" s="1" t="b">
        <v>0</v>
      </c>
      <c r="D18" s="1" t="str">
        <v>X4</v>
      </c>
      <c r="E18" s="2" t="str">
        <f t="shared" si="0"/>
        <v>Euribor6M</v>
      </c>
      <c r="F18" s="13" t="str">
        <f t="shared" si="1"/>
        <v>EURIMMFRA6MX4_Quote</v>
      </c>
      <c r="G18" s="13" t="str">
        <f t="shared" si="2"/>
        <v>EUR_YC6M-MxRH_IMMFRA6MX4</v>
      </c>
      <c r="H18" s="14" t="str">
        <f>_xll.qlFuturesRateHelper(G18,$F18,$D18,$E18,0,Permanent,Trigger,ObjectOverwrite)</f>
        <v>EUR_YC6M-MxRH_IMMFRA6MX4#0000</v>
      </c>
      <c r="I18" s="33" t="str">
        <f>_xll.ohRangeRetrieveError(H18)</f>
        <v/>
      </c>
      <c r="J18" s="11"/>
      <c r="K18" s="4"/>
    </row>
    <row r="19" spans="1:11">
      <c r="A19" s="45"/>
      <c r="B19" s="32">
        <v>17</v>
      </c>
      <c r="C19" s="1" t="b">
        <v>0</v>
      </c>
      <c r="D19" s="1" t="str">
        <v>Z4</v>
      </c>
      <c r="E19" s="2" t="str">
        <f t="shared" si="0"/>
        <v>Euribor6M</v>
      </c>
      <c r="F19" s="13" t="str">
        <f t="shared" si="1"/>
        <v>EURIMMFRA6MZ4_Quote</v>
      </c>
      <c r="G19" s="13" t="str">
        <f t="shared" si="2"/>
        <v>EUR_YC6M-MxRH_IMMFRA6MZ4</v>
      </c>
      <c r="H19" s="14" t="str">
        <f>_xll.qlFuturesRateHelper(G19,$F19,$D19,$E19,0,Permanent,Trigger,ObjectOverwrite)</f>
        <v>EUR_YC6M-MxRH_IMMFRA6MZ4#0000</v>
      </c>
      <c r="I19" s="33" t="str">
        <f>_xll.ohRangeRetrieveError(H19)</f>
        <v/>
      </c>
      <c r="J19" s="11"/>
      <c r="K19" s="4"/>
    </row>
    <row r="20" spans="1:11">
      <c r="A20" s="45"/>
      <c r="B20" s="32">
        <v>18</v>
      </c>
      <c r="C20" s="1" t="b">
        <v>0</v>
      </c>
      <c r="D20" s="1" t="str">
        <v>F5</v>
      </c>
      <c r="E20" s="2" t="str">
        <f t="shared" si="0"/>
        <v>Euribor6M</v>
      </c>
      <c r="F20" s="13" t="str">
        <f t="shared" si="1"/>
        <v>EURIMMFRA6MF5_Quote</v>
      </c>
      <c r="G20" s="13" t="str">
        <f t="shared" si="2"/>
        <v>EUR_YC6M-MxRH_IMMFRA6MF5</v>
      </c>
      <c r="H20" s="14" t="str">
        <f>_xll.qlFuturesRateHelper(G20,$F20,$D20,$E20,0,Permanent,Trigger,ObjectOverwrite)</f>
        <v>EUR_YC6M-MxRH_IMMFRA6MF5#0000</v>
      </c>
      <c r="I20" s="33" t="str">
        <f>_xll.ohRangeRetrieveError(H20)</f>
        <v/>
      </c>
      <c r="J20" s="11"/>
      <c r="K20" s="4"/>
    </row>
    <row r="21" spans="1:11">
      <c r="A21" s="45"/>
      <c r="B21" s="32">
        <v>19</v>
      </c>
      <c r="C21" s="1" t="b">
        <v>0</v>
      </c>
      <c r="D21" s="1" t="str">
        <v>G5</v>
      </c>
      <c r="E21" s="2" t="str">
        <f t="shared" si="0"/>
        <v>Euribor6M</v>
      </c>
      <c r="F21" s="13" t="str">
        <f t="shared" si="1"/>
        <v>EURIMMFRA6MG5_Quote</v>
      </c>
      <c r="G21" s="13" t="str">
        <f t="shared" si="2"/>
        <v>EUR_YC6M-MxRH_IMMFRA6MG5</v>
      </c>
      <c r="H21" s="14" t="str">
        <f>_xll.qlFuturesRateHelper(G21,$F21,$D21,$E21,0,Permanent,Trigger,ObjectOverwrite)</f>
        <v>EUR_YC6M-MxRH_IMMFRA6MG5#0000</v>
      </c>
      <c r="I21" s="33" t="str">
        <f>_xll.ohRangeRetrieveError(H21)</f>
        <v/>
      </c>
      <c r="J21" s="11"/>
      <c r="K21" s="4"/>
    </row>
    <row r="22" spans="1:11">
      <c r="A22" s="45"/>
      <c r="B22" s="32">
        <v>20</v>
      </c>
      <c r="C22" s="1" t="b">
        <v>0</v>
      </c>
      <c r="D22" s="1" t="str">
        <v>H5</v>
      </c>
      <c r="E22" s="2" t="str">
        <f t="shared" si="0"/>
        <v>Euribor6M</v>
      </c>
      <c r="F22" s="13" t="str">
        <f t="shared" si="1"/>
        <v>EURIMMFRA6MH5_Quote</v>
      </c>
      <c r="G22" s="13" t="str">
        <f t="shared" si="2"/>
        <v>EUR_YC6M-MxRH_IMMFRA6MH5</v>
      </c>
      <c r="H22" s="14" t="str">
        <f>_xll.qlFuturesRateHelper(G22,$F22,$D22,$E22,0,Permanent,Trigger,ObjectOverwrite)</f>
        <v>EUR_YC6M-MxRH_IMMFRA6MH5#0000</v>
      </c>
      <c r="I22" s="33" t="str">
        <f>_xll.ohRangeRetrieveError(H22)</f>
        <v/>
      </c>
      <c r="J22" s="11"/>
      <c r="K22" s="4"/>
    </row>
    <row r="23" spans="1:11">
      <c r="A23" s="45"/>
      <c r="B23" s="32">
        <v>21</v>
      </c>
      <c r="C23" s="1" t="b">
        <v>0</v>
      </c>
      <c r="D23" s="1" t="str">
        <v>J5</v>
      </c>
      <c r="E23" s="2" t="str">
        <f t="shared" si="0"/>
        <v>Euribor6M</v>
      </c>
      <c r="F23" s="13" t="str">
        <f t="shared" si="1"/>
        <v>EURIMMFRA6MJ5_Quote</v>
      </c>
      <c r="G23" s="13" t="str">
        <f t="shared" si="2"/>
        <v>EUR_YC6M-MxRH_IMMFRA6MJ5</v>
      </c>
      <c r="H23" s="14" t="str">
        <f>_xll.qlFuturesRateHelper(G23,$F23,$D23,$E23,0,Permanent,Trigger,ObjectOverwrite)</f>
        <v>EUR_YC6M-MxRH_IMMFRA6MJ5#0000</v>
      </c>
      <c r="I23" s="33" t="str">
        <f>_xll.ohRangeRetrieveError(H23)</f>
        <v/>
      </c>
      <c r="J23" s="11"/>
      <c r="K23" s="4"/>
    </row>
    <row r="24" spans="1:11">
      <c r="A24" s="45"/>
      <c r="B24" s="32">
        <v>22</v>
      </c>
      <c r="C24" s="1" t="b">
        <v>0</v>
      </c>
      <c r="D24" s="1" t="str">
        <v>K5</v>
      </c>
      <c r="E24" s="2" t="str">
        <f t="shared" si="0"/>
        <v>Euribor6M</v>
      </c>
      <c r="F24" s="13" t="str">
        <f t="shared" si="1"/>
        <v>EURIMMFRA6MK5_Quote</v>
      </c>
      <c r="G24" s="13" t="str">
        <f t="shared" si="2"/>
        <v>EUR_YC6M-MxRH_IMMFRA6MK5</v>
      </c>
      <c r="H24" s="14" t="str">
        <f>_xll.qlFuturesRateHelper(G24,$F24,$D24,$E24,0,Permanent,Trigger,ObjectOverwrite)</f>
        <v>EUR_YC6M-MxRH_IMMFRA6MK5#0000</v>
      </c>
      <c r="I24" s="33" t="str">
        <f>_xll.ohRangeRetrieveError(H24)</f>
        <v/>
      </c>
      <c r="J24" s="11"/>
      <c r="K24" s="4"/>
    </row>
    <row r="25" spans="1:11">
      <c r="A25" s="45"/>
      <c r="B25" s="32">
        <v>23</v>
      </c>
      <c r="C25" s="1" t="b">
        <v>0</v>
      </c>
      <c r="D25" s="1" t="str">
        <v>M5</v>
      </c>
      <c r="E25" s="2" t="str">
        <f t="shared" si="0"/>
        <v>Euribor6M</v>
      </c>
      <c r="F25" s="13" t="str">
        <f t="shared" si="1"/>
        <v>EURIMMFRA6MM5_Quote</v>
      </c>
      <c r="G25" s="13" t="str">
        <f t="shared" si="2"/>
        <v>EUR_YC6M-MxRH_IMMFRA6MM5</v>
      </c>
      <c r="H25" s="14" t="str">
        <f>_xll.qlFuturesRateHelper(G25,$F25,$D25,$E25,0,Permanent,Trigger,ObjectOverwrite)</f>
        <v>EUR_YC6M-MxRH_IMMFRA6MM5#0000</v>
      </c>
      <c r="I25" s="33" t="str">
        <f>_xll.ohRangeRetrieveError(H25)</f>
        <v/>
      </c>
      <c r="J25" s="11"/>
      <c r="K25" s="4"/>
    </row>
    <row r="26" spans="1:11">
      <c r="A26" s="45"/>
      <c r="B26" s="32">
        <v>24</v>
      </c>
      <c r="C26" s="1" t="b">
        <v>0</v>
      </c>
      <c r="D26" s="1" t="str">
        <v>N5</v>
      </c>
      <c r="E26" s="2" t="str">
        <f t="shared" si="0"/>
        <v>Euribor6M</v>
      </c>
      <c r="F26" s="13" t="str">
        <f t="shared" si="1"/>
        <v>EURIMMFRA6MN5_Quote</v>
      </c>
      <c r="G26" s="13" t="str">
        <f t="shared" si="2"/>
        <v>EUR_YC6M-MxRH_IMMFRA6MN5</v>
      </c>
      <c r="H26" s="14" t="str">
        <f>_xll.qlFuturesRateHelper(G26,$F26,$D26,$E26,0,Permanent,Trigger,ObjectOverwrite)</f>
        <v>EUR_YC6M-MxRH_IMMFRA6MN5#0000</v>
      </c>
      <c r="I26" s="33" t="str">
        <f>_xll.ohRangeRetrieveError(H26)</f>
        <v/>
      </c>
      <c r="J26" s="11"/>
      <c r="K26" s="4"/>
    </row>
    <row r="27" spans="1:11">
      <c r="A27" s="45"/>
      <c r="B27" s="32">
        <v>25</v>
      </c>
      <c r="C27" s="1" t="b">
        <v>0</v>
      </c>
      <c r="D27" s="1" t="str">
        <v>Q5</v>
      </c>
      <c r="E27" s="2" t="str">
        <f t="shared" si="0"/>
        <v>Euribor6M</v>
      </c>
      <c r="F27" s="13" t="str">
        <f t="shared" si="1"/>
        <v>EURIMMFRA6MQ5_Quote</v>
      </c>
      <c r="G27" s="13" t="str">
        <f t="shared" si="2"/>
        <v>EUR_YC6M-MxRH_IMMFRA6MQ5</v>
      </c>
      <c r="H27" s="14" t="str">
        <f>_xll.qlFuturesRateHelper(G27,$F27,$D27,$E27,0,Permanent,Trigger,ObjectOverwrite)</f>
        <v>EUR_YC6M-MxRH_IMMFRA6MQ5#0000</v>
      </c>
      <c r="I27" s="33" t="str">
        <f>_xll.ohRangeRetrieveError(H27)</f>
        <v/>
      </c>
      <c r="J27" s="11"/>
      <c r="K27" s="4"/>
    </row>
    <row r="28" spans="1:11">
      <c r="A28" s="45"/>
      <c r="B28" s="32">
        <v>26</v>
      </c>
      <c r="C28" s="1" t="b">
        <v>0</v>
      </c>
      <c r="D28" s="1" t="str">
        <v>U5</v>
      </c>
      <c r="E28" s="2" t="str">
        <f t="shared" si="0"/>
        <v>Euribor6M</v>
      </c>
      <c r="F28" s="13" t="str">
        <f t="shared" si="1"/>
        <v>EURIMMFRA6MU5_Quote</v>
      </c>
      <c r="G28" s="13" t="str">
        <f t="shared" si="2"/>
        <v>EUR_YC6M-MxRH_IMMFRA6MU5</v>
      </c>
      <c r="H28" s="14" t="str">
        <f>_xll.qlFuturesRateHelper(G28,$F28,$D28,$E28,0,Permanent,Trigger,ObjectOverwrite)</f>
        <v>EUR_YC6M-MxRH_IMMFRA6MU5#0000</v>
      </c>
      <c r="I28" s="33" t="str">
        <f>_xll.ohRangeRetrieveError(H28)</f>
        <v/>
      </c>
      <c r="J28" s="11"/>
      <c r="K28" s="4"/>
    </row>
    <row r="29" spans="1:11">
      <c r="A29" s="45"/>
      <c r="B29" s="32">
        <v>27</v>
      </c>
      <c r="C29" s="1" t="b">
        <v>0</v>
      </c>
      <c r="D29" s="1" t="str">
        <v>V5</v>
      </c>
      <c r="E29" s="2" t="str">
        <f t="shared" si="0"/>
        <v>Euribor6M</v>
      </c>
      <c r="F29" s="13" t="str">
        <f t="shared" si="1"/>
        <v>EURIMMFRA6MV5_Quote</v>
      </c>
      <c r="G29" s="13" t="str">
        <f t="shared" si="2"/>
        <v>EUR_YC6M-MxRH_IMMFRA6MV5</v>
      </c>
      <c r="H29" s="14" t="str">
        <f>_xll.qlFuturesRateHelper(G29,$F29,$D29,$E29,0,Permanent,Trigger,ObjectOverwrite)</f>
        <v>EUR_YC6M-MxRH_IMMFRA6MV5#0000</v>
      </c>
      <c r="I29" s="33" t="str">
        <f>_xll.ohRangeRetrieveError(H29)</f>
        <v/>
      </c>
      <c r="J29" s="11"/>
      <c r="K29" s="4"/>
    </row>
    <row r="30" spans="1:11">
      <c r="A30" s="45"/>
      <c r="B30" s="32">
        <v>28</v>
      </c>
      <c r="C30" s="1" t="b">
        <v>0</v>
      </c>
      <c r="D30" s="1" t="str">
        <v>X5</v>
      </c>
      <c r="E30" s="2" t="str">
        <f t="shared" si="0"/>
        <v>Euribor6M</v>
      </c>
      <c r="F30" s="13" t="str">
        <f t="shared" si="1"/>
        <v>EURIMMFRA6MX5_Quote</v>
      </c>
      <c r="G30" s="13" t="str">
        <f t="shared" si="2"/>
        <v>EUR_YC6M-MxRH_IMMFRA6MX5</v>
      </c>
      <c r="H30" s="14" t="str">
        <f>_xll.qlFuturesRateHelper(G30,$F30,$D30,$E30,0,Permanent,Trigger,ObjectOverwrite)</f>
        <v>EUR_YC6M-MxRH_IMMFRA6MX5#0000</v>
      </c>
      <c r="I30" s="33" t="str">
        <f>_xll.ohRangeRetrieveError(H30)</f>
        <v/>
      </c>
      <c r="J30" s="11"/>
      <c r="K30" s="4"/>
    </row>
    <row r="31" spans="1:11">
      <c r="A31" s="45"/>
      <c r="B31" s="32">
        <v>29</v>
      </c>
      <c r="C31" s="1" t="b">
        <v>0</v>
      </c>
      <c r="D31" s="1" t="str">
        <v>Z5</v>
      </c>
      <c r="E31" s="2" t="str">
        <f t="shared" si="0"/>
        <v>Euribor6M</v>
      </c>
      <c r="F31" s="13" t="str">
        <f t="shared" si="1"/>
        <v>EURIMMFRA6MZ5_Quote</v>
      </c>
      <c r="G31" s="13" t="str">
        <f t="shared" si="2"/>
        <v>EUR_YC6M-MxRH_IMMFRA6MZ5</v>
      </c>
      <c r="H31" s="14" t="str">
        <f>_xll.qlFuturesRateHelper(G31,$F31,$D31,$E31,0,Permanent,Trigger,ObjectOverwrite)</f>
        <v>EUR_YC6M-MxRH_IMMFRA6MZ5#0000</v>
      </c>
      <c r="I31" s="33" t="str">
        <f>_xll.ohRangeRetrieveError(H31)</f>
        <v/>
      </c>
      <c r="J31" s="11"/>
      <c r="K31" s="4"/>
    </row>
    <row r="32" spans="1:11">
      <c r="A32" s="45"/>
      <c r="B32" s="32">
        <v>30</v>
      </c>
      <c r="C32" s="1" t="b">
        <v>0</v>
      </c>
      <c r="D32" s="1" t="str">
        <v>F6</v>
      </c>
      <c r="E32" s="2" t="str">
        <f t="shared" si="0"/>
        <v>Euribor6M</v>
      </c>
      <c r="F32" s="13" t="str">
        <f t="shared" si="1"/>
        <v>EURIMMFRA6MF6_Quote</v>
      </c>
      <c r="G32" s="13" t="str">
        <f t="shared" si="2"/>
        <v>EUR_YC6M-MxRH_IMMFRA6MF6</v>
      </c>
      <c r="H32" s="14" t="str">
        <f>_xll.qlFuturesRateHelper(G32,$F32,$D32,$E32,0,Permanent,Trigger,ObjectOverwrite)</f>
        <v>EUR_YC6M-MxRH_IMMFRA6MF6#0000</v>
      </c>
      <c r="I32" s="33" t="str">
        <f>_xll.ohRangeRetrieveError(H32)</f>
        <v/>
      </c>
      <c r="J32" s="11"/>
      <c r="K32" s="4"/>
    </row>
    <row r="33" spans="1:11">
      <c r="A33" s="45"/>
      <c r="B33" s="32">
        <v>31</v>
      </c>
      <c r="C33" s="1" t="b">
        <v>0</v>
      </c>
      <c r="D33" s="1" t="str">
        <v>G6</v>
      </c>
      <c r="E33" s="2" t="str">
        <f t="shared" si="0"/>
        <v>Euribor6M</v>
      </c>
      <c r="F33" s="13" t="str">
        <f t="shared" si="1"/>
        <v>EURIMMFRA6MG6_Quote</v>
      </c>
      <c r="G33" s="13" t="str">
        <f t="shared" si="2"/>
        <v>EUR_YC6M-MxRH_IMMFRA6MG6</v>
      </c>
      <c r="H33" s="14" t="str">
        <f>_xll.qlFuturesRateHelper(G33,$F33,$D33,$E33,0,Permanent,Trigger,ObjectOverwrite)</f>
        <v>EUR_YC6M-MxRH_IMMFRA6MG6#0000</v>
      </c>
      <c r="I33" s="33" t="str">
        <f>_xll.ohRangeRetrieveError(H33)</f>
        <v/>
      </c>
      <c r="J33" s="11"/>
      <c r="K33" s="4"/>
    </row>
    <row r="34" spans="1:11">
      <c r="A34" s="45"/>
      <c r="B34" s="32">
        <v>32</v>
      </c>
      <c r="C34" s="1" t="b">
        <v>0</v>
      </c>
      <c r="D34" s="1" t="str">
        <v>H6</v>
      </c>
      <c r="E34" s="2" t="str">
        <f t="shared" si="0"/>
        <v>Euribor6M</v>
      </c>
      <c r="F34" s="13" t="str">
        <f t="shared" si="1"/>
        <v>EURIMMFRA6MH6_Quote</v>
      </c>
      <c r="G34" s="13" t="str">
        <f t="shared" si="2"/>
        <v>EUR_YC6M-MxRH_IMMFRA6MH6</v>
      </c>
      <c r="H34" s="14" t="str">
        <f>_xll.qlFuturesRateHelper(G34,$F34,$D34,$E34,0,Permanent,Trigger,ObjectOverwrite)</f>
        <v>EUR_YC6M-MxRH_IMMFRA6MH6#0000</v>
      </c>
      <c r="I34" s="33" t="str">
        <f>_xll.ohRangeRetrieveError(H34)</f>
        <v/>
      </c>
      <c r="J34" s="11"/>
      <c r="K34" s="4"/>
    </row>
    <row r="35" spans="1:11">
      <c r="A35" s="45"/>
      <c r="B35" s="32">
        <v>33</v>
      </c>
      <c r="C35" s="1" t="b">
        <v>0</v>
      </c>
      <c r="D35" s="1" t="str">
        <v>J6</v>
      </c>
      <c r="E35" s="2" t="str">
        <f t="shared" ref="E35:E66" si="3">PROPER(Currency)&amp;FamilyName&amp;$E$1</f>
        <v>Euribor6M</v>
      </c>
      <c r="F35" s="13" t="str">
        <f t="shared" ref="F35:F66" si="4">Currency&amp;$F$1&amp;$E$1&amp;$D35&amp;QuoteSuffix</f>
        <v>EURIMMFRA6MJ6_Quote</v>
      </c>
      <c r="G35" s="13" t="str">
        <f t="shared" ref="G35:G66" si="5">$G$1&amp;"_"&amp;$F$1&amp;$E$1&amp;$D35</f>
        <v>EUR_YC6M-MxRH_IMMFRA6MJ6</v>
      </c>
      <c r="H35" s="14" t="str">
        <f>_xll.qlFuturesRateHelper(G35,$F35,$D35,$E35,0,Permanent,Trigger,ObjectOverwrite)</f>
        <v>EUR_YC6M-MxRH_IMMFRA6MJ6#0000</v>
      </c>
      <c r="I35" s="33" t="str">
        <f>_xll.ohRangeRetrieveError(H35)</f>
        <v/>
      </c>
      <c r="J35" s="11"/>
      <c r="K35" s="4"/>
    </row>
    <row r="36" spans="1:11">
      <c r="A36" s="45"/>
      <c r="B36" s="32">
        <v>34</v>
      </c>
      <c r="C36" s="1" t="b">
        <v>0</v>
      </c>
      <c r="D36" s="1" t="str">
        <v>K6</v>
      </c>
      <c r="E36" s="2" t="str">
        <f t="shared" si="3"/>
        <v>Euribor6M</v>
      </c>
      <c r="F36" s="13" t="str">
        <f t="shared" si="4"/>
        <v>EURIMMFRA6MK6_Quote</v>
      </c>
      <c r="G36" s="13" t="str">
        <f t="shared" si="5"/>
        <v>EUR_YC6M-MxRH_IMMFRA6MK6</v>
      </c>
      <c r="H36" s="14" t="str">
        <f>_xll.qlFuturesRateHelper(G36,$F36,$D36,$E36,0,Permanent,Trigger,ObjectOverwrite)</f>
        <v>EUR_YC6M-MxRH_IMMFRA6MK6#0000</v>
      </c>
      <c r="I36" s="33" t="str">
        <f>_xll.ohRangeRetrieveError(H36)</f>
        <v/>
      </c>
      <c r="J36" s="11"/>
      <c r="K36" s="4"/>
    </row>
    <row r="37" spans="1:11">
      <c r="A37" s="45"/>
      <c r="B37" s="32">
        <v>35</v>
      </c>
      <c r="C37" s="1" t="b">
        <v>0</v>
      </c>
      <c r="D37" s="1" t="str">
        <v>M6</v>
      </c>
      <c r="E37" s="2" t="str">
        <f t="shared" si="3"/>
        <v>Euribor6M</v>
      </c>
      <c r="F37" s="13" t="str">
        <f t="shared" si="4"/>
        <v>EURIMMFRA6MM6_Quote</v>
      </c>
      <c r="G37" s="13" t="str">
        <f t="shared" si="5"/>
        <v>EUR_YC6M-MxRH_IMMFRA6MM6</v>
      </c>
      <c r="H37" s="14" t="str">
        <f>_xll.qlFuturesRateHelper(G37,$F37,$D37,$E37,0,Permanent,Trigger,ObjectOverwrite)</f>
        <v>EUR_YC6M-MxRH_IMMFRA6MM6#0000</v>
      </c>
      <c r="I37" s="33" t="str">
        <f>_xll.ohRangeRetrieveError(H37)</f>
        <v/>
      </c>
      <c r="J37" s="11"/>
      <c r="K37" s="4"/>
    </row>
    <row r="38" spans="1:11">
      <c r="A38" s="45"/>
      <c r="B38" s="32">
        <v>36</v>
      </c>
      <c r="C38" s="1" t="b">
        <v>0</v>
      </c>
      <c r="D38" s="1" t="str">
        <v>N6</v>
      </c>
      <c r="E38" s="2" t="str">
        <f t="shared" si="3"/>
        <v>Euribor6M</v>
      </c>
      <c r="F38" s="13" t="str">
        <f t="shared" si="4"/>
        <v>EURIMMFRA6MN6_Quote</v>
      </c>
      <c r="G38" s="13" t="str">
        <f t="shared" si="5"/>
        <v>EUR_YC6M-MxRH_IMMFRA6MN6</v>
      </c>
      <c r="H38" s="14" t="str">
        <f>_xll.qlFuturesRateHelper(G38,$F38,$D38,$E38,0,Permanent,Trigger,ObjectOverwrite)</f>
        <v>EUR_YC6M-MxRH_IMMFRA6MN6#0000</v>
      </c>
      <c r="I38" s="33" t="str">
        <f>_xll.ohRangeRetrieveError(H38)</f>
        <v/>
      </c>
      <c r="J38" s="11"/>
      <c r="K38" s="4"/>
    </row>
    <row r="39" spans="1:11">
      <c r="A39" s="45"/>
      <c r="B39" s="32">
        <v>37</v>
      </c>
      <c r="C39" s="1" t="b">
        <v>0</v>
      </c>
      <c r="D39" s="1" t="str">
        <v>Q6</v>
      </c>
      <c r="E39" s="2" t="str">
        <f t="shared" si="3"/>
        <v>Euribor6M</v>
      </c>
      <c r="F39" s="13" t="str">
        <f t="shared" si="4"/>
        <v>EURIMMFRA6MQ6_Quote</v>
      </c>
      <c r="G39" s="13" t="str">
        <f t="shared" si="5"/>
        <v>EUR_YC6M-MxRH_IMMFRA6MQ6</v>
      </c>
      <c r="H39" s="14" t="str">
        <f>_xll.qlFuturesRateHelper(G39,$F39,$D39,$E39,0,Permanent,Trigger,ObjectOverwrite)</f>
        <v>EUR_YC6M-MxRH_IMMFRA6MQ6#0000</v>
      </c>
      <c r="I39" s="33" t="str">
        <f>_xll.ohRangeRetrieveError(H39)</f>
        <v/>
      </c>
      <c r="J39" s="11"/>
      <c r="K39" s="4"/>
    </row>
    <row r="40" spans="1:11">
      <c r="A40" s="45"/>
      <c r="B40" s="32">
        <v>38</v>
      </c>
      <c r="C40" s="1" t="b">
        <v>0</v>
      </c>
      <c r="D40" s="1" t="str">
        <v>U6</v>
      </c>
      <c r="E40" s="2" t="str">
        <f t="shared" si="3"/>
        <v>Euribor6M</v>
      </c>
      <c r="F40" s="13" t="str">
        <f t="shared" si="4"/>
        <v>EURIMMFRA6MU6_Quote</v>
      </c>
      <c r="G40" s="13" t="str">
        <f t="shared" si="5"/>
        <v>EUR_YC6M-MxRH_IMMFRA6MU6</v>
      </c>
      <c r="H40" s="14" t="str">
        <f>_xll.qlFuturesRateHelper(G40,$F40,$D40,$E40,0,Permanent,Trigger,ObjectOverwrite)</f>
        <v>EUR_YC6M-MxRH_IMMFRA6MU6#0000</v>
      </c>
      <c r="I40" s="33" t="str">
        <f>_xll.ohRangeRetrieveError(H40)</f>
        <v/>
      </c>
      <c r="J40" s="11"/>
    </row>
    <row r="41" spans="1:11">
      <c r="A41" s="45"/>
      <c r="B41" s="32">
        <v>39</v>
      </c>
      <c r="C41" s="1" t="b">
        <v>0</v>
      </c>
      <c r="D41" s="1" t="str">
        <v>V6</v>
      </c>
      <c r="E41" s="2" t="str">
        <f t="shared" si="3"/>
        <v>Euribor6M</v>
      </c>
      <c r="F41" s="13" t="str">
        <f t="shared" si="4"/>
        <v>EURIMMFRA6MV6_Quote</v>
      </c>
      <c r="G41" s="13" t="str">
        <f t="shared" si="5"/>
        <v>EUR_YC6M-MxRH_IMMFRA6MV6</v>
      </c>
      <c r="H41" s="14" t="str">
        <f>_xll.qlFuturesRateHelper(G41,$F41,$D41,$E41,0,Permanent,Trigger,ObjectOverwrite)</f>
        <v>EUR_YC6M-MxRH_IMMFRA6MV6#0000</v>
      </c>
      <c r="I41" s="33" t="str">
        <f>_xll.ohRangeRetrieveError(H41)</f>
        <v/>
      </c>
      <c r="J41" s="11"/>
    </row>
    <row r="42" spans="1:11">
      <c r="A42" s="45"/>
      <c r="B42" s="32">
        <v>40</v>
      </c>
      <c r="C42" s="1" t="b">
        <v>0</v>
      </c>
      <c r="D42" s="1" t="str">
        <v>X6</v>
      </c>
      <c r="E42" s="2" t="str">
        <f t="shared" si="3"/>
        <v>Euribor6M</v>
      </c>
      <c r="F42" s="13" t="str">
        <f t="shared" si="4"/>
        <v>EURIMMFRA6MX6_Quote</v>
      </c>
      <c r="G42" s="13" t="str">
        <f t="shared" si="5"/>
        <v>EUR_YC6M-MxRH_IMMFRA6MX6</v>
      </c>
      <c r="H42" s="14" t="str">
        <f>_xll.qlFuturesRateHelper(G42,$F42,$D42,$E42,0,Permanent,Trigger,ObjectOverwrite)</f>
        <v>EUR_YC6M-MxRH_IMMFRA6MX6#0000</v>
      </c>
      <c r="I42" s="33" t="str">
        <f>_xll.ohRangeRetrieveError(H42)</f>
        <v/>
      </c>
      <c r="J42" s="11"/>
    </row>
    <row r="43" spans="1:11">
      <c r="A43" s="45"/>
      <c r="B43" s="32">
        <v>41</v>
      </c>
      <c r="C43" s="1" t="b">
        <v>0</v>
      </c>
      <c r="D43" s="1" t="str">
        <v>Z6</v>
      </c>
      <c r="E43" s="2" t="str">
        <f t="shared" si="3"/>
        <v>Euribor6M</v>
      </c>
      <c r="F43" s="13" t="str">
        <f t="shared" si="4"/>
        <v>EURIMMFRA6MZ6_Quote</v>
      </c>
      <c r="G43" s="13" t="str">
        <f t="shared" si="5"/>
        <v>EUR_YC6M-MxRH_IMMFRA6MZ6</v>
      </c>
      <c r="H43" s="14" t="str">
        <f>_xll.qlFuturesRateHelper(G43,$F43,$D43,$E43,0,Permanent,Trigger,ObjectOverwrite)</f>
        <v>EUR_YC6M-MxRH_IMMFRA6MZ6#0000</v>
      </c>
      <c r="I43" s="33" t="str">
        <f>_xll.ohRangeRetrieveError(H43)</f>
        <v/>
      </c>
      <c r="J43" s="11"/>
    </row>
    <row r="44" spans="1:11">
      <c r="A44" s="45"/>
      <c r="B44" s="32">
        <v>42</v>
      </c>
      <c r="C44" s="1" t="b">
        <v>0</v>
      </c>
      <c r="D44" s="1" t="str">
        <v>F7</v>
      </c>
      <c r="E44" s="2" t="str">
        <f t="shared" si="3"/>
        <v>Euribor6M</v>
      </c>
      <c r="F44" s="13" t="str">
        <f t="shared" si="4"/>
        <v>EURIMMFRA6MF7_Quote</v>
      </c>
      <c r="G44" s="13" t="str">
        <f t="shared" si="5"/>
        <v>EUR_YC6M-MxRH_IMMFRA6MF7</v>
      </c>
      <c r="H44" s="14" t="str">
        <f>_xll.qlFuturesRateHelper(G44,$F44,$D44,$E44,0,Permanent,Trigger,ObjectOverwrite)</f>
        <v>EUR_YC6M-MxRH_IMMFRA6MF7#0000</v>
      </c>
      <c r="I44" s="33" t="str">
        <f>_xll.ohRangeRetrieveError(H44)</f>
        <v/>
      </c>
      <c r="J44" s="11"/>
    </row>
    <row r="45" spans="1:11">
      <c r="A45" s="45"/>
      <c r="B45" s="32">
        <v>43</v>
      </c>
      <c r="C45" s="1" t="b">
        <v>0</v>
      </c>
      <c r="D45" s="1" t="str">
        <v>G7</v>
      </c>
      <c r="E45" s="2" t="str">
        <f t="shared" si="3"/>
        <v>Euribor6M</v>
      </c>
      <c r="F45" s="13" t="str">
        <f t="shared" si="4"/>
        <v>EURIMMFRA6MG7_Quote</v>
      </c>
      <c r="G45" s="13" t="str">
        <f t="shared" si="5"/>
        <v>EUR_YC6M-MxRH_IMMFRA6MG7</v>
      </c>
      <c r="H45" s="14" t="str">
        <f>_xll.qlFuturesRateHelper(G45,$F45,$D45,$E45,0,Permanent,Trigger,ObjectOverwrite)</f>
        <v>EUR_YC6M-MxRH_IMMFRA6MG7#0000</v>
      </c>
      <c r="I45" s="33" t="str">
        <f>_xll.ohRangeRetrieveError(H45)</f>
        <v/>
      </c>
      <c r="J45" s="11"/>
    </row>
    <row r="46" spans="1:11">
      <c r="A46" s="45"/>
      <c r="B46" s="32">
        <v>44</v>
      </c>
      <c r="C46" s="1" t="b">
        <v>0</v>
      </c>
      <c r="D46" s="1" t="str">
        <v>H7</v>
      </c>
      <c r="E46" s="2" t="str">
        <f t="shared" si="3"/>
        <v>Euribor6M</v>
      </c>
      <c r="F46" s="13" t="str">
        <f t="shared" si="4"/>
        <v>EURIMMFRA6MH7_Quote</v>
      </c>
      <c r="G46" s="13" t="str">
        <f t="shared" si="5"/>
        <v>EUR_YC6M-MxRH_IMMFRA6MH7</v>
      </c>
      <c r="H46" s="14" t="str">
        <f>_xll.qlFuturesRateHelper(G46,$F46,$D46,$E46,0,Permanent,Trigger,ObjectOverwrite)</f>
        <v>EUR_YC6M-MxRH_IMMFRA6MH7#0000</v>
      </c>
      <c r="I46" s="33" t="str">
        <f>_xll.ohRangeRetrieveError(H46)</f>
        <v/>
      </c>
      <c r="J46" s="11"/>
    </row>
    <row r="47" spans="1:11">
      <c r="A47" s="45"/>
      <c r="B47" s="32">
        <v>45</v>
      </c>
      <c r="C47" s="1" t="b">
        <v>0</v>
      </c>
      <c r="D47" s="1" t="str">
        <v>J7</v>
      </c>
      <c r="E47" s="2" t="str">
        <f t="shared" si="3"/>
        <v>Euribor6M</v>
      </c>
      <c r="F47" s="13" t="str">
        <f t="shared" si="4"/>
        <v>EURIMMFRA6MJ7_Quote</v>
      </c>
      <c r="G47" s="13" t="str">
        <f t="shared" si="5"/>
        <v>EUR_YC6M-MxRH_IMMFRA6MJ7</v>
      </c>
      <c r="H47" s="14" t="str">
        <f>_xll.qlFuturesRateHelper(G47,$F47,$D47,$E47,0,Permanent,Trigger,ObjectOverwrite)</f>
        <v>EUR_YC6M-MxRH_IMMFRA6MJ7#0000</v>
      </c>
      <c r="I47" s="33" t="str">
        <f>_xll.ohRangeRetrieveError(H47)</f>
        <v/>
      </c>
      <c r="J47" s="11"/>
    </row>
    <row r="48" spans="1:11">
      <c r="A48" s="45"/>
      <c r="B48" s="32">
        <v>46</v>
      </c>
      <c r="C48" s="1" t="b">
        <v>0</v>
      </c>
      <c r="D48" s="1" t="str">
        <v>K7</v>
      </c>
      <c r="E48" s="2" t="str">
        <f t="shared" si="3"/>
        <v>Euribor6M</v>
      </c>
      <c r="F48" s="13" t="str">
        <f t="shared" si="4"/>
        <v>EURIMMFRA6MK7_Quote</v>
      </c>
      <c r="G48" s="13" t="str">
        <f t="shared" si="5"/>
        <v>EUR_YC6M-MxRH_IMMFRA6MK7</v>
      </c>
      <c r="H48" s="14" t="str">
        <f>_xll.qlFuturesRateHelper(G48,$F48,$D48,$E48,0,Permanent,Trigger,ObjectOverwrite)</f>
        <v>EUR_YC6M-MxRH_IMMFRA6MK7#0000</v>
      </c>
      <c r="I48" s="33" t="str">
        <f>_xll.ohRangeRetrieveError(H48)</f>
        <v/>
      </c>
      <c r="J48" s="11"/>
    </row>
    <row r="49" spans="1:10">
      <c r="A49" s="45"/>
      <c r="B49" s="32">
        <v>47</v>
      </c>
      <c r="C49" s="1" t="b">
        <v>0</v>
      </c>
      <c r="D49" s="1" t="str">
        <v>M7</v>
      </c>
      <c r="E49" s="2" t="str">
        <f t="shared" si="3"/>
        <v>Euribor6M</v>
      </c>
      <c r="F49" s="13" t="str">
        <f t="shared" si="4"/>
        <v>EURIMMFRA6MM7_Quote</v>
      </c>
      <c r="G49" s="13" t="str">
        <f t="shared" si="5"/>
        <v>EUR_YC6M-MxRH_IMMFRA6MM7</v>
      </c>
      <c r="H49" s="14" t="str">
        <f>_xll.qlFuturesRateHelper(G49,$F49,$D49,$E49,0,Permanent,Trigger,ObjectOverwrite)</f>
        <v>EUR_YC6M-MxRH_IMMFRA6MM7#0000</v>
      </c>
      <c r="I49" s="33" t="str">
        <f>_xll.ohRangeRetrieveError(H49)</f>
        <v/>
      </c>
      <c r="J49" s="11"/>
    </row>
    <row r="50" spans="1:10">
      <c r="A50" s="45"/>
      <c r="B50" s="32">
        <v>48</v>
      </c>
      <c r="C50" s="1" t="b">
        <v>0</v>
      </c>
      <c r="D50" s="1" t="str">
        <v>N7</v>
      </c>
      <c r="E50" s="2" t="str">
        <f t="shared" si="3"/>
        <v>Euribor6M</v>
      </c>
      <c r="F50" s="13" t="str">
        <f t="shared" si="4"/>
        <v>EURIMMFRA6MN7_Quote</v>
      </c>
      <c r="G50" s="13" t="str">
        <f t="shared" si="5"/>
        <v>EUR_YC6M-MxRH_IMMFRA6MN7</v>
      </c>
      <c r="H50" s="14" t="str">
        <f>_xll.qlFuturesRateHelper(G50,$F50,$D50,$E50,0,Permanent,Trigger,ObjectOverwrite)</f>
        <v>EUR_YC6M-MxRH_IMMFRA6MN7#0000</v>
      </c>
      <c r="I50" s="33" t="str">
        <f>_xll.ohRangeRetrieveError(H50)</f>
        <v/>
      </c>
      <c r="J50" s="11"/>
    </row>
    <row r="51" spans="1:10">
      <c r="A51" s="45"/>
      <c r="B51" s="32">
        <v>49</v>
      </c>
      <c r="C51" s="1" t="b">
        <v>0</v>
      </c>
      <c r="D51" s="1" t="str">
        <v>Q7</v>
      </c>
      <c r="E51" s="2" t="str">
        <f t="shared" si="3"/>
        <v>Euribor6M</v>
      </c>
      <c r="F51" s="13" t="str">
        <f t="shared" si="4"/>
        <v>EURIMMFRA6MQ7_Quote</v>
      </c>
      <c r="G51" s="13" t="str">
        <f t="shared" si="5"/>
        <v>EUR_YC6M-MxRH_IMMFRA6MQ7</v>
      </c>
      <c r="H51" s="14" t="str">
        <f>_xll.qlFuturesRateHelper(G51,$F51,$D51,$E51,0,Permanent,Trigger,ObjectOverwrite)</f>
        <v>EUR_YC6M-MxRH_IMMFRA6MQ7#0000</v>
      </c>
      <c r="I51" s="33" t="str">
        <f>_xll.ohRangeRetrieveError(H51)</f>
        <v/>
      </c>
      <c r="J51" s="11"/>
    </row>
    <row r="52" spans="1:10">
      <c r="A52" s="45"/>
      <c r="B52" s="32">
        <v>50</v>
      </c>
      <c r="C52" s="1" t="b">
        <v>0</v>
      </c>
      <c r="D52" s="1" t="str">
        <v>U7</v>
      </c>
      <c r="E52" s="2" t="str">
        <f t="shared" si="3"/>
        <v>Euribor6M</v>
      </c>
      <c r="F52" s="13" t="str">
        <f t="shared" si="4"/>
        <v>EURIMMFRA6MU7_Quote</v>
      </c>
      <c r="G52" s="13" t="str">
        <f t="shared" si="5"/>
        <v>EUR_YC6M-MxRH_IMMFRA6MU7</v>
      </c>
      <c r="H52" s="14" t="str">
        <f>_xll.qlFuturesRateHelper(G52,$F52,$D52,$E52,0,Permanent,Trigger,ObjectOverwrite)</f>
        <v>EUR_YC6M-MxRH_IMMFRA6MU7#0000</v>
      </c>
      <c r="I52" s="33" t="str">
        <f>_xll.ohRangeRetrieveError(H52)</f>
        <v/>
      </c>
      <c r="J52" s="11"/>
    </row>
    <row r="53" spans="1:10">
      <c r="A53" s="45"/>
      <c r="B53" s="32">
        <v>51</v>
      </c>
      <c r="C53" s="1" t="b">
        <v>0</v>
      </c>
      <c r="D53" s="1" t="str">
        <v>V7</v>
      </c>
      <c r="E53" s="2" t="str">
        <f t="shared" si="3"/>
        <v>Euribor6M</v>
      </c>
      <c r="F53" s="13" t="str">
        <f t="shared" si="4"/>
        <v>EURIMMFRA6MV7_Quote</v>
      </c>
      <c r="G53" s="13" t="str">
        <f t="shared" si="5"/>
        <v>EUR_YC6M-MxRH_IMMFRA6MV7</v>
      </c>
      <c r="H53" s="14" t="str">
        <f>_xll.qlFuturesRateHelper(G53,$F53,$D53,$E53,0,Permanent,Trigger,ObjectOverwrite)</f>
        <v>EUR_YC6M-MxRH_IMMFRA6MV7#0000</v>
      </c>
      <c r="I53" s="33" t="str">
        <f>_xll.ohRangeRetrieveError(H53)</f>
        <v/>
      </c>
      <c r="J53" s="11"/>
    </row>
    <row r="54" spans="1:10">
      <c r="A54" s="45"/>
      <c r="B54" s="32">
        <v>52</v>
      </c>
      <c r="C54" s="1" t="b">
        <v>0</v>
      </c>
      <c r="D54" s="1" t="str">
        <v>X7</v>
      </c>
      <c r="E54" s="2" t="str">
        <f t="shared" si="3"/>
        <v>Euribor6M</v>
      </c>
      <c r="F54" s="13" t="str">
        <f t="shared" si="4"/>
        <v>EURIMMFRA6MX7_Quote</v>
      </c>
      <c r="G54" s="13" t="str">
        <f t="shared" si="5"/>
        <v>EUR_YC6M-MxRH_IMMFRA6MX7</v>
      </c>
      <c r="H54" s="14" t="str">
        <f>_xll.qlFuturesRateHelper(G54,$F54,$D54,$E54,0,Permanent,Trigger,ObjectOverwrite)</f>
        <v>EUR_YC6M-MxRH_IMMFRA6MX7#0000</v>
      </c>
      <c r="I54" s="33" t="str">
        <f>_xll.ohRangeRetrieveError(H54)</f>
        <v/>
      </c>
      <c r="J54" s="11"/>
    </row>
    <row r="55" spans="1:10">
      <c r="A55" s="45"/>
      <c r="B55" s="32">
        <v>53</v>
      </c>
      <c r="C55" s="1" t="b">
        <v>0</v>
      </c>
      <c r="D55" s="1" t="str">
        <v>Z7</v>
      </c>
      <c r="E55" s="2" t="str">
        <f t="shared" si="3"/>
        <v>Euribor6M</v>
      </c>
      <c r="F55" s="13" t="str">
        <f t="shared" si="4"/>
        <v>EURIMMFRA6MZ7_Quote</v>
      </c>
      <c r="G55" s="13" t="str">
        <f t="shared" si="5"/>
        <v>EUR_YC6M-MxRH_IMMFRA6MZ7</v>
      </c>
      <c r="H55" s="14" t="str">
        <f>_xll.qlFuturesRateHelper(G55,$F55,$D55,$E55,0,Permanent,Trigger,ObjectOverwrite)</f>
        <v>EUR_YC6M-MxRH_IMMFRA6MZ7#0000</v>
      </c>
      <c r="I55" s="33" t="str">
        <f>_xll.ohRangeRetrieveError(H55)</f>
        <v/>
      </c>
      <c r="J55" s="11"/>
    </row>
    <row r="56" spans="1:10">
      <c r="A56" s="45"/>
      <c r="B56" s="32">
        <v>54</v>
      </c>
      <c r="C56" s="1" t="b">
        <v>0</v>
      </c>
      <c r="D56" s="1" t="str">
        <v>F8</v>
      </c>
      <c r="E56" s="2" t="str">
        <f t="shared" si="3"/>
        <v>Euribor6M</v>
      </c>
      <c r="F56" s="13" t="str">
        <f t="shared" si="4"/>
        <v>EURIMMFRA6MF8_Quote</v>
      </c>
      <c r="G56" s="13" t="str">
        <f t="shared" si="5"/>
        <v>EUR_YC6M-MxRH_IMMFRA6MF8</v>
      </c>
      <c r="H56" s="14" t="str">
        <f>_xll.qlFuturesRateHelper(G56,$F56,$D56,$E56,0,Permanent,Trigger,ObjectOverwrite)</f>
        <v>EUR_YC6M-MxRH_IMMFRA6MF8#0000</v>
      </c>
      <c r="I56" s="33" t="str">
        <f>_xll.ohRangeRetrieveError(H56)</f>
        <v/>
      </c>
      <c r="J56" s="11"/>
    </row>
    <row r="57" spans="1:10">
      <c r="A57" s="45"/>
      <c r="B57" s="32">
        <v>55</v>
      </c>
      <c r="C57" s="1" t="b">
        <v>0</v>
      </c>
      <c r="D57" s="1" t="str">
        <v>G8</v>
      </c>
      <c r="E57" s="2" t="str">
        <f t="shared" si="3"/>
        <v>Euribor6M</v>
      </c>
      <c r="F57" s="13" t="str">
        <f t="shared" si="4"/>
        <v>EURIMMFRA6MG8_Quote</v>
      </c>
      <c r="G57" s="13" t="str">
        <f t="shared" si="5"/>
        <v>EUR_YC6M-MxRH_IMMFRA6MG8</v>
      </c>
      <c r="H57" s="14" t="str">
        <f>_xll.qlFuturesRateHelper(G57,$F57,$D57,$E57,0,Permanent,Trigger,ObjectOverwrite)</f>
        <v>EUR_YC6M-MxRH_IMMFRA6MG8#0000</v>
      </c>
      <c r="I57" s="33" t="str">
        <f>_xll.ohRangeRetrieveError(H57)</f>
        <v/>
      </c>
      <c r="J57" s="11"/>
    </row>
    <row r="58" spans="1:10">
      <c r="A58" s="45"/>
      <c r="B58" s="32">
        <v>56</v>
      </c>
      <c r="C58" s="1" t="b">
        <v>0</v>
      </c>
      <c r="D58" s="1" t="str">
        <v>H8</v>
      </c>
      <c r="E58" s="2" t="str">
        <f t="shared" si="3"/>
        <v>Euribor6M</v>
      </c>
      <c r="F58" s="13" t="str">
        <f t="shared" si="4"/>
        <v>EURIMMFRA6MH8_Quote</v>
      </c>
      <c r="G58" s="13" t="str">
        <f t="shared" si="5"/>
        <v>EUR_YC6M-MxRH_IMMFRA6MH8</v>
      </c>
      <c r="H58" s="14" t="str">
        <f>_xll.qlFuturesRateHelper(G58,$F58,$D58,$E58,0,Permanent,Trigger,ObjectOverwrite)</f>
        <v>EUR_YC6M-MxRH_IMMFRA6MH8#0000</v>
      </c>
      <c r="I58" s="33" t="str">
        <f>_xll.ohRangeRetrieveError(H58)</f>
        <v/>
      </c>
      <c r="J58" s="11"/>
    </row>
    <row r="59" spans="1:10">
      <c r="A59" s="45"/>
      <c r="B59" s="32">
        <v>57</v>
      </c>
      <c r="C59" s="1" t="b">
        <v>0</v>
      </c>
      <c r="D59" s="1" t="str">
        <v>J8</v>
      </c>
      <c r="E59" s="2" t="str">
        <f t="shared" si="3"/>
        <v>Euribor6M</v>
      </c>
      <c r="F59" s="13" t="str">
        <f t="shared" si="4"/>
        <v>EURIMMFRA6MJ8_Quote</v>
      </c>
      <c r="G59" s="13" t="str">
        <f t="shared" si="5"/>
        <v>EUR_YC6M-MxRH_IMMFRA6MJ8</v>
      </c>
      <c r="H59" s="14" t="str">
        <f>_xll.qlFuturesRateHelper(G59,$F59,$D59,$E59,0,Permanent,Trigger,ObjectOverwrite)</f>
        <v>EUR_YC6M-MxRH_IMMFRA6MJ8#0000</v>
      </c>
      <c r="I59" s="33" t="str">
        <f>_xll.ohRangeRetrieveError(H59)</f>
        <v/>
      </c>
      <c r="J59" s="11"/>
    </row>
    <row r="60" spans="1:10">
      <c r="A60" s="45"/>
      <c r="B60" s="32">
        <v>58</v>
      </c>
      <c r="C60" s="1" t="b">
        <v>0</v>
      </c>
      <c r="D60" s="1" t="str">
        <v>K8</v>
      </c>
      <c r="E60" s="2" t="str">
        <f t="shared" si="3"/>
        <v>Euribor6M</v>
      </c>
      <c r="F60" s="13" t="str">
        <f t="shared" si="4"/>
        <v>EURIMMFRA6MK8_Quote</v>
      </c>
      <c r="G60" s="13" t="str">
        <f t="shared" si="5"/>
        <v>EUR_YC6M-MxRH_IMMFRA6MK8</v>
      </c>
      <c r="H60" s="14" t="str">
        <f>_xll.qlFuturesRateHelper(G60,$F60,$D60,$E60,0,Permanent,Trigger,ObjectOverwrite)</f>
        <v>EUR_YC6M-MxRH_IMMFRA6MK8#0000</v>
      </c>
      <c r="I60" s="33" t="str">
        <f>_xll.ohRangeRetrieveError(H60)</f>
        <v/>
      </c>
      <c r="J60" s="11"/>
    </row>
    <row r="61" spans="1:10">
      <c r="A61" s="45"/>
      <c r="B61" s="32">
        <v>59</v>
      </c>
      <c r="C61" s="1" t="b">
        <v>0</v>
      </c>
      <c r="D61" s="1" t="str">
        <v>M8</v>
      </c>
      <c r="E61" s="2" t="str">
        <f t="shared" si="3"/>
        <v>Euribor6M</v>
      </c>
      <c r="F61" s="13" t="str">
        <f t="shared" si="4"/>
        <v>EURIMMFRA6MM8_Quote</v>
      </c>
      <c r="G61" s="13" t="str">
        <f t="shared" si="5"/>
        <v>EUR_YC6M-MxRH_IMMFRA6MM8</v>
      </c>
      <c r="H61" s="14" t="str">
        <f>_xll.qlFuturesRateHelper(G61,$F61,$D61,$E61,0,Permanent,Trigger,ObjectOverwrite)</f>
        <v>EUR_YC6M-MxRH_IMMFRA6MM8#0000</v>
      </c>
      <c r="I61" s="33" t="str">
        <f>_xll.ohRangeRetrieveError(H61)</f>
        <v/>
      </c>
      <c r="J61" s="11"/>
    </row>
    <row r="62" spans="1:10">
      <c r="A62" s="45"/>
      <c r="B62" s="32">
        <v>60</v>
      </c>
      <c r="C62" s="1" t="b">
        <v>0</v>
      </c>
      <c r="D62" s="1" t="str">
        <v>N8</v>
      </c>
      <c r="E62" s="2" t="str">
        <f t="shared" si="3"/>
        <v>Euribor6M</v>
      </c>
      <c r="F62" s="13" t="str">
        <f t="shared" si="4"/>
        <v>EURIMMFRA6MN8_Quote</v>
      </c>
      <c r="G62" s="13" t="str">
        <f t="shared" si="5"/>
        <v>EUR_YC6M-MxRH_IMMFRA6MN8</v>
      </c>
      <c r="H62" s="14" t="str">
        <f>_xll.qlFuturesRateHelper(G62,$F62,$D62,$E62,0,Permanent,Trigger,ObjectOverwrite)</f>
        <v>EUR_YC6M-MxRH_IMMFRA6MN8#0000</v>
      </c>
      <c r="I62" s="33" t="str">
        <f>_xll.ohRangeRetrieveError(H62)</f>
        <v/>
      </c>
      <c r="J62" s="11"/>
    </row>
    <row r="63" spans="1:10">
      <c r="A63" s="45"/>
      <c r="B63" s="32">
        <v>61</v>
      </c>
      <c r="C63" s="1" t="b">
        <v>0</v>
      </c>
      <c r="D63" s="1" t="str">
        <v>Q8</v>
      </c>
      <c r="E63" s="2" t="str">
        <f t="shared" si="3"/>
        <v>Euribor6M</v>
      </c>
      <c r="F63" s="13" t="str">
        <f t="shared" si="4"/>
        <v>EURIMMFRA6MQ8_Quote</v>
      </c>
      <c r="G63" s="13" t="str">
        <f t="shared" si="5"/>
        <v>EUR_YC6M-MxRH_IMMFRA6MQ8</v>
      </c>
      <c r="H63" s="14" t="str">
        <f>_xll.qlFuturesRateHelper(G63,$F63,$D63,$E63,0,Permanent,Trigger,ObjectOverwrite)</f>
        <v>EUR_YC6M-MxRH_IMMFRA6MQ8#0000</v>
      </c>
      <c r="I63" s="33" t="str">
        <f>_xll.ohRangeRetrieveError(H63)</f>
        <v/>
      </c>
      <c r="J63" s="11"/>
    </row>
    <row r="64" spans="1:10">
      <c r="A64" s="45"/>
      <c r="B64" s="32">
        <v>62</v>
      </c>
      <c r="C64" s="1" t="b">
        <v>0</v>
      </c>
      <c r="D64" s="1" t="str">
        <v>U8</v>
      </c>
      <c r="E64" s="2" t="str">
        <f t="shared" si="3"/>
        <v>Euribor6M</v>
      </c>
      <c r="F64" s="13" t="str">
        <f t="shared" si="4"/>
        <v>EURIMMFRA6MU8_Quote</v>
      </c>
      <c r="G64" s="13" t="str">
        <f t="shared" si="5"/>
        <v>EUR_YC6M-MxRH_IMMFRA6MU8</v>
      </c>
      <c r="H64" s="14" t="str">
        <f>_xll.qlFuturesRateHelper(G64,$F64,$D64,$E64,0,Permanent,Trigger,ObjectOverwrite)</f>
        <v>EUR_YC6M-MxRH_IMMFRA6MU8#0000</v>
      </c>
      <c r="I64" s="33" t="str">
        <f>_xll.ohRangeRetrieveError(H64)</f>
        <v/>
      </c>
      <c r="J64" s="11"/>
    </row>
    <row r="65" spans="1:10">
      <c r="A65" s="45"/>
      <c r="B65" s="32">
        <v>63</v>
      </c>
      <c r="C65" s="1" t="b">
        <v>0</v>
      </c>
      <c r="D65" s="1" t="str">
        <v>V8</v>
      </c>
      <c r="E65" s="2" t="str">
        <f t="shared" si="3"/>
        <v>Euribor6M</v>
      </c>
      <c r="F65" s="13" t="str">
        <f t="shared" si="4"/>
        <v>EURIMMFRA6MV8_Quote</v>
      </c>
      <c r="G65" s="13" t="str">
        <f t="shared" si="5"/>
        <v>EUR_YC6M-MxRH_IMMFRA6MV8</v>
      </c>
      <c r="H65" s="14" t="str">
        <f>_xll.qlFuturesRateHelper(G65,$F65,$D65,$E65,0,Permanent,Trigger,ObjectOverwrite)</f>
        <v>EUR_YC6M-MxRH_IMMFRA6MV8#0000</v>
      </c>
      <c r="I65" s="33" t="str">
        <f>_xll.ohRangeRetrieveError(H65)</f>
        <v/>
      </c>
      <c r="J65" s="11"/>
    </row>
    <row r="66" spans="1:10">
      <c r="A66" s="45"/>
      <c r="B66" s="32">
        <v>64</v>
      </c>
      <c r="C66" s="1" t="b">
        <v>0</v>
      </c>
      <c r="D66" s="1" t="str">
        <v>X8</v>
      </c>
      <c r="E66" s="2" t="str">
        <f t="shared" si="3"/>
        <v>Euribor6M</v>
      </c>
      <c r="F66" s="13" t="str">
        <f t="shared" si="4"/>
        <v>EURIMMFRA6MX8_Quote</v>
      </c>
      <c r="G66" s="13" t="str">
        <f t="shared" si="5"/>
        <v>EUR_YC6M-MxRH_IMMFRA6MX8</v>
      </c>
      <c r="H66" s="14" t="str">
        <f>_xll.qlFuturesRateHelper(G66,$F66,$D66,$E66,0,Permanent,Trigger,ObjectOverwrite)</f>
        <v>EUR_YC6M-MxRH_IMMFRA6MX8#0000</v>
      </c>
      <c r="I66" s="33" t="str">
        <f>_xll.ohRangeRetrieveError(H66)</f>
        <v/>
      </c>
      <c r="J66" s="11"/>
    </row>
    <row r="67" spans="1:10">
      <c r="A67" s="45"/>
      <c r="B67" s="32">
        <v>65</v>
      </c>
      <c r="C67" s="1" t="b">
        <v>0</v>
      </c>
      <c r="D67" s="1" t="str">
        <v>Z8</v>
      </c>
      <c r="E67" s="2" t="str">
        <f t="shared" ref="E67:E98" si="6">PROPER(Currency)&amp;FamilyName&amp;$E$1</f>
        <v>Euribor6M</v>
      </c>
      <c r="F67" s="13" t="str">
        <f t="shared" ref="F67:F98" si="7">Currency&amp;$F$1&amp;$E$1&amp;$D67&amp;QuoteSuffix</f>
        <v>EURIMMFRA6MZ8_Quote</v>
      </c>
      <c r="G67" s="13" t="str">
        <f t="shared" ref="G67:G98" si="8">$G$1&amp;"_"&amp;$F$1&amp;$E$1&amp;$D67</f>
        <v>EUR_YC6M-MxRH_IMMFRA6MZ8</v>
      </c>
      <c r="H67" s="14" t="str">
        <f>_xll.qlFuturesRateHelper(G67,$F67,$D67,$E67,0,Permanent,Trigger,ObjectOverwrite)</f>
        <v>EUR_YC6M-MxRH_IMMFRA6MZ8#0000</v>
      </c>
      <c r="I67" s="33" t="str">
        <f>_xll.ohRangeRetrieveError(H67)</f>
        <v/>
      </c>
      <c r="J67" s="11"/>
    </row>
    <row r="68" spans="1:10">
      <c r="A68" s="45"/>
      <c r="B68" s="32">
        <v>66</v>
      </c>
      <c r="C68" s="1" t="b">
        <v>0</v>
      </c>
      <c r="D68" s="1" t="str">
        <v>F9</v>
      </c>
      <c r="E68" s="2" t="str">
        <f t="shared" si="6"/>
        <v>Euribor6M</v>
      </c>
      <c r="F68" s="13" t="str">
        <f t="shared" si="7"/>
        <v>EURIMMFRA6MF9_Quote</v>
      </c>
      <c r="G68" s="13" t="str">
        <f t="shared" si="8"/>
        <v>EUR_YC6M-MxRH_IMMFRA6MF9</v>
      </c>
      <c r="H68" s="14" t="str">
        <f>_xll.qlFuturesRateHelper(G68,$F68,$D68,$E68,0,Permanent,Trigger,ObjectOverwrite)</f>
        <v>EUR_YC6M-MxRH_IMMFRA6MF9#0000</v>
      </c>
      <c r="I68" s="33" t="str">
        <f>_xll.ohRangeRetrieveError(H68)</f>
        <v/>
      </c>
      <c r="J68" s="11"/>
    </row>
    <row r="69" spans="1:10">
      <c r="A69" s="45"/>
      <c r="B69" s="32">
        <v>67</v>
      </c>
      <c r="C69" s="1" t="b">
        <v>0</v>
      </c>
      <c r="D69" s="1" t="str">
        <v>G9</v>
      </c>
      <c r="E69" s="2" t="str">
        <f t="shared" si="6"/>
        <v>Euribor6M</v>
      </c>
      <c r="F69" s="13" t="str">
        <f t="shared" si="7"/>
        <v>EURIMMFRA6MG9_Quote</v>
      </c>
      <c r="G69" s="13" t="str">
        <f t="shared" si="8"/>
        <v>EUR_YC6M-MxRH_IMMFRA6MG9</v>
      </c>
      <c r="H69" s="14" t="str">
        <f>_xll.qlFuturesRateHelper(G69,$F69,$D69,$E69,0,Permanent,Trigger,ObjectOverwrite)</f>
        <v>EUR_YC6M-MxRH_IMMFRA6MG9#0000</v>
      </c>
      <c r="I69" s="33" t="str">
        <f>_xll.ohRangeRetrieveError(H69)</f>
        <v/>
      </c>
      <c r="J69" s="11"/>
    </row>
    <row r="70" spans="1:10">
      <c r="A70" s="45"/>
      <c r="B70" s="32">
        <v>68</v>
      </c>
      <c r="C70" s="1" t="b">
        <v>0</v>
      </c>
      <c r="D70" s="1" t="str">
        <v>H9</v>
      </c>
      <c r="E70" s="2" t="str">
        <f t="shared" si="6"/>
        <v>Euribor6M</v>
      </c>
      <c r="F70" s="13" t="str">
        <f t="shared" si="7"/>
        <v>EURIMMFRA6MH9_Quote</v>
      </c>
      <c r="G70" s="13" t="str">
        <f t="shared" si="8"/>
        <v>EUR_YC6M-MxRH_IMMFRA6MH9</v>
      </c>
      <c r="H70" s="14" t="str">
        <f>_xll.qlFuturesRateHelper(G70,$F70,$D70,$E70,0,Permanent,Trigger,ObjectOverwrite)</f>
        <v>EUR_YC6M-MxRH_IMMFRA6MH9#0000</v>
      </c>
      <c r="I70" s="33" t="str">
        <f>_xll.ohRangeRetrieveError(H70)</f>
        <v/>
      </c>
      <c r="J70" s="11"/>
    </row>
    <row r="71" spans="1:10">
      <c r="A71" s="45"/>
      <c r="B71" s="32">
        <v>69</v>
      </c>
      <c r="C71" s="1" t="b">
        <v>0</v>
      </c>
      <c r="D71" s="1" t="str">
        <v>J9</v>
      </c>
      <c r="E71" s="2" t="str">
        <f t="shared" si="6"/>
        <v>Euribor6M</v>
      </c>
      <c r="F71" s="13" t="str">
        <f t="shared" si="7"/>
        <v>EURIMMFRA6MJ9_Quote</v>
      </c>
      <c r="G71" s="13" t="str">
        <f t="shared" si="8"/>
        <v>EUR_YC6M-MxRH_IMMFRA6MJ9</v>
      </c>
      <c r="H71" s="14" t="str">
        <f>_xll.qlFuturesRateHelper(G71,$F71,$D71,$E71,0,Permanent,Trigger,ObjectOverwrite)</f>
        <v>EUR_YC6M-MxRH_IMMFRA6MJ9#0000</v>
      </c>
      <c r="I71" s="33" t="str">
        <f>_xll.ohRangeRetrieveError(H71)</f>
        <v/>
      </c>
      <c r="J71" s="11"/>
    </row>
    <row r="72" spans="1:10">
      <c r="A72" s="45"/>
      <c r="B72" s="32">
        <v>70</v>
      </c>
      <c r="C72" s="1" t="b">
        <v>0</v>
      </c>
      <c r="D72" s="1" t="str">
        <v>K9</v>
      </c>
      <c r="E72" s="2" t="str">
        <f t="shared" si="6"/>
        <v>Euribor6M</v>
      </c>
      <c r="F72" s="13" t="str">
        <f t="shared" si="7"/>
        <v>EURIMMFRA6MK9_Quote</v>
      </c>
      <c r="G72" s="13" t="str">
        <f t="shared" si="8"/>
        <v>EUR_YC6M-MxRH_IMMFRA6MK9</v>
      </c>
      <c r="H72" s="14" t="str">
        <f>_xll.qlFuturesRateHelper(G72,$F72,$D72,$E72,0,Permanent,Trigger,ObjectOverwrite)</f>
        <v>EUR_YC6M-MxRH_IMMFRA6MK9#0000</v>
      </c>
      <c r="I72" s="33" t="str">
        <f>_xll.ohRangeRetrieveError(H72)</f>
        <v/>
      </c>
      <c r="J72" s="11"/>
    </row>
    <row r="73" spans="1:10">
      <c r="A73" s="45"/>
      <c r="B73" s="32">
        <v>71</v>
      </c>
      <c r="C73" s="1" t="b">
        <v>0</v>
      </c>
      <c r="D73" s="1" t="str">
        <v>M9</v>
      </c>
      <c r="E73" s="2" t="str">
        <f t="shared" si="6"/>
        <v>Euribor6M</v>
      </c>
      <c r="F73" s="13" t="str">
        <f t="shared" si="7"/>
        <v>EURIMMFRA6MM9_Quote</v>
      </c>
      <c r="G73" s="13" t="str">
        <f t="shared" si="8"/>
        <v>EUR_YC6M-MxRH_IMMFRA6MM9</v>
      </c>
      <c r="H73" s="14" t="str">
        <f>_xll.qlFuturesRateHelper(G73,$F73,$D73,$E73,0,Permanent,Trigger,ObjectOverwrite)</f>
        <v>EUR_YC6M-MxRH_IMMFRA6MM9#0000</v>
      </c>
      <c r="I73" s="33" t="str">
        <f>_xll.ohRangeRetrieveError(H73)</f>
        <v/>
      </c>
      <c r="J73" s="11"/>
    </row>
    <row r="74" spans="1:10">
      <c r="A74" s="45"/>
      <c r="B74" s="32">
        <v>72</v>
      </c>
      <c r="C74" s="1" t="b">
        <v>0</v>
      </c>
      <c r="D74" s="1" t="str">
        <v>N9</v>
      </c>
      <c r="E74" s="2" t="str">
        <f t="shared" si="6"/>
        <v>Euribor6M</v>
      </c>
      <c r="F74" s="13" t="str">
        <f t="shared" si="7"/>
        <v>EURIMMFRA6MN9_Quote</v>
      </c>
      <c r="G74" s="13" t="str">
        <f t="shared" si="8"/>
        <v>EUR_YC6M-MxRH_IMMFRA6MN9</v>
      </c>
      <c r="H74" s="14" t="str">
        <f>_xll.qlFuturesRateHelper(G74,$F74,$D74,$E74,0,Permanent,Trigger,ObjectOverwrite)</f>
        <v>EUR_YC6M-MxRH_IMMFRA6MN9#0000</v>
      </c>
      <c r="I74" s="33" t="str">
        <f>_xll.ohRangeRetrieveError(H74)</f>
        <v/>
      </c>
      <c r="J74" s="11"/>
    </row>
    <row r="75" spans="1:10">
      <c r="A75" s="45"/>
      <c r="B75" s="32">
        <v>73</v>
      </c>
      <c r="C75" s="1" t="b">
        <v>0</v>
      </c>
      <c r="D75" s="1" t="str">
        <v>Q9</v>
      </c>
      <c r="E75" s="2" t="str">
        <f t="shared" si="6"/>
        <v>Euribor6M</v>
      </c>
      <c r="F75" s="13" t="str">
        <f t="shared" si="7"/>
        <v>EURIMMFRA6MQ9_Quote</v>
      </c>
      <c r="G75" s="13" t="str">
        <f t="shared" si="8"/>
        <v>EUR_YC6M-MxRH_IMMFRA6MQ9</v>
      </c>
      <c r="H75" s="14" t="str">
        <f>_xll.qlFuturesRateHelper(G75,$F75,$D75,$E75,0,Permanent,Trigger,ObjectOverwrite)</f>
        <v>EUR_YC6M-MxRH_IMMFRA6MQ9#0000</v>
      </c>
      <c r="I75" s="33" t="str">
        <f>_xll.ohRangeRetrieveError(H75)</f>
        <v/>
      </c>
      <c r="J75" s="11"/>
    </row>
    <row r="76" spans="1:10">
      <c r="A76" s="45"/>
      <c r="B76" s="32">
        <v>74</v>
      </c>
      <c r="C76" s="1" t="b">
        <v>0</v>
      </c>
      <c r="D76" s="1" t="str">
        <v>U9</v>
      </c>
      <c r="E76" s="2" t="str">
        <f t="shared" si="6"/>
        <v>Euribor6M</v>
      </c>
      <c r="F76" s="13" t="str">
        <f t="shared" si="7"/>
        <v>EURIMMFRA6MU9_Quote</v>
      </c>
      <c r="G76" s="13" t="str">
        <f t="shared" si="8"/>
        <v>EUR_YC6M-MxRH_IMMFRA6MU9</v>
      </c>
      <c r="H76" s="14" t="str">
        <f>_xll.qlFuturesRateHelper(G76,$F76,$D76,$E76,0,Permanent,Trigger,ObjectOverwrite)</f>
        <v>EUR_YC6M-MxRH_IMMFRA6MU9#0000</v>
      </c>
      <c r="I76" s="33" t="str">
        <f>_xll.ohRangeRetrieveError(H76)</f>
        <v/>
      </c>
      <c r="J76" s="11"/>
    </row>
    <row r="77" spans="1:10">
      <c r="A77" s="45"/>
      <c r="B77" s="32">
        <v>75</v>
      </c>
      <c r="C77" s="1" t="b">
        <v>0</v>
      </c>
      <c r="D77" s="1" t="str">
        <v>V9</v>
      </c>
      <c r="E77" s="2" t="str">
        <f t="shared" si="6"/>
        <v>Euribor6M</v>
      </c>
      <c r="F77" s="13" t="str">
        <f t="shared" si="7"/>
        <v>EURIMMFRA6MV9_Quote</v>
      </c>
      <c r="G77" s="13" t="str">
        <f t="shared" si="8"/>
        <v>EUR_YC6M-MxRH_IMMFRA6MV9</v>
      </c>
      <c r="H77" s="14" t="str">
        <f>_xll.qlFuturesRateHelper(G77,$F77,$D77,$E77,0,Permanent,Trigger,ObjectOverwrite)</f>
        <v>EUR_YC6M-MxRH_IMMFRA6MV9#0000</v>
      </c>
      <c r="I77" s="33" t="str">
        <f>_xll.ohRangeRetrieveError(H77)</f>
        <v/>
      </c>
      <c r="J77" s="11"/>
    </row>
    <row r="78" spans="1:10">
      <c r="A78" s="45"/>
      <c r="B78" s="32">
        <v>76</v>
      </c>
      <c r="C78" s="1" t="b">
        <v>0</v>
      </c>
      <c r="D78" s="1" t="str">
        <v>X9</v>
      </c>
      <c r="E78" s="2" t="str">
        <f t="shared" si="6"/>
        <v>Euribor6M</v>
      </c>
      <c r="F78" s="13" t="str">
        <f t="shared" si="7"/>
        <v>EURIMMFRA6MX9_Quote</v>
      </c>
      <c r="G78" s="13" t="str">
        <f t="shared" si="8"/>
        <v>EUR_YC6M-MxRH_IMMFRA6MX9</v>
      </c>
      <c r="H78" s="14" t="str">
        <f>_xll.qlFuturesRateHelper(G78,$F78,$D78,$E78,0,Permanent,Trigger,ObjectOverwrite)</f>
        <v>EUR_YC6M-MxRH_IMMFRA6MX9#0000</v>
      </c>
      <c r="I78" s="33" t="str">
        <f>_xll.ohRangeRetrieveError(H78)</f>
        <v/>
      </c>
      <c r="J78" s="11"/>
    </row>
    <row r="79" spans="1:10">
      <c r="A79" s="45"/>
      <c r="B79" s="32">
        <v>77</v>
      </c>
      <c r="C79" s="1" t="b">
        <v>0</v>
      </c>
      <c r="D79" s="1" t="str">
        <v>Z9</v>
      </c>
      <c r="E79" s="2" t="str">
        <f t="shared" si="6"/>
        <v>Euribor6M</v>
      </c>
      <c r="F79" s="13" t="str">
        <f t="shared" si="7"/>
        <v>EURIMMFRA6MZ9_Quote</v>
      </c>
      <c r="G79" s="13" t="str">
        <f t="shared" si="8"/>
        <v>EUR_YC6M-MxRH_IMMFRA6MZ9</v>
      </c>
      <c r="H79" s="14" t="str">
        <f>_xll.qlFuturesRateHelper(G79,$F79,$D79,$E79,0,Permanent,Trigger,ObjectOverwrite)</f>
        <v>EUR_YC6M-MxRH_IMMFRA6MZ9#0000</v>
      </c>
      <c r="I79" s="33" t="str">
        <f>_xll.ohRangeRetrieveError(H79)</f>
        <v/>
      </c>
      <c r="J79" s="11"/>
    </row>
    <row r="80" spans="1:10">
      <c r="A80" s="45"/>
      <c r="B80" s="32">
        <v>78</v>
      </c>
      <c r="C80" s="1" t="b">
        <v>0</v>
      </c>
      <c r="D80" s="1" t="str">
        <v>F0</v>
      </c>
      <c r="E80" s="2" t="str">
        <f t="shared" si="6"/>
        <v>Euribor6M</v>
      </c>
      <c r="F80" s="13" t="str">
        <f t="shared" si="7"/>
        <v>EURIMMFRA6MF0_Quote</v>
      </c>
      <c r="G80" s="13" t="str">
        <f t="shared" si="8"/>
        <v>EUR_YC6M-MxRH_IMMFRA6MF0</v>
      </c>
      <c r="H80" s="14" t="str">
        <f>_xll.qlFuturesRateHelper(G80,$F80,$D80,$E80,0,Permanent,Trigger,ObjectOverwrite)</f>
        <v>EUR_YC6M-MxRH_IMMFRA6MF0#0000</v>
      </c>
      <c r="I80" s="33" t="str">
        <f>_xll.ohRangeRetrieveError(H80)</f>
        <v/>
      </c>
      <c r="J80" s="11"/>
    </row>
    <row r="81" spans="1:10">
      <c r="A81" s="45"/>
      <c r="B81" s="32">
        <v>79</v>
      </c>
      <c r="C81" s="1" t="b">
        <v>0</v>
      </c>
      <c r="D81" s="1" t="str">
        <v>G0</v>
      </c>
      <c r="E81" s="2" t="str">
        <f t="shared" si="6"/>
        <v>Euribor6M</v>
      </c>
      <c r="F81" s="13" t="str">
        <f t="shared" si="7"/>
        <v>EURIMMFRA6MG0_Quote</v>
      </c>
      <c r="G81" s="13" t="str">
        <f t="shared" si="8"/>
        <v>EUR_YC6M-MxRH_IMMFRA6MG0</v>
      </c>
      <c r="H81" s="14" t="str">
        <f>_xll.qlFuturesRateHelper(G81,$F81,$D81,$E81,0,Permanent,Trigger,ObjectOverwrite)</f>
        <v>EUR_YC6M-MxRH_IMMFRA6MG0#0000</v>
      </c>
      <c r="I81" s="33" t="str">
        <f>_xll.ohRangeRetrieveError(H81)</f>
        <v/>
      </c>
      <c r="J81" s="11"/>
    </row>
    <row r="82" spans="1:10">
      <c r="A82" s="45"/>
      <c r="B82" s="32">
        <v>80</v>
      </c>
      <c r="C82" s="1" t="b">
        <v>0</v>
      </c>
      <c r="D82" s="1" t="str">
        <v>H0</v>
      </c>
      <c r="E82" s="2" t="str">
        <f t="shared" si="6"/>
        <v>Euribor6M</v>
      </c>
      <c r="F82" s="13" t="str">
        <f t="shared" si="7"/>
        <v>EURIMMFRA6MH0_Quote</v>
      </c>
      <c r="G82" s="13" t="str">
        <f t="shared" si="8"/>
        <v>EUR_YC6M-MxRH_IMMFRA6MH0</v>
      </c>
      <c r="H82" s="14" t="str">
        <f>_xll.qlFuturesRateHelper(G82,$F82,$D82,$E82,0,Permanent,Trigger,ObjectOverwrite)</f>
        <v>EUR_YC6M-MxRH_IMMFRA6MH0#0000</v>
      </c>
      <c r="I82" s="33" t="str">
        <f>_xll.ohRangeRetrieveError(H82)</f>
        <v/>
      </c>
      <c r="J82" s="11"/>
    </row>
    <row r="83" spans="1:10">
      <c r="A83" s="45"/>
      <c r="B83" s="32">
        <v>81</v>
      </c>
      <c r="C83" s="1" t="b">
        <v>0</v>
      </c>
      <c r="D83" s="1" t="str">
        <v>J0</v>
      </c>
      <c r="E83" s="2" t="str">
        <f t="shared" si="6"/>
        <v>Euribor6M</v>
      </c>
      <c r="F83" s="13" t="str">
        <f t="shared" si="7"/>
        <v>EURIMMFRA6MJ0_Quote</v>
      </c>
      <c r="G83" s="13" t="str">
        <f t="shared" si="8"/>
        <v>EUR_YC6M-MxRH_IMMFRA6MJ0</v>
      </c>
      <c r="H83" s="14" t="str">
        <f>_xll.qlFuturesRateHelper(G83,$F83,$D83,$E83,0,Permanent,Trigger,ObjectOverwrite)</f>
        <v>EUR_YC6M-MxRH_IMMFRA6MJ0#0000</v>
      </c>
      <c r="I83" s="33" t="str">
        <f>_xll.ohRangeRetrieveError(H83)</f>
        <v/>
      </c>
      <c r="J83" s="11"/>
    </row>
    <row r="84" spans="1:10">
      <c r="A84" s="45"/>
      <c r="B84" s="32">
        <v>82</v>
      </c>
      <c r="C84" s="1" t="b">
        <v>0</v>
      </c>
      <c r="D84" s="1" t="str">
        <v>K0</v>
      </c>
      <c r="E84" s="2" t="str">
        <f t="shared" si="6"/>
        <v>Euribor6M</v>
      </c>
      <c r="F84" s="13" t="str">
        <f t="shared" si="7"/>
        <v>EURIMMFRA6MK0_Quote</v>
      </c>
      <c r="G84" s="13" t="str">
        <f t="shared" si="8"/>
        <v>EUR_YC6M-MxRH_IMMFRA6MK0</v>
      </c>
      <c r="H84" s="14" t="str">
        <f>_xll.qlFuturesRateHelper(G84,$F84,$D84,$E84,0,Permanent,Trigger,ObjectOverwrite)</f>
        <v>EUR_YC6M-MxRH_IMMFRA6MK0#0000</v>
      </c>
      <c r="I84" s="33" t="str">
        <f>_xll.ohRangeRetrieveError(H84)</f>
        <v/>
      </c>
      <c r="J84" s="11"/>
    </row>
    <row r="85" spans="1:10">
      <c r="A85" s="45"/>
      <c r="B85" s="32">
        <v>83</v>
      </c>
      <c r="C85" s="1" t="b">
        <v>0</v>
      </c>
      <c r="D85" s="1" t="str">
        <v>M0</v>
      </c>
      <c r="E85" s="2" t="str">
        <f t="shared" si="6"/>
        <v>Euribor6M</v>
      </c>
      <c r="F85" s="13" t="str">
        <f t="shared" si="7"/>
        <v>EURIMMFRA6MM0_Quote</v>
      </c>
      <c r="G85" s="13" t="str">
        <f t="shared" si="8"/>
        <v>EUR_YC6M-MxRH_IMMFRA6MM0</v>
      </c>
      <c r="H85" s="14" t="str">
        <f>_xll.qlFuturesRateHelper(G85,$F85,$D85,$E85,0,Permanent,Trigger,ObjectOverwrite)</f>
        <v>EUR_YC6M-MxRH_IMMFRA6MM0#0000</v>
      </c>
      <c r="I85" s="33" t="str">
        <f>_xll.ohRangeRetrieveError(H85)</f>
        <v/>
      </c>
      <c r="J85" s="11"/>
    </row>
    <row r="86" spans="1:10">
      <c r="A86" s="45"/>
      <c r="B86" s="32">
        <v>84</v>
      </c>
      <c r="C86" s="1" t="b">
        <v>0</v>
      </c>
      <c r="D86" s="1" t="str">
        <v>N0</v>
      </c>
      <c r="E86" s="2" t="str">
        <f t="shared" si="6"/>
        <v>Euribor6M</v>
      </c>
      <c r="F86" s="13" t="str">
        <f t="shared" si="7"/>
        <v>EURIMMFRA6MN0_Quote</v>
      </c>
      <c r="G86" s="13" t="str">
        <f t="shared" si="8"/>
        <v>EUR_YC6M-MxRH_IMMFRA6MN0</v>
      </c>
      <c r="H86" s="14" t="str">
        <f>_xll.qlFuturesRateHelper(G86,$F86,$D86,$E86,0,Permanent,Trigger,ObjectOverwrite)</f>
        <v>EUR_YC6M-MxRH_IMMFRA6MN0#0000</v>
      </c>
      <c r="I86" s="33" t="str">
        <f>_xll.ohRangeRetrieveError(H86)</f>
        <v/>
      </c>
      <c r="J86" s="11"/>
    </row>
    <row r="87" spans="1:10">
      <c r="A87" s="45"/>
      <c r="B87" s="32">
        <v>85</v>
      </c>
      <c r="C87" s="1" t="b">
        <v>0</v>
      </c>
      <c r="D87" s="1" t="str">
        <v>Q0</v>
      </c>
      <c r="E87" s="2" t="str">
        <f t="shared" si="6"/>
        <v>Euribor6M</v>
      </c>
      <c r="F87" s="13" t="str">
        <f t="shared" si="7"/>
        <v>EURIMMFRA6MQ0_Quote</v>
      </c>
      <c r="G87" s="13" t="str">
        <f t="shared" si="8"/>
        <v>EUR_YC6M-MxRH_IMMFRA6MQ0</v>
      </c>
      <c r="H87" s="14" t="str">
        <f>_xll.qlFuturesRateHelper(G87,$F87,$D87,$E87,0,Permanent,Trigger,ObjectOverwrite)</f>
        <v>EUR_YC6M-MxRH_IMMFRA6MQ0#0000</v>
      </c>
      <c r="I87" s="33" t="str">
        <f>_xll.ohRangeRetrieveError(H87)</f>
        <v/>
      </c>
      <c r="J87" s="11"/>
    </row>
    <row r="88" spans="1:10">
      <c r="A88" s="45"/>
      <c r="B88" s="32">
        <v>86</v>
      </c>
      <c r="C88" s="1" t="b">
        <v>0</v>
      </c>
      <c r="D88" s="1" t="str">
        <v>U0</v>
      </c>
      <c r="E88" s="2" t="str">
        <f t="shared" si="6"/>
        <v>Euribor6M</v>
      </c>
      <c r="F88" s="13" t="str">
        <f t="shared" si="7"/>
        <v>EURIMMFRA6MU0_Quote</v>
      </c>
      <c r="G88" s="13" t="str">
        <f t="shared" si="8"/>
        <v>EUR_YC6M-MxRH_IMMFRA6MU0</v>
      </c>
      <c r="H88" s="14" t="str">
        <f>_xll.qlFuturesRateHelper(G88,$F88,$D88,$E88,0,Permanent,Trigger,ObjectOverwrite)</f>
        <v>EUR_YC6M-MxRH_IMMFRA6MU0#0000</v>
      </c>
      <c r="I88" s="33" t="str">
        <f>_xll.ohRangeRetrieveError(H88)</f>
        <v/>
      </c>
      <c r="J88" s="11"/>
    </row>
    <row r="89" spans="1:10">
      <c r="A89" s="45"/>
      <c r="B89" s="32">
        <v>87</v>
      </c>
      <c r="C89" s="1" t="b">
        <v>0</v>
      </c>
      <c r="D89" s="1" t="str">
        <v>V0</v>
      </c>
      <c r="E89" s="2" t="str">
        <f t="shared" si="6"/>
        <v>Euribor6M</v>
      </c>
      <c r="F89" s="13" t="str">
        <f t="shared" si="7"/>
        <v>EURIMMFRA6MV0_Quote</v>
      </c>
      <c r="G89" s="13" t="str">
        <f t="shared" si="8"/>
        <v>EUR_YC6M-MxRH_IMMFRA6MV0</v>
      </c>
      <c r="H89" s="14" t="str">
        <f>_xll.qlFuturesRateHelper(G89,$F89,$D89,$E89,0,Permanent,Trigger,ObjectOverwrite)</f>
        <v>EUR_YC6M-MxRH_IMMFRA6MV0#0000</v>
      </c>
      <c r="I89" s="33" t="str">
        <f>_xll.ohRangeRetrieveError(H89)</f>
        <v/>
      </c>
      <c r="J89" s="11"/>
    </row>
    <row r="90" spans="1:10">
      <c r="A90" s="45"/>
      <c r="B90" s="32">
        <v>88</v>
      </c>
      <c r="C90" s="1" t="b">
        <v>0</v>
      </c>
      <c r="D90" s="1" t="str">
        <v>X0</v>
      </c>
      <c r="E90" s="2" t="str">
        <f t="shared" si="6"/>
        <v>Euribor6M</v>
      </c>
      <c r="F90" s="13" t="str">
        <f t="shared" si="7"/>
        <v>EURIMMFRA6MX0_Quote</v>
      </c>
      <c r="G90" s="13" t="str">
        <f t="shared" si="8"/>
        <v>EUR_YC6M-MxRH_IMMFRA6MX0</v>
      </c>
      <c r="H90" s="14" t="str">
        <f>_xll.qlFuturesRateHelper(G90,$F90,$D90,$E90,0,Permanent,Trigger,ObjectOverwrite)</f>
        <v>EUR_YC6M-MxRH_IMMFRA6MX0#0000</v>
      </c>
      <c r="I90" s="33" t="str">
        <f>_xll.ohRangeRetrieveError(H90)</f>
        <v/>
      </c>
      <c r="J90" s="11"/>
    </row>
    <row r="91" spans="1:10">
      <c r="A91" s="45"/>
      <c r="B91" s="32">
        <v>89</v>
      </c>
      <c r="C91" s="1" t="b">
        <v>0</v>
      </c>
      <c r="D91" s="1" t="str">
        <v>Z0</v>
      </c>
      <c r="E91" s="2" t="str">
        <f t="shared" si="6"/>
        <v>Euribor6M</v>
      </c>
      <c r="F91" s="13" t="str">
        <f t="shared" si="7"/>
        <v>EURIMMFRA6MZ0_Quote</v>
      </c>
      <c r="G91" s="13" t="str">
        <f t="shared" si="8"/>
        <v>EUR_YC6M-MxRH_IMMFRA6MZ0</v>
      </c>
      <c r="H91" s="14" t="str">
        <f>_xll.qlFuturesRateHelper(G91,$F91,$D91,$E91,0,Permanent,Trigger,ObjectOverwrite)</f>
        <v>EUR_YC6M-MxRH_IMMFRA6MZ0#0000</v>
      </c>
      <c r="I91" s="33" t="str">
        <f>_xll.ohRangeRetrieveError(H91)</f>
        <v/>
      </c>
      <c r="J91" s="11"/>
    </row>
    <row r="92" spans="1:10">
      <c r="A92" s="45"/>
      <c r="B92" s="32">
        <v>90</v>
      </c>
      <c r="C92" s="1" t="b">
        <v>0</v>
      </c>
      <c r="D92" s="1" t="str">
        <v>F1</v>
      </c>
      <c r="E92" s="2" t="str">
        <f t="shared" si="6"/>
        <v>Euribor6M</v>
      </c>
      <c r="F92" s="13" t="str">
        <f t="shared" si="7"/>
        <v>EURIMMFRA6MF1_Quote</v>
      </c>
      <c r="G92" s="13" t="str">
        <f t="shared" si="8"/>
        <v>EUR_YC6M-MxRH_IMMFRA6MF1</v>
      </c>
      <c r="H92" s="14" t="str">
        <f>_xll.qlFuturesRateHelper(G92,$F92,$D92,$E92,0,Permanent,Trigger,ObjectOverwrite)</f>
        <v>EUR_YC6M-MxRH_IMMFRA6MF1#0000</v>
      </c>
      <c r="I92" s="33" t="str">
        <f>_xll.ohRangeRetrieveError(H92)</f>
        <v/>
      </c>
      <c r="J92" s="11"/>
    </row>
    <row r="93" spans="1:10">
      <c r="A93" s="45"/>
      <c r="B93" s="32">
        <v>91</v>
      </c>
      <c r="C93" s="1" t="b">
        <v>0</v>
      </c>
      <c r="D93" s="1" t="str">
        <v>G1</v>
      </c>
      <c r="E93" s="2" t="str">
        <f t="shared" si="6"/>
        <v>Euribor6M</v>
      </c>
      <c r="F93" s="13" t="str">
        <f t="shared" si="7"/>
        <v>EURIMMFRA6MG1_Quote</v>
      </c>
      <c r="G93" s="13" t="str">
        <f t="shared" si="8"/>
        <v>EUR_YC6M-MxRH_IMMFRA6MG1</v>
      </c>
      <c r="H93" s="14" t="str">
        <f>_xll.qlFuturesRateHelper(G93,$F93,$D93,$E93,0,Permanent,Trigger,ObjectOverwrite)</f>
        <v>EUR_YC6M-MxRH_IMMFRA6MG1#0000</v>
      </c>
      <c r="I93" s="33" t="str">
        <f>_xll.ohRangeRetrieveError(H93)</f>
        <v/>
      </c>
      <c r="J93" s="11"/>
    </row>
    <row r="94" spans="1:10">
      <c r="A94" s="45"/>
      <c r="B94" s="32">
        <v>92</v>
      </c>
      <c r="C94" s="1" t="b">
        <v>0</v>
      </c>
      <c r="D94" s="1" t="str">
        <v>H1</v>
      </c>
      <c r="E94" s="2" t="str">
        <f t="shared" si="6"/>
        <v>Euribor6M</v>
      </c>
      <c r="F94" s="13" t="str">
        <f t="shared" si="7"/>
        <v>EURIMMFRA6MH1_Quote</v>
      </c>
      <c r="G94" s="13" t="str">
        <f t="shared" si="8"/>
        <v>EUR_YC6M-MxRH_IMMFRA6MH1</v>
      </c>
      <c r="H94" s="14" t="str">
        <f>_xll.qlFuturesRateHelper(G94,$F94,$D94,$E94,0,Permanent,Trigger,ObjectOverwrite)</f>
        <v>EUR_YC6M-MxRH_IMMFRA6MH1#0000</v>
      </c>
      <c r="I94" s="33" t="str">
        <f>_xll.ohRangeRetrieveError(H94)</f>
        <v/>
      </c>
      <c r="J94" s="11"/>
    </row>
    <row r="95" spans="1:10">
      <c r="A95" s="45"/>
      <c r="B95" s="32">
        <v>93</v>
      </c>
      <c r="C95" s="1" t="b">
        <v>0</v>
      </c>
      <c r="D95" s="1" t="str">
        <v>J1</v>
      </c>
      <c r="E95" s="2" t="str">
        <f t="shared" si="6"/>
        <v>Euribor6M</v>
      </c>
      <c r="F95" s="13" t="str">
        <f t="shared" si="7"/>
        <v>EURIMMFRA6MJ1_Quote</v>
      </c>
      <c r="G95" s="13" t="str">
        <f t="shared" si="8"/>
        <v>EUR_YC6M-MxRH_IMMFRA6MJ1</v>
      </c>
      <c r="H95" s="14" t="str">
        <f>_xll.qlFuturesRateHelper(G95,$F95,$D95,$E95,0,Permanent,Trigger,ObjectOverwrite)</f>
        <v>EUR_YC6M-MxRH_IMMFRA6MJ1#0000</v>
      </c>
      <c r="I95" s="33" t="str">
        <f>_xll.ohRangeRetrieveError(H95)</f>
        <v/>
      </c>
      <c r="J95" s="11"/>
    </row>
    <row r="96" spans="1:10">
      <c r="A96" s="45"/>
      <c r="B96" s="32">
        <v>94</v>
      </c>
      <c r="C96" s="1" t="b">
        <v>0</v>
      </c>
      <c r="D96" s="1" t="str">
        <v>K1</v>
      </c>
      <c r="E96" s="2" t="str">
        <f t="shared" si="6"/>
        <v>Euribor6M</v>
      </c>
      <c r="F96" s="13" t="str">
        <f t="shared" si="7"/>
        <v>EURIMMFRA6MK1_Quote</v>
      </c>
      <c r="G96" s="13" t="str">
        <f t="shared" si="8"/>
        <v>EUR_YC6M-MxRH_IMMFRA6MK1</v>
      </c>
      <c r="H96" s="14" t="str">
        <f>_xll.qlFuturesRateHelper(G96,$F96,$D96,$E96,0,Permanent,Trigger,ObjectOverwrite)</f>
        <v>EUR_YC6M-MxRH_IMMFRA6MK1#0000</v>
      </c>
      <c r="I96" s="33" t="str">
        <f>_xll.ohRangeRetrieveError(H96)</f>
        <v/>
      </c>
      <c r="J96" s="11"/>
    </row>
    <row r="97" spans="1:10">
      <c r="A97" s="45"/>
      <c r="B97" s="32">
        <v>95</v>
      </c>
      <c r="C97" s="1" t="b">
        <v>0</v>
      </c>
      <c r="D97" s="1" t="str">
        <v>M1</v>
      </c>
      <c r="E97" s="2" t="str">
        <f t="shared" si="6"/>
        <v>Euribor6M</v>
      </c>
      <c r="F97" s="13" t="str">
        <f t="shared" si="7"/>
        <v>EURIMMFRA6MM1_Quote</v>
      </c>
      <c r="G97" s="13" t="str">
        <f t="shared" si="8"/>
        <v>EUR_YC6M-MxRH_IMMFRA6MM1</v>
      </c>
      <c r="H97" s="14" t="str">
        <f>_xll.qlFuturesRateHelper(G97,$F97,$D97,$E97,0,Permanent,Trigger,ObjectOverwrite)</f>
        <v>EUR_YC6M-MxRH_IMMFRA6MM1#0000</v>
      </c>
      <c r="I97" s="33" t="str">
        <f>_xll.ohRangeRetrieveError(H97)</f>
        <v/>
      </c>
      <c r="J97" s="11"/>
    </row>
    <row r="98" spans="1:10">
      <c r="A98" s="45"/>
      <c r="B98" s="32">
        <v>96</v>
      </c>
      <c r="C98" s="1" t="b">
        <v>0</v>
      </c>
      <c r="D98" s="1" t="str">
        <v>N1</v>
      </c>
      <c r="E98" s="2" t="str">
        <f t="shared" si="6"/>
        <v>Euribor6M</v>
      </c>
      <c r="F98" s="13" t="str">
        <f t="shared" si="7"/>
        <v>EURIMMFRA6MN1_Quote</v>
      </c>
      <c r="G98" s="13" t="str">
        <f t="shared" si="8"/>
        <v>EUR_YC6M-MxRH_IMMFRA6MN1</v>
      </c>
      <c r="H98" s="14" t="str">
        <f>_xll.qlFuturesRateHelper(G98,$F98,$D98,$E98,0,Permanent,Trigger,ObjectOverwrite)</f>
        <v>EUR_YC6M-MxRH_IMMFRA6MN1#0000</v>
      </c>
      <c r="I98" s="33" t="str">
        <f>_xll.ohRangeRetrieveError(H98)</f>
        <v/>
      </c>
      <c r="J98" s="11"/>
    </row>
    <row r="99" spans="1:10">
      <c r="A99" s="45"/>
      <c r="B99" s="32">
        <v>97</v>
      </c>
      <c r="C99" s="1" t="b">
        <v>0</v>
      </c>
      <c r="D99" s="1" t="str">
        <v>Q1</v>
      </c>
      <c r="E99" s="2" t="str">
        <f t="shared" ref="E99:E122" si="9">PROPER(Currency)&amp;FamilyName&amp;$E$1</f>
        <v>Euribor6M</v>
      </c>
      <c r="F99" s="13" t="str">
        <f t="shared" ref="F99:F122" si="10">Currency&amp;$F$1&amp;$E$1&amp;$D99&amp;QuoteSuffix</f>
        <v>EURIMMFRA6MQ1_Quote</v>
      </c>
      <c r="G99" s="13" t="str">
        <f t="shared" ref="G99:G122" si="11">$G$1&amp;"_"&amp;$F$1&amp;$E$1&amp;$D99</f>
        <v>EUR_YC6M-MxRH_IMMFRA6MQ1</v>
      </c>
      <c r="H99" s="14" t="str">
        <f>_xll.qlFuturesRateHelper(G99,$F99,$D99,$E99,0,Permanent,Trigger,ObjectOverwrite)</f>
        <v>EUR_YC6M-MxRH_IMMFRA6MQ1#0000</v>
      </c>
      <c r="I99" s="33" t="str">
        <f>_xll.ohRangeRetrieveError(H99)</f>
        <v/>
      </c>
      <c r="J99" s="11"/>
    </row>
    <row r="100" spans="1:10">
      <c r="A100" s="45"/>
      <c r="B100" s="32">
        <v>98</v>
      </c>
      <c r="C100" s="1" t="b">
        <v>0</v>
      </c>
      <c r="D100" s="1" t="str">
        <v>U1</v>
      </c>
      <c r="E100" s="2" t="str">
        <f t="shared" si="9"/>
        <v>Euribor6M</v>
      </c>
      <c r="F100" s="13" t="str">
        <f t="shared" si="10"/>
        <v>EURIMMFRA6MU1_Quote</v>
      </c>
      <c r="G100" s="13" t="str">
        <f t="shared" si="11"/>
        <v>EUR_YC6M-MxRH_IMMFRA6MU1</v>
      </c>
      <c r="H100" s="14" t="str">
        <f>_xll.qlFuturesRateHelper(G100,$F100,$D100,$E100,0,Permanent,Trigger,ObjectOverwrite)</f>
        <v>EUR_YC6M-MxRH_IMMFRA6MU1#0000</v>
      </c>
      <c r="I100" s="33" t="str">
        <f>_xll.ohRangeRetrieveError(H100)</f>
        <v/>
      </c>
      <c r="J100" s="11"/>
    </row>
    <row r="101" spans="1:10">
      <c r="A101" s="45"/>
      <c r="B101" s="32">
        <v>99</v>
      </c>
      <c r="C101" s="1" t="b">
        <v>0</v>
      </c>
      <c r="D101" s="1" t="str">
        <v>V1</v>
      </c>
      <c r="E101" s="2" t="str">
        <f t="shared" si="9"/>
        <v>Euribor6M</v>
      </c>
      <c r="F101" s="13" t="str">
        <f t="shared" si="10"/>
        <v>EURIMMFRA6MV1_Quote</v>
      </c>
      <c r="G101" s="13" t="str">
        <f t="shared" si="11"/>
        <v>EUR_YC6M-MxRH_IMMFRA6MV1</v>
      </c>
      <c r="H101" s="14" t="str">
        <f>_xll.qlFuturesRateHelper(G101,$F101,$D101,$E101,0,Permanent,Trigger,ObjectOverwrite)</f>
        <v>EUR_YC6M-MxRH_IMMFRA6MV1#0000</v>
      </c>
      <c r="I101" s="33" t="str">
        <f>_xll.ohRangeRetrieveError(H101)</f>
        <v/>
      </c>
      <c r="J101" s="11"/>
    </row>
    <row r="102" spans="1:10">
      <c r="A102" s="45"/>
      <c r="B102" s="32">
        <v>100</v>
      </c>
      <c r="C102" s="1" t="b">
        <v>0</v>
      </c>
      <c r="D102" s="1" t="str">
        <v>X1</v>
      </c>
      <c r="E102" s="2" t="str">
        <f t="shared" si="9"/>
        <v>Euribor6M</v>
      </c>
      <c r="F102" s="13" t="str">
        <f t="shared" si="10"/>
        <v>EURIMMFRA6MX1_Quote</v>
      </c>
      <c r="G102" s="13" t="str">
        <f t="shared" si="11"/>
        <v>EUR_YC6M-MxRH_IMMFRA6MX1</v>
      </c>
      <c r="H102" s="14" t="str">
        <f>_xll.qlFuturesRateHelper(G102,$F102,$D102,$E102,0,Permanent,Trigger,ObjectOverwrite)</f>
        <v>EUR_YC6M-MxRH_IMMFRA6MX1#0000</v>
      </c>
      <c r="I102" s="33" t="str">
        <f>_xll.ohRangeRetrieveError(H102)</f>
        <v/>
      </c>
      <c r="J102" s="11"/>
    </row>
    <row r="103" spans="1:10">
      <c r="A103" s="45"/>
      <c r="B103" s="32">
        <v>101</v>
      </c>
      <c r="C103" s="1" t="b">
        <v>0</v>
      </c>
      <c r="D103" s="1" t="str">
        <v>Z1</v>
      </c>
      <c r="E103" s="2" t="str">
        <f t="shared" si="9"/>
        <v>Euribor6M</v>
      </c>
      <c r="F103" s="13" t="str">
        <f t="shared" si="10"/>
        <v>EURIMMFRA6MZ1_Quote</v>
      </c>
      <c r="G103" s="13" t="str">
        <f t="shared" si="11"/>
        <v>EUR_YC6M-MxRH_IMMFRA6MZ1</v>
      </c>
      <c r="H103" s="14" t="str">
        <f>_xll.qlFuturesRateHelper(G103,$F103,$D103,$E103,0,Permanent,Trigger,ObjectOverwrite)</f>
        <v>EUR_YC6M-MxRH_IMMFRA6MZ1#0000</v>
      </c>
      <c r="I103" s="33" t="str">
        <f>_xll.ohRangeRetrieveError(H103)</f>
        <v/>
      </c>
      <c r="J103" s="11"/>
    </row>
    <row r="104" spans="1:10">
      <c r="A104" s="45"/>
      <c r="B104" s="32">
        <v>102</v>
      </c>
      <c r="C104" s="1" t="b">
        <v>0</v>
      </c>
      <c r="D104" s="1" t="str">
        <v>F2</v>
      </c>
      <c r="E104" s="2" t="str">
        <f t="shared" si="9"/>
        <v>Euribor6M</v>
      </c>
      <c r="F104" s="13" t="str">
        <f t="shared" si="10"/>
        <v>EURIMMFRA6MF2_Quote</v>
      </c>
      <c r="G104" s="13" t="str">
        <f t="shared" si="11"/>
        <v>EUR_YC6M-MxRH_IMMFRA6MF2</v>
      </c>
      <c r="H104" s="14" t="str">
        <f>_xll.qlFuturesRateHelper(G104,$F104,$D104,$E104,0,Permanent,Trigger,ObjectOverwrite)</f>
        <v>EUR_YC6M-MxRH_IMMFRA6MF2#0000</v>
      </c>
      <c r="I104" s="33" t="str">
        <f>_xll.ohRangeRetrieveError(H104)</f>
        <v/>
      </c>
      <c r="J104" s="11"/>
    </row>
    <row r="105" spans="1:10">
      <c r="A105" s="45"/>
      <c r="B105" s="32">
        <v>103</v>
      </c>
      <c r="C105" s="1" t="b">
        <v>0</v>
      </c>
      <c r="D105" s="1" t="str">
        <v>G2</v>
      </c>
      <c r="E105" s="2" t="str">
        <f t="shared" si="9"/>
        <v>Euribor6M</v>
      </c>
      <c r="F105" s="13" t="str">
        <f t="shared" si="10"/>
        <v>EURIMMFRA6MG2_Quote</v>
      </c>
      <c r="G105" s="13" t="str">
        <f t="shared" si="11"/>
        <v>EUR_YC6M-MxRH_IMMFRA6MG2</v>
      </c>
      <c r="H105" s="14" t="str">
        <f>_xll.qlFuturesRateHelper(G105,$F105,$D105,$E105,0,Permanent,Trigger,ObjectOverwrite)</f>
        <v>EUR_YC6M-MxRH_IMMFRA6MG2#0000</v>
      </c>
      <c r="I105" s="33" t="str">
        <f>_xll.ohRangeRetrieveError(H105)</f>
        <v/>
      </c>
      <c r="J105" s="11"/>
    </row>
    <row r="106" spans="1:10">
      <c r="A106" s="45"/>
      <c r="B106" s="32">
        <v>104</v>
      </c>
      <c r="C106" s="1" t="b">
        <v>0</v>
      </c>
      <c r="D106" s="1" t="str">
        <v>H2</v>
      </c>
      <c r="E106" s="2" t="str">
        <f t="shared" si="9"/>
        <v>Euribor6M</v>
      </c>
      <c r="F106" s="13" t="str">
        <f t="shared" si="10"/>
        <v>EURIMMFRA6MH2_Quote</v>
      </c>
      <c r="G106" s="13" t="str">
        <f t="shared" si="11"/>
        <v>EUR_YC6M-MxRH_IMMFRA6MH2</v>
      </c>
      <c r="H106" s="14" t="str">
        <f>_xll.qlFuturesRateHelper(G106,$F106,$D106,$E106,0,Permanent,Trigger,ObjectOverwrite)</f>
        <v>EUR_YC6M-MxRH_IMMFRA6MH2#0000</v>
      </c>
      <c r="I106" s="33" t="str">
        <f>_xll.ohRangeRetrieveError(H106)</f>
        <v/>
      </c>
      <c r="J106" s="11"/>
    </row>
    <row r="107" spans="1:10">
      <c r="A107" s="45"/>
      <c r="B107" s="32">
        <v>105</v>
      </c>
      <c r="C107" s="1" t="b">
        <v>0</v>
      </c>
      <c r="D107" s="1" t="str">
        <v>J2</v>
      </c>
      <c r="E107" s="2" t="str">
        <f t="shared" si="9"/>
        <v>Euribor6M</v>
      </c>
      <c r="F107" s="13" t="str">
        <f t="shared" si="10"/>
        <v>EURIMMFRA6MJ2_Quote</v>
      </c>
      <c r="G107" s="13" t="str">
        <f t="shared" si="11"/>
        <v>EUR_YC6M-MxRH_IMMFRA6MJ2</v>
      </c>
      <c r="H107" s="14" t="str">
        <f>_xll.qlFuturesRateHelper(G107,$F107,$D107,$E107,0,Permanent,Trigger,ObjectOverwrite)</f>
        <v>EUR_YC6M-MxRH_IMMFRA6MJ2#0000</v>
      </c>
      <c r="I107" s="33" t="str">
        <f>_xll.ohRangeRetrieveError(H107)</f>
        <v/>
      </c>
      <c r="J107" s="11"/>
    </row>
    <row r="108" spans="1:10">
      <c r="A108" s="45"/>
      <c r="B108" s="32">
        <v>106</v>
      </c>
      <c r="C108" s="1" t="b">
        <v>0</v>
      </c>
      <c r="D108" s="1" t="str">
        <v>K2</v>
      </c>
      <c r="E108" s="2" t="str">
        <f t="shared" si="9"/>
        <v>Euribor6M</v>
      </c>
      <c r="F108" s="13" t="str">
        <f t="shared" si="10"/>
        <v>EURIMMFRA6MK2_Quote</v>
      </c>
      <c r="G108" s="13" t="str">
        <f t="shared" si="11"/>
        <v>EUR_YC6M-MxRH_IMMFRA6MK2</v>
      </c>
      <c r="H108" s="14" t="str">
        <f>_xll.qlFuturesRateHelper(G108,$F108,$D108,$E108,0,Permanent,Trigger,ObjectOverwrite)</f>
        <v>EUR_YC6M-MxRH_IMMFRA6MK2#0000</v>
      </c>
      <c r="I108" s="33" t="str">
        <f>_xll.ohRangeRetrieveError(H108)</f>
        <v/>
      </c>
      <c r="J108" s="11"/>
    </row>
    <row r="109" spans="1:10">
      <c r="A109" s="45"/>
      <c r="B109" s="32">
        <v>107</v>
      </c>
      <c r="C109" s="1" t="b">
        <v>0</v>
      </c>
      <c r="D109" s="1" t="str">
        <v>M2</v>
      </c>
      <c r="E109" s="2" t="str">
        <f t="shared" si="9"/>
        <v>Euribor6M</v>
      </c>
      <c r="F109" s="13" t="str">
        <f t="shared" si="10"/>
        <v>EURIMMFRA6MM2_Quote</v>
      </c>
      <c r="G109" s="13" t="str">
        <f t="shared" si="11"/>
        <v>EUR_YC6M-MxRH_IMMFRA6MM2</v>
      </c>
      <c r="H109" s="14" t="str">
        <f>_xll.qlFuturesRateHelper(G109,$F109,$D109,$E109,0,Permanent,Trigger,ObjectOverwrite)</f>
        <v>EUR_YC6M-MxRH_IMMFRA6MM2#0000</v>
      </c>
      <c r="I109" s="33" t="str">
        <f>_xll.ohRangeRetrieveError(H109)</f>
        <v/>
      </c>
      <c r="J109" s="11"/>
    </row>
    <row r="110" spans="1:10">
      <c r="A110" s="45"/>
      <c r="B110" s="32">
        <v>108</v>
      </c>
      <c r="C110" s="1" t="b">
        <v>0</v>
      </c>
      <c r="D110" s="1" t="str">
        <v>N2</v>
      </c>
      <c r="E110" s="2" t="str">
        <f t="shared" si="9"/>
        <v>Euribor6M</v>
      </c>
      <c r="F110" s="13" t="str">
        <f t="shared" si="10"/>
        <v>EURIMMFRA6MN2_Quote</v>
      </c>
      <c r="G110" s="13" t="str">
        <f t="shared" si="11"/>
        <v>EUR_YC6M-MxRH_IMMFRA6MN2</v>
      </c>
      <c r="H110" s="14" t="str">
        <f>_xll.qlFuturesRateHelper(G110,$F110,$D110,$E110,0,Permanent,Trigger,ObjectOverwrite)</f>
        <v>EUR_YC6M-MxRH_IMMFRA6MN2#0000</v>
      </c>
      <c r="I110" s="33" t="str">
        <f>_xll.ohRangeRetrieveError(H110)</f>
        <v/>
      </c>
      <c r="J110" s="11"/>
    </row>
    <row r="111" spans="1:10">
      <c r="A111" s="45"/>
      <c r="B111" s="32">
        <v>109</v>
      </c>
      <c r="C111" s="1" t="b">
        <v>0</v>
      </c>
      <c r="D111" s="1" t="str">
        <v>Q2</v>
      </c>
      <c r="E111" s="2" t="str">
        <f t="shared" si="9"/>
        <v>Euribor6M</v>
      </c>
      <c r="F111" s="13" t="str">
        <f t="shared" si="10"/>
        <v>EURIMMFRA6MQ2_Quote</v>
      </c>
      <c r="G111" s="13" t="str">
        <f t="shared" si="11"/>
        <v>EUR_YC6M-MxRH_IMMFRA6MQ2</v>
      </c>
      <c r="H111" s="14" t="str">
        <f>_xll.qlFuturesRateHelper(G111,$F111,$D111,$E111,0,Permanent,Trigger,ObjectOverwrite)</f>
        <v>EUR_YC6M-MxRH_IMMFRA6MQ2#0000</v>
      </c>
      <c r="I111" s="33" t="str">
        <f>_xll.ohRangeRetrieveError(H111)</f>
        <v/>
      </c>
      <c r="J111" s="11"/>
    </row>
    <row r="112" spans="1:10">
      <c r="A112" s="45"/>
      <c r="B112" s="32">
        <v>110</v>
      </c>
      <c r="C112" s="1" t="b">
        <v>0</v>
      </c>
      <c r="D112" s="1" t="str">
        <v>U2</v>
      </c>
      <c r="E112" s="2" t="str">
        <f t="shared" si="9"/>
        <v>Euribor6M</v>
      </c>
      <c r="F112" s="13" t="str">
        <f t="shared" si="10"/>
        <v>EURIMMFRA6MU2_Quote</v>
      </c>
      <c r="G112" s="13" t="str">
        <f t="shared" si="11"/>
        <v>EUR_YC6M-MxRH_IMMFRA6MU2</v>
      </c>
      <c r="H112" s="14" t="str">
        <f>_xll.qlFuturesRateHelper(G112,$F112,$D112,$E112,0,Permanent,Trigger,ObjectOverwrite)</f>
        <v>EUR_YC6M-MxRH_IMMFRA6MU2#0000</v>
      </c>
      <c r="I112" s="33" t="str">
        <f>_xll.ohRangeRetrieveError(H112)</f>
        <v/>
      </c>
      <c r="J112" s="11"/>
    </row>
    <row r="113" spans="1:10">
      <c r="A113" s="45"/>
      <c r="B113" s="32">
        <v>111</v>
      </c>
      <c r="C113" s="1" t="b">
        <v>0</v>
      </c>
      <c r="D113" s="1" t="str">
        <v>V2</v>
      </c>
      <c r="E113" s="2" t="str">
        <f t="shared" si="9"/>
        <v>Euribor6M</v>
      </c>
      <c r="F113" s="13" t="str">
        <f t="shared" si="10"/>
        <v>EURIMMFRA6MV2_Quote</v>
      </c>
      <c r="G113" s="13" t="str">
        <f t="shared" si="11"/>
        <v>EUR_YC6M-MxRH_IMMFRA6MV2</v>
      </c>
      <c r="H113" s="14" t="str">
        <f>_xll.qlFuturesRateHelper(G113,$F113,$D113,$E113,0,Permanent,Trigger,ObjectOverwrite)</f>
        <v>EUR_YC6M-MxRH_IMMFRA6MV2#0000</v>
      </c>
      <c r="I113" s="33" t="str">
        <f>_xll.ohRangeRetrieveError(H113)</f>
        <v/>
      </c>
      <c r="J113" s="11"/>
    </row>
    <row r="114" spans="1:10">
      <c r="A114" s="45"/>
      <c r="B114" s="32">
        <v>112</v>
      </c>
      <c r="C114" s="1" t="b">
        <v>0</v>
      </c>
      <c r="D114" s="1" t="str">
        <v>X2</v>
      </c>
      <c r="E114" s="2" t="str">
        <f t="shared" si="9"/>
        <v>Euribor6M</v>
      </c>
      <c r="F114" s="13" t="str">
        <f t="shared" si="10"/>
        <v>EURIMMFRA6MX2_Quote</v>
      </c>
      <c r="G114" s="13" t="str">
        <f t="shared" si="11"/>
        <v>EUR_YC6M-MxRH_IMMFRA6MX2</v>
      </c>
      <c r="H114" s="14" t="str">
        <f>_xll.qlFuturesRateHelper(G114,$F114,$D114,$E114,0,Permanent,Trigger,ObjectOverwrite)</f>
        <v>EUR_YC6M-MxRH_IMMFRA6MX2#0000</v>
      </c>
      <c r="I114" s="33" t="str">
        <f>_xll.ohRangeRetrieveError(H114)</f>
        <v/>
      </c>
      <c r="J114" s="11"/>
    </row>
    <row r="115" spans="1:10">
      <c r="A115" s="45"/>
      <c r="B115" s="32">
        <v>113</v>
      </c>
      <c r="C115" s="1" t="b">
        <v>0</v>
      </c>
      <c r="D115" s="1" t="str">
        <v>Z2</v>
      </c>
      <c r="E115" s="2" t="str">
        <f t="shared" si="9"/>
        <v>Euribor6M</v>
      </c>
      <c r="F115" s="13" t="str">
        <f t="shared" si="10"/>
        <v>EURIMMFRA6MZ2_Quote</v>
      </c>
      <c r="G115" s="13" t="str">
        <f t="shared" si="11"/>
        <v>EUR_YC6M-MxRH_IMMFRA6MZ2</v>
      </c>
      <c r="H115" s="14" t="str">
        <f>_xll.qlFuturesRateHelper(G115,$F115,$D115,$E115,0,Permanent,Trigger,ObjectOverwrite)</f>
        <v>EUR_YC6M-MxRH_IMMFRA6MZ2#0000</v>
      </c>
      <c r="I115" s="33" t="str">
        <f>_xll.ohRangeRetrieveError(H115)</f>
        <v/>
      </c>
      <c r="J115" s="11"/>
    </row>
    <row r="116" spans="1:10">
      <c r="A116" s="45"/>
      <c r="B116" s="32">
        <v>114</v>
      </c>
      <c r="C116" s="1" t="b">
        <v>0</v>
      </c>
      <c r="D116" s="1" t="str">
        <v>F3</v>
      </c>
      <c r="E116" s="2" t="str">
        <f t="shared" si="9"/>
        <v>Euribor6M</v>
      </c>
      <c r="F116" s="13" t="str">
        <f t="shared" si="10"/>
        <v>EURIMMFRA6MF3_Quote</v>
      </c>
      <c r="G116" s="13" t="str">
        <f t="shared" si="11"/>
        <v>EUR_YC6M-MxRH_IMMFRA6MF3</v>
      </c>
      <c r="H116" s="14" t="str">
        <f>_xll.qlFuturesRateHelper(G116,$F116,$D116,$E116,0,Permanent,Trigger,ObjectOverwrite)</f>
        <v>EUR_YC6M-MxRH_IMMFRA6MF3#0000</v>
      </c>
      <c r="I116" s="33" t="str">
        <f>_xll.ohRangeRetrieveError(H116)</f>
        <v/>
      </c>
      <c r="J116" s="11"/>
    </row>
    <row r="117" spans="1:10">
      <c r="A117" s="45"/>
      <c r="B117" s="32">
        <v>115</v>
      </c>
      <c r="C117" s="1" t="b">
        <v>0</v>
      </c>
      <c r="D117" s="1" t="str">
        <v>G3</v>
      </c>
      <c r="E117" s="2" t="str">
        <f t="shared" si="9"/>
        <v>Euribor6M</v>
      </c>
      <c r="F117" s="13" t="str">
        <f t="shared" si="10"/>
        <v>EURIMMFRA6MG3_Quote</v>
      </c>
      <c r="G117" s="13" t="str">
        <f t="shared" si="11"/>
        <v>EUR_YC6M-MxRH_IMMFRA6MG3</v>
      </c>
      <c r="H117" s="14" t="str">
        <f>_xll.qlFuturesRateHelper(G117,$F117,$D117,$E117,0,Permanent,Trigger,ObjectOverwrite)</f>
        <v>EUR_YC6M-MxRH_IMMFRA6MG3#0000</v>
      </c>
      <c r="I117" s="33" t="str">
        <f>_xll.ohRangeRetrieveError(H117)</f>
        <v/>
      </c>
      <c r="J117" s="11"/>
    </row>
    <row r="118" spans="1:10">
      <c r="A118" s="45"/>
      <c r="B118" s="32">
        <v>116</v>
      </c>
      <c r="C118" s="1" t="b">
        <v>0</v>
      </c>
      <c r="D118" s="1" t="str">
        <v>H3</v>
      </c>
      <c r="E118" s="2" t="str">
        <f t="shared" si="9"/>
        <v>Euribor6M</v>
      </c>
      <c r="F118" s="13" t="str">
        <f t="shared" si="10"/>
        <v>EURIMMFRA6MH3_Quote</v>
      </c>
      <c r="G118" s="13" t="str">
        <f t="shared" si="11"/>
        <v>EUR_YC6M-MxRH_IMMFRA6MH3</v>
      </c>
      <c r="H118" s="14" t="str">
        <f>_xll.qlFuturesRateHelper(G118,$F118,$D118,$E118,0,Permanent,Trigger,ObjectOverwrite)</f>
        <v>EUR_YC6M-MxRH_IMMFRA6MH3#0000</v>
      </c>
      <c r="I118" s="33" t="str">
        <f>_xll.ohRangeRetrieveError(H118)</f>
        <v/>
      </c>
      <c r="J118" s="11"/>
    </row>
    <row r="119" spans="1:10">
      <c r="A119" s="45"/>
      <c r="B119" s="32">
        <v>117</v>
      </c>
      <c r="C119" s="1" t="b">
        <v>0</v>
      </c>
      <c r="D119" s="1" t="str">
        <v>J3</v>
      </c>
      <c r="E119" s="2" t="str">
        <f t="shared" si="9"/>
        <v>Euribor6M</v>
      </c>
      <c r="F119" s="13" t="str">
        <f t="shared" si="10"/>
        <v>EURIMMFRA6MJ3_Quote</v>
      </c>
      <c r="G119" s="13" t="str">
        <f t="shared" si="11"/>
        <v>EUR_YC6M-MxRH_IMMFRA6MJ3</v>
      </c>
      <c r="H119" s="14" t="str">
        <f>_xll.qlFuturesRateHelper(G119,$F119,$D119,$E119,0,Permanent,Trigger,ObjectOverwrite)</f>
        <v>EUR_YC6M-MxRH_IMMFRA6MJ3#0000</v>
      </c>
      <c r="I119" s="33" t="str">
        <f>_xll.ohRangeRetrieveError(H119)</f>
        <v/>
      </c>
      <c r="J119" s="11"/>
    </row>
    <row r="120" spans="1:10">
      <c r="A120" s="45"/>
      <c r="B120" s="32">
        <v>118</v>
      </c>
      <c r="C120" s="1" t="b">
        <v>0</v>
      </c>
      <c r="D120" s="1" t="str">
        <v>K3</v>
      </c>
      <c r="E120" s="2" t="str">
        <f t="shared" si="9"/>
        <v>Euribor6M</v>
      </c>
      <c r="F120" s="13" t="str">
        <f t="shared" si="10"/>
        <v>EURIMMFRA6MK3_Quote</v>
      </c>
      <c r="G120" s="13" t="str">
        <f t="shared" si="11"/>
        <v>EUR_YC6M-MxRH_IMMFRA6MK3</v>
      </c>
      <c r="H120" s="14" t="str">
        <f>_xll.qlFuturesRateHelper(G120,$F120,$D120,$E120,0,Permanent,Trigger,ObjectOverwrite)</f>
        <v>EUR_YC6M-MxRH_IMMFRA6MK3#0000</v>
      </c>
      <c r="I120" s="33" t="str">
        <f>_xll.ohRangeRetrieveError(H120)</f>
        <v/>
      </c>
      <c r="J120" s="11"/>
    </row>
    <row r="121" spans="1:10">
      <c r="A121" s="45"/>
      <c r="B121" s="32">
        <v>119</v>
      </c>
      <c r="C121" s="1" t="b">
        <v>0</v>
      </c>
      <c r="D121" s="1" t="str">
        <v>M3</v>
      </c>
      <c r="E121" s="2" t="str">
        <f t="shared" si="9"/>
        <v>Euribor6M</v>
      </c>
      <c r="F121" s="13" t="str">
        <f t="shared" si="10"/>
        <v>EURIMMFRA6MM3_Quote</v>
      </c>
      <c r="G121" s="13" t="str">
        <f t="shared" si="11"/>
        <v>EUR_YC6M-MxRH_IMMFRA6MM3</v>
      </c>
      <c r="H121" s="14" t="str">
        <f>_xll.qlFuturesRateHelper(G121,$F121,$D121,$E121,0,Permanent,Trigger,ObjectOverwrite)</f>
        <v>EUR_YC6M-MxRH_IMMFRA6MM3#0000</v>
      </c>
      <c r="I121" s="33" t="str">
        <f>_xll.ohRangeRetrieveError(H121)</f>
        <v/>
      </c>
      <c r="J121" s="11"/>
    </row>
    <row r="122" spans="1:10">
      <c r="A122" s="45"/>
      <c r="B122" s="32">
        <v>120</v>
      </c>
      <c r="C122" s="1" t="b">
        <v>0</v>
      </c>
      <c r="D122" s="1" t="str">
        <v>N3</v>
      </c>
      <c r="E122" s="2" t="str">
        <f t="shared" si="9"/>
        <v>Euribor6M</v>
      </c>
      <c r="F122" s="13" t="str">
        <f t="shared" si="10"/>
        <v>EURIMMFRA6MN3_Quote</v>
      </c>
      <c r="G122" s="13" t="str">
        <f t="shared" si="11"/>
        <v>EUR_YC6M-MxRH_IMMFRA6MN3</v>
      </c>
      <c r="H122" s="14" t="str">
        <f>_xll.qlFuturesRateHelper(G122,$F122,$D122,$E122,0,Permanent,Trigger,ObjectOverwrite)</f>
        <v>EUR_YC6M-MxRH_IMMFRA6MN3#0000</v>
      </c>
      <c r="I122" s="33" t="str">
        <f>_xll.ohRangeRetrieveError(H122)</f>
        <v/>
      </c>
      <c r="J122" s="11"/>
    </row>
    <row r="123" spans="1:10" ht="13.5" thickBot="1">
      <c r="A123" s="47"/>
      <c r="B123" s="48"/>
      <c r="C123" s="48"/>
      <c r="D123" s="48"/>
      <c r="E123" s="48"/>
      <c r="F123" s="48"/>
      <c r="G123" s="48"/>
      <c r="H123" s="48"/>
      <c r="I123" s="48"/>
      <c r="J123" s="49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10</vt:i4>
      </vt:variant>
    </vt:vector>
  </HeadingPairs>
  <TitlesOfParts>
    <vt:vector size="18" baseType="lpstr">
      <vt:lpstr>General Settings</vt:lpstr>
      <vt:lpstr>STD</vt:lpstr>
      <vt:lpstr>1M</vt:lpstr>
      <vt:lpstr>3M</vt:lpstr>
      <vt:lpstr>ImmFra6M</vt:lpstr>
      <vt:lpstr>1M (2)</vt:lpstr>
      <vt:lpstr>3M (2)</vt:lpstr>
      <vt:lpstr>ImmFra6M (2)</vt:lpstr>
      <vt:lpstr>Currency</vt:lpstr>
      <vt:lpstr>FamilyName</vt:lpstr>
      <vt:lpstr>FileOverwrite</vt:lpstr>
      <vt:lpstr>GENERAL_SETTINGS</vt:lpstr>
      <vt:lpstr>ObjectOverwrite</vt:lpstr>
      <vt:lpstr>Permanent</vt:lpstr>
      <vt:lpstr>QuoteSuffix</vt:lpstr>
      <vt:lpstr>SerializationPath</vt:lpstr>
      <vt:lpstr>Serialize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Federico Targetti</cp:lastModifiedBy>
  <cp:lastPrinted>2006-05-22T07:17:15Z</cp:lastPrinted>
  <dcterms:created xsi:type="dcterms:W3CDTF">2006-04-19T07:39:08Z</dcterms:created>
  <dcterms:modified xsi:type="dcterms:W3CDTF">2013-07-30T15:20:20Z</dcterms:modified>
</cp:coreProperties>
</file>