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9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externalReferences>
    <externalReference r:id="rId10"/>
  </externalReference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18" l="1"/>
  <c r="D6" i="18"/>
  <c r="F6" i="18" s="1"/>
  <c r="E6" i="18"/>
  <c r="D20" i="12"/>
  <c r="L2" i="18" s="1"/>
  <c r="K2" i="23"/>
  <c r="D6" i="23"/>
  <c r="D7" i="23" s="1"/>
  <c r="E6" i="23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D21" i="12"/>
  <c r="L2" i="23"/>
  <c r="D6" i="4"/>
  <c r="D7" i="4"/>
  <c r="D8" i="4" s="1"/>
  <c r="H8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D6" i="22"/>
  <c r="D7" i="22" s="1"/>
  <c r="E6" i="22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6" i="21"/>
  <c r="D6" i="21"/>
  <c r="D7" i="21" s="1"/>
  <c r="J7" i="21" s="1"/>
  <c r="E6" i="20"/>
  <c r="E7" i="20" s="1"/>
  <c r="E8" i="20" s="1"/>
  <c r="D6" i="20"/>
  <c r="H6" i="20" s="1"/>
  <c r="D6" i="16"/>
  <c r="F6" i="16" s="1"/>
  <c r="E6" i="16"/>
  <c r="E6" i="19"/>
  <c r="E7" i="19" s="1"/>
  <c r="E8" i="19" s="1"/>
  <c r="D6" i="19"/>
  <c r="F6" i="19" s="1"/>
  <c r="K2" i="22"/>
  <c r="K2" i="21"/>
  <c r="K2" i="20"/>
  <c r="L2" i="22"/>
  <c r="L2" i="21"/>
  <c r="L2" i="20"/>
  <c r="K3" i="23"/>
  <c r="B7" i="23"/>
  <c r="B8" i="23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7" i="22"/>
  <c r="B8" i="22"/>
  <c r="B9" i="22" s="1"/>
  <c r="B10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7" i="20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K2" i="4"/>
  <c r="H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F8" i="4"/>
  <c r="B7" i="18"/>
  <c r="B8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K2" i="16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K2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K3" i="18"/>
  <c r="K3" i="4"/>
  <c r="M7" i="23"/>
  <c r="M9" i="18"/>
  <c r="M8" i="18"/>
  <c r="M7" i="18"/>
  <c r="M9" i="23"/>
  <c r="M8" i="23"/>
  <c r="M9" i="22"/>
  <c r="M8" i="22"/>
  <c r="M7" i="22"/>
  <c r="B1" i="12"/>
  <c r="M9" i="4"/>
  <c r="M7" i="4"/>
  <c r="M8" i="4"/>
  <c r="D8" i="12"/>
  <c r="F7" i="21" l="1"/>
  <c r="K6" i="21"/>
  <c r="H6" i="21"/>
  <c r="I6" i="19"/>
  <c r="I7" i="20"/>
  <c r="J6" i="18"/>
  <c r="H6" i="22"/>
  <c r="H6" i="23"/>
  <c r="D8" i="21"/>
  <c r="D9" i="21" s="1"/>
  <c r="D8" i="22"/>
  <c r="J8" i="22" s="1"/>
  <c r="H7" i="22"/>
  <c r="F7" i="22"/>
  <c r="F7" i="4"/>
  <c r="H8" i="21"/>
  <c r="J6" i="4"/>
  <c r="F8" i="21"/>
  <c r="F6" i="22"/>
  <c r="J6" i="21"/>
  <c r="H6" i="16"/>
  <c r="J6" i="19"/>
  <c r="H7" i="21"/>
  <c r="D7" i="19"/>
  <c r="K7" i="19" s="1"/>
  <c r="K4" i="23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D7" i="20"/>
  <c r="J7" i="20" s="1"/>
  <c r="F6" i="21"/>
  <c r="I7" i="19"/>
  <c r="K6" i="20"/>
  <c r="L2" i="19"/>
  <c r="K4" i="20"/>
  <c r="L2" i="16"/>
  <c r="I6" i="20"/>
  <c r="F6" i="20"/>
  <c r="F6" i="4"/>
  <c r="K3" i="20"/>
  <c r="L2" i="4"/>
  <c r="J6" i="20"/>
  <c r="F6" i="23"/>
  <c r="K6" i="23"/>
  <c r="H6" i="19"/>
  <c r="H6" i="4"/>
  <c r="K3" i="16"/>
  <c r="K6" i="16"/>
  <c r="K4" i="16"/>
  <c r="K4" i="19"/>
  <c r="K4" i="4"/>
  <c r="K7" i="4"/>
  <c r="K8" i="4"/>
  <c r="K6" i="4"/>
  <c r="K3" i="19"/>
  <c r="K6" i="19"/>
  <c r="K3" i="21"/>
  <c r="K4" i="21"/>
  <c r="K3" i="22"/>
  <c r="K4" i="22"/>
  <c r="K6" i="22"/>
  <c r="K8" i="22"/>
  <c r="K7" i="22"/>
  <c r="E9" i="19"/>
  <c r="I8" i="19"/>
  <c r="E7" i="21"/>
  <c r="K7" i="21" s="1"/>
  <c r="I6" i="21"/>
  <c r="E9" i="20"/>
  <c r="I8" i="20"/>
  <c r="D8" i="23"/>
  <c r="K7" i="23"/>
  <c r="J7" i="23"/>
  <c r="F7" i="23"/>
  <c r="H7" i="23"/>
  <c r="D7" i="16"/>
  <c r="J6" i="16"/>
  <c r="E7" i="16"/>
  <c r="I6" i="16"/>
  <c r="J7" i="22"/>
  <c r="J7" i="4"/>
  <c r="J6" i="22"/>
  <c r="J8" i="4"/>
  <c r="D9" i="4"/>
  <c r="D7" i="18"/>
  <c r="K6" i="18"/>
  <c r="K4" i="18"/>
  <c r="J6" i="23"/>
  <c r="H6" i="18"/>
  <c r="L4" i="23"/>
  <c r="M4" i="23" s="1"/>
  <c r="L4" i="19"/>
  <c r="L4" i="18"/>
  <c r="M4" i="18"/>
  <c r="L6" i="18"/>
  <c r="L4" i="22"/>
  <c r="L6" i="23"/>
  <c r="L4" i="16"/>
  <c r="L6" i="16"/>
  <c r="L4" i="21"/>
  <c r="M6" i="23"/>
  <c r="L4" i="4"/>
  <c r="M4" i="19"/>
  <c r="L6" i="22"/>
  <c r="M4" i="21"/>
  <c r="M4" i="16"/>
  <c r="L4" i="20"/>
  <c r="L6" i="21"/>
  <c r="M6" i="21" s="1"/>
  <c r="L6" i="19"/>
  <c r="M6" i="19" s="1"/>
  <c r="M4" i="4"/>
  <c r="L6" i="4"/>
  <c r="L6" i="20"/>
  <c r="M6" i="20" s="1"/>
  <c r="M4" i="20"/>
  <c r="J8" i="21" l="1"/>
  <c r="J9" i="21"/>
  <c r="F9" i="21"/>
  <c r="H9" i="21"/>
  <c r="D9" i="22"/>
  <c r="K9" i="22" s="1"/>
  <c r="D10" i="21"/>
  <c r="J10" i="21" s="1"/>
  <c r="K7" i="16"/>
  <c r="K7" i="18"/>
  <c r="D8" i="19"/>
  <c r="H7" i="19"/>
  <c r="F7" i="19"/>
  <c r="H7" i="20"/>
  <c r="F7" i="20"/>
  <c r="F8" i="22"/>
  <c r="H8" i="22"/>
  <c r="J7" i="19"/>
  <c r="D8" i="20"/>
  <c r="H8" i="20" s="1"/>
  <c r="K7" i="20"/>
  <c r="I7" i="16"/>
  <c r="E8" i="16"/>
  <c r="D10" i="4"/>
  <c r="J9" i="4"/>
  <c r="F9" i="4"/>
  <c r="H9" i="4"/>
  <c r="D8" i="16"/>
  <c r="J7" i="16"/>
  <c r="H7" i="16"/>
  <c r="F7" i="16"/>
  <c r="D9" i="23"/>
  <c r="K8" i="23"/>
  <c r="J8" i="23"/>
  <c r="H8" i="23"/>
  <c r="F8" i="23"/>
  <c r="E10" i="19"/>
  <c r="I9" i="19"/>
  <c r="K9" i="4"/>
  <c r="I9" i="20"/>
  <c r="E10" i="20"/>
  <c r="J7" i="18"/>
  <c r="F7" i="18"/>
  <c r="H7" i="18"/>
  <c r="D8" i="18"/>
  <c r="E8" i="21"/>
  <c r="I7" i="21"/>
  <c r="J9" i="22"/>
  <c r="J8" i="20"/>
  <c r="D9" i="20"/>
  <c r="K8" i="20"/>
  <c r="F8" i="20"/>
  <c r="M6" i="4"/>
  <c r="L7" i="19"/>
  <c r="L7" i="21"/>
  <c r="M6" i="22"/>
  <c r="L7" i="16"/>
  <c r="M7" i="16" s="1"/>
  <c r="M6" i="16"/>
  <c r="L7" i="20"/>
  <c r="M7" i="21"/>
  <c r="L8" i="20"/>
  <c r="M8" i="20" s="1"/>
  <c r="M4" i="22"/>
  <c r="M6" i="18"/>
  <c r="F10" i="21" l="1"/>
  <c r="H10" i="21"/>
  <c r="H9" i="22"/>
  <c r="F9" i="22"/>
  <c r="D11" i="21"/>
  <c r="H11" i="21" s="1"/>
  <c r="D10" i="22"/>
  <c r="F10" i="22" s="1"/>
  <c r="F11" i="21"/>
  <c r="D9" i="19"/>
  <c r="H8" i="19"/>
  <c r="F8" i="19"/>
  <c r="J8" i="19"/>
  <c r="K8" i="19"/>
  <c r="I10" i="19"/>
  <c r="E11" i="19"/>
  <c r="J8" i="16"/>
  <c r="D9" i="16"/>
  <c r="H8" i="16"/>
  <c r="F8" i="16"/>
  <c r="K8" i="16"/>
  <c r="J8" i="18"/>
  <c r="F8" i="18"/>
  <c r="H8" i="18"/>
  <c r="D9" i="18"/>
  <c r="K8" i="18"/>
  <c r="I10" i="20"/>
  <c r="E11" i="20"/>
  <c r="I8" i="16"/>
  <c r="E9" i="16"/>
  <c r="K10" i="22"/>
  <c r="I8" i="21"/>
  <c r="E9" i="21"/>
  <c r="K8" i="21"/>
  <c r="D10" i="20"/>
  <c r="J9" i="20"/>
  <c r="H9" i="20"/>
  <c r="F9" i="20"/>
  <c r="K9" i="20"/>
  <c r="K9" i="23"/>
  <c r="J9" i="23"/>
  <c r="F9" i="23"/>
  <c r="D10" i="23"/>
  <c r="H9" i="23"/>
  <c r="J10" i="4"/>
  <c r="D11" i="4"/>
  <c r="H10" i="4"/>
  <c r="F10" i="4"/>
  <c r="K10" i="4"/>
  <c r="M7" i="20"/>
  <c r="L9" i="20"/>
  <c r="M9" i="20"/>
  <c r="L8" i="16"/>
  <c r="M7" i="19"/>
  <c r="M8" i="16"/>
  <c r="L8" i="21"/>
  <c r="M8" i="21" s="1"/>
  <c r="L8" i="19"/>
  <c r="L10" i="4"/>
  <c r="M10" i="4" s="1"/>
  <c r="J11" i="21" l="1"/>
  <c r="D12" i="21"/>
  <c r="J10" i="22"/>
  <c r="D11" i="22"/>
  <c r="J11" i="22" s="1"/>
  <c r="H10" i="22"/>
  <c r="F9" i="19"/>
  <c r="H9" i="19"/>
  <c r="J9" i="19"/>
  <c r="D10" i="19"/>
  <c r="K9" i="19"/>
  <c r="F9" i="18"/>
  <c r="H9" i="18"/>
  <c r="D10" i="18"/>
  <c r="K9" i="18"/>
  <c r="J9" i="18"/>
  <c r="J11" i="4"/>
  <c r="D12" i="4"/>
  <c r="F11" i="4"/>
  <c r="H11" i="4"/>
  <c r="K11" i="4"/>
  <c r="E10" i="16"/>
  <c r="I9" i="16"/>
  <c r="J9" i="16"/>
  <c r="F9" i="16"/>
  <c r="H9" i="16"/>
  <c r="D10" i="16"/>
  <c r="K9" i="16"/>
  <c r="D11" i="23"/>
  <c r="J10" i="23"/>
  <c r="H10" i="23"/>
  <c r="F10" i="23"/>
  <c r="K10" i="23"/>
  <c r="J10" i="20"/>
  <c r="D11" i="20"/>
  <c r="K10" i="20"/>
  <c r="F10" i="20"/>
  <c r="H10" i="20"/>
  <c r="I11" i="20"/>
  <c r="E12" i="20"/>
  <c r="I11" i="19"/>
  <c r="E12" i="19"/>
  <c r="E10" i="21"/>
  <c r="I9" i="21"/>
  <c r="K9" i="21"/>
  <c r="L10" i="22"/>
  <c r="M10" i="22" s="1"/>
  <c r="M8" i="19"/>
  <c r="L10" i="23"/>
  <c r="M10" i="23" s="1"/>
  <c r="L9" i="21"/>
  <c r="M9" i="21"/>
  <c r="L9" i="19"/>
  <c r="M9" i="19" s="1"/>
  <c r="L11" i="4"/>
  <c r="M11" i="4" s="1"/>
  <c r="L9" i="16"/>
  <c r="M9" i="16" s="1"/>
  <c r="L10" i="20"/>
  <c r="M10" i="20" s="1"/>
  <c r="K11" i="22" l="1"/>
  <c r="H11" i="22"/>
  <c r="D13" i="21"/>
  <c r="J12" i="21"/>
  <c r="H12" i="21"/>
  <c r="F12" i="21"/>
  <c r="D12" i="22"/>
  <c r="J12" i="22" s="1"/>
  <c r="F11" i="22"/>
  <c r="F10" i="19"/>
  <c r="H10" i="19"/>
  <c r="J10" i="19"/>
  <c r="D11" i="19"/>
  <c r="K10" i="19"/>
  <c r="E11" i="16"/>
  <c r="I10" i="16"/>
  <c r="J12" i="4"/>
  <c r="D13" i="4"/>
  <c r="H12" i="4"/>
  <c r="F12" i="4"/>
  <c r="K12" i="4"/>
  <c r="E11" i="21"/>
  <c r="I10" i="21"/>
  <c r="K10" i="21"/>
  <c r="E13" i="19"/>
  <c r="I12" i="19"/>
  <c r="E13" i="20"/>
  <c r="I12" i="20"/>
  <c r="J11" i="23"/>
  <c r="D12" i="23"/>
  <c r="F11" i="23"/>
  <c r="H11" i="23"/>
  <c r="K11" i="23"/>
  <c r="J10" i="18"/>
  <c r="D11" i="18"/>
  <c r="H10" i="18"/>
  <c r="F10" i="18"/>
  <c r="K10" i="18"/>
  <c r="J11" i="20"/>
  <c r="D12" i="20"/>
  <c r="K11" i="20"/>
  <c r="F11" i="20"/>
  <c r="H11" i="20"/>
  <c r="D11" i="16"/>
  <c r="J10" i="16"/>
  <c r="H10" i="16"/>
  <c r="F10" i="16"/>
  <c r="K10" i="16"/>
  <c r="H12" i="22"/>
  <c r="L11" i="22"/>
  <c r="M11" i="22" s="1"/>
  <c r="L10" i="19"/>
  <c r="M10" i="19" s="1"/>
  <c r="L10" i="18"/>
  <c r="L11" i="20"/>
  <c r="M11" i="20" s="1"/>
  <c r="L12" i="4"/>
  <c r="M12" i="4" s="1"/>
  <c r="M10" i="18"/>
  <c r="L10" i="21"/>
  <c r="L11" i="23"/>
  <c r="M11" i="23" s="1"/>
  <c r="L10" i="16"/>
  <c r="M10" i="16" s="1"/>
  <c r="AB10" i="18"/>
  <c r="M10" i="21"/>
  <c r="F12" i="22" l="1"/>
  <c r="D13" i="22"/>
  <c r="K12" i="22"/>
  <c r="D14" i="21"/>
  <c r="H13" i="21"/>
  <c r="F13" i="21"/>
  <c r="J13" i="21"/>
  <c r="D12" i="19"/>
  <c r="J11" i="19"/>
  <c r="H11" i="19"/>
  <c r="K11" i="19"/>
  <c r="F11" i="19"/>
  <c r="E14" i="19"/>
  <c r="I13" i="19"/>
  <c r="E12" i="21"/>
  <c r="I11" i="21"/>
  <c r="K11" i="21"/>
  <c r="J13" i="22"/>
  <c r="D14" i="22"/>
  <c r="F13" i="22"/>
  <c r="H13" i="22"/>
  <c r="K13" i="22"/>
  <c r="J11" i="18"/>
  <c r="D12" i="18"/>
  <c r="H11" i="18"/>
  <c r="K11" i="18"/>
  <c r="F11" i="18"/>
  <c r="E14" i="20"/>
  <c r="I13" i="20"/>
  <c r="J12" i="20"/>
  <c r="D13" i="20"/>
  <c r="H12" i="20"/>
  <c r="K12" i="20"/>
  <c r="F12" i="20"/>
  <c r="J13" i="4"/>
  <c r="D14" i="4"/>
  <c r="F13" i="4"/>
  <c r="H13" i="4"/>
  <c r="K13" i="4"/>
  <c r="D13" i="23"/>
  <c r="J12" i="23"/>
  <c r="K12" i="23"/>
  <c r="F12" i="23"/>
  <c r="H12" i="23"/>
  <c r="D12" i="16"/>
  <c r="J11" i="16"/>
  <c r="H11" i="16"/>
  <c r="F11" i="16"/>
  <c r="K11" i="16"/>
  <c r="I11" i="16"/>
  <c r="E12" i="16"/>
  <c r="L12" i="22"/>
  <c r="M12" i="22" s="1"/>
  <c r="L11" i="19"/>
  <c r="M11" i="19" s="1"/>
  <c r="L11" i="18"/>
  <c r="M11" i="18"/>
  <c r="L12" i="23"/>
  <c r="L12" i="20"/>
  <c r="M12" i="20" s="1"/>
  <c r="M12" i="23"/>
  <c r="L13" i="22"/>
  <c r="L13" i="4"/>
  <c r="M13" i="4" s="1"/>
  <c r="L11" i="21"/>
  <c r="M11" i="21" s="1"/>
  <c r="L11" i="16"/>
  <c r="M11" i="16" s="1"/>
  <c r="M13" i="22"/>
  <c r="D15" i="21" l="1"/>
  <c r="J14" i="21"/>
  <c r="H14" i="21"/>
  <c r="F14" i="21"/>
  <c r="H12" i="19"/>
  <c r="F12" i="19"/>
  <c r="J12" i="19"/>
  <c r="D13" i="19"/>
  <c r="K12" i="19"/>
  <c r="I14" i="20"/>
  <c r="E15" i="20"/>
  <c r="J14" i="22"/>
  <c r="D15" i="22"/>
  <c r="F14" i="22"/>
  <c r="H14" i="22"/>
  <c r="K14" i="22"/>
  <c r="J12" i="18"/>
  <c r="D13" i="18"/>
  <c r="K12" i="18"/>
  <c r="F12" i="18"/>
  <c r="H12" i="18"/>
  <c r="D14" i="23"/>
  <c r="J13" i="23"/>
  <c r="H13" i="23"/>
  <c r="K13" i="23"/>
  <c r="F13" i="23"/>
  <c r="J12" i="16"/>
  <c r="D13" i="16"/>
  <c r="F12" i="16"/>
  <c r="H12" i="16"/>
  <c r="K12" i="16"/>
  <c r="J13" i="20"/>
  <c r="D14" i="20"/>
  <c r="K13" i="20"/>
  <c r="F13" i="20"/>
  <c r="H13" i="20"/>
  <c r="E13" i="21"/>
  <c r="I12" i="21"/>
  <c r="K12" i="21"/>
  <c r="E13" i="16"/>
  <c r="I12" i="16"/>
  <c r="J14" i="4"/>
  <c r="D15" i="4"/>
  <c r="H14" i="4"/>
  <c r="K14" i="4"/>
  <c r="F14" i="4"/>
  <c r="I14" i="19"/>
  <c r="E15" i="19"/>
  <c r="L14" i="22"/>
  <c r="M14" i="22"/>
  <c r="L12" i="19"/>
  <c r="M12" i="19" s="1"/>
  <c r="L13" i="20"/>
  <c r="M13" i="20" s="1"/>
  <c r="L12" i="21"/>
  <c r="M12" i="21" s="1"/>
  <c r="L12" i="18"/>
  <c r="M12" i="18" s="1"/>
  <c r="L12" i="16"/>
  <c r="M12" i="16" s="1"/>
  <c r="L14" i="4"/>
  <c r="M14" i="4" s="1"/>
  <c r="L13" i="23"/>
  <c r="M13" i="23" s="1"/>
  <c r="J15" i="21" l="1"/>
  <c r="D16" i="21"/>
  <c r="F15" i="21"/>
  <c r="H15" i="21"/>
  <c r="D14" i="19"/>
  <c r="J13" i="19"/>
  <c r="F13" i="19"/>
  <c r="H13" i="19"/>
  <c r="K13" i="19"/>
  <c r="E14" i="21"/>
  <c r="I13" i="21"/>
  <c r="K13" i="21"/>
  <c r="J14" i="20"/>
  <c r="D15" i="20"/>
  <c r="F14" i="20"/>
  <c r="H14" i="20"/>
  <c r="K14" i="20"/>
  <c r="D15" i="23"/>
  <c r="J14" i="23"/>
  <c r="K14" i="23"/>
  <c r="H14" i="23"/>
  <c r="F14" i="23"/>
  <c r="E16" i="20"/>
  <c r="I15" i="20"/>
  <c r="J13" i="16"/>
  <c r="D14" i="16"/>
  <c r="F13" i="16"/>
  <c r="H13" i="16"/>
  <c r="K13" i="16"/>
  <c r="D16" i="4"/>
  <c r="J15" i="4"/>
  <c r="F15" i="4"/>
  <c r="H15" i="4"/>
  <c r="K15" i="4"/>
  <c r="J15" i="22"/>
  <c r="D16" i="22"/>
  <c r="F15" i="22"/>
  <c r="H15" i="22"/>
  <c r="K15" i="22"/>
  <c r="E16" i="19"/>
  <c r="I15" i="19"/>
  <c r="E14" i="16"/>
  <c r="I13" i="16"/>
  <c r="J13" i="18"/>
  <c r="H13" i="18"/>
  <c r="D14" i="18"/>
  <c r="F13" i="18"/>
  <c r="K13" i="18"/>
  <c r="L15" i="4"/>
  <c r="L13" i="21"/>
  <c r="M13" i="21"/>
  <c r="L13" i="19"/>
  <c r="M13" i="19" s="1"/>
  <c r="L13" i="18"/>
  <c r="M13" i="18"/>
  <c r="L14" i="23"/>
  <c r="M14" i="23" s="1"/>
  <c r="L13" i="16"/>
  <c r="M13" i="16" s="1"/>
  <c r="L15" i="22"/>
  <c r="M15" i="22" s="1"/>
  <c r="L14" i="20"/>
  <c r="M14" i="20" s="1"/>
  <c r="M15" i="4"/>
  <c r="D17" i="21" l="1"/>
  <c r="J16" i="21"/>
  <c r="H16" i="21"/>
  <c r="F16" i="21"/>
  <c r="D15" i="19"/>
  <c r="F14" i="19"/>
  <c r="H14" i="19"/>
  <c r="K14" i="19"/>
  <c r="J14" i="19"/>
  <c r="D15" i="18"/>
  <c r="J14" i="18"/>
  <c r="K14" i="18"/>
  <c r="F14" i="18"/>
  <c r="H14" i="18"/>
  <c r="I16" i="20"/>
  <c r="E17" i="20"/>
  <c r="J16" i="4"/>
  <c r="D17" i="4"/>
  <c r="H16" i="4"/>
  <c r="F16" i="4"/>
  <c r="K16" i="4"/>
  <c r="E15" i="16"/>
  <c r="I14" i="16"/>
  <c r="J15" i="20"/>
  <c r="D16" i="20"/>
  <c r="K15" i="20"/>
  <c r="F15" i="20"/>
  <c r="H15" i="20"/>
  <c r="E17" i="19"/>
  <c r="I16" i="19"/>
  <c r="J16" i="22"/>
  <c r="D17" i="22"/>
  <c r="F16" i="22"/>
  <c r="H16" i="22"/>
  <c r="K16" i="22"/>
  <c r="D15" i="16"/>
  <c r="J14" i="16"/>
  <c r="F14" i="16"/>
  <c r="H14" i="16"/>
  <c r="K14" i="16"/>
  <c r="J15" i="23"/>
  <c r="F15" i="23"/>
  <c r="H15" i="23"/>
  <c r="K15" i="23"/>
  <c r="D16" i="23"/>
  <c r="I14" i="21"/>
  <c r="E15" i="21"/>
  <c r="K14" i="21"/>
  <c r="L14" i="16"/>
  <c r="M14" i="16"/>
  <c r="L14" i="19"/>
  <c r="M14" i="19" s="1"/>
  <c r="L16" i="22"/>
  <c r="M16" i="22" s="1"/>
  <c r="L14" i="21"/>
  <c r="M14" i="21" s="1"/>
  <c r="L14" i="18"/>
  <c r="M14" i="18" s="1"/>
  <c r="L16" i="4"/>
  <c r="M16" i="4" s="1"/>
  <c r="L15" i="20"/>
  <c r="M15" i="20" s="1"/>
  <c r="L15" i="23"/>
  <c r="M15" i="23" s="1"/>
  <c r="J17" i="21" l="1"/>
  <c r="D18" i="21"/>
  <c r="F17" i="21"/>
  <c r="H17" i="21"/>
  <c r="D16" i="19"/>
  <c r="J15" i="19"/>
  <c r="K15" i="19"/>
  <c r="H15" i="19"/>
  <c r="F15" i="19"/>
  <c r="E18" i="20"/>
  <c r="I17" i="20"/>
  <c r="J16" i="23"/>
  <c r="D17" i="23"/>
  <c r="K16" i="23"/>
  <c r="H16" i="23"/>
  <c r="F16" i="23"/>
  <c r="D16" i="16"/>
  <c r="J15" i="16"/>
  <c r="H15" i="16"/>
  <c r="F15" i="16"/>
  <c r="K15" i="16"/>
  <c r="J17" i="22"/>
  <c r="D18" i="22"/>
  <c r="H17" i="22"/>
  <c r="F17" i="22"/>
  <c r="K17" i="22"/>
  <c r="J16" i="20"/>
  <c r="D17" i="20"/>
  <c r="K16" i="20"/>
  <c r="F16" i="20"/>
  <c r="H16" i="20"/>
  <c r="I15" i="16"/>
  <c r="E16" i="16"/>
  <c r="E16" i="21"/>
  <c r="I15" i="21"/>
  <c r="K15" i="21"/>
  <c r="E18" i="19"/>
  <c r="I17" i="19"/>
  <c r="D18" i="4"/>
  <c r="J17" i="4"/>
  <c r="F17" i="4"/>
  <c r="H17" i="4"/>
  <c r="K17" i="4"/>
  <c r="J15" i="18"/>
  <c r="D16" i="18"/>
  <c r="F15" i="18"/>
  <c r="H15" i="18"/>
  <c r="K15" i="18"/>
  <c r="L15" i="19"/>
  <c r="M15" i="19" s="1"/>
  <c r="L16" i="20"/>
  <c r="L15" i="18"/>
  <c r="M15" i="18" s="1"/>
  <c r="L15" i="16"/>
  <c r="M15" i="16" s="1"/>
  <c r="L17" i="4"/>
  <c r="M17" i="4" s="1"/>
  <c r="L16" i="23"/>
  <c r="M16" i="23" s="1"/>
  <c r="L17" i="22"/>
  <c r="M17" i="22" s="1"/>
  <c r="L15" i="21"/>
  <c r="M15" i="21" s="1"/>
  <c r="M16" i="20"/>
  <c r="F18" i="21" l="1"/>
  <c r="H18" i="21"/>
  <c r="D19" i="21"/>
  <c r="J18" i="21"/>
  <c r="J16" i="19"/>
  <c r="H16" i="19"/>
  <c r="D17" i="19"/>
  <c r="F16" i="19"/>
  <c r="K16" i="19"/>
  <c r="J18" i="4"/>
  <c r="D19" i="4"/>
  <c r="H18" i="4"/>
  <c r="F18" i="4"/>
  <c r="K18" i="4"/>
  <c r="J16" i="18"/>
  <c r="D17" i="18"/>
  <c r="H16" i="18"/>
  <c r="F16" i="18"/>
  <c r="K16" i="18"/>
  <c r="D18" i="20"/>
  <c r="J17" i="20"/>
  <c r="F17" i="20"/>
  <c r="K17" i="20"/>
  <c r="H17" i="20"/>
  <c r="J16" i="16"/>
  <c r="D17" i="16"/>
  <c r="F16" i="16"/>
  <c r="H16" i="16"/>
  <c r="K16" i="16"/>
  <c r="E19" i="19"/>
  <c r="I18" i="19"/>
  <c r="E17" i="21"/>
  <c r="I16" i="21"/>
  <c r="K16" i="21"/>
  <c r="I16" i="16"/>
  <c r="E17" i="16"/>
  <c r="J17" i="23"/>
  <c r="D18" i="23"/>
  <c r="K17" i="23"/>
  <c r="F17" i="23"/>
  <c r="H17" i="23"/>
  <c r="D19" i="22"/>
  <c r="J18" i="22"/>
  <c r="F18" i="22"/>
  <c r="H18" i="22"/>
  <c r="K18" i="22"/>
  <c r="I18" i="20"/>
  <c r="E19" i="20"/>
  <c r="L16" i="21"/>
  <c r="M16" i="21" s="1"/>
  <c r="L16" i="19"/>
  <c r="M16" i="19" s="1"/>
  <c r="L16" i="18"/>
  <c r="M16" i="18" s="1"/>
  <c r="L18" i="22"/>
  <c r="M18" i="22" s="1"/>
  <c r="L17" i="23"/>
  <c r="M17" i="23" s="1"/>
  <c r="L17" i="20"/>
  <c r="M17" i="20" s="1"/>
  <c r="L16" i="16"/>
  <c r="M16" i="16" s="1"/>
  <c r="L18" i="4"/>
  <c r="M18" i="4" s="1"/>
  <c r="J19" i="21" l="1"/>
  <c r="D20" i="21"/>
  <c r="H19" i="21"/>
  <c r="F19" i="21"/>
  <c r="J17" i="19"/>
  <c r="K17" i="19"/>
  <c r="F17" i="19"/>
  <c r="D18" i="19"/>
  <c r="H17" i="19"/>
  <c r="E18" i="16"/>
  <c r="I17" i="16"/>
  <c r="E18" i="21"/>
  <c r="I17" i="21"/>
  <c r="K17" i="21"/>
  <c r="J17" i="18"/>
  <c r="D18" i="18"/>
  <c r="K17" i="18"/>
  <c r="F17" i="18"/>
  <c r="H17" i="18"/>
  <c r="J19" i="22"/>
  <c r="D20" i="22"/>
  <c r="F19" i="22"/>
  <c r="H19" i="22"/>
  <c r="K19" i="22"/>
  <c r="I19" i="19"/>
  <c r="E20" i="19"/>
  <c r="J18" i="20"/>
  <c r="D19" i="20"/>
  <c r="K18" i="20"/>
  <c r="F18" i="20"/>
  <c r="H18" i="20"/>
  <c r="I19" i="20"/>
  <c r="E20" i="20"/>
  <c r="D19" i="23"/>
  <c r="J18" i="23"/>
  <c r="H18" i="23"/>
  <c r="F18" i="23"/>
  <c r="K18" i="23"/>
  <c r="J19" i="4"/>
  <c r="D20" i="4"/>
  <c r="F19" i="4"/>
  <c r="K19" i="4"/>
  <c r="H19" i="4"/>
  <c r="D18" i="16"/>
  <c r="F17" i="16"/>
  <c r="H17" i="16"/>
  <c r="J17" i="16"/>
  <c r="K17" i="16"/>
  <c r="L17" i="19"/>
  <c r="M17" i="19" s="1"/>
  <c r="L18" i="20"/>
  <c r="L17" i="16"/>
  <c r="M17" i="16"/>
  <c r="L18" i="23"/>
  <c r="M18" i="23" s="1"/>
  <c r="L19" i="4"/>
  <c r="M19" i="4" s="1"/>
  <c r="L17" i="21"/>
  <c r="M17" i="21" s="1"/>
  <c r="L19" i="22"/>
  <c r="M19" i="22" s="1"/>
  <c r="L17" i="18"/>
  <c r="M17" i="18" s="1"/>
  <c r="M18" i="20"/>
  <c r="F20" i="21" l="1"/>
  <c r="H20" i="21"/>
  <c r="J20" i="21"/>
  <c r="D21" i="21"/>
  <c r="J18" i="19"/>
  <c r="D19" i="19"/>
  <c r="H18" i="19"/>
  <c r="F18" i="19"/>
  <c r="K18" i="19"/>
  <c r="D20" i="20"/>
  <c r="J19" i="20"/>
  <c r="F19" i="20"/>
  <c r="H19" i="20"/>
  <c r="K19" i="20"/>
  <c r="J18" i="18"/>
  <c r="D19" i="18"/>
  <c r="H18" i="18"/>
  <c r="F18" i="18"/>
  <c r="K18" i="18"/>
  <c r="J19" i="23"/>
  <c r="D20" i="23"/>
  <c r="K19" i="23"/>
  <c r="F19" i="23"/>
  <c r="H19" i="23"/>
  <c r="D19" i="16"/>
  <c r="J18" i="16"/>
  <c r="H18" i="16"/>
  <c r="F18" i="16"/>
  <c r="K18" i="16"/>
  <c r="I20" i="20"/>
  <c r="E21" i="20"/>
  <c r="D21" i="22"/>
  <c r="J20" i="22"/>
  <c r="F20" i="22"/>
  <c r="H20" i="22"/>
  <c r="K20" i="22"/>
  <c r="I18" i="21"/>
  <c r="E19" i="21"/>
  <c r="K18" i="21"/>
  <c r="J20" i="4"/>
  <c r="D21" i="4"/>
  <c r="F20" i="4"/>
  <c r="H20" i="4"/>
  <c r="K20" i="4"/>
  <c r="E21" i="19"/>
  <c r="I20" i="19"/>
  <c r="E19" i="16"/>
  <c r="I18" i="16"/>
  <c r="L18" i="18"/>
  <c r="L18" i="19"/>
  <c r="M18" i="19" s="1"/>
  <c r="L20" i="22"/>
  <c r="M20" i="22" s="1"/>
  <c r="L18" i="16"/>
  <c r="M18" i="16" s="1"/>
  <c r="L19" i="20"/>
  <c r="M19" i="20" s="1"/>
  <c r="L20" i="4"/>
  <c r="M20" i="4" s="1"/>
  <c r="L19" i="23"/>
  <c r="M19" i="23" s="1"/>
  <c r="L18" i="21"/>
  <c r="M18" i="21" s="1"/>
  <c r="M18" i="18"/>
  <c r="J21" i="21" l="1"/>
  <c r="D22" i="21"/>
  <c r="F21" i="21"/>
  <c r="H21" i="21"/>
  <c r="H19" i="19"/>
  <c r="J19" i="19"/>
  <c r="K19" i="19"/>
  <c r="F19" i="19"/>
  <c r="D20" i="19"/>
  <c r="D20" i="16"/>
  <c r="J19" i="16"/>
  <c r="H19" i="16"/>
  <c r="F19" i="16"/>
  <c r="K19" i="16"/>
  <c r="I19" i="16"/>
  <c r="E20" i="16"/>
  <c r="E20" i="21"/>
  <c r="I19" i="21"/>
  <c r="K19" i="21"/>
  <c r="J21" i="22"/>
  <c r="D22" i="22"/>
  <c r="F21" i="22"/>
  <c r="H21" i="22"/>
  <c r="K21" i="22"/>
  <c r="J19" i="18"/>
  <c r="D20" i="18"/>
  <c r="F19" i="18"/>
  <c r="K19" i="18"/>
  <c r="H19" i="18"/>
  <c r="E22" i="19"/>
  <c r="I21" i="19"/>
  <c r="E22" i="20"/>
  <c r="I21" i="20"/>
  <c r="D21" i="23"/>
  <c r="J20" i="23"/>
  <c r="K20" i="23"/>
  <c r="F20" i="23"/>
  <c r="H20" i="23"/>
  <c r="J21" i="4"/>
  <c r="D22" i="4"/>
  <c r="K21" i="4"/>
  <c r="F21" i="4"/>
  <c r="H21" i="4"/>
  <c r="J20" i="20"/>
  <c r="D21" i="20"/>
  <c r="H20" i="20"/>
  <c r="K20" i="20"/>
  <c r="F20" i="20"/>
  <c r="L19" i="18"/>
  <c r="L19" i="21"/>
  <c r="L19" i="19"/>
  <c r="M19" i="19" s="1"/>
  <c r="L19" i="16"/>
  <c r="M19" i="16" s="1"/>
  <c r="L21" i="4"/>
  <c r="M21" i="4" s="1"/>
  <c r="L20" i="23"/>
  <c r="M20" i="23" s="1"/>
  <c r="L20" i="20"/>
  <c r="M20" i="20" s="1"/>
  <c r="L21" i="22"/>
  <c r="M21" i="22" s="1"/>
  <c r="M19" i="21"/>
  <c r="M19" i="18"/>
  <c r="F22" i="21" l="1"/>
  <c r="D23" i="21"/>
  <c r="J22" i="21"/>
  <c r="H22" i="21"/>
  <c r="D21" i="19"/>
  <c r="J20" i="19"/>
  <c r="H20" i="19"/>
  <c r="F20" i="19"/>
  <c r="K20" i="19"/>
  <c r="E21" i="21"/>
  <c r="I20" i="21"/>
  <c r="K20" i="21"/>
  <c r="D22" i="23"/>
  <c r="J21" i="23"/>
  <c r="H21" i="23"/>
  <c r="K21" i="23"/>
  <c r="F21" i="23"/>
  <c r="I22" i="20"/>
  <c r="E23" i="20"/>
  <c r="I20" i="16"/>
  <c r="E21" i="16"/>
  <c r="D22" i="20"/>
  <c r="J21" i="20"/>
  <c r="H21" i="20"/>
  <c r="F21" i="20"/>
  <c r="K21" i="20"/>
  <c r="E23" i="19"/>
  <c r="I22" i="19"/>
  <c r="J22" i="4"/>
  <c r="D23" i="4"/>
  <c r="F22" i="4"/>
  <c r="H22" i="4"/>
  <c r="K22" i="4"/>
  <c r="J22" i="22"/>
  <c r="D23" i="22"/>
  <c r="F22" i="22"/>
  <c r="H22" i="22"/>
  <c r="K22" i="22"/>
  <c r="J20" i="18"/>
  <c r="D21" i="18"/>
  <c r="K20" i="18"/>
  <c r="F20" i="18"/>
  <c r="H20" i="18"/>
  <c r="J20" i="16"/>
  <c r="D21" i="16"/>
  <c r="F20" i="16"/>
  <c r="H20" i="16"/>
  <c r="K20" i="16"/>
  <c r="L21" i="20"/>
  <c r="M21" i="20"/>
  <c r="L22" i="4"/>
  <c r="M22" i="4" s="1"/>
  <c r="L20" i="19"/>
  <c r="M20" i="19" s="1"/>
  <c r="L20" i="16"/>
  <c r="L20" i="21"/>
  <c r="M20" i="21" s="1"/>
  <c r="L22" i="22"/>
  <c r="M22" i="22" s="1"/>
  <c r="L20" i="18"/>
  <c r="M20" i="18" s="1"/>
  <c r="L21" i="23"/>
  <c r="M21" i="23" s="1"/>
  <c r="M20" i="16"/>
  <c r="J23" i="21" l="1"/>
  <c r="D24" i="21"/>
  <c r="F23" i="21"/>
  <c r="H23" i="21"/>
  <c r="J21" i="19"/>
  <c r="K21" i="19"/>
  <c r="D22" i="19"/>
  <c r="H21" i="19"/>
  <c r="F21" i="19"/>
  <c r="J21" i="16"/>
  <c r="D22" i="16"/>
  <c r="F21" i="16"/>
  <c r="H21" i="16"/>
  <c r="K21" i="16"/>
  <c r="E22" i="16"/>
  <c r="I21" i="16"/>
  <c r="I23" i="20"/>
  <c r="E24" i="20"/>
  <c r="D24" i="4"/>
  <c r="J23" i="4"/>
  <c r="F23" i="4"/>
  <c r="K23" i="4"/>
  <c r="H23" i="4"/>
  <c r="J22" i="20"/>
  <c r="D23" i="20"/>
  <c r="H22" i="20"/>
  <c r="K22" i="20"/>
  <c r="F22" i="20"/>
  <c r="D23" i="23"/>
  <c r="J22" i="23"/>
  <c r="K22" i="23"/>
  <c r="F22" i="23"/>
  <c r="H22" i="23"/>
  <c r="J21" i="18"/>
  <c r="D22" i="18"/>
  <c r="H21" i="18"/>
  <c r="K21" i="18"/>
  <c r="F21" i="18"/>
  <c r="J23" i="22"/>
  <c r="D24" i="22"/>
  <c r="F23" i="22"/>
  <c r="H23" i="22"/>
  <c r="K23" i="22"/>
  <c r="I23" i="19"/>
  <c r="E24" i="19"/>
  <c r="E22" i="21"/>
  <c r="I21" i="21"/>
  <c r="K21" i="21"/>
  <c r="L21" i="19"/>
  <c r="M21" i="19" s="1"/>
  <c r="L21" i="21"/>
  <c r="L23" i="22"/>
  <c r="M23" i="22" s="1"/>
  <c r="L23" i="4"/>
  <c r="L21" i="16"/>
  <c r="M21" i="16" s="1"/>
  <c r="L21" i="18"/>
  <c r="M21" i="18" s="1"/>
  <c r="L22" i="20"/>
  <c r="M22" i="20" s="1"/>
  <c r="L22" i="23"/>
  <c r="M22" i="23" s="1"/>
  <c r="M21" i="21"/>
  <c r="M23" i="4"/>
  <c r="D25" i="21" l="1"/>
  <c r="H24" i="21"/>
  <c r="J24" i="21"/>
  <c r="F24" i="21"/>
  <c r="H22" i="19"/>
  <c r="F22" i="19"/>
  <c r="J22" i="19"/>
  <c r="D23" i="19"/>
  <c r="K22" i="19"/>
  <c r="E25" i="19"/>
  <c r="I24" i="19"/>
  <c r="E23" i="16"/>
  <c r="I22" i="16"/>
  <c r="D24" i="20"/>
  <c r="J23" i="20"/>
  <c r="H23" i="20"/>
  <c r="F23" i="20"/>
  <c r="K23" i="20"/>
  <c r="I22" i="21"/>
  <c r="E23" i="21"/>
  <c r="K22" i="21"/>
  <c r="J24" i="4"/>
  <c r="D25" i="4"/>
  <c r="F24" i="4"/>
  <c r="H24" i="4"/>
  <c r="K24" i="4"/>
  <c r="J23" i="23"/>
  <c r="D24" i="23"/>
  <c r="F23" i="23"/>
  <c r="H23" i="23"/>
  <c r="K23" i="23"/>
  <c r="D23" i="18"/>
  <c r="J22" i="18"/>
  <c r="K22" i="18"/>
  <c r="H22" i="18"/>
  <c r="F22" i="18"/>
  <c r="D23" i="16"/>
  <c r="J22" i="16"/>
  <c r="F22" i="16"/>
  <c r="H22" i="16"/>
  <c r="K22" i="16"/>
  <c r="J24" i="22"/>
  <c r="D25" i="22"/>
  <c r="F24" i="22"/>
  <c r="H24" i="22"/>
  <c r="K24" i="22"/>
  <c r="I24" i="20"/>
  <c r="E25" i="20"/>
  <c r="L22" i="19"/>
  <c r="M22" i="19" s="1"/>
  <c r="L23" i="20"/>
  <c r="M23" i="20"/>
  <c r="L24" i="4"/>
  <c r="M24" i="4" s="1"/>
  <c r="L22" i="18"/>
  <c r="M22" i="18" s="1"/>
  <c r="L22" i="16"/>
  <c r="M22" i="16" s="1"/>
  <c r="L22" i="21"/>
  <c r="M22" i="21" s="1"/>
  <c r="L23" i="23"/>
  <c r="M23" i="23" s="1"/>
  <c r="L24" i="22"/>
  <c r="M24" i="22" s="1"/>
  <c r="J25" i="21" l="1"/>
  <c r="D26" i="21"/>
  <c r="F25" i="21"/>
  <c r="H25" i="21"/>
  <c r="F23" i="19"/>
  <c r="H23" i="19"/>
  <c r="D24" i="19"/>
  <c r="J23" i="19"/>
  <c r="K23" i="19"/>
  <c r="J23" i="18"/>
  <c r="D24" i="18"/>
  <c r="F23" i="18"/>
  <c r="H23" i="18"/>
  <c r="K23" i="18"/>
  <c r="D26" i="4"/>
  <c r="J25" i="4"/>
  <c r="H25" i="4"/>
  <c r="K25" i="4"/>
  <c r="F25" i="4"/>
  <c r="D24" i="16"/>
  <c r="J23" i="16"/>
  <c r="H23" i="16"/>
  <c r="F23" i="16"/>
  <c r="K23" i="16"/>
  <c r="J25" i="22"/>
  <c r="H25" i="22"/>
  <c r="F25" i="22"/>
  <c r="D26" i="22"/>
  <c r="K25" i="22"/>
  <c r="J24" i="20"/>
  <c r="D25" i="20"/>
  <c r="K24" i="20"/>
  <c r="F24" i="20"/>
  <c r="H24" i="20"/>
  <c r="J24" i="23"/>
  <c r="D25" i="23"/>
  <c r="K24" i="23"/>
  <c r="F24" i="23"/>
  <c r="H24" i="23"/>
  <c r="E24" i="21"/>
  <c r="I23" i="21"/>
  <c r="K23" i="21"/>
  <c r="I23" i="16"/>
  <c r="E24" i="16"/>
  <c r="E26" i="20"/>
  <c r="I25" i="20"/>
  <c r="E26" i="19"/>
  <c r="I25" i="19"/>
  <c r="L25" i="4"/>
  <c r="L23" i="19"/>
  <c r="M23" i="19" s="1"/>
  <c r="L23" i="21"/>
  <c r="M23" i="21" s="1"/>
  <c r="L23" i="16"/>
  <c r="M23" i="16" s="1"/>
  <c r="L23" i="18"/>
  <c r="M23" i="18" s="1"/>
  <c r="L24" i="23"/>
  <c r="M24" i="23" s="1"/>
  <c r="M25" i="4"/>
  <c r="L25" i="22"/>
  <c r="M25" i="22" s="1"/>
  <c r="L24" i="20"/>
  <c r="M24" i="20" s="1"/>
  <c r="J26" i="21" l="1"/>
  <c r="F26" i="21"/>
  <c r="D27" i="21"/>
  <c r="H26" i="21"/>
  <c r="F24" i="19"/>
  <c r="H24" i="19"/>
  <c r="J24" i="19"/>
  <c r="D25" i="19"/>
  <c r="K24" i="19"/>
  <c r="J26" i="4"/>
  <c r="D27" i="4"/>
  <c r="H26" i="4"/>
  <c r="F26" i="4"/>
  <c r="K26" i="4"/>
  <c r="I26" i="20"/>
  <c r="E27" i="20"/>
  <c r="J25" i="23"/>
  <c r="D26" i="23"/>
  <c r="K25" i="23"/>
  <c r="F25" i="23"/>
  <c r="H25" i="23"/>
  <c r="E27" i="19"/>
  <c r="I26" i="19"/>
  <c r="I24" i="16"/>
  <c r="E25" i="16"/>
  <c r="D26" i="20"/>
  <c r="J25" i="20"/>
  <c r="F25" i="20"/>
  <c r="H25" i="20"/>
  <c r="K25" i="20"/>
  <c r="D27" i="22"/>
  <c r="J26" i="22"/>
  <c r="F26" i="22"/>
  <c r="H26" i="22"/>
  <c r="K26" i="22"/>
  <c r="J24" i="16"/>
  <c r="D25" i="16"/>
  <c r="F24" i="16"/>
  <c r="H24" i="16"/>
  <c r="K24" i="16"/>
  <c r="D25" i="18"/>
  <c r="J24" i="18"/>
  <c r="F24" i="18"/>
  <c r="H24" i="18"/>
  <c r="K24" i="18"/>
  <c r="I24" i="21"/>
  <c r="E25" i="21"/>
  <c r="K24" i="21"/>
  <c r="L24" i="21"/>
  <c r="M24" i="21"/>
  <c r="L24" i="19"/>
  <c r="M24" i="19" s="1"/>
  <c r="L24" i="16"/>
  <c r="L25" i="23"/>
  <c r="M25" i="23" s="1"/>
  <c r="L26" i="22"/>
  <c r="M26" i="22" s="1"/>
  <c r="L26" i="4"/>
  <c r="M26" i="4" s="1"/>
  <c r="L25" i="20"/>
  <c r="M25" i="20" s="1"/>
  <c r="L24" i="18"/>
  <c r="M24" i="18" s="1"/>
  <c r="M24" i="16"/>
  <c r="F27" i="21" l="1"/>
  <c r="H27" i="21"/>
  <c r="J27" i="21"/>
  <c r="D28" i="21"/>
  <c r="J25" i="19"/>
  <c r="D26" i="19"/>
  <c r="F25" i="19"/>
  <c r="H25" i="19"/>
  <c r="K25" i="19"/>
  <c r="E26" i="21"/>
  <c r="I25" i="21"/>
  <c r="K25" i="21"/>
  <c r="J25" i="16"/>
  <c r="D26" i="16"/>
  <c r="F25" i="16"/>
  <c r="H25" i="16"/>
  <c r="K25" i="16"/>
  <c r="J27" i="22"/>
  <c r="D28" i="22"/>
  <c r="F27" i="22"/>
  <c r="H27" i="22"/>
  <c r="K27" i="22"/>
  <c r="E28" i="19"/>
  <c r="I27" i="19"/>
  <c r="I27" i="20"/>
  <c r="E28" i="20"/>
  <c r="J26" i="20"/>
  <c r="D27" i="20"/>
  <c r="K26" i="20"/>
  <c r="F26" i="20"/>
  <c r="H26" i="20"/>
  <c r="D27" i="23"/>
  <c r="J26" i="23"/>
  <c r="H26" i="23"/>
  <c r="F26" i="23"/>
  <c r="K26" i="23"/>
  <c r="J25" i="18"/>
  <c r="D26" i="18"/>
  <c r="K25" i="18"/>
  <c r="F25" i="18"/>
  <c r="H25" i="18"/>
  <c r="E26" i="16"/>
  <c r="I25" i="16"/>
  <c r="J27" i="4"/>
  <c r="D28" i="4"/>
  <c r="F27" i="4"/>
  <c r="H27" i="4"/>
  <c r="K27" i="4"/>
  <c r="L25" i="19"/>
  <c r="M25" i="19" s="1"/>
  <c r="L25" i="18"/>
  <c r="L27" i="22"/>
  <c r="L27" i="4"/>
  <c r="M27" i="4" s="1"/>
  <c r="M27" i="22"/>
  <c r="L26" i="20"/>
  <c r="L25" i="21"/>
  <c r="L25" i="16"/>
  <c r="M25" i="16" s="1"/>
  <c r="L26" i="23"/>
  <c r="M26" i="23" s="1"/>
  <c r="M26" i="20"/>
  <c r="M25" i="21"/>
  <c r="M25" i="18"/>
  <c r="D29" i="21" l="1"/>
  <c r="F28" i="21"/>
  <c r="J28" i="21"/>
  <c r="H28" i="21"/>
  <c r="D27" i="19"/>
  <c r="J26" i="19"/>
  <c r="F26" i="19"/>
  <c r="H26" i="19"/>
  <c r="K26" i="19"/>
  <c r="D28" i="20"/>
  <c r="J27" i="20"/>
  <c r="F27" i="20"/>
  <c r="K27" i="20"/>
  <c r="H27" i="20"/>
  <c r="D27" i="16"/>
  <c r="J26" i="16"/>
  <c r="H26" i="16"/>
  <c r="F26" i="16"/>
  <c r="K26" i="16"/>
  <c r="E27" i="16"/>
  <c r="I26" i="16"/>
  <c r="E29" i="19"/>
  <c r="I28" i="19"/>
  <c r="I28" i="20"/>
  <c r="E29" i="20"/>
  <c r="J27" i="23"/>
  <c r="D28" i="23"/>
  <c r="F27" i="23"/>
  <c r="H27" i="23"/>
  <c r="K27" i="23"/>
  <c r="J28" i="4"/>
  <c r="D29" i="4"/>
  <c r="K28" i="4"/>
  <c r="F28" i="4"/>
  <c r="H28" i="4"/>
  <c r="J26" i="18"/>
  <c r="D27" i="18"/>
  <c r="H26" i="18"/>
  <c r="F26" i="18"/>
  <c r="K26" i="18"/>
  <c r="J28" i="22"/>
  <c r="D29" i="22"/>
  <c r="F28" i="22"/>
  <c r="H28" i="22"/>
  <c r="K28" i="22"/>
  <c r="E27" i="21"/>
  <c r="I26" i="21"/>
  <c r="K26" i="21"/>
  <c r="L26" i="19"/>
  <c r="M26" i="19" s="1"/>
  <c r="L26" i="16"/>
  <c r="L28" i="22"/>
  <c r="L27" i="23"/>
  <c r="L26" i="21"/>
  <c r="M26" i="21" s="1"/>
  <c r="L27" i="20"/>
  <c r="M27" i="20" s="1"/>
  <c r="M26" i="16"/>
  <c r="L26" i="18"/>
  <c r="M26" i="18" s="1"/>
  <c r="L28" i="4"/>
  <c r="M28" i="4" s="1"/>
  <c r="M28" i="22"/>
  <c r="M27" i="23"/>
  <c r="J29" i="21" l="1"/>
  <c r="D30" i="21"/>
  <c r="F29" i="21"/>
  <c r="H29" i="21"/>
  <c r="D28" i="19"/>
  <c r="H27" i="19"/>
  <c r="J27" i="19"/>
  <c r="F27" i="19"/>
  <c r="K27" i="19"/>
  <c r="D29" i="23"/>
  <c r="J28" i="23"/>
  <c r="K28" i="23"/>
  <c r="F28" i="23"/>
  <c r="H28" i="23"/>
  <c r="J29" i="22"/>
  <c r="D30" i="22"/>
  <c r="F29" i="22"/>
  <c r="H29" i="22"/>
  <c r="K29" i="22"/>
  <c r="E30" i="20"/>
  <c r="I29" i="20"/>
  <c r="E30" i="19"/>
  <c r="I29" i="19"/>
  <c r="E28" i="21"/>
  <c r="I27" i="21"/>
  <c r="K27" i="21"/>
  <c r="D28" i="16"/>
  <c r="J27" i="16"/>
  <c r="F27" i="16"/>
  <c r="H27" i="16"/>
  <c r="K27" i="16"/>
  <c r="J29" i="4"/>
  <c r="D30" i="4"/>
  <c r="F29" i="4"/>
  <c r="H29" i="4"/>
  <c r="K29" i="4"/>
  <c r="I27" i="16"/>
  <c r="E28" i="16"/>
  <c r="J27" i="18"/>
  <c r="D28" i="18"/>
  <c r="H27" i="18"/>
  <c r="K27" i="18"/>
  <c r="F27" i="18"/>
  <c r="J28" i="20"/>
  <c r="D29" i="20"/>
  <c r="H28" i="20"/>
  <c r="K28" i="20"/>
  <c r="F28" i="20"/>
  <c r="L27" i="19"/>
  <c r="M27" i="19" s="1"/>
  <c r="L27" i="18"/>
  <c r="L29" i="22"/>
  <c r="M29" i="22" s="1"/>
  <c r="L28" i="23"/>
  <c r="M28" i="23" s="1"/>
  <c r="L29" i="4"/>
  <c r="L27" i="16"/>
  <c r="M27" i="16" s="1"/>
  <c r="L27" i="21"/>
  <c r="M27" i="18"/>
  <c r="M29" i="4"/>
  <c r="M27" i="21"/>
  <c r="L28" i="20"/>
  <c r="M28" i="20" s="1"/>
  <c r="F30" i="21" l="1"/>
  <c r="D31" i="21"/>
  <c r="H30" i="21"/>
  <c r="J30" i="21"/>
  <c r="D29" i="19"/>
  <c r="F28" i="19"/>
  <c r="H28" i="19"/>
  <c r="J28" i="19"/>
  <c r="K28" i="19"/>
  <c r="I30" i="20"/>
  <c r="E31" i="20"/>
  <c r="D30" i="23"/>
  <c r="J29" i="23"/>
  <c r="H29" i="23"/>
  <c r="F29" i="23"/>
  <c r="K29" i="23"/>
  <c r="J30" i="22"/>
  <c r="D31" i="22"/>
  <c r="F30" i="22"/>
  <c r="H30" i="22"/>
  <c r="K30" i="22"/>
  <c r="D30" i="20"/>
  <c r="J29" i="20"/>
  <c r="K29" i="20"/>
  <c r="F29" i="20"/>
  <c r="H29" i="20"/>
  <c r="I28" i="16"/>
  <c r="E29" i="16"/>
  <c r="J28" i="16"/>
  <c r="D29" i="16"/>
  <c r="F28" i="16"/>
  <c r="H28" i="16"/>
  <c r="K28" i="16"/>
  <c r="J30" i="4"/>
  <c r="D31" i="4"/>
  <c r="H30" i="4"/>
  <c r="F30" i="4"/>
  <c r="K30" i="4"/>
  <c r="E29" i="21"/>
  <c r="I28" i="21"/>
  <c r="K28" i="21"/>
  <c r="E31" i="19"/>
  <c r="I30" i="19"/>
  <c r="J28" i="18"/>
  <c r="D29" i="18"/>
  <c r="K28" i="18"/>
  <c r="F28" i="18"/>
  <c r="H28" i="18"/>
  <c r="L29" i="23"/>
  <c r="M29" i="23"/>
  <c r="L30" i="4"/>
  <c r="L29" i="20"/>
  <c r="M29" i="20" s="1"/>
  <c r="L28" i="19"/>
  <c r="M28" i="19" s="1"/>
  <c r="L30" i="22"/>
  <c r="L28" i="16"/>
  <c r="M28" i="16" s="1"/>
  <c r="L28" i="18"/>
  <c r="M28" i="18" s="1"/>
  <c r="L28" i="21"/>
  <c r="M28" i="21" s="1"/>
  <c r="M30" i="22"/>
  <c r="M30" i="4"/>
  <c r="J31" i="21" l="1"/>
  <c r="D32" i="21"/>
  <c r="F31" i="21"/>
  <c r="H31" i="21"/>
  <c r="H29" i="19"/>
  <c r="J29" i="19"/>
  <c r="D30" i="19"/>
  <c r="F29" i="19"/>
  <c r="K29" i="19"/>
  <c r="I31" i="19"/>
  <c r="E32" i="19"/>
  <c r="J29" i="18"/>
  <c r="D30" i="18"/>
  <c r="H29" i="18"/>
  <c r="F29" i="18"/>
  <c r="K29" i="18"/>
  <c r="E30" i="21"/>
  <c r="I29" i="21"/>
  <c r="K29" i="21"/>
  <c r="J29" i="16"/>
  <c r="D30" i="16"/>
  <c r="F29" i="16"/>
  <c r="H29" i="16"/>
  <c r="K29" i="16"/>
  <c r="J30" i="20"/>
  <c r="D31" i="20"/>
  <c r="H30" i="20"/>
  <c r="K30" i="20"/>
  <c r="F30" i="20"/>
  <c r="E30" i="16"/>
  <c r="I29" i="16"/>
  <c r="D31" i="23"/>
  <c r="J30" i="23"/>
  <c r="K30" i="23"/>
  <c r="H30" i="23"/>
  <c r="F30" i="23"/>
  <c r="D32" i="4"/>
  <c r="J31" i="4"/>
  <c r="F31" i="4"/>
  <c r="H31" i="4"/>
  <c r="K31" i="4"/>
  <c r="I31" i="20"/>
  <c r="E32" i="20"/>
  <c r="J31" i="22"/>
  <c r="D32" i="22"/>
  <c r="F31" i="22"/>
  <c r="H31" i="22"/>
  <c r="K31" i="22"/>
  <c r="L29" i="21"/>
  <c r="L30" i="23"/>
  <c r="M30" i="23" s="1"/>
  <c r="L29" i="18"/>
  <c r="M29" i="18"/>
  <c r="L31" i="4"/>
  <c r="L30" i="20"/>
  <c r="M30" i="20"/>
  <c r="L31" i="22"/>
  <c r="M31" i="22" s="1"/>
  <c r="L29" i="16"/>
  <c r="M29" i="16" s="1"/>
  <c r="M29" i="21"/>
  <c r="L29" i="19"/>
  <c r="M29" i="19" s="1"/>
  <c r="M31" i="4"/>
  <c r="D33" i="21" l="1"/>
  <c r="J32" i="21"/>
  <c r="H32" i="21"/>
  <c r="F32" i="21"/>
  <c r="F30" i="19"/>
  <c r="H30" i="19"/>
  <c r="K30" i="19"/>
  <c r="J30" i="19"/>
  <c r="D31" i="19"/>
  <c r="J31" i="23"/>
  <c r="D32" i="23"/>
  <c r="F31" i="23"/>
  <c r="H31" i="23"/>
  <c r="K31" i="23"/>
  <c r="I30" i="21"/>
  <c r="E31" i="21"/>
  <c r="K30" i="21"/>
  <c r="J32" i="22"/>
  <c r="D33" i="22"/>
  <c r="F32" i="22"/>
  <c r="H32" i="22"/>
  <c r="K32" i="22"/>
  <c r="E31" i="16"/>
  <c r="I30" i="16"/>
  <c r="J32" i="4"/>
  <c r="D33" i="4"/>
  <c r="F32" i="4"/>
  <c r="H32" i="4"/>
  <c r="K32" i="4"/>
  <c r="D31" i="16"/>
  <c r="J30" i="16"/>
  <c r="H30" i="16"/>
  <c r="F30" i="16"/>
  <c r="K30" i="16"/>
  <c r="D31" i="18"/>
  <c r="J30" i="18"/>
  <c r="K30" i="18"/>
  <c r="F30" i="18"/>
  <c r="H30" i="18"/>
  <c r="I32" i="20"/>
  <c r="E33" i="20"/>
  <c r="E33" i="19"/>
  <c r="I32" i="19"/>
  <c r="D32" i="20"/>
  <c r="J31" i="20"/>
  <c r="K31" i="20"/>
  <c r="F31" i="20"/>
  <c r="H31" i="20"/>
  <c r="L30" i="19"/>
  <c r="M30" i="19" s="1"/>
  <c r="L30" i="18"/>
  <c r="L31" i="20"/>
  <c r="M31" i="20"/>
  <c r="L30" i="16"/>
  <c r="M30" i="18"/>
  <c r="L32" i="22"/>
  <c r="M32" i="22" s="1"/>
  <c r="L30" i="21"/>
  <c r="M30" i="21" s="1"/>
  <c r="L32" i="4"/>
  <c r="M32" i="4" s="1"/>
  <c r="L31" i="23"/>
  <c r="M31" i="23" s="1"/>
  <c r="M30" i="16"/>
  <c r="H33" i="21" l="1"/>
  <c r="D34" i="21"/>
  <c r="F33" i="21"/>
  <c r="J33" i="21"/>
  <c r="H31" i="19"/>
  <c r="J31" i="19"/>
  <c r="D32" i="19"/>
  <c r="F31" i="19"/>
  <c r="K31" i="19"/>
  <c r="J31" i="18"/>
  <c r="D32" i="18"/>
  <c r="F31" i="18"/>
  <c r="H31" i="18"/>
  <c r="K31" i="18"/>
  <c r="E32" i="21"/>
  <c r="I31" i="21"/>
  <c r="K31" i="21"/>
  <c r="I31" i="16"/>
  <c r="E32" i="16"/>
  <c r="J32" i="20"/>
  <c r="D33" i="20"/>
  <c r="K32" i="20"/>
  <c r="F32" i="20"/>
  <c r="H32" i="20"/>
  <c r="E34" i="20"/>
  <c r="I33" i="20"/>
  <c r="D32" i="16"/>
  <c r="J31" i="16"/>
  <c r="H31" i="16"/>
  <c r="F31" i="16"/>
  <c r="K31" i="16"/>
  <c r="E34" i="19"/>
  <c r="I33" i="19"/>
  <c r="J33" i="22"/>
  <c r="D34" i="22"/>
  <c r="H33" i="22"/>
  <c r="F33" i="22"/>
  <c r="K33" i="22"/>
  <c r="J32" i="23"/>
  <c r="D33" i="23"/>
  <c r="K32" i="23"/>
  <c r="F32" i="23"/>
  <c r="H32" i="23"/>
  <c r="J33" i="4"/>
  <c r="D34" i="4"/>
  <c r="H33" i="4"/>
  <c r="F33" i="4"/>
  <c r="K33" i="4"/>
  <c r="L31" i="19"/>
  <c r="M31" i="19" s="1"/>
  <c r="L33" i="4"/>
  <c r="L32" i="20"/>
  <c r="L31" i="21"/>
  <c r="M31" i="21" s="1"/>
  <c r="M32" i="20"/>
  <c r="M33" i="4"/>
  <c r="L32" i="23"/>
  <c r="M32" i="23" s="1"/>
  <c r="L31" i="16"/>
  <c r="M31" i="16" s="1"/>
  <c r="L31" i="18"/>
  <c r="M31" i="18" s="1"/>
  <c r="L33" i="22"/>
  <c r="M33" i="22" s="1"/>
  <c r="D35" i="21" l="1"/>
  <c r="J34" i="21"/>
  <c r="F34" i="21"/>
  <c r="H34" i="21"/>
  <c r="J32" i="19"/>
  <c r="F32" i="19"/>
  <c r="H32" i="19"/>
  <c r="D33" i="19"/>
  <c r="K32" i="19"/>
  <c r="E33" i="21"/>
  <c r="I32" i="21"/>
  <c r="K32" i="21"/>
  <c r="E35" i="19"/>
  <c r="I34" i="19"/>
  <c r="J32" i="16"/>
  <c r="D33" i="16"/>
  <c r="H32" i="16"/>
  <c r="F32" i="16"/>
  <c r="K32" i="16"/>
  <c r="I32" i="16"/>
  <c r="E33" i="16"/>
  <c r="J34" i="4"/>
  <c r="D35" i="4"/>
  <c r="F34" i="4"/>
  <c r="H34" i="4"/>
  <c r="K34" i="4"/>
  <c r="I34" i="20"/>
  <c r="E35" i="20"/>
  <c r="D35" i="22"/>
  <c r="J34" i="22"/>
  <c r="F34" i="22"/>
  <c r="H34" i="22"/>
  <c r="K34" i="22"/>
  <c r="J32" i="18"/>
  <c r="D33" i="18"/>
  <c r="K32" i="18"/>
  <c r="H32" i="18"/>
  <c r="F32" i="18"/>
  <c r="J33" i="23"/>
  <c r="D34" i="23"/>
  <c r="K33" i="23"/>
  <c r="F33" i="23"/>
  <c r="H33" i="23"/>
  <c r="D34" i="20"/>
  <c r="J33" i="20"/>
  <c r="F33" i="20"/>
  <c r="K33" i="20"/>
  <c r="H33" i="20"/>
  <c r="L33" i="23"/>
  <c r="L33" i="20"/>
  <c r="L32" i="21"/>
  <c r="L32" i="18"/>
  <c r="M32" i="18" s="1"/>
  <c r="L34" i="4"/>
  <c r="L32" i="19"/>
  <c r="M32" i="19" s="1"/>
  <c r="L32" i="16"/>
  <c r="M32" i="16" s="1"/>
  <c r="M33" i="23"/>
  <c r="M33" i="20"/>
  <c r="M32" i="21"/>
  <c r="M34" i="4"/>
  <c r="L34" i="22"/>
  <c r="M34" i="22" s="1"/>
  <c r="J35" i="21" l="1"/>
  <c r="D36" i="21"/>
  <c r="H35" i="21"/>
  <c r="F35" i="21"/>
  <c r="F33" i="19"/>
  <c r="H33" i="19"/>
  <c r="K33" i="19"/>
  <c r="D34" i="19"/>
  <c r="J33" i="19"/>
  <c r="I33" i="21"/>
  <c r="E34" i="21"/>
  <c r="K33" i="21"/>
  <c r="I35" i="20"/>
  <c r="E36" i="20"/>
  <c r="J33" i="16"/>
  <c r="D34" i="16"/>
  <c r="F33" i="16"/>
  <c r="H33" i="16"/>
  <c r="K33" i="16"/>
  <c r="E36" i="19"/>
  <c r="I35" i="19"/>
  <c r="J35" i="4"/>
  <c r="D36" i="4"/>
  <c r="F35" i="4"/>
  <c r="H35" i="4"/>
  <c r="K35" i="4"/>
  <c r="D35" i="23"/>
  <c r="J34" i="23"/>
  <c r="H34" i="23"/>
  <c r="F34" i="23"/>
  <c r="K34" i="23"/>
  <c r="J35" i="22"/>
  <c r="D36" i="22"/>
  <c r="F35" i="22"/>
  <c r="H35" i="22"/>
  <c r="K35" i="22"/>
  <c r="E34" i="16"/>
  <c r="I33" i="16"/>
  <c r="J34" i="20"/>
  <c r="D35" i="20"/>
  <c r="F34" i="20"/>
  <c r="H34" i="20"/>
  <c r="K34" i="20"/>
  <c r="J33" i="18"/>
  <c r="D34" i="18"/>
  <c r="K33" i="18"/>
  <c r="F33" i="18"/>
  <c r="H33" i="18"/>
  <c r="L33" i="19"/>
  <c r="M33" i="19" s="1"/>
  <c r="L33" i="18"/>
  <c r="M33" i="18"/>
  <c r="L34" i="20"/>
  <c r="M34" i="20" s="1"/>
  <c r="L35" i="22"/>
  <c r="M35" i="22" s="1"/>
  <c r="L33" i="21"/>
  <c r="M33" i="21" s="1"/>
  <c r="L34" i="23"/>
  <c r="M34" i="23" s="1"/>
  <c r="L35" i="4"/>
  <c r="M35" i="4" s="1"/>
  <c r="L33" i="16"/>
  <c r="M33" i="16" s="1"/>
  <c r="H36" i="21" l="1"/>
  <c r="D37" i="21"/>
  <c r="F36" i="21"/>
  <c r="J36" i="21"/>
  <c r="J34" i="19"/>
  <c r="D35" i="19"/>
  <c r="K34" i="19"/>
  <c r="F34" i="19"/>
  <c r="H34" i="19"/>
  <c r="J34" i="18"/>
  <c r="D35" i="18"/>
  <c r="H34" i="18"/>
  <c r="F34" i="18"/>
  <c r="K34" i="18"/>
  <c r="D36" i="20"/>
  <c r="J35" i="20"/>
  <c r="F35" i="20"/>
  <c r="K35" i="20"/>
  <c r="H35" i="20"/>
  <c r="E35" i="16"/>
  <c r="I34" i="16"/>
  <c r="D37" i="22"/>
  <c r="J36" i="22"/>
  <c r="F36" i="22"/>
  <c r="H36" i="22"/>
  <c r="K36" i="22"/>
  <c r="J35" i="23"/>
  <c r="D36" i="23"/>
  <c r="K35" i="23"/>
  <c r="F35" i="23"/>
  <c r="H35" i="23"/>
  <c r="J36" i="4"/>
  <c r="D37" i="4"/>
  <c r="K36" i="4"/>
  <c r="F36" i="4"/>
  <c r="H36" i="4"/>
  <c r="E37" i="19"/>
  <c r="I36" i="19"/>
  <c r="D35" i="16"/>
  <c r="J34" i="16"/>
  <c r="H34" i="16"/>
  <c r="F34" i="16"/>
  <c r="K34" i="16"/>
  <c r="I36" i="20"/>
  <c r="E37" i="20"/>
  <c r="E35" i="21"/>
  <c r="I34" i="21"/>
  <c r="K34" i="21"/>
  <c r="L34" i="19"/>
  <c r="M34" i="19" s="1"/>
  <c r="L35" i="20"/>
  <c r="L36" i="4"/>
  <c r="M36" i="4" s="1"/>
  <c r="L34" i="18"/>
  <c r="M34" i="18" s="1"/>
  <c r="M35" i="20"/>
  <c r="L35" i="23"/>
  <c r="M35" i="23" s="1"/>
  <c r="L34" i="21"/>
  <c r="M34" i="21" s="1"/>
  <c r="L36" i="22"/>
  <c r="M36" i="22" s="1"/>
  <c r="L34" i="16"/>
  <c r="M34" i="16" s="1"/>
  <c r="J37" i="21" l="1"/>
  <c r="D38" i="21"/>
  <c r="F37" i="21"/>
  <c r="H37" i="21"/>
  <c r="D36" i="19"/>
  <c r="J35" i="19"/>
  <c r="H35" i="19"/>
  <c r="F35" i="19"/>
  <c r="K35" i="19"/>
  <c r="E36" i="21"/>
  <c r="I35" i="21"/>
  <c r="K35" i="21"/>
  <c r="E38" i="20"/>
  <c r="I37" i="20"/>
  <c r="D36" i="16"/>
  <c r="J35" i="16"/>
  <c r="H35" i="16"/>
  <c r="F35" i="16"/>
  <c r="K35" i="16"/>
  <c r="E38" i="19"/>
  <c r="I37" i="19"/>
  <c r="J37" i="4"/>
  <c r="D38" i="4"/>
  <c r="F37" i="4"/>
  <c r="H37" i="4"/>
  <c r="K37" i="4"/>
  <c r="D37" i="23"/>
  <c r="J36" i="23"/>
  <c r="K36" i="23"/>
  <c r="F36" i="23"/>
  <c r="H36" i="23"/>
  <c r="J37" i="22"/>
  <c r="D38" i="22"/>
  <c r="H37" i="22"/>
  <c r="K37" i="22"/>
  <c r="F37" i="22"/>
  <c r="I35" i="16"/>
  <c r="E36" i="16"/>
  <c r="J36" i="20"/>
  <c r="D37" i="20"/>
  <c r="H36" i="20"/>
  <c r="F36" i="20"/>
  <c r="K36" i="20"/>
  <c r="J35" i="18"/>
  <c r="D36" i="18"/>
  <c r="F35" i="18"/>
  <c r="H35" i="18"/>
  <c r="K35" i="18"/>
  <c r="L35" i="19"/>
  <c r="M35" i="19" s="1"/>
  <c r="L36" i="23"/>
  <c r="L35" i="18"/>
  <c r="L37" i="4"/>
  <c r="L35" i="16"/>
  <c r="M35" i="16" s="1"/>
  <c r="M35" i="18"/>
  <c r="L35" i="21"/>
  <c r="L36" i="20"/>
  <c r="M36" i="20" s="1"/>
  <c r="L37" i="22"/>
  <c r="M36" i="23"/>
  <c r="M35" i="21"/>
  <c r="M37" i="4"/>
  <c r="M37" i="22"/>
  <c r="J38" i="21" l="1"/>
  <c r="F38" i="21"/>
  <c r="D39" i="21"/>
  <c r="H38" i="21"/>
  <c r="D37" i="19"/>
  <c r="J36" i="19"/>
  <c r="H36" i="19"/>
  <c r="F36" i="19"/>
  <c r="K36" i="19"/>
  <c r="J36" i="18"/>
  <c r="D37" i="18"/>
  <c r="K36" i="18"/>
  <c r="F36" i="18"/>
  <c r="H36" i="18"/>
  <c r="D38" i="20"/>
  <c r="J37" i="20"/>
  <c r="K37" i="20"/>
  <c r="F37" i="20"/>
  <c r="H37" i="20"/>
  <c r="I36" i="16"/>
  <c r="E37" i="16"/>
  <c r="J38" i="22"/>
  <c r="D39" i="22"/>
  <c r="F38" i="22"/>
  <c r="H38" i="22"/>
  <c r="K38" i="22"/>
  <c r="D38" i="23"/>
  <c r="J37" i="23"/>
  <c r="H37" i="23"/>
  <c r="K37" i="23"/>
  <c r="F37" i="23"/>
  <c r="J38" i="4"/>
  <c r="D39" i="4"/>
  <c r="H38" i="4"/>
  <c r="F38" i="4"/>
  <c r="K38" i="4"/>
  <c r="E39" i="19"/>
  <c r="I38" i="19"/>
  <c r="J36" i="16"/>
  <c r="D37" i="16"/>
  <c r="F36" i="16"/>
  <c r="H36" i="16"/>
  <c r="K36" i="16"/>
  <c r="I38" i="20"/>
  <c r="E39" i="20"/>
  <c r="I36" i="21"/>
  <c r="E37" i="21"/>
  <c r="K37" i="21" s="1"/>
  <c r="K36" i="21"/>
  <c r="L36" i="19"/>
  <c r="M36" i="19" s="1"/>
  <c r="L36" i="21"/>
  <c r="L36" i="16"/>
  <c r="L37" i="20"/>
  <c r="M37" i="20" s="1"/>
  <c r="L37" i="23"/>
  <c r="M37" i="23" s="1"/>
  <c r="M36" i="16"/>
  <c r="L36" i="18"/>
  <c r="M36" i="18" s="1"/>
  <c r="L38" i="22"/>
  <c r="M38" i="22" s="1"/>
  <c r="L38" i="4"/>
  <c r="M38" i="4" s="1"/>
  <c r="M36" i="21"/>
  <c r="J39" i="21" l="1"/>
  <c r="D40" i="21"/>
  <c r="F39" i="21"/>
  <c r="H39" i="21"/>
  <c r="F37" i="19"/>
  <c r="J37" i="19"/>
  <c r="H37" i="19"/>
  <c r="D38" i="19"/>
  <c r="K37" i="19"/>
  <c r="E38" i="21"/>
  <c r="K38" i="21" s="1"/>
  <c r="I37" i="21"/>
  <c r="I39" i="20"/>
  <c r="E40" i="20"/>
  <c r="J37" i="16"/>
  <c r="D38" i="16"/>
  <c r="F37" i="16"/>
  <c r="H37" i="16"/>
  <c r="K37" i="16"/>
  <c r="I39" i="19"/>
  <c r="E40" i="19"/>
  <c r="D40" i="4"/>
  <c r="J39" i="4"/>
  <c r="F39" i="4"/>
  <c r="K39" i="4"/>
  <c r="H39" i="4"/>
  <c r="D39" i="23"/>
  <c r="J38" i="23"/>
  <c r="K38" i="23"/>
  <c r="F38" i="23"/>
  <c r="H38" i="23"/>
  <c r="J39" i="22"/>
  <c r="D40" i="22"/>
  <c r="H39" i="22"/>
  <c r="F39" i="22"/>
  <c r="K39" i="22"/>
  <c r="E38" i="16"/>
  <c r="I37" i="16"/>
  <c r="J38" i="20"/>
  <c r="D39" i="20"/>
  <c r="H38" i="20"/>
  <c r="K38" i="20"/>
  <c r="F38" i="20"/>
  <c r="D38" i="18"/>
  <c r="J37" i="18"/>
  <c r="H37" i="18"/>
  <c r="K37" i="18"/>
  <c r="F37" i="18"/>
  <c r="L38" i="20"/>
  <c r="L37" i="16"/>
  <c r="M37" i="16"/>
  <c r="L37" i="21"/>
  <c r="L37" i="19"/>
  <c r="M37" i="19" s="1"/>
  <c r="L39" i="4"/>
  <c r="M39" i="4" s="1"/>
  <c r="L38" i="23"/>
  <c r="M38" i="23" s="1"/>
  <c r="L39" i="22"/>
  <c r="L37" i="18"/>
  <c r="M37" i="18" s="1"/>
  <c r="M37" i="21"/>
  <c r="M38" i="20"/>
  <c r="M39" i="22"/>
  <c r="D41" i="21" l="1"/>
  <c r="H40" i="21"/>
  <c r="F40" i="21"/>
  <c r="J40" i="21"/>
  <c r="J38" i="19"/>
  <c r="D39" i="19"/>
  <c r="F38" i="19"/>
  <c r="H38" i="19"/>
  <c r="K38" i="19"/>
  <c r="D39" i="18"/>
  <c r="J38" i="18"/>
  <c r="K38" i="18"/>
  <c r="F38" i="18"/>
  <c r="H38" i="18"/>
  <c r="D40" i="20"/>
  <c r="J39" i="20"/>
  <c r="K39" i="20"/>
  <c r="F39" i="20"/>
  <c r="H39" i="20"/>
  <c r="E39" i="16"/>
  <c r="I38" i="16"/>
  <c r="J40" i="22"/>
  <c r="D41" i="22"/>
  <c r="F40" i="22"/>
  <c r="H40" i="22"/>
  <c r="K40" i="22"/>
  <c r="J39" i="23"/>
  <c r="F39" i="23"/>
  <c r="H39" i="23"/>
  <c r="K39" i="23"/>
  <c r="D40" i="23"/>
  <c r="J40" i="4"/>
  <c r="D41" i="4"/>
  <c r="F40" i="4"/>
  <c r="H40" i="4"/>
  <c r="K40" i="4"/>
  <c r="E41" i="19"/>
  <c r="I40" i="19"/>
  <c r="D39" i="16"/>
  <c r="J38" i="16"/>
  <c r="F38" i="16"/>
  <c r="H38" i="16"/>
  <c r="K38" i="16"/>
  <c r="I40" i="20"/>
  <c r="E41" i="20"/>
  <c r="E39" i="21"/>
  <c r="K39" i="21" s="1"/>
  <c r="I38" i="21"/>
  <c r="L39" i="23"/>
  <c r="L40" i="22"/>
  <c r="L38" i="19"/>
  <c r="M38" i="19" s="1"/>
  <c r="L40" i="4"/>
  <c r="M40" i="4" s="1"/>
  <c r="L38" i="21"/>
  <c r="M38" i="21"/>
  <c r="L38" i="18"/>
  <c r="L38" i="16"/>
  <c r="L39" i="20"/>
  <c r="M39" i="20" s="1"/>
  <c r="M38" i="16"/>
  <c r="M39" i="23"/>
  <c r="M38" i="18"/>
  <c r="M40" i="22"/>
  <c r="J41" i="21" l="1"/>
  <c r="D42" i="21"/>
  <c r="F41" i="21"/>
  <c r="H41" i="21"/>
  <c r="H39" i="19"/>
  <c r="J39" i="19"/>
  <c r="D40" i="19"/>
  <c r="F39" i="19"/>
  <c r="K39" i="19"/>
  <c r="I39" i="21"/>
  <c r="E40" i="21"/>
  <c r="K40" i="21" s="1"/>
  <c r="E42" i="20"/>
  <c r="I42" i="20" s="1"/>
  <c r="I41" i="20"/>
  <c r="D40" i="16"/>
  <c r="J39" i="16"/>
  <c r="H39" i="16"/>
  <c r="F39" i="16"/>
  <c r="K39" i="16"/>
  <c r="E42" i="19"/>
  <c r="I42" i="19" s="1"/>
  <c r="I41" i="19"/>
  <c r="D42" i="4"/>
  <c r="J41" i="4"/>
  <c r="H41" i="4"/>
  <c r="K41" i="4"/>
  <c r="F41" i="4"/>
  <c r="J40" i="23"/>
  <c r="D41" i="23"/>
  <c r="K40" i="23"/>
  <c r="F40" i="23"/>
  <c r="H40" i="23"/>
  <c r="J41" i="22"/>
  <c r="D42" i="22"/>
  <c r="F41" i="22"/>
  <c r="H41" i="22"/>
  <c r="K41" i="22"/>
  <c r="I39" i="16"/>
  <c r="E40" i="16"/>
  <c r="J40" i="20"/>
  <c r="D41" i="20"/>
  <c r="K40" i="20"/>
  <c r="H40" i="20"/>
  <c r="F40" i="20"/>
  <c r="J39" i="18"/>
  <c r="D40" i="18"/>
  <c r="F39" i="18"/>
  <c r="H39" i="18"/>
  <c r="K39" i="18"/>
  <c r="L39" i="18"/>
  <c r="L41" i="4"/>
  <c r="L39" i="16"/>
  <c r="L40" i="20"/>
  <c r="L39" i="19"/>
  <c r="M39" i="19" s="1"/>
  <c r="L40" i="23"/>
  <c r="L39" i="21"/>
  <c r="M39" i="21" s="1"/>
  <c r="M39" i="18"/>
  <c r="M41" i="4"/>
  <c r="M40" i="20"/>
  <c r="M39" i="16"/>
  <c r="M40" i="23"/>
  <c r="L41" i="22"/>
  <c r="M41" i="22" s="1"/>
  <c r="J42" i="21" l="1"/>
  <c r="F42" i="21"/>
  <c r="H42" i="21"/>
  <c r="J40" i="19"/>
  <c r="D41" i="19"/>
  <c r="F40" i="19"/>
  <c r="H40" i="19"/>
  <c r="K40" i="19"/>
  <c r="J40" i="18"/>
  <c r="D41" i="18"/>
  <c r="F40" i="18"/>
  <c r="H40" i="18"/>
  <c r="K40" i="18"/>
  <c r="D42" i="20"/>
  <c r="J41" i="20"/>
  <c r="K41" i="20"/>
  <c r="F41" i="20"/>
  <c r="H41" i="20"/>
  <c r="I40" i="16"/>
  <c r="E41" i="16"/>
  <c r="J42" i="22"/>
  <c r="H42" i="22"/>
  <c r="K42" i="22"/>
  <c r="F42" i="22"/>
  <c r="J41" i="23"/>
  <c r="D42" i="23"/>
  <c r="K41" i="23"/>
  <c r="F41" i="23"/>
  <c r="H41" i="23"/>
  <c r="J42" i="4"/>
  <c r="F42" i="4"/>
  <c r="H42" i="4"/>
  <c r="K42" i="4"/>
  <c r="J40" i="16"/>
  <c r="D41" i="16"/>
  <c r="H40" i="16"/>
  <c r="F40" i="16"/>
  <c r="K40" i="16"/>
  <c r="E41" i="21"/>
  <c r="K41" i="21" s="1"/>
  <c r="I40" i="21"/>
  <c r="L42" i="4"/>
  <c r="L42" i="22"/>
  <c r="L40" i="21"/>
  <c r="M40" i="21" s="1"/>
  <c r="M42" i="4"/>
  <c r="L41" i="23"/>
  <c r="L40" i="16"/>
  <c r="M40" i="16" s="1"/>
  <c r="L41" i="20"/>
  <c r="M41" i="20" s="1"/>
  <c r="M41" i="23"/>
  <c r="M42" i="22"/>
  <c r="L40" i="19"/>
  <c r="L40" i="18"/>
  <c r="M40" i="18" s="1"/>
  <c r="L3" i="22"/>
  <c r="L3" i="4"/>
  <c r="M40" i="19"/>
  <c r="J41" i="19" l="1"/>
  <c r="D42" i="19"/>
  <c r="F41" i="19"/>
  <c r="H41" i="19"/>
  <c r="K41" i="19"/>
  <c r="I41" i="21"/>
  <c r="E42" i="21"/>
  <c r="J41" i="16"/>
  <c r="F41" i="16"/>
  <c r="D42" i="16"/>
  <c r="H41" i="16"/>
  <c r="K41" i="16"/>
  <c r="J42" i="23"/>
  <c r="H42" i="23"/>
  <c r="F42" i="23"/>
  <c r="K42" i="23"/>
  <c r="E42" i="16"/>
  <c r="I42" i="16" s="1"/>
  <c r="I41" i="16"/>
  <c r="J42" i="20"/>
  <c r="H42" i="20"/>
  <c r="F42" i="20"/>
  <c r="K42" i="20"/>
  <c r="J41" i="18"/>
  <c r="D42" i="18"/>
  <c r="K41" i="18"/>
  <c r="F41" i="18"/>
  <c r="H41" i="18"/>
  <c r="L41" i="18"/>
  <c r="L41" i="16"/>
  <c r="M41" i="18"/>
  <c r="M41" i="16"/>
  <c r="L41" i="21"/>
  <c r="M41" i="21" s="1"/>
  <c r="L42" i="20"/>
  <c r="M42" i="20" s="1"/>
  <c r="L42" i="23"/>
  <c r="M42" i="23" s="1"/>
  <c r="L41" i="19"/>
  <c r="M3" i="22"/>
  <c r="L3" i="23"/>
  <c r="M3" i="4"/>
  <c r="L3" i="20"/>
  <c r="M41" i="19"/>
  <c r="J42" i="19" l="1"/>
  <c r="F42" i="19"/>
  <c r="K42" i="19"/>
  <c r="H42" i="19"/>
  <c r="I42" i="21"/>
  <c r="K42" i="21"/>
  <c r="J42" i="18"/>
  <c r="H42" i="18"/>
  <c r="F42" i="18"/>
  <c r="K42" i="18"/>
  <c r="J42" i="16"/>
  <c r="H42" i="16"/>
  <c r="F42" i="16"/>
  <c r="K42" i="16"/>
  <c r="L42" i="18"/>
  <c r="L42" i="21"/>
  <c r="M42" i="21"/>
  <c r="M42" i="18"/>
  <c r="L42" i="16"/>
  <c r="M42" i="16" s="1"/>
  <c r="L42" i="19"/>
  <c r="L3" i="21"/>
  <c r="M3" i="23"/>
  <c r="L3" i="18"/>
  <c r="M3" i="20"/>
  <c r="L3" i="16"/>
  <c r="L3" i="19"/>
  <c r="M3" i="19" s="1"/>
  <c r="M42" i="19" l="1"/>
  <c r="M3" i="21"/>
  <c r="M3" i="18"/>
  <c r="M3" i="16"/>
</calcChain>
</file>

<file path=xl/sharedStrings.xml><?xml version="1.0" encoding="utf-8"?>
<sst xmlns="http://schemas.openxmlformats.org/spreadsheetml/2006/main" count="808" uniqueCount="87">
  <si>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</si>
  <si>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</si>
  <si>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</si>
  <si>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</si>
  <si>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</si>
  <si>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</si>
  <si>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</si>
  <si>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</si>
  <si>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</si>
  <si>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</si>
  <si>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</si>
  <si>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</si>
  <si>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</si>
  <si>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</si>
  <si>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</si>
  <si>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</si>
  <si>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</si>
  <si>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</si>
  <si>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</si>
  <si>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</si>
  <si>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</si>
  <si>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</si>
  <si>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</si>
  <si>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</si>
  <si>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</si>
  <si>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</si>
  <si>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</si>
  <si>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</si>
  <si>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</si>
  <si>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</si>
  <si>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</si>
  <si>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</si>
  <si>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</si>
  <si>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</si>
  <si>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</si>
  <si>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</si>
  <si>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</si>
  <si>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</si>
  <si>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</si>
  <si>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</si>
  <si>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</si>
  <si>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</si>
  <si>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</si>
  <si>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</si>
  <si>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</si>
  <si>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</si>
  <si>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</si>
  <si>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</si>
  <si>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</si>
  <si>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</si>
  <si>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</si>
  <si>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</si>
  <si>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</si>
  <si>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</si>
  <si>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</si>
  <si>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</si>
  <si>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</si>
  <si>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</si>
  <si>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</si>
  <si>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</si>
  <si>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</si>
  <si>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</si>
  <si>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</si>
  <si>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</si>
  <si>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</si>
  <si>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</si>
  <si>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</si>
  <si>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</si>
  <si>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</si>
  <si>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</si>
  <si>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</si>
  <si>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</si>
  <si>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</si>
  <si>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</si>
  <si>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</si>
  <si>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</si>
  <si>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</si>
  <si>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</si>
  <si>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</si>
  <si>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</si>
  <si>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</si>
  <si>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</si>
  <si>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</si>
  <si>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</si>
  <si>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Libor</t>
  </si>
  <si>
    <t>UnitedKingdom::Exchange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</si>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</sst>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14" sqref="D1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105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 x14ac:dyDescent="0.25">
      <c r="A2" s="15"/>
      <c r="B2" s="61" t="s">
        <v>46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47</v>
      </c>
      <c r="D4" s="34"/>
      <c r="E4" s="25"/>
    </row>
    <row r="5" spans="1:22" s="10" customFormat="1" ht="12.75" x14ac:dyDescent="0.2">
      <c r="A5" s="15"/>
      <c r="B5" s="23"/>
      <c r="C5" s="33" t="s">
        <v>30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53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50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51</v>
      </c>
      <c r="D8" s="35" t="str">
        <f>[1]!qlSerializationPath(Trigger)</f>
        <v>X:\WorkGroup\IMI_Workbooks\Production\QLXL_R01030x\Data\XML\020_YieldCurveBootstrap\020_RateHelpers\</v>
      </c>
      <c r="E8" s="25"/>
    </row>
    <row r="9" spans="1:22" s="10" customFormat="1" ht="12.75" x14ac:dyDescent="0.2">
      <c r="A9" s="15"/>
      <c r="B9" s="23"/>
      <c r="C9" s="33" t="s">
        <v>54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58</v>
      </c>
      <c r="C12" s="62"/>
      <c r="D12" s="62"/>
      <c r="E12" s="63"/>
      <c r="V12" s="13" t="s">
        <v>57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86</v>
      </c>
      <c r="E14" s="30"/>
      <c r="V14" s="13" t="s">
        <v>57</v>
      </c>
    </row>
    <row r="15" spans="1:22" ht="12.75" x14ac:dyDescent="0.2">
      <c r="B15" s="29"/>
      <c r="C15" s="37" t="s">
        <v>62</v>
      </c>
      <c r="D15" s="34" t="s">
        <v>84</v>
      </c>
      <c r="E15" s="30"/>
    </row>
    <row r="16" spans="1:22" ht="12.75" x14ac:dyDescent="0.2">
      <c r="B16" s="29"/>
      <c r="C16" s="37" t="s">
        <v>63</v>
      </c>
      <c r="D16" s="34" t="s">
        <v>31</v>
      </c>
      <c r="E16" s="30"/>
    </row>
    <row r="17" spans="2:5" ht="12.75" x14ac:dyDescent="0.2">
      <c r="B17" s="29"/>
      <c r="C17" s="37" t="s">
        <v>64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4" t="s">
        <v>85</v>
      </c>
      <c r="E18" s="30"/>
    </row>
    <row r="19" spans="2:5" ht="12.75" x14ac:dyDescent="0.2">
      <c r="B19" s="29"/>
      <c r="C19" s="37" t="s">
        <v>52</v>
      </c>
      <c r="D19" s="36" t="s">
        <v>49</v>
      </c>
      <c r="E19" s="30"/>
    </row>
    <row r="20" spans="2:5" ht="12.75" x14ac:dyDescent="0.2">
      <c r="B20" s="29"/>
      <c r="C20" s="37" t="s">
        <v>82</v>
      </c>
      <c r="D20" s="36" t="str">
        <f>PROPER(Currency)&amp;"YC"</f>
        <v>HkdYC</v>
      </c>
      <c r="E20" s="30"/>
    </row>
    <row r="21" spans="2:5" ht="12.75" x14ac:dyDescent="0.2">
      <c r="B21" s="29"/>
      <c r="C21" s="37" t="s">
        <v>83</v>
      </c>
      <c r="D21" s="36" t="str">
        <f>PROPER(Currency)&amp;"YCSTD"</f>
        <v>HkdYCSTD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"EUR,USD,GBP,JPY,CHF,HKD,CHY,AUD,PLN,HUF"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Currency&amp;"_YC"&amp;$J$2&amp;"RH"</f>
        <v>HKD_YC1MRH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HKD_YC1MRH_AM1LBASIS1Y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12" si="5">B6</f>
        <v>0D</v>
      </c>
      <c r="C7" s="7" t="s">
        <v>79</v>
      </c>
      <c r="D7" s="7" t="str">
        <f t="shared" ref="D7:D12" si="6">D6</f>
        <v>AM</v>
      </c>
      <c r="E7" s="7" t="str">
        <f t="shared" ref="E7:E1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HKD_YC1MRH_AM1LBASIS15M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HKD_YC1MRH_AM1LBASIS18M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HKD_YC1MRH_AM1LBASIS21M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HKD_YC1MRH_AM1LBASIS2Y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HKD_YC1MRH_AM1LBASIS3Y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HKD_YC1MRH_AM1LBASIS4Y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ref="B13:B42" si="8">B12</f>
        <v>0D</v>
      </c>
      <c r="C13" s="7" t="s">
        <v>13</v>
      </c>
      <c r="D13" s="7" t="str">
        <f t="shared" ref="D13:D42" si="9">D12</f>
        <v>AM</v>
      </c>
      <c r="E13" s="7" t="str">
        <f t="shared" ref="E13:E42" si="10">E12</f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HKD_YC1MRH_AM1LBASIS5Y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8"/>
        <v>0D</v>
      </c>
      <c r="C14" s="7" t="s">
        <v>14</v>
      </c>
      <c r="D14" s="7" t="str">
        <f t="shared" si="9"/>
        <v>AM</v>
      </c>
      <c r="E14" s="7" t="str">
        <f t="shared" si="10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HKD_YC1MRH_AM1LBASIS6Y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8"/>
        <v>0D</v>
      </c>
      <c r="C15" s="7" t="s">
        <v>15</v>
      </c>
      <c r="D15" s="7" t="str">
        <f t="shared" si="9"/>
        <v>AM</v>
      </c>
      <c r="E15" s="7" t="str">
        <f t="shared" si="10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HKD_YC1MRH_AM1LBASIS7Y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8"/>
        <v>0D</v>
      </c>
      <c r="C16" s="7" t="s">
        <v>16</v>
      </c>
      <c r="D16" s="7" t="str">
        <f t="shared" si="9"/>
        <v>AM</v>
      </c>
      <c r="E16" s="7" t="str">
        <f t="shared" si="10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HKD_YC1MRH_AM1LBASIS8Y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8"/>
        <v>0D</v>
      </c>
      <c r="C17" s="7" t="s">
        <v>17</v>
      </c>
      <c r="D17" s="7" t="str">
        <f t="shared" si="9"/>
        <v>AM</v>
      </c>
      <c r="E17" s="7" t="str">
        <f t="shared" si="10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HKD_YC1MRH_AM1LBASIS9Y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8"/>
        <v>0D</v>
      </c>
      <c r="C18" s="7" t="s">
        <v>18</v>
      </c>
      <c r="D18" s="7" t="str">
        <f t="shared" si="9"/>
        <v>AM</v>
      </c>
      <c r="E18" s="7" t="str">
        <f t="shared" si="10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HKD_YC1MRH_AM1LBASIS10Y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8"/>
        <v>0D</v>
      </c>
      <c r="C19" s="7" t="s">
        <v>19</v>
      </c>
      <c r="D19" s="7" t="str">
        <f t="shared" si="9"/>
        <v>AM</v>
      </c>
      <c r="E19" s="7" t="str">
        <f t="shared" si="10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HKD_YC1MRH_AM1LBASIS11Y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8"/>
        <v>0D</v>
      </c>
      <c r="C20" s="7" t="s">
        <v>20</v>
      </c>
      <c r="D20" s="7" t="str">
        <f t="shared" si="9"/>
        <v>AM</v>
      </c>
      <c r="E20" s="7" t="str">
        <f t="shared" si="10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HKD_YC1MRH_AM1LBASIS12Y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8"/>
        <v>0D</v>
      </c>
      <c r="C21" s="7" t="s">
        <v>21</v>
      </c>
      <c r="D21" s="7" t="str">
        <f t="shared" si="9"/>
        <v>AM</v>
      </c>
      <c r="E21" s="7" t="str">
        <f t="shared" si="10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HKD_YC1MRH_AM1LBASIS13Y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8"/>
        <v>0D</v>
      </c>
      <c r="C22" s="7" t="s">
        <v>22</v>
      </c>
      <c r="D22" s="7" t="str">
        <f t="shared" si="9"/>
        <v>AM</v>
      </c>
      <c r="E22" s="7" t="str">
        <f t="shared" si="10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HKD_YC1MRH_AM1LBASIS14Y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8"/>
        <v>0D</v>
      </c>
      <c r="C23" s="7" t="s">
        <v>23</v>
      </c>
      <c r="D23" s="7" t="str">
        <f t="shared" si="9"/>
        <v>AM</v>
      </c>
      <c r="E23" s="7" t="str">
        <f t="shared" si="10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HKD_YC1MRH_AM1LBASIS15Y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8"/>
        <v>0D</v>
      </c>
      <c r="C24" s="7" t="s">
        <v>32</v>
      </c>
      <c r="D24" s="7" t="str">
        <f t="shared" si="9"/>
        <v>AM</v>
      </c>
      <c r="E24" s="7" t="str">
        <f t="shared" si="10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HKD_YC1MRH_AM1LBASIS16Y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8"/>
        <v>0D</v>
      </c>
      <c r="C25" s="7" t="s">
        <v>33</v>
      </c>
      <c r="D25" s="7" t="str">
        <f t="shared" si="9"/>
        <v>AM</v>
      </c>
      <c r="E25" s="7" t="str">
        <f t="shared" si="10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HKD_YC1MRH_AM1LBASIS17Y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8"/>
        <v>0D</v>
      </c>
      <c r="C26" s="7" t="s">
        <v>34</v>
      </c>
      <c r="D26" s="7" t="str">
        <f t="shared" si="9"/>
        <v>AM</v>
      </c>
      <c r="E26" s="7" t="str">
        <f t="shared" si="10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HKD_YC1MRH_AM1LBASIS18Y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8"/>
        <v>0D</v>
      </c>
      <c r="C27" s="7" t="s">
        <v>35</v>
      </c>
      <c r="D27" s="7" t="str">
        <f t="shared" si="9"/>
        <v>AM</v>
      </c>
      <c r="E27" s="7" t="str">
        <f t="shared" si="10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HKD_YC1MRH_AM1LBASIS19Y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8"/>
        <v>0D</v>
      </c>
      <c r="C28" s="7" t="s">
        <v>24</v>
      </c>
      <c r="D28" s="7" t="str">
        <f t="shared" si="9"/>
        <v>AM</v>
      </c>
      <c r="E28" s="7" t="str">
        <f t="shared" si="10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HKD_YC1MRH_AM1LBASIS20Y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8"/>
        <v>0D</v>
      </c>
      <c r="C29" s="7" t="s">
        <v>36</v>
      </c>
      <c r="D29" s="7" t="str">
        <f t="shared" si="9"/>
        <v>AM</v>
      </c>
      <c r="E29" s="7" t="str">
        <f t="shared" si="10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HKD_YC1MRH_AM1LBASIS21Y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8"/>
        <v>0D</v>
      </c>
      <c r="C30" s="7" t="s">
        <v>37</v>
      </c>
      <c r="D30" s="7" t="str">
        <f t="shared" si="9"/>
        <v>AM</v>
      </c>
      <c r="E30" s="7" t="str">
        <f t="shared" si="10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HKD_YC1MRH_AM1LBASIS22Y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8"/>
        <v>0D</v>
      </c>
      <c r="C31" s="7" t="s">
        <v>38</v>
      </c>
      <c r="D31" s="7" t="str">
        <f t="shared" si="9"/>
        <v>AM</v>
      </c>
      <c r="E31" s="7" t="str">
        <f t="shared" si="10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HKD_YC1MRH_AM1LBASIS23Y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8"/>
        <v>0D</v>
      </c>
      <c r="C32" s="7" t="s">
        <v>39</v>
      </c>
      <c r="D32" s="7" t="str">
        <f t="shared" si="9"/>
        <v>AM</v>
      </c>
      <c r="E32" s="7" t="str">
        <f t="shared" si="10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HKD_YC1MRH_AM1LBASIS24Y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8"/>
        <v>0D</v>
      </c>
      <c r="C33" s="7" t="s">
        <v>25</v>
      </c>
      <c r="D33" s="7" t="str">
        <f t="shared" si="9"/>
        <v>AM</v>
      </c>
      <c r="E33" s="7" t="str">
        <f t="shared" si="10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HKD_YC1MRH_AM1LBASIS25Y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8"/>
        <v>0D</v>
      </c>
      <c r="C34" s="7" t="s">
        <v>40</v>
      </c>
      <c r="D34" s="7" t="str">
        <f t="shared" si="9"/>
        <v>AM</v>
      </c>
      <c r="E34" s="7" t="str">
        <f t="shared" si="10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HKD_YC1MRH_AM1LBASIS26Y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8"/>
        <v>0D</v>
      </c>
      <c r="C35" s="7" t="s">
        <v>41</v>
      </c>
      <c r="D35" s="7" t="str">
        <f t="shared" si="9"/>
        <v>AM</v>
      </c>
      <c r="E35" s="7" t="str">
        <f t="shared" si="10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HKD_YC1MRH_AM1LBASIS27Y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8"/>
        <v>0D</v>
      </c>
      <c r="C36" s="7" t="s">
        <v>42</v>
      </c>
      <c r="D36" s="7" t="str">
        <f t="shared" si="9"/>
        <v>AM</v>
      </c>
      <c r="E36" s="7" t="str">
        <f t="shared" si="10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HKD_YC1MRH_AM1LBASIS28Y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8"/>
        <v>0D</v>
      </c>
      <c r="C37" s="7" t="s">
        <v>43</v>
      </c>
      <c r="D37" s="7" t="str">
        <f t="shared" si="9"/>
        <v>AM</v>
      </c>
      <c r="E37" s="7" t="str">
        <f t="shared" si="10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HKD_YC1MRH_AM1LBASIS29Y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8"/>
        <v>0D</v>
      </c>
      <c r="C38" s="7" t="s">
        <v>26</v>
      </c>
      <c r="D38" s="7" t="str">
        <f t="shared" si="9"/>
        <v>AM</v>
      </c>
      <c r="E38" s="7" t="str">
        <f t="shared" si="10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HKD_YC1MRH_AM1LBASIS30Y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8"/>
        <v>0D</v>
      </c>
      <c r="C39" s="7" t="s">
        <v>44</v>
      </c>
      <c r="D39" s="7" t="str">
        <f t="shared" si="9"/>
        <v>AM</v>
      </c>
      <c r="E39" s="7" t="str">
        <f t="shared" si="10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HKD_YC1MRH_AM1LBASIS35Y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8"/>
        <v>0D</v>
      </c>
      <c r="C40" s="7" t="s">
        <v>27</v>
      </c>
      <c r="D40" s="7" t="str">
        <f t="shared" si="9"/>
        <v>AM</v>
      </c>
      <c r="E40" s="7" t="str">
        <f t="shared" si="10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HKD_YC1MRH_AM1LBASIS40Y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8"/>
        <v>0D</v>
      </c>
      <c r="C41" s="7" t="s">
        <v>28</v>
      </c>
      <c r="D41" s="7" t="str">
        <f t="shared" si="9"/>
        <v>AM</v>
      </c>
      <c r="E41" s="7" t="str">
        <f t="shared" si="10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HKD_YC1MRH_AM1LBASIS50Y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8"/>
        <v>0D</v>
      </c>
      <c r="C42" s="7" t="s">
        <v>29</v>
      </c>
      <c r="D42" s="7" t="str">
        <f t="shared" si="9"/>
        <v>AM</v>
      </c>
      <c r="E42" s="7" t="str">
        <f t="shared" si="10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HKD_YC1MRH_AM1LBASIS60Y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Currency&amp;"_YC"&amp;$J$2&amp;"RH"</f>
        <v>HKD_YC3MRH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11" si="4">$K$2&amp;"_"&amp;$D6&amp;$E6&amp;"BASIS"&amp;$C6</f>
        <v>HKD_YC3MRH_AM3LBASIS1Y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>B6</f>
        <v>0D</v>
      </c>
      <c r="C7" s="7" t="s">
        <v>79</v>
      </c>
      <c r="D7" s="7" t="str">
        <f t="shared" ref="D7:E11" si="5">D6</f>
        <v>AM</v>
      </c>
      <c r="E7" s="7" t="str">
        <f t="shared" si="5"/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HKD_YC3MRH_AM3LBASIS15M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>B7</f>
        <v>0D</v>
      </c>
      <c r="C8" s="7" t="s">
        <v>80</v>
      </c>
      <c r="D8" s="7" t="str">
        <f t="shared" si="5"/>
        <v>AM</v>
      </c>
      <c r="E8" s="7" t="str">
        <f t="shared" si="5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HKD_YC3MRH_AM3LBASIS18M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>B8</f>
        <v>0D</v>
      </c>
      <c r="C9" s="7" t="s">
        <v>81</v>
      </c>
      <c r="D9" s="7" t="str">
        <f t="shared" si="5"/>
        <v>AM</v>
      </c>
      <c r="E9" s="7" t="str">
        <f t="shared" si="5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HKD_YC3MRH_AM3LBASIS21M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5"/>
        <v>AM</v>
      </c>
      <c r="E10" s="7" t="str">
        <f t="shared" si="5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HKD_YC3MRH_AM3LBASIS2Y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5"/>
        <v>AM</v>
      </c>
      <c r="E11" s="7" t="str">
        <f t="shared" si="5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HKD_YC3MRH_AM3LBASIS3Y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ref="B12:B42" si="6">B11</f>
        <v>0D</v>
      </c>
      <c r="C12" s="7" t="s">
        <v>12</v>
      </c>
      <c r="D12" s="7" t="str">
        <f t="shared" ref="D12:E42" si="7">D11</f>
        <v>AM</v>
      </c>
      <c r="E12" s="7" t="str">
        <f t="shared" si="7"/>
        <v>3L</v>
      </c>
      <c r="F12" s="8" t="str">
        <f t="shared" ref="F12:F42" si="8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ref="K12:K42" si="9">$K$2&amp;"_"&amp;$D12&amp;$E12&amp;"BASIS"&amp;$C12</f>
        <v>HKD_YC3MRH_AM3LBASIS4Y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6"/>
        <v>0D</v>
      </c>
      <c r="C13" s="7" t="s">
        <v>13</v>
      </c>
      <c r="D13" s="7" t="str">
        <f t="shared" si="7"/>
        <v>AM</v>
      </c>
      <c r="E13" s="7" t="str">
        <f t="shared" si="7"/>
        <v>3L</v>
      </c>
      <c r="F13" s="8" t="str">
        <f t="shared" si="8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9"/>
        <v>HKD_YC3MRH_AM3LBASIS5Y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6"/>
        <v>0D</v>
      </c>
      <c r="C14" s="7" t="s">
        <v>14</v>
      </c>
      <c r="D14" s="7" t="str">
        <f t="shared" si="7"/>
        <v>AM</v>
      </c>
      <c r="E14" s="7" t="str">
        <f t="shared" si="7"/>
        <v>3L</v>
      </c>
      <c r="F14" s="8" t="str">
        <f t="shared" si="8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9"/>
        <v>HKD_YC3MRH_AM3LBASIS6Y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6"/>
        <v>0D</v>
      </c>
      <c r="C15" s="7" t="s">
        <v>15</v>
      </c>
      <c r="D15" s="7" t="str">
        <f t="shared" si="7"/>
        <v>AM</v>
      </c>
      <c r="E15" s="7" t="str">
        <f t="shared" si="7"/>
        <v>3L</v>
      </c>
      <c r="F15" s="8" t="str">
        <f t="shared" si="8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9"/>
        <v>HKD_YC3MRH_AM3LBASIS7Y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6"/>
        <v>0D</v>
      </c>
      <c r="C16" s="7" t="s">
        <v>16</v>
      </c>
      <c r="D16" s="7" t="str">
        <f t="shared" si="7"/>
        <v>AM</v>
      </c>
      <c r="E16" s="7" t="str">
        <f t="shared" si="7"/>
        <v>3L</v>
      </c>
      <c r="F16" s="8" t="str">
        <f t="shared" si="8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9"/>
        <v>HKD_YC3MRH_AM3LBASIS8Y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6"/>
        <v>0D</v>
      </c>
      <c r="C17" s="7" t="s">
        <v>17</v>
      </c>
      <c r="D17" s="7" t="str">
        <f t="shared" si="7"/>
        <v>AM</v>
      </c>
      <c r="E17" s="7" t="str">
        <f t="shared" si="7"/>
        <v>3L</v>
      </c>
      <c r="F17" s="8" t="str">
        <f t="shared" si="8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9"/>
        <v>HKD_YC3MRH_AM3LBASIS9Y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6"/>
        <v>0D</v>
      </c>
      <c r="C18" s="7" t="s">
        <v>18</v>
      </c>
      <c r="D18" s="7" t="str">
        <f t="shared" si="7"/>
        <v>AM</v>
      </c>
      <c r="E18" s="7" t="str">
        <f t="shared" si="7"/>
        <v>3L</v>
      </c>
      <c r="F18" s="8" t="str">
        <f t="shared" si="8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9"/>
        <v>HKD_YC3MRH_AM3LBASIS10Y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6"/>
        <v>0D</v>
      </c>
      <c r="C19" s="7" t="s">
        <v>19</v>
      </c>
      <c r="D19" s="7" t="str">
        <f t="shared" si="7"/>
        <v>AM</v>
      </c>
      <c r="E19" s="7" t="str">
        <f t="shared" si="7"/>
        <v>3L</v>
      </c>
      <c r="F19" s="8" t="str">
        <f t="shared" si="8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9"/>
        <v>HKD_YC3MRH_AM3LBASIS11Y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6"/>
        <v>0D</v>
      </c>
      <c r="C20" s="7" t="s">
        <v>20</v>
      </c>
      <c r="D20" s="7" t="str">
        <f t="shared" si="7"/>
        <v>AM</v>
      </c>
      <c r="E20" s="7" t="str">
        <f t="shared" si="7"/>
        <v>3L</v>
      </c>
      <c r="F20" s="8" t="str">
        <f t="shared" si="8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9"/>
        <v>HKD_YC3MRH_AM3LBASIS12Y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6"/>
        <v>0D</v>
      </c>
      <c r="C21" s="7" t="s">
        <v>21</v>
      </c>
      <c r="D21" s="7" t="str">
        <f t="shared" si="7"/>
        <v>AM</v>
      </c>
      <c r="E21" s="7" t="str">
        <f t="shared" si="7"/>
        <v>3L</v>
      </c>
      <c r="F21" s="8" t="str">
        <f t="shared" si="8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9"/>
        <v>HKD_YC3MRH_AM3LBASIS13Y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6"/>
        <v>0D</v>
      </c>
      <c r="C22" s="7" t="s">
        <v>22</v>
      </c>
      <c r="D22" s="7" t="str">
        <f t="shared" si="7"/>
        <v>AM</v>
      </c>
      <c r="E22" s="7" t="str">
        <f t="shared" si="7"/>
        <v>3L</v>
      </c>
      <c r="F22" s="8" t="str">
        <f t="shared" si="8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9"/>
        <v>HKD_YC3MRH_AM3LBASIS14Y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6"/>
        <v>0D</v>
      </c>
      <c r="C23" s="7" t="s">
        <v>23</v>
      </c>
      <c r="D23" s="7" t="str">
        <f t="shared" si="7"/>
        <v>AM</v>
      </c>
      <c r="E23" s="7" t="str">
        <f t="shared" si="7"/>
        <v>3L</v>
      </c>
      <c r="F23" s="8" t="str">
        <f t="shared" si="8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9"/>
        <v>HKD_YC3MRH_AM3LBASIS15Y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6"/>
        <v>0D</v>
      </c>
      <c r="C24" s="7" t="s">
        <v>32</v>
      </c>
      <c r="D24" s="7" t="str">
        <f t="shared" si="7"/>
        <v>AM</v>
      </c>
      <c r="E24" s="7" t="str">
        <f t="shared" si="7"/>
        <v>3L</v>
      </c>
      <c r="F24" s="8" t="str">
        <f t="shared" si="8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9"/>
        <v>HKD_YC3MRH_AM3LBASIS16Y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6"/>
        <v>0D</v>
      </c>
      <c r="C25" s="7" t="s">
        <v>33</v>
      </c>
      <c r="D25" s="7" t="str">
        <f t="shared" si="7"/>
        <v>AM</v>
      </c>
      <c r="E25" s="7" t="str">
        <f t="shared" si="7"/>
        <v>3L</v>
      </c>
      <c r="F25" s="8" t="str">
        <f t="shared" si="8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9"/>
        <v>HKD_YC3MRH_AM3LBASIS17Y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6"/>
        <v>0D</v>
      </c>
      <c r="C26" s="7" t="s">
        <v>34</v>
      </c>
      <c r="D26" s="7" t="str">
        <f t="shared" si="7"/>
        <v>AM</v>
      </c>
      <c r="E26" s="7" t="str">
        <f t="shared" si="7"/>
        <v>3L</v>
      </c>
      <c r="F26" s="8" t="str">
        <f t="shared" si="8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9"/>
        <v>HKD_YC3MRH_AM3LBASIS18Y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6"/>
        <v>0D</v>
      </c>
      <c r="C27" s="7" t="s">
        <v>35</v>
      </c>
      <c r="D27" s="7" t="str">
        <f t="shared" si="7"/>
        <v>AM</v>
      </c>
      <c r="E27" s="7" t="str">
        <f t="shared" si="7"/>
        <v>3L</v>
      </c>
      <c r="F27" s="8" t="str">
        <f t="shared" si="8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9"/>
        <v>HKD_YC3MRH_AM3LBASIS19Y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6"/>
        <v>0D</v>
      </c>
      <c r="C28" s="7" t="s">
        <v>24</v>
      </c>
      <c r="D28" s="7" t="str">
        <f t="shared" si="7"/>
        <v>AM</v>
      </c>
      <c r="E28" s="7" t="str">
        <f t="shared" si="7"/>
        <v>3L</v>
      </c>
      <c r="F28" s="8" t="str">
        <f t="shared" si="8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9"/>
        <v>HKD_YC3MRH_AM3LBASIS20Y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6"/>
        <v>0D</v>
      </c>
      <c r="C29" s="7" t="s">
        <v>36</v>
      </c>
      <c r="D29" s="7" t="str">
        <f t="shared" si="7"/>
        <v>AM</v>
      </c>
      <c r="E29" s="7" t="str">
        <f t="shared" si="7"/>
        <v>3L</v>
      </c>
      <c r="F29" s="8" t="str">
        <f t="shared" si="8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9"/>
        <v>HKD_YC3MRH_AM3LBASIS21Y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6"/>
        <v>0D</v>
      </c>
      <c r="C30" s="7" t="s">
        <v>37</v>
      </c>
      <c r="D30" s="7" t="str">
        <f t="shared" si="7"/>
        <v>AM</v>
      </c>
      <c r="E30" s="7" t="str">
        <f t="shared" si="7"/>
        <v>3L</v>
      </c>
      <c r="F30" s="8" t="str">
        <f t="shared" si="8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9"/>
        <v>HKD_YC3MRH_AM3LBASIS22Y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6"/>
        <v>0D</v>
      </c>
      <c r="C31" s="7" t="s">
        <v>38</v>
      </c>
      <c r="D31" s="7" t="str">
        <f t="shared" si="7"/>
        <v>AM</v>
      </c>
      <c r="E31" s="7" t="str">
        <f t="shared" si="7"/>
        <v>3L</v>
      </c>
      <c r="F31" s="8" t="str">
        <f t="shared" si="8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9"/>
        <v>HKD_YC3MRH_AM3LBASIS23Y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6"/>
        <v>0D</v>
      </c>
      <c r="C32" s="7" t="s">
        <v>39</v>
      </c>
      <c r="D32" s="7" t="str">
        <f t="shared" si="7"/>
        <v>AM</v>
      </c>
      <c r="E32" s="7" t="str">
        <f t="shared" si="7"/>
        <v>3L</v>
      </c>
      <c r="F32" s="8" t="str">
        <f t="shared" si="8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9"/>
        <v>HKD_YC3MRH_AM3LBASIS24Y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6"/>
        <v>0D</v>
      </c>
      <c r="C33" s="7" t="s">
        <v>25</v>
      </c>
      <c r="D33" s="7" t="str">
        <f t="shared" si="7"/>
        <v>AM</v>
      </c>
      <c r="E33" s="7" t="str">
        <f t="shared" si="7"/>
        <v>3L</v>
      </c>
      <c r="F33" s="8" t="str">
        <f t="shared" si="8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9"/>
        <v>HKD_YC3MRH_AM3LBASIS25Y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6"/>
        <v>0D</v>
      </c>
      <c r="C34" s="7" t="s">
        <v>40</v>
      </c>
      <c r="D34" s="7" t="str">
        <f t="shared" si="7"/>
        <v>AM</v>
      </c>
      <c r="E34" s="7" t="str">
        <f t="shared" si="7"/>
        <v>3L</v>
      </c>
      <c r="F34" s="8" t="str">
        <f t="shared" si="8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9"/>
        <v>HKD_YC3MRH_AM3LBASIS26Y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6"/>
        <v>0D</v>
      </c>
      <c r="C35" s="7" t="s">
        <v>41</v>
      </c>
      <c r="D35" s="7" t="str">
        <f t="shared" si="7"/>
        <v>AM</v>
      </c>
      <c r="E35" s="7" t="str">
        <f t="shared" si="7"/>
        <v>3L</v>
      </c>
      <c r="F35" s="8" t="str">
        <f t="shared" si="8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9"/>
        <v>HKD_YC3MRH_AM3LBASIS27Y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6"/>
        <v>0D</v>
      </c>
      <c r="C36" s="7" t="s">
        <v>42</v>
      </c>
      <c r="D36" s="7" t="str">
        <f t="shared" si="7"/>
        <v>AM</v>
      </c>
      <c r="E36" s="7" t="str">
        <f t="shared" si="7"/>
        <v>3L</v>
      </c>
      <c r="F36" s="8" t="str">
        <f t="shared" si="8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9"/>
        <v>HKD_YC3MRH_AM3LBASIS28Y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6"/>
        <v>0D</v>
      </c>
      <c r="C37" s="7" t="s">
        <v>43</v>
      </c>
      <c r="D37" s="7" t="str">
        <f t="shared" si="7"/>
        <v>AM</v>
      </c>
      <c r="E37" s="7" t="str">
        <f t="shared" si="7"/>
        <v>3L</v>
      </c>
      <c r="F37" s="8" t="str">
        <f t="shared" si="8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9"/>
        <v>HKD_YC3MRH_AM3LBASIS29Y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6"/>
        <v>0D</v>
      </c>
      <c r="C38" s="7" t="s">
        <v>26</v>
      </c>
      <c r="D38" s="7" t="str">
        <f t="shared" si="7"/>
        <v>AM</v>
      </c>
      <c r="E38" s="7" t="str">
        <f t="shared" si="7"/>
        <v>3L</v>
      </c>
      <c r="F38" s="8" t="str">
        <f t="shared" si="8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9"/>
        <v>HKD_YC3MRH_AM3LBASIS30Y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6"/>
        <v>0D</v>
      </c>
      <c r="C39" s="7" t="s">
        <v>44</v>
      </c>
      <c r="D39" s="7" t="str">
        <f t="shared" si="7"/>
        <v>AM</v>
      </c>
      <c r="E39" s="7" t="str">
        <f t="shared" si="7"/>
        <v>3L</v>
      </c>
      <c r="F39" s="8" t="str">
        <f t="shared" si="8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9"/>
        <v>HKD_YC3MRH_AM3LBASIS35Y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6"/>
        <v>0D</v>
      </c>
      <c r="C40" s="7" t="s">
        <v>27</v>
      </c>
      <c r="D40" s="7" t="str">
        <f t="shared" si="7"/>
        <v>AM</v>
      </c>
      <c r="E40" s="7" t="str">
        <f t="shared" si="7"/>
        <v>3L</v>
      </c>
      <c r="F40" s="8" t="str">
        <f t="shared" si="8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9"/>
        <v>HKD_YC3MRH_AM3LBASIS40Y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6"/>
        <v>0D</v>
      </c>
      <c r="C41" s="7" t="s">
        <v>28</v>
      </c>
      <c r="D41" s="7" t="str">
        <f t="shared" si="7"/>
        <v>AM</v>
      </c>
      <c r="E41" s="7" t="str">
        <f t="shared" si="7"/>
        <v>3L</v>
      </c>
      <c r="F41" s="8" t="str">
        <f t="shared" si="8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9"/>
        <v>HKD_YC3MRH_AM3LBASIS50Y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6"/>
        <v>0D</v>
      </c>
      <c r="C42" s="7" t="s">
        <v>29</v>
      </c>
      <c r="D42" s="7" t="str">
        <f t="shared" si="7"/>
        <v>AM</v>
      </c>
      <c r="E42" s="7" t="str">
        <f t="shared" si="7"/>
        <v>3L</v>
      </c>
      <c r="F42" s="8" t="str">
        <f t="shared" si="8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9"/>
        <v>HKD_YC3MRH_AM3LBASIS60Y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2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2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Currency&amp;"_YC"&amp;$J$2&amp;"RH"</f>
        <v>HKD_YC6MRH</v>
      </c>
      <c r="L2" s="48" t="str">
        <f>Discounting</f>
        <v>HkdYC</v>
      </c>
      <c r="M2" s="2"/>
      <c r="N2" s="45"/>
    </row>
    <row r="3" spans="1:2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2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2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2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11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11" si="3">$K$2&amp;"_"&amp;$D6&amp;$E6&amp;"BASIS"&amp;$C6</f>
        <v>HKD_YC6MRH_SB6LBASIS1Y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28" x14ac:dyDescent="0.2">
      <c r="A7" s="3"/>
      <c r="B7" s="7" t="str">
        <f t="shared" ref="B7:B13" si="4">B6</f>
        <v>0D</v>
      </c>
      <c r="C7" s="7" t="s">
        <v>79</v>
      </c>
      <c r="D7" s="7" t="str">
        <f t="shared" ref="D7:E11" si="5">D6</f>
        <v>SB</v>
      </c>
      <c r="E7" s="7" t="str">
        <f t="shared" si="5"/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HKD_YC6MRH_SB6LBASIS15M</v>
      </c>
      <c r="L7" s="22"/>
      <c r="M7" s="42" t="str">
        <f>_xll.ohRangeRetrieveError(L7)</f>
        <v/>
      </c>
      <c r="N7" s="45"/>
    </row>
    <row r="8" spans="1:2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5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HKD_YC6MRH_SB6LBASIS18M</v>
      </c>
      <c r="L8" s="22"/>
      <c r="M8" s="42" t="str">
        <f>_xll.ohRangeRetrieveError(L8)</f>
        <v/>
      </c>
      <c r="N8" s="45"/>
    </row>
    <row r="9" spans="1:2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5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HKD_YC6MRH_SB6LBASIS21M</v>
      </c>
      <c r="L9" s="22"/>
      <c r="M9" s="42" t="str">
        <f>_xll.ohRangeRetrieveError(L9)</f>
        <v/>
      </c>
      <c r="N9" s="45"/>
    </row>
    <row r="10" spans="1:2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5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HKD_YC6MRH_SB6LBASIS2Y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66</v>
      </c>
      <c r="AB10" s="44" t="e">
        <f>_xll.ohObjectCallerAddress(J10)</f>
        <v>#NUM!</v>
      </c>
    </row>
    <row r="11" spans="1:2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5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HKD_YC6MRH_SB6LBASIS3Y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2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SB</v>
      </c>
      <c r="E12" s="7" t="str">
        <f t="shared" si="6"/>
        <v>6L</v>
      </c>
      <c r="F12" s="8" t="str">
        <f t="shared" ref="F12:F42" si="7">IF(UPPER(LEFT($D12))="A","Annual",IF(UPPER(LEFT($D12))="S","Semiannual","--"))</f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ref="K12:K42" si="8">$K$2&amp;"_"&amp;$D12&amp;$E12&amp;"BASIS"&amp;$C12</f>
        <v>HKD_YC6MRH_SB6LBASIS4Y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28" x14ac:dyDescent="0.2">
      <c r="A13" s="3"/>
      <c r="B13" s="7" t="str">
        <f t="shared" si="4"/>
        <v>0D</v>
      </c>
      <c r="C13" s="7" t="s">
        <v>13</v>
      </c>
      <c r="D13" s="7" t="str">
        <f t="shared" si="6"/>
        <v>SB</v>
      </c>
      <c r="E13" s="7" t="str">
        <f t="shared" si="6"/>
        <v>6L</v>
      </c>
      <c r="F13" s="8" t="str">
        <f t="shared" si="7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8"/>
        <v>HKD_YC6MRH_SB6LBASIS5Y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2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SB</v>
      </c>
      <c r="E14" s="7" t="str">
        <f t="shared" si="6"/>
        <v>6L</v>
      </c>
      <c r="F14" s="8" t="str">
        <f t="shared" si="7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8"/>
        <v>HKD_YC6MRH_SB6LBASIS6Y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28" x14ac:dyDescent="0.2">
      <c r="A15" s="3"/>
      <c r="B15" s="7" t="str">
        <f t="shared" si="9"/>
        <v>0D</v>
      </c>
      <c r="C15" s="7" t="s">
        <v>15</v>
      </c>
      <c r="D15" s="7" t="str">
        <f t="shared" si="6"/>
        <v>SB</v>
      </c>
      <c r="E15" s="7" t="str">
        <f t="shared" si="6"/>
        <v>6L</v>
      </c>
      <c r="F15" s="8" t="str">
        <f t="shared" si="7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8"/>
        <v>HKD_YC6MRH_SB6LBASIS7Y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28" x14ac:dyDescent="0.2">
      <c r="A16" s="3"/>
      <c r="B16" s="7" t="str">
        <f t="shared" si="9"/>
        <v>0D</v>
      </c>
      <c r="C16" s="7" t="s">
        <v>16</v>
      </c>
      <c r="D16" s="7" t="str">
        <f t="shared" si="6"/>
        <v>SB</v>
      </c>
      <c r="E16" s="7" t="str">
        <f t="shared" si="6"/>
        <v>6L</v>
      </c>
      <c r="F16" s="8" t="str">
        <f t="shared" si="7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8"/>
        <v>HKD_YC6MRH_SB6LBASIS8Y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SB</v>
      </c>
      <c r="E17" s="7" t="str">
        <f t="shared" si="6"/>
        <v>6L</v>
      </c>
      <c r="F17" s="8" t="str">
        <f t="shared" si="7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8"/>
        <v>HKD_YC6MRH_SB6LBASIS9Y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SB</v>
      </c>
      <c r="E18" s="7" t="str">
        <f t="shared" si="6"/>
        <v>6L</v>
      </c>
      <c r="F18" s="8" t="str">
        <f t="shared" si="7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8"/>
        <v>HKD_YC6MRH_SB6LBASIS10Y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SB</v>
      </c>
      <c r="E19" s="7" t="str">
        <f t="shared" si="6"/>
        <v>6L</v>
      </c>
      <c r="F19" s="8" t="str">
        <f t="shared" si="7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8"/>
        <v>HKD_YC6MRH_SB6LBASIS11Y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SB</v>
      </c>
      <c r="E20" s="7" t="str">
        <f t="shared" si="6"/>
        <v>6L</v>
      </c>
      <c r="F20" s="8" t="str">
        <f t="shared" si="7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8"/>
        <v>HKD_YC6MRH_SB6LBASIS12Y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SB</v>
      </c>
      <c r="E21" s="7" t="str">
        <f t="shared" si="6"/>
        <v>6L</v>
      </c>
      <c r="F21" s="8" t="str">
        <f t="shared" si="7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8"/>
        <v>HKD_YC6MRH_SB6LBASIS13Y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SB</v>
      </c>
      <c r="E22" s="7" t="str">
        <f t="shared" si="6"/>
        <v>6L</v>
      </c>
      <c r="F22" s="8" t="str">
        <f t="shared" si="7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8"/>
        <v>HKD_YC6MRH_SB6LBASIS14Y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SB</v>
      </c>
      <c r="E23" s="7" t="str">
        <f t="shared" si="6"/>
        <v>6L</v>
      </c>
      <c r="F23" s="8" t="str">
        <f t="shared" si="7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8"/>
        <v>HKD_YC6MRH_SB6LBASIS15Y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9"/>
        <v>0D</v>
      </c>
      <c r="C24" s="7" t="s">
        <v>32</v>
      </c>
      <c r="D24" s="7" t="str">
        <f t="shared" si="6"/>
        <v>SB</v>
      </c>
      <c r="E24" s="7" t="str">
        <f t="shared" si="6"/>
        <v>6L</v>
      </c>
      <c r="F24" s="8" t="str">
        <f t="shared" si="7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8"/>
        <v>HKD_YC6MRH_SB6LBASIS16Y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9"/>
        <v>0D</v>
      </c>
      <c r="C25" s="7" t="s">
        <v>33</v>
      </c>
      <c r="D25" s="7" t="str">
        <f t="shared" si="6"/>
        <v>SB</v>
      </c>
      <c r="E25" s="7" t="str">
        <f t="shared" si="6"/>
        <v>6L</v>
      </c>
      <c r="F25" s="8" t="str">
        <f t="shared" si="7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8"/>
        <v>HKD_YC6MRH_SB6LBASIS17Y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9"/>
        <v>0D</v>
      </c>
      <c r="C26" s="7" t="s">
        <v>34</v>
      </c>
      <c r="D26" s="7" t="str">
        <f t="shared" si="6"/>
        <v>SB</v>
      </c>
      <c r="E26" s="7" t="str">
        <f t="shared" si="6"/>
        <v>6L</v>
      </c>
      <c r="F26" s="8" t="str">
        <f t="shared" si="7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8"/>
        <v>HKD_YC6MRH_SB6LBASIS18Y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9"/>
        <v>0D</v>
      </c>
      <c r="C27" s="7" t="s">
        <v>35</v>
      </c>
      <c r="D27" s="7" t="str">
        <f t="shared" si="6"/>
        <v>SB</v>
      </c>
      <c r="E27" s="7" t="str">
        <f t="shared" si="6"/>
        <v>6L</v>
      </c>
      <c r="F27" s="8" t="str">
        <f t="shared" si="7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8"/>
        <v>HKD_YC6MRH_SB6LBASIS19Y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SB</v>
      </c>
      <c r="E28" s="7" t="str">
        <f t="shared" si="6"/>
        <v>6L</v>
      </c>
      <c r="F28" s="8" t="str">
        <f t="shared" si="7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8"/>
        <v>HKD_YC6MRH_SB6LBASIS20Y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9"/>
        <v>0D</v>
      </c>
      <c r="C29" s="7" t="s">
        <v>36</v>
      </c>
      <c r="D29" s="7" t="str">
        <f t="shared" si="6"/>
        <v>SB</v>
      </c>
      <c r="E29" s="7" t="str">
        <f t="shared" si="6"/>
        <v>6L</v>
      </c>
      <c r="F29" s="8" t="str">
        <f t="shared" si="7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8"/>
        <v>HKD_YC6MRH_SB6LBASIS21Y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9"/>
        <v>0D</v>
      </c>
      <c r="C30" s="7" t="s">
        <v>37</v>
      </c>
      <c r="D30" s="7" t="str">
        <f t="shared" si="6"/>
        <v>SB</v>
      </c>
      <c r="E30" s="7" t="str">
        <f t="shared" si="6"/>
        <v>6L</v>
      </c>
      <c r="F30" s="8" t="str">
        <f t="shared" si="7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8"/>
        <v>HKD_YC6MRH_SB6LBASIS22Y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9"/>
        <v>0D</v>
      </c>
      <c r="C31" s="7" t="s">
        <v>38</v>
      </c>
      <c r="D31" s="7" t="str">
        <f t="shared" si="6"/>
        <v>SB</v>
      </c>
      <c r="E31" s="7" t="str">
        <f t="shared" si="6"/>
        <v>6L</v>
      </c>
      <c r="F31" s="8" t="str">
        <f t="shared" si="7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8"/>
        <v>HKD_YC6MRH_SB6LBASIS23Y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9"/>
        <v>0D</v>
      </c>
      <c r="C32" s="7" t="s">
        <v>39</v>
      </c>
      <c r="D32" s="7" t="str">
        <f t="shared" si="6"/>
        <v>SB</v>
      </c>
      <c r="E32" s="7" t="str">
        <f t="shared" si="6"/>
        <v>6L</v>
      </c>
      <c r="F32" s="8" t="str">
        <f t="shared" si="7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8"/>
        <v>HKD_YC6MRH_SB6LBASIS24Y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SB</v>
      </c>
      <c r="E33" s="7" t="str">
        <f t="shared" si="6"/>
        <v>6L</v>
      </c>
      <c r="F33" s="8" t="str">
        <f t="shared" si="7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8"/>
        <v>HKD_YC6MRH_SB6LBASIS25Y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9"/>
        <v>0D</v>
      </c>
      <c r="C34" s="7" t="s">
        <v>40</v>
      </c>
      <c r="D34" s="7" t="str">
        <f t="shared" si="6"/>
        <v>SB</v>
      </c>
      <c r="E34" s="7" t="str">
        <f t="shared" si="6"/>
        <v>6L</v>
      </c>
      <c r="F34" s="8" t="str">
        <f t="shared" si="7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8"/>
        <v>HKD_YC6MRH_SB6LBASIS26Y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9"/>
        <v>0D</v>
      </c>
      <c r="C35" s="7" t="s">
        <v>41</v>
      </c>
      <c r="D35" s="7" t="str">
        <f t="shared" si="6"/>
        <v>SB</v>
      </c>
      <c r="E35" s="7" t="str">
        <f t="shared" si="6"/>
        <v>6L</v>
      </c>
      <c r="F35" s="8" t="str">
        <f t="shared" si="7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8"/>
        <v>HKD_YC6MRH_SB6LBASIS27Y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9"/>
        <v>0D</v>
      </c>
      <c r="C36" s="7" t="s">
        <v>42</v>
      </c>
      <c r="D36" s="7" t="str">
        <f t="shared" si="6"/>
        <v>SB</v>
      </c>
      <c r="E36" s="7" t="str">
        <f t="shared" si="6"/>
        <v>6L</v>
      </c>
      <c r="F36" s="8" t="str">
        <f t="shared" si="7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8"/>
        <v>HKD_YC6MRH_SB6LBASIS28Y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9"/>
        <v>0D</v>
      </c>
      <c r="C37" s="7" t="s">
        <v>43</v>
      </c>
      <c r="D37" s="7" t="str">
        <f t="shared" si="6"/>
        <v>SB</v>
      </c>
      <c r="E37" s="7" t="str">
        <f t="shared" si="6"/>
        <v>6L</v>
      </c>
      <c r="F37" s="8" t="str">
        <f t="shared" si="7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8"/>
        <v>HKD_YC6MRH_SB6LBASIS29Y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SB</v>
      </c>
      <c r="E38" s="7" t="str">
        <f t="shared" si="6"/>
        <v>6L</v>
      </c>
      <c r="F38" s="8" t="str">
        <f t="shared" si="7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8"/>
        <v>HKD_YC6MRH_SB6LBASIS30Y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9"/>
        <v>0D</v>
      </c>
      <c r="C39" s="7" t="s">
        <v>44</v>
      </c>
      <c r="D39" s="7" t="str">
        <f t="shared" si="6"/>
        <v>SB</v>
      </c>
      <c r="E39" s="7" t="str">
        <f t="shared" si="6"/>
        <v>6L</v>
      </c>
      <c r="F39" s="8" t="str">
        <f t="shared" si="7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8"/>
        <v>HKD_YC6MRH_SB6LBASIS35Y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SB</v>
      </c>
      <c r="E40" s="7" t="str">
        <f t="shared" si="6"/>
        <v>6L</v>
      </c>
      <c r="F40" s="8" t="str">
        <f t="shared" si="7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8"/>
        <v>HKD_YC6MRH_SB6LBASIS40Y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SB</v>
      </c>
      <c r="E41" s="7" t="str">
        <f t="shared" si="6"/>
        <v>6L</v>
      </c>
      <c r="F41" s="8" t="str">
        <f t="shared" si="7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8"/>
        <v>HKD_YC6MRH_SB6LBASIS50Y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SB</v>
      </c>
      <c r="E42" s="7" t="str">
        <f t="shared" si="6"/>
        <v>6L</v>
      </c>
      <c r="F42" s="8" t="str">
        <f t="shared" si="7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8"/>
        <v>HKD_YC6MRH_SB6LBASIS60Y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Currency&amp;"_YC"&amp;$J$2&amp;"RH"</f>
        <v>HKD_YC1YRH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>IF(UPPER(LEFT($D6))="A","Annual",IF(UPPER(LEFT($D6))="S","Semiannual","--"))</f>
        <v>Semiannual</v>
      </c>
      <c r="G6" s="4" t="s">
        <v>5</v>
      </c>
      <c r="H6" s="4" t="str">
        <f t="shared" ref="H6:H42" si="0">IF(UPPER(RIGHT($D6))="B",BondBasisDayCounter,IF(UPPER(RIGHT($D6))="M",MoneyMarketDayCounter,"--"))</f>
        <v>30/360 (Bond Basis)</v>
      </c>
      <c r="I6" s="21">
        <v>0</v>
      </c>
      <c r="J6" s="20" t="str">
        <f t="shared" ref="J6:J42" si="1">Currency&amp;$D6&amp;$I$2&amp;$C6&amp;"_S"&amp;$E6&amp;$I$2&amp;"_Quote"</f>
        <v>HKDSB3L1Y_S12L3L_Quote</v>
      </c>
      <c r="K6" s="20" t="str">
        <f>$K$2&amp;"_"&amp;$D6&amp;$E6&amp;"BASIS"&amp;$C6</f>
        <v>HKD_YC1YRH_SB12LBASIS1Y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13" si="2">B6</f>
        <v>0D</v>
      </c>
      <c r="C7" s="7" t="s">
        <v>79</v>
      </c>
      <c r="D7" s="7" t="str">
        <f t="shared" ref="D7:D13" si="3">D6</f>
        <v>SB</v>
      </c>
      <c r="E7" s="7" t="str">
        <f t="shared" ref="E7:E13" si="4">E6</f>
        <v>12L</v>
      </c>
      <c r="F7" s="8" t="str">
        <f t="shared" ref="F7:F13" si="5">IF(UPPER(LEFT($D7))="A","Annual",IF(UPPER(LEFT($D7))="S","Semiannual","--"))</f>
        <v>Semiannual</v>
      </c>
      <c r="G7" s="8" t="s">
        <v>5</v>
      </c>
      <c r="H7" s="8" t="str">
        <f t="shared" si="0"/>
        <v>30/360 (Bond Basis)</v>
      </c>
      <c r="I7" s="21">
        <v>0</v>
      </c>
      <c r="J7" s="20" t="str">
        <f t="shared" si="1"/>
        <v>HKDSB3L15M_S12L3L_Quote</v>
      </c>
      <c r="K7" s="20" t="str">
        <f t="shared" ref="K7:K13" si="6">$K$2&amp;"_"&amp;$D7&amp;$E7&amp;"BASIS"&amp;$C7</f>
        <v>HKD_YC1YRH_SB12LBASIS15M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80</v>
      </c>
      <c r="D8" s="7" t="str">
        <f t="shared" si="3"/>
        <v>SB</v>
      </c>
      <c r="E8" s="7" t="str">
        <f t="shared" si="4"/>
        <v>12L</v>
      </c>
      <c r="F8" s="8" t="str">
        <f t="shared" si="5"/>
        <v>Semiannual</v>
      </c>
      <c r="G8" s="8" t="s">
        <v>5</v>
      </c>
      <c r="H8" s="8" t="str">
        <f t="shared" si="0"/>
        <v>30/360 (Bond Basis)</v>
      </c>
      <c r="I8" s="21">
        <v>0</v>
      </c>
      <c r="J8" s="20" t="str">
        <f t="shared" si="1"/>
        <v>HKDSB3L18M_S12L3L_Quote</v>
      </c>
      <c r="K8" s="20" t="str">
        <f t="shared" si="6"/>
        <v>HKD_YC1YRH_SB12LBASIS18M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81</v>
      </c>
      <c r="D9" s="7" t="str">
        <f t="shared" si="3"/>
        <v>SB</v>
      </c>
      <c r="E9" s="7" t="str">
        <f t="shared" si="4"/>
        <v>12L</v>
      </c>
      <c r="F9" s="8" t="str">
        <f t="shared" si="5"/>
        <v>Semiannual</v>
      </c>
      <c r="G9" s="8" t="s">
        <v>5</v>
      </c>
      <c r="H9" s="8" t="str">
        <f t="shared" si="0"/>
        <v>30/360 (Bond Basis)</v>
      </c>
      <c r="I9" s="21">
        <v>0</v>
      </c>
      <c r="J9" s="20" t="str">
        <f t="shared" si="1"/>
        <v>HKDSB3L21M_S12L3L_Quote</v>
      </c>
      <c r="K9" s="20" t="str">
        <f t="shared" si="6"/>
        <v>HKD_YC1YRH_SB12LBASIS21M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SB</v>
      </c>
      <c r="E10" s="7" t="str">
        <f t="shared" si="4"/>
        <v>12L</v>
      </c>
      <c r="F10" s="8" t="str">
        <f t="shared" si="5"/>
        <v>Semiannual</v>
      </c>
      <c r="G10" s="8" t="s">
        <v>5</v>
      </c>
      <c r="H10" s="8" t="str">
        <f t="shared" si="0"/>
        <v>30/360 (Bond Basis)</v>
      </c>
      <c r="I10" s="21">
        <v>0</v>
      </c>
      <c r="J10" s="20" t="str">
        <f t="shared" si="1"/>
        <v>HKDSB3L2Y_S12L3L_Quote</v>
      </c>
      <c r="K10" s="20" t="str">
        <f t="shared" si="6"/>
        <v>HKD_YC1YRH_SB12LBASIS2Y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SB</v>
      </c>
      <c r="E11" s="7" t="str">
        <f t="shared" si="4"/>
        <v>12L</v>
      </c>
      <c r="F11" s="8" t="str">
        <f t="shared" si="5"/>
        <v>Semiannual</v>
      </c>
      <c r="G11" s="8" t="s">
        <v>5</v>
      </c>
      <c r="H11" s="8" t="str">
        <f t="shared" si="0"/>
        <v>30/360 (Bond Basis)</v>
      </c>
      <c r="I11" s="21">
        <v>0</v>
      </c>
      <c r="J11" s="20" t="str">
        <f t="shared" si="1"/>
        <v>HKDSB3L3Y_S12L3L_Quote</v>
      </c>
      <c r="K11" s="20" t="str">
        <f t="shared" si="6"/>
        <v>HKD_YC1YRH_SB12LBASIS3Y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SB</v>
      </c>
      <c r="E12" s="7" t="str">
        <f t="shared" si="4"/>
        <v>12L</v>
      </c>
      <c r="F12" s="8" t="str">
        <f t="shared" si="5"/>
        <v>Semiannual</v>
      </c>
      <c r="G12" s="8" t="s">
        <v>5</v>
      </c>
      <c r="H12" s="8" t="str">
        <f t="shared" si="0"/>
        <v>30/360 (Bond Basis)</v>
      </c>
      <c r="I12" s="21">
        <v>0</v>
      </c>
      <c r="J12" s="20" t="str">
        <f t="shared" si="1"/>
        <v>HKDSB3L4Y_S12L3L_Quote</v>
      </c>
      <c r="K12" s="20" t="str">
        <f t="shared" si="6"/>
        <v>HKD_YC1YRH_SB12LBASIS4Y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SB</v>
      </c>
      <c r="E13" s="7" t="str">
        <f t="shared" si="4"/>
        <v>12L</v>
      </c>
      <c r="F13" s="8" t="str">
        <f t="shared" si="5"/>
        <v>Semiannual</v>
      </c>
      <c r="G13" s="8" t="s">
        <v>5</v>
      </c>
      <c r="H13" s="8" t="str">
        <f t="shared" si="0"/>
        <v>30/360 (Bond Basis)</v>
      </c>
      <c r="I13" s="21">
        <v>0</v>
      </c>
      <c r="J13" s="20" t="str">
        <f t="shared" si="1"/>
        <v>HKDSB3L5Y_S12L3L_Quote</v>
      </c>
      <c r="K13" s="20" t="str">
        <f t="shared" si="6"/>
        <v>HKD_YC1YRH_SB12LBASIS5Y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SB</v>
      </c>
      <c r="E14" s="7" t="str">
        <f t="shared" si="8"/>
        <v>12L</v>
      </c>
      <c r="F14" s="8" t="str">
        <f t="shared" ref="F14:F42" si="9">IF(UPPER(LEFT($D14))="A","Annual",IF(UPPER(LEFT($D14))="S","Semiannual","--"))</f>
        <v>Semiannual</v>
      </c>
      <c r="G14" s="8" t="s">
        <v>5</v>
      </c>
      <c r="H14" s="8" t="str">
        <f t="shared" si="0"/>
        <v>30/360 (Bond Basis)</v>
      </c>
      <c r="I14" s="21">
        <v>0</v>
      </c>
      <c r="J14" s="20" t="str">
        <f t="shared" si="1"/>
        <v>HKDSB3L6Y_S12L3L_Quote</v>
      </c>
      <c r="K14" s="20" t="str">
        <f t="shared" ref="K14:K42" si="10">$K$2&amp;"_"&amp;$D14&amp;$E14&amp;"BASIS"&amp;$C14</f>
        <v>HKD_YC1YRH_SB12LBASIS6Y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SB</v>
      </c>
      <c r="E15" s="7" t="str">
        <f t="shared" si="8"/>
        <v>12L</v>
      </c>
      <c r="F15" s="8" t="str">
        <f t="shared" si="9"/>
        <v>Semiannual</v>
      </c>
      <c r="G15" s="8" t="s">
        <v>5</v>
      </c>
      <c r="H15" s="8" t="str">
        <f t="shared" si="0"/>
        <v>30/360 (Bond Basis)</v>
      </c>
      <c r="I15" s="21">
        <v>0</v>
      </c>
      <c r="J15" s="20" t="str">
        <f t="shared" si="1"/>
        <v>HKDSB3L7Y_S12L3L_Quote</v>
      </c>
      <c r="K15" s="20" t="str">
        <f t="shared" si="10"/>
        <v>HKD_YC1YRH_SB12LBASIS7Y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SB</v>
      </c>
      <c r="E16" s="7" t="str">
        <f t="shared" si="8"/>
        <v>12L</v>
      </c>
      <c r="F16" s="8" t="str">
        <f t="shared" si="9"/>
        <v>Semiannual</v>
      </c>
      <c r="G16" s="8" t="s">
        <v>5</v>
      </c>
      <c r="H16" s="8" t="str">
        <f t="shared" si="0"/>
        <v>30/360 (Bond Basis)</v>
      </c>
      <c r="I16" s="21">
        <v>0</v>
      </c>
      <c r="J16" s="20" t="str">
        <f t="shared" si="1"/>
        <v>HKDSB3L8Y_S12L3L_Quote</v>
      </c>
      <c r="K16" s="20" t="str">
        <f t="shared" si="10"/>
        <v>HKD_YC1YRH_SB12LBASIS8Y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SB</v>
      </c>
      <c r="E17" s="7" t="str">
        <f t="shared" si="8"/>
        <v>12L</v>
      </c>
      <c r="F17" s="8" t="str">
        <f t="shared" si="9"/>
        <v>Semiannual</v>
      </c>
      <c r="G17" s="8" t="s">
        <v>5</v>
      </c>
      <c r="H17" s="8" t="str">
        <f t="shared" si="0"/>
        <v>30/360 (Bond Basis)</v>
      </c>
      <c r="I17" s="21">
        <v>0</v>
      </c>
      <c r="J17" s="20" t="str">
        <f t="shared" si="1"/>
        <v>HKDSB3L9Y_S12L3L_Quote</v>
      </c>
      <c r="K17" s="20" t="str">
        <f t="shared" si="10"/>
        <v>HKD_YC1YRH_SB12LBASIS9Y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SB</v>
      </c>
      <c r="E18" s="7" t="str">
        <f t="shared" si="8"/>
        <v>12L</v>
      </c>
      <c r="F18" s="8" t="str">
        <f t="shared" si="9"/>
        <v>Semiannual</v>
      </c>
      <c r="G18" s="8" t="s">
        <v>5</v>
      </c>
      <c r="H18" s="8" t="str">
        <f t="shared" si="0"/>
        <v>30/360 (Bond Basis)</v>
      </c>
      <c r="I18" s="21">
        <v>0</v>
      </c>
      <c r="J18" s="20" t="str">
        <f t="shared" si="1"/>
        <v>HKDSB3L10Y_S12L3L_Quote</v>
      </c>
      <c r="K18" s="20" t="str">
        <f t="shared" si="10"/>
        <v>HKD_YC1YRH_SB12LBASIS10Y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SB</v>
      </c>
      <c r="E19" s="7" t="str">
        <f t="shared" si="8"/>
        <v>12L</v>
      </c>
      <c r="F19" s="8" t="str">
        <f t="shared" si="9"/>
        <v>Semiannual</v>
      </c>
      <c r="G19" s="8" t="s">
        <v>5</v>
      </c>
      <c r="H19" s="8" t="str">
        <f t="shared" si="0"/>
        <v>30/360 (Bond Basis)</v>
      </c>
      <c r="I19" s="21">
        <v>0</v>
      </c>
      <c r="J19" s="20" t="str">
        <f t="shared" si="1"/>
        <v>HKDSB3L11Y_S12L3L_Quote</v>
      </c>
      <c r="K19" s="20" t="str">
        <f t="shared" si="10"/>
        <v>HKD_YC1YRH_SB12LBASIS11Y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SB</v>
      </c>
      <c r="E20" s="7" t="str">
        <f t="shared" si="8"/>
        <v>12L</v>
      </c>
      <c r="F20" s="8" t="str">
        <f t="shared" si="9"/>
        <v>Semiannual</v>
      </c>
      <c r="G20" s="8" t="s">
        <v>5</v>
      </c>
      <c r="H20" s="8" t="str">
        <f t="shared" si="0"/>
        <v>30/360 (Bond Basis)</v>
      </c>
      <c r="I20" s="21">
        <v>0</v>
      </c>
      <c r="J20" s="20" t="str">
        <f t="shared" si="1"/>
        <v>HKDSB3L12Y_S12L3L_Quote</v>
      </c>
      <c r="K20" s="20" t="str">
        <f t="shared" si="10"/>
        <v>HKD_YC1YRH_SB12LBASIS12Y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SB</v>
      </c>
      <c r="E21" s="7" t="str">
        <f t="shared" si="8"/>
        <v>12L</v>
      </c>
      <c r="F21" s="8" t="str">
        <f t="shared" si="9"/>
        <v>Semiannual</v>
      </c>
      <c r="G21" s="8" t="s">
        <v>5</v>
      </c>
      <c r="H21" s="8" t="str">
        <f t="shared" si="0"/>
        <v>30/360 (Bond Basis)</v>
      </c>
      <c r="I21" s="21">
        <v>0</v>
      </c>
      <c r="J21" s="20" t="str">
        <f t="shared" si="1"/>
        <v>HKDSB3L13Y_S12L3L_Quote</v>
      </c>
      <c r="K21" s="20" t="str">
        <f t="shared" si="10"/>
        <v>HKD_YC1YRH_SB12LBASIS13Y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SB</v>
      </c>
      <c r="E22" s="7" t="str">
        <f t="shared" si="8"/>
        <v>12L</v>
      </c>
      <c r="F22" s="8" t="str">
        <f t="shared" si="9"/>
        <v>Semiannual</v>
      </c>
      <c r="G22" s="8" t="s">
        <v>5</v>
      </c>
      <c r="H22" s="8" t="str">
        <f t="shared" si="0"/>
        <v>30/360 (Bond Basis)</v>
      </c>
      <c r="I22" s="21">
        <v>0</v>
      </c>
      <c r="J22" s="20" t="str">
        <f t="shared" si="1"/>
        <v>HKDSB3L14Y_S12L3L_Quote</v>
      </c>
      <c r="K22" s="20" t="str">
        <f t="shared" si="10"/>
        <v>HKD_YC1YRH_SB12LBASIS14Y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SB</v>
      </c>
      <c r="E23" s="7" t="str">
        <f t="shared" si="8"/>
        <v>12L</v>
      </c>
      <c r="F23" s="8" t="str">
        <f t="shared" si="9"/>
        <v>Semiannual</v>
      </c>
      <c r="G23" s="8" t="s">
        <v>5</v>
      </c>
      <c r="H23" s="8" t="str">
        <f t="shared" si="0"/>
        <v>30/360 (Bond Basis)</v>
      </c>
      <c r="I23" s="21">
        <v>0</v>
      </c>
      <c r="J23" s="20" t="str">
        <f t="shared" si="1"/>
        <v>HKDSB3L15Y_S12L3L_Quote</v>
      </c>
      <c r="K23" s="20" t="str">
        <f t="shared" si="10"/>
        <v>HKD_YC1YRH_SB12LBASIS15Y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32</v>
      </c>
      <c r="D24" s="7" t="str">
        <f t="shared" si="8"/>
        <v>SB</v>
      </c>
      <c r="E24" s="7" t="str">
        <f t="shared" si="8"/>
        <v>12L</v>
      </c>
      <c r="F24" s="8" t="str">
        <f t="shared" si="9"/>
        <v>Semiannual</v>
      </c>
      <c r="G24" s="8" t="s">
        <v>5</v>
      </c>
      <c r="H24" s="8" t="str">
        <f t="shared" si="0"/>
        <v>30/360 (Bond Basis)</v>
      </c>
      <c r="I24" s="21">
        <v>0</v>
      </c>
      <c r="J24" s="20" t="str">
        <f t="shared" si="1"/>
        <v>HKDSB3L16Y_S12L3L_Quote</v>
      </c>
      <c r="K24" s="20" t="str">
        <f t="shared" si="10"/>
        <v>HKD_YC1YRH_SB12LBASIS16Y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33</v>
      </c>
      <c r="D25" s="7" t="str">
        <f t="shared" si="8"/>
        <v>SB</v>
      </c>
      <c r="E25" s="7" t="str">
        <f t="shared" si="8"/>
        <v>12L</v>
      </c>
      <c r="F25" s="8" t="str">
        <f t="shared" si="9"/>
        <v>Semiannual</v>
      </c>
      <c r="G25" s="8" t="s">
        <v>5</v>
      </c>
      <c r="H25" s="8" t="str">
        <f t="shared" si="0"/>
        <v>30/360 (Bond Basis)</v>
      </c>
      <c r="I25" s="21">
        <v>0</v>
      </c>
      <c r="J25" s="20" t="str">
        <f t="shared" si="1"/>
        <v>HKDSB3L17Y_S12L3L_Quote</v>
      </c>
      <c r="K25" s="20" t="str">
        <f t="shared" si="10"/>
        <v>HKD_YC1YRH_SB12LBASIS17Y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34</v>
      </c>
      <c r="D26" s="7" t="str">
        <f t="shared" si="8"/>
        <v>SB</v>
      </c>
      <c r="E26" s="7" t="str">
        <f t="shared" si="8"/>
        <v>12L</v>
      </c>
      <c r="F26" s="8" t="str">
        <f t="shared" si="9"/>
        <v>Semiannual</v>
      </c>
      <c r="G26" s="8" t="s">
        <v>5</v>
      </c>
      <c r="H26" s="8" t="str">
        <f t="shared" si="0"/>
        <v>30/360 (Bond Basis)</v>
      </c>
      <c r="I26" s="21">
        <v>0</v>
      </c>
      <c r="J26" s="20" t="str">
        <f t="shared" si="1"/>
        <v>HKDSB3L18Y_S12L3L_Quote</v>
      </c>
      <c r="K26" s="20" t="str">
        <f t="shared" si="10"/>
        <v>HKD_YC1YRH_SB12LBASIS18Y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35</v>
      </c>
      <c r="D27" s="7" t="str">
        <f t="shared" si="8"/>
        <v>SB</v>
      </c>
      <c r="E27" s="7" t="str">
        <f t="shared" si="8"/>
        <v>12L</v>
      </c>
      <c r="F27" s="8" t="str">
        <f t="shared" si="9"/>
        <v>Semiannual</v>
      </c>
      <c r="G27" s="8" t="s">
        <v>5</v>
      </c>
      <c r="H27" s="8" t="str">
        <f t="shared" si="0"/>
        <v>30/360 (Bond Basis)</v>
      </c>
      <c r="I27" s="21">
        <v>0</v>
      </c>
      <c r="J27" s="20" t="str">
        <f t="shared" si="1"/>
        <v>HKDSB3L19Y_S12L3L_Quote</v>
      </c>
      <c r="K27" s="20" t="str">
        <f t="shared" si="10"/>
        <v>HKD_YC1YRH_SB12LBASIS19Y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SB</v>
      </c>
      <c r="E28" s="7" t="str">
        <f t="shared" si="8"/>
        <v>12L</v>
      </c>
      <c r="F28" s="8" t="str">
        <f t="shared" si="9"/>
        <v>Semiannual</v>
      </c>
      <c r="G28" s="8" t="s">
        <v>5</v>
      </c>
      <c r="H28" s="8" t="str">
        <f t="shared" si="0"/>
        <v>30/360 (Bond Basis)</v>
      </c>
      <c r="I28" s="21">
        <v>0</v>
      </c>
      <c r="J28" s="20" t="str">
        <f t="shared" si="1"/>
        <v>HKDSB3L20Y_S12L3L_Quote</v>
      </c>
      <c r="K28" s="20" t="str">
        <f t="shared" si="10"/>
        <v>HKD_YC1YRH_SB12LBASIS20Y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36</v>
      </c>
      <c r="D29" s="7" t="str">
        <f t="shared" si="8"/>
        <v>SB</v>
      </c>
      <c r="E29" s="7" t="str">
        <f t="shared" si="8"/>
        <v>12L</v>
      </c>
      <c r="F29" s="8" t="str">
        <f t="shared" si="9"/>
        <v>Semiannual</v>
      </c>
      <c r="G29" s="8" t="s">
        <v>5</v>
      </c>
      <c r="H29" s="8" t="str">
        <f t="shared" si="0"/>
        <v>30/360 (Bond Basis)</v>
      </c>
      <c r="I29" s="21">
        <v>0</v>
      </c>
      <c r="J29" s="20" t="str">
        <f t="shared" si="1"/>
        <v>HKDSB3L21Y_S12L3L_Quote</v>
      </c>
      <c r="K29" s="20" t="str">
        <f t="shared" si="10"/>
        <v>HKD_YC1YRH_SB12LBASIS21Y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37</v>
      </c>
      <c r="D30" s="7" t="str">
        <f t="shared" si="8"/>
        <v>SB</v>
      </c>
      <c r="E30" s="7" t="str">
        <f t="shared" si="8"/>
        <v>12L</v>
      </c>
      <c r="F30" s="8" t="str">
        <f t="shared" si="9"/>
        <v>Semiannual</v>
      </c>
      <c r="G30" s="8" t="s">
        <v>5</v>
      </c>
      <c r="H30" s="8" t="str">
        <f t="shared" si="0"/>
        <v>30/360 (Bond Basis)</v>
      </c>
      <c r="I30" s="21">
        <v>0</v>
      </c>
      <c r="J30" s="20" t="str">
        <f t="shared" si="1"/>
        <v>HKDSB3L22Y_S12L3L_Quote</v>
      </c>
      <c r="K30" s="20" t="str">
        <f t="shared" si="10"/>
        <v>HKD_YC1YRH_SB12LBASIS22Y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38</v>
      </c>
      <c r="D31" s="7" t="str">
        <f t="shared" si="8"/>
        <v>SB</v>
      </c>
      <c r="E31" s="7" t="str">
        <f t="shared" si="8"/>
        <v>12L</v>
      </c>
      <c r="F31" s="8" t="str">
        <f t="shared" si="9"/>
        <v>Semiannual</v>
      </c>
      <c r="G31" s="8" t="s">
        <v>5</v>
      </c>
      <c r="H31" s="8" t="str">
        <f t="shared" si="0"/>
        <v>30/360 (Bond Basis)</v>
      </c>
      <c r="I31" s="21">
        <v>0</v>
      </c>
      <c r="J31" s="20" t="str">
        <f t="shared" si="1"/>
        <v>HKDSB3L23Y_S12L3L_Quote</v>
      </c>
      <c r="K31" s="20" t="str">
        <f t="shared" si="10"/>
        <v>HKD_YC1YRH_SB12LBASIS23Y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39</v>
      </c>
      <c r="D32" s="7" t="str">
        <f t="shared" si="8"/>
        <v>SB</v>
      </c>
      <c r="E32" s="7" t="str">
        <f t="shared" si="8"/>
        <v>12L</v>
      </c>
      <c r="F32" s="8" t="str">
        <f t="shared" si="9"/>
        <v>Semiannual</v>
      </c>
      <c r="G32" s="8" t="s">
        <v>5</v>
      </c>
      <c r="H32" s="8" t="str">
        <f t="shared" si="0"/>
        <v>30/360 (Bond Basis)</v>
      </c>
      <c r="I32" s="21">
        <v>0</v>
      </c>
      <c r="J32" s="20" t="str">
        <f t="shared" si="1"/>
        <v>HKDSB3L24Y_S12L3L_Quote</v>
      </c>
      <c r="K32" s="20" t="str">
        <f t="shared" si="10"/>
        <v>HKD_YC1YRH_SB12LBASIS24Y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SB</v>
      </c>
      <c r="E33" s="7" t="str">
        <f t="shared" si="8"/>
        <v>12L</v>
      </c>
      <c r="F33" s="8" t="str">
        <f t="shared" si="9"/>
        <v>Semiannual</v>
      </c>
      <c r="G33" s="8" t="s">
        <v>5</v>
      </c>
      <c r="H33" s="8" t="str">
        <f t="shared" si="0"/>
        <v>30/360 (Bond Basis)</v>
      </c>
      <c r="I33" s="21">
        <v>0</v>
      </c>
      <c r="J33" s="20" t="str">
        <f t="shared" si="1"/>
        <v>HKDSB3L25Y_S12L3L_Quote</v>
      </c>
      <c r="K33" s="20" t="str">
        <f t="shared" si="10"/>
        <v>HKD_YC1YRH_SB12LBASIS25Y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40</v>
      </c>
      <c r="D34" s="7" t="str">
        <f t="shared" si="8"/>
        <v>SB</v>
      </c>
      <c r="E34" s="7" t="str">
        <f t="shared" si="8"/>
        <v>12L</v>
      </c>
      <c r="F34" s="8" t="str">
        <f t="shared" si="9"/>
        <v>Semiannual</v>
      </c>
      <c r="G34" s="8" t="s">
        <v>5</v>
      </c>
      <c r="H34" s="8" t="str">
        <f t="shared" si="0"/>
        <v>30/360 (Bond Basis)</v>
      </c>
      <c r="I34" s="21">
        <v>0</v>
      </c>
      <c r="J34" s="20" t="str">
        <f t="shared" si="1"/>
        <v>HKDSB3L26Y_S12L3L_Quote</v>
      </c>
      <c r="K34" s="20" t="str">
        <f t="shared" si="10"/>
        <v>HKD_YC1YRH_SB12LBASIS26Y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41</v>
      </c>
      <c r="D35" s="7" t="str">
        <f t="shared" si="8"/>
        <v>SB</v>
      </c>
      <c r="E35" s="7" t="str">
        <f t="shared" si="8"/>
        <v>12L</v>
      </c>
      <c r="F35" s="8" t="str">
        <f t="shared" si="9"/>
        <v>Semiannual</v>
      </c>
      <c r="G35" s="8" t="s">
        <v>5</v>
      </c>
      <c r="H35" s="8" t="str">
        <f t="shared" si="0"/>
        <v>30/360 (Bond Basis)</v>
      </c>
      <c r="I35" s="21">
        <v>0</v>
      </c>
      <c r="J35" s="20" t="str">
        <f t="shared" si="1"/>
        <v>HKDSB3L27Y_S12L3L_Quote</v>
      </c>
      <c r="K35" s="20" t="str">
        <f t="shared" si="10"/>
        <v>HKD_YC1YRH_SB12LBASIS27Y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42</v>
      </c>
      <c r="D36" s="7" t="str">
        <f t="shared" si="8"/>
        <v>SB</v>
      </c>
      <c r="E36" s="7" t="str">
        <f t="shared" si="8"/>
        <v>12L</v>
      </c>
      <c r="F36" s="8" t="str">
        <f t="shared" si="9"/>
        <v>Semiannual</v>
      </c>
      <c r="G36" s="8" t="s">
        <v>5</v>
      </c>
      <c r="H36" s="8" t="str">
        <f t="shared" si="0"/>
        <v>30/360 (Bond Basis)</v>
      </c>
      <c r="I36" s="21">
        <v>0</v>
      </c>
      <c r="J36" s="20" t="str">
        <f t="shared" si="1"/>
        <v>HKDSB3L28Y_S12L3L_Quote</v>
      </c>
      <c r="K36" s="20" t="str">
        <f t="shared" si="10"/>
        <v>HKD_YC1YRH_SB12LBASIS28Y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43</v>
      </c>
      <c r="D37" s="7" t="str">
        <f t="shared" si="8"/>
        <v>SB</v>
      </c>
      <c r="E37" s="7" t="str">
        <f t="shared" si="8"/>
        <v>12L</v>
      </c>
      <c r="F37" s="8" t="str">
        <f t="shared" si="9"/>
        <v>Semiannual</v>
      </c>
      <c r="G37" s="8" t="s">
        <v>5</v>
      </c>
      <c r="H37" s="8" t="str">
        <f t="shared" si="0"/>
        <v>30/360 (Bond Basis)</v>
      </c>
      <c r="I37" s="21">
        <v>0</v>
      </c>
      <c r="J37" s="20" t="str">
        <f t="shared" si="1"/>
        <v>HKDSB3L29Y_S12L3L_Quote</v>
      </c>
      <c r="K37" s="20" t="str">
        <f t="shared" si="10"/>
        <v>HKD_YC1YRH_SB12LBASIS29Y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SB</v>
      </c>
      <c r="E38" s="7" t="str">
        <f t="shared" si="8"/>
        <v>12L</v>
      </c>
      <c r="F38" s="8" t="str">
        <f t="shared" si="9"/>
        <v>Semiannual</v>
      </c>
      <c r="G38" s="8" t="s">
        <v>5</v>
      </c>
      <c r="H38" s="8" t="str">
        <f t="shared" si="0"/>
        <v>30/360 (Bond Basis)</v>
      </c>
      <c r="I38" s="21">
        <v>0</v>
      </c>
      <c r="J38" s="20" t="str">
        <f t="shared" si="1"/>
        <v>HKDSB3L30Y_S12L3L_Quote</v>
      </c>
      <c r="K38" s="20" t="str">
        <f t="shared" si="10"/>
        <v>HKD_YC1YRH_SB12LBASIS30Y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44</v>
      </c>
      <c r="D39" s="7" t="str">
        <f t="shared" si="8"/>
        <v>SB</v>
      </c>
      <c r="E39" s="7" t="str">
        <f t="shared" si="8"/>
        <v>12L</v>
      </c>
      <c r="F39" s="8" t="str">
        <f t="shared" si="9"/>
        <v>Semiannual</v>
      </c>
      <c r="G39" s="8" t="s">
        <v>5</v>
      </c>
      <c r="H39" s="8" t="str">
        <f t="shared" si="0"/>
        <v>30/360 (Bond Basis)</v>
      </c>
      <c r="I39" s="21">
        <v>0</v>
      </c>
      <c r="J39" s="20" t="str">
        <f t="shared" si="1"/>
        <v>HKDSB3L35Y_S12L3L_Quote</v>
      </c>
      <c r="K39" s="20" t="str">
        <f t="shared" si="10"/>
        <v>HKD_YC1YRH_SB12LBASIS35Y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SB</v>
      </c>
      <c r="E40" s="7" t="str">
        <f t="shared" si="8"/>
        <v>12L</v>
      </c>
      <c r="F40" s="8" t="str">
        <f t="shared" si="9"/>
        <v>Semiannual</v>
      </c>
      <c r="G40" s="8" t="s">
        <v>5</v>
      </c>
      <c r="H40" s="8" t="str">
        <f t="shared" si="0"/>
        <v>30/360 (Bond Basis)</v>
      </c>
      <c r="I40" s="21">
        <v>0</v>
      </c>
      <c r="J40" s="20" t="str">
        <f t="shared" si="1"/>
        <v>HKDSB3L40Y_S12L3L_Quote</v>
      </c>
      <c r="K40" s="20" t="str">
        <f t="shared" si="10"/>
        <v>HKD_YC1YRH_SB12LBASIS40Y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SB</v>
      </c>
      <c r="E41" s="7" t="str">
        <f t="shared" si="8"/>
        <v>12L</v>
      </c>
      <c r="F41" s="8" t="str">
        <f t="shared" si="9"/>
        <v>Semiannual</v>
      </c>
      <c r="G41" s="8" t="s">
        <v>5</v>
      </c>
      <c r="H41" s="8" t="str">
        <f t="shared" si="0"/>
        <v>30/360 (Bond Basis)</v>
      </c>
      <c r="I41" s="21">
        <v>0</v>
      </c>
      <c r="J41" s="20" t="str">
        <f t="shared" si="1"/>
        <v>HKDSB3L50Y_S12L3L_Quote</v>
      </c>
      <c r="K41" s="20" t="str">
        <f t="shared" si="10"/>
        <v>HKD_YC1YRH_SB12LBASIS50Y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SB</v>
      </c>
      <c r="E42" s="7" t="str">
        <f t="shared" si="8"/>
        <v>12L</v>
      </c>
      <c r="F42" s="8" t="str">
        <f t="shared" si="9"/>
        <v>Semiannual</v>
      </c>
      <c r="G42" s="8" t="s">
        <v>5</v>
      </c>
      <c r="H42" s="8" t="str">
        <f t="shared" si="0"/>
        <v>30/360 (Bond Basis)</v>
      </c>
      <c r="I42" s="21">
        <v>0</v>
      </c>
      <c r="J42" s="20" t="str">
        <f t="shared" si="1"/>
        <v>HKDSB3L60Y_S12L3L_Quote</v>
      </c>
      <c r="K42" s="20" t="str">
        <f t="shared" si="10"/>
        <v>HKD_YC1YRH_SB12LBASIS60Y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Currency&amp;"_YC"&amp;$J$2&amp;"-MxRH"</f>
        <v>HKD_YC1M-MxRH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HKD_YC1M-MxRH_SwapsFromBasis.xml</v>
      </c>
      <c r="L3" s="41" t="e">
        <f>IF(Serialize,_xll.ohObjectSave(L4:L42,SerializationPath&amp;K3,FileOverwrite,Serialize),"---")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HKD_YC1M-MxRH_AM1LBASIS_Libor1M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HKD_YC1M-MxRH_AM1LBASIS1Y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HKD_YC1M-MxRH_AM1LBASIS15M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#NUM!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HKD_YC1M-MxRH_AM1LBASIS18M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#NUM!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HKD_YC1M-MxRH_AM1LBASIS21M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#NUM!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HKD_YC1M-MxRH_AM1LBASIS2Y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HKD_YC1M-MxRH_AM1LBASIS3Y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HKD_YC1M-MxRH_AM1LBASIS4Y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HKD_YC1M-MxRH_AM1LBASIS5Y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HKD_YC1M-MxRH_AM1LBASIS6Y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HKD_YC1M-MxRH_AM1LBASIS7Y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HKD_YC1M-MxRH_AM1LBASIS8Y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HKD_YC1M-MxRH_AM1LBASIS9Y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HKD_YC1M-MxRH_AM1LBASIS10Y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HKD_YC1M-MxRH_AM1LBASIS11Y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HKD_YC1M-MxRH_AM1LBASIS12Y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HKD_YC1M-MxRH_AM1LBASIS13Y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HKD_YC1M-MxRH_AM1LBASIS14Y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HKD_YC1M-MxRH_AM1LBASIS15Y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HKD_YC1M-MxRH_AM1LBASIS16Y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HKD_YC1M-MxRH_AM1LBASIS17Y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HKD_YC1M-MxRH_AM1LBASIS18Y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HKD_YC1M-MxRH_AM1LBASIS19Y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HKD_YC1M-MxRH_AM1LBASIS20Y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HKD_YC1M-MxRH_AM1LBASIS21Y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HKD_YC1M-MxRH_AM1LBASIS22Y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HKD_YC1M-MxRH_AM1LBASIS23Y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HKD_YC1M-MxRH_AM1LBASIS24Y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HKD_YC1M-MxRH_AM1LBASIS25Y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HKD_YC1M-MxRH_AM1LBASIS26Y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HKD_YC1M-MxRH_AM1LBASIS27Y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HKD_YC1M-MxRH_AM1LBASIS28Y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HKD_YC1M-MxRH_AM1LBASIS29Y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HKD_YC1M-MxRH_AM1LBASIS30Y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HKD_YC1M-MxRH_AM1LBASIS35Y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HKD_YC1M-MxRH_AM1LBASIS40Y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HKD_YC1M-MxRH_AM1LBASIS50Y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HKD_YC1M-MxRH_AM1LBASIS60Y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Currency&amp;"_YC"&amp;$J$2&amp;"-MxRH"</f>
        <v>HKD_YC3M-MxRH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HKD_YC3M-MxRH_SwapsFromBasis.xml</v>
      </c>
      <c r="L3" s="41" t="e">
        <f>IF(Serialize,_xll.ohObjectSave(L4:L42,SerializationPath&amp;K3,FileOverwrite,Serialize),"---")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HKD_YC3M-MxRH_AM3LBASIS_Libor3M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42" si="4">$K$2&amp;"_"&amp;$D6&amp;$E6&amp;"BASIS"&amp;$C6</f>
        <v>HKD_YC3M-MxRH_AM3LBASIS1Y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HKD_YC3M-MxRH_AM3LBASIS15M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#NUM!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HKD_YC3M-MxRH_AM3LBASIS18M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#NUM!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HKD_YC3M-MxRH_AM3LBASIS21M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#NUM!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HKD_YC3M-MxRH_AM3LBASIS2Y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HKD_YC3M-MxRH_AM3LBASIS3Y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3L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si="4"/>
        <v>HKD_YC3M-MxRH_AM3LBASIS4Y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3L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4"/>
        <v>HKD_YC3M-MxRH_AM3LBASIS5Y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3L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4"/>
        <v>HKD_YC3M-MxRH_AM3LBASIS6Y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3L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4"/>
        <v>HKD_YC3M-MxRH_AM3LBASIS7Y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3L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4"/>
        <v>HKD_YC3M-MxRH_AM3LBASIS8Y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3L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4"/>
        <v>HKD_YC3M-MxRH_AM3LBASIS9Y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3L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4"/>
        <v>HKD_YC3M-MxRH_AM3LBASIS10Y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3L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4"/>
        <v>HKD_YC3M-MxRH_AM3LBASIS11Y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3L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4"/>
        <v>HKD_YC3M-MxRH_AM3LBASIS12Y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3L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4"/>
        <v>HKD_YC3M-MxRH_AM3LBASIS13Y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3L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4"/>
        <v>HKD_YC3M-MxRH_AM3LBASIS14Y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3L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4"/>
        <v>HKD_YC3M-MxRH_AM3LBASIS15Y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3L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4"/>
        <v>HKD_YC3M-MxRH_AM3LBASIS16Y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3L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4"/>
        <v>HKD_YC3M-MxRH_AM3LBASIS17Y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3L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4"/>
        <v>HKD_YC3M-MxRH_AM3LBASIS18Y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3L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4"/>
        <v>HKD_YC3M-MxRH_AM3LBASIS19Y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3L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4"/>
        <v>HKD_YC3M-MxRH_AM3LBASIS20Y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3L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4"/>
        <v>HKD_YC3M-MxRH_AM3LBASIS21Y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3L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4"/>
        <v>HKD_YC3M-MxRH_AM3LBASIS22Y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3L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4"/>
        <v>HKD_YC3M-MxRH_AM3LBASIS23Y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3L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4"/>
        <v>HKD_YC3M-MxRH_AM3LBASIS24Y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3L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4"/>
        <v>HKD_YC3M-MxRH_AM3LBASIS25Y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3L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4"/>
        <v>HKD_YC3M-MxRH_AM3LBASIS26Y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3L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4"/>
        <v>HKD_YC3M-MxRH_AM3LBASIS27Y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3L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4"/>
        <v>HKD_YC3M-MxRH_AM3LBASIS28Y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3L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4"/>
        <v>HKD_YC3M-MxRH_AM3LBASIS29Y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3L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4"/>
        <v>HKD_YC3M-MxRH_AM3LBASIS30Y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3L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4"/>
        <v>HKD_YC3M-MxRH_AM3LBASIS35Y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3L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4"/>
        <v>HKD_YC3M-MxRH_AM3LBASIS40Y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3L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4"/>
        <v>HKD_YC3M-MxRH_AM3LBASIS50Y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3L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4"/>
        <v>HKD_YC3M-MxRH_AM3LBASIS60Y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Currency&amp;"_YC"&amp;$J$2&amp;"-MxRH"</f>
        <v>HKD_YC6M-MxRH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HKD_YC6M-MxRH_SwapsFromBasis.xml</v>
      </c>
      <c r="L3" s="41" t="e">
        <f>IF(Serialize,_xll.ohObjectSave(L4:L42,SerializationPath&amp;K3,FileOverwrite,Serialize),"---")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HKD_YC6M-MxRH_SB6LBASIS_Libor6M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42" si="3">$K$2&amp;"_"&amp;$D6&amp;$E6&amp;"BASIS"&amp;$C6</f>
        <v>HKD_YC6M-MxRH_SB6LBASIS1Y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HKD_YC6M-MxRH_SB6LBASIS15M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HKD_YC6M-MxRH_SB6LBASIS18M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HKD_YC6M-MxRH_SB6LBASIS21M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HKD_YC6M-MxRH_SB6LBASIS2Y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66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HKD_YC6M-MxRH_SB6LBASIS3Y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68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6L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si="3"/>
        <v>HKD_YC6M-MxRH_SB6LBASIS4Y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73</v>
      </c>
      <c r="R12" s="56" t="s">
        <v>66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6L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3"/>
        <v>HKD_YC6M-MxRH_SB6LBASIS5Y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66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6L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3"/>
        <v>HKD_YC6M-MxRH_SB6LBASIS6Y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66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6L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3"/>
        <v>HKD_YC6M-MxRH_SB6LBASIS7Y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6L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3"/>
        <v>HKD_YC6M-MxRH_SB6LBASIS8Y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6L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3"/>
        <v>HKD_YC6M-MxRH_SB6LBASIS9Y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6L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3"/>
        <v>HKD_YC6M-MxRH_SB6LBASIS10Y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6L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3"/>
        <v>HKD_YC6M-MxRH_SB6LBASIS11Y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6L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3"/>
        <v>HKD_YC6M-MxRH_SB6LBASIS12Y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6L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3"/>
        <v>HKD_YC6M-MxRH_SB6LBASIS13Y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6L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3"/>
        <v>HKD_YC6M-MxRH_SB6LBASIS14Y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6L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3"/>
        <v>HKD_YC6M-MxRH_SB6LBASIS15Y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6L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3"/>
        <v>HKD_YC6M-MxRH_SB6LBASIS16Y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6L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3"/>
        <v>HKD_YC6M-MxRH_SB6LBASIS17Y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6L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3"/>
        <v>HKD_YC6M-MxRH_SB6LBASIS18Y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6L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3"/>
        <v>HKD_YC6M-MxRH_SB6LBASIS19Y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6L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3"/>
        <v>HKD_YC6M-MxRH_SB6LBASIS20Y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6L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3"/>
        <v>HKD_YC6M-MxRH_SB6LBASIS21Y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6L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3"/>
        <v>HKD_YC6M-MxRH_SB6LBASIS22Y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6L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3"/>
        <v>HKD_YC6M-MxRH_SB6LBASIS23Y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6L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3"/>
        <v>HKD_YC6M-MxRH_SB6LBASIS24Y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6L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3"/>
        <v>HKD_YC6M-MxRH_SB6LBASIS25Y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6L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3"/>
        <v>HKD_YC6M-MxRH_SB6LBASIS26Y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6L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3"/>
        <v>HKD_YC6M-MxRH_SB6LBASIS27Y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6L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3"/>
        <v>HKD_YC6M-MxRH_SB6LBASIS28Y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6L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3"/>
        <v>HKD_YC6M-MxRH_SB6LBASIS29Y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6L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3"/>
        <v>HKD_YC6M-MxRH_SB6LBASIS30Y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6L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3"/>
        <v>HKD_YC6M-MxRH_SB6LBASIS35Y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6L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3"/>
        <v>HKD_YC6M-MxRH_SB6LBASIS40Y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6L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3"/>
        <v>HKD_YC6M-MxRH_SB6LBASIS50Y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6L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3"/>
        <v>HKD_YC6M-MxRH_SB6LBASIS60Y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Currency&amp;"_YC"&amp;$J$2&amp;"-MxRH"</f>
        <v>HKD_YC1Y-MxRH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HKD_YC1Y-MxRH_SwapsFromBasis.xml</v>
      </c>
      <c r="L3" s="41" t="e">
        <f>IF(Serialize,_xll.ohObjectSave(L4:L42,SerializationPath&amp;K3,FileOverwrite,Serialize),"---")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HKD_YC1Y-MxRH_SB12LBASIS_Libor1Y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HKDSB3L1Y_S12L3L_Quote</v>
      </c>
      <c r="K6" s="20" t="str">
        <f t="shared" ref="K6:K42" si="3">$K$2&amp;"_"&amp;$D6&amp;$E6&amp;"BASIS"&amp;$C6</f>
        <v>HKD_YC1Y-MxRH_SB12LBASIS1Y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12L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HKDSB3L15M_S12L3L_Quote</v>
      </c>
      <c r="K7" s="20" t="str">
        <f t="shared" si="3"/>
        <v>HKD_YC1Y-MxRH_SB12LBASIS15M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12L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HKDSB3L18M_S12L3L_Quote</v>
      </c>
      <c r="K8" s="20" t="str">
        <f t="shared" si="3"/>
        <v>HKD_YC1Y-MxRH_SB12LBASIS18M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12L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HKDSB3L21M_S12L3L_Quote</v>
      </c>
      <c r="K9" s="20" t="str">
        <f t="shared" si="3"/>
        <v>HKD_YC1Y-MxRH_SB12LBASIS21M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12L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HKDSB3L2Y_S12L3L_Quote</v>
      </c>
      <c r="K10" s="20" t="str">
        <f t="shared" si="3"/>
        <v>HKD_YC1Y-MxRH_SB12LBASIS2Y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12L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HKDSB3L3Y_S12L3L_Quote</v>
      </c>
      <c r="K11" s="20" t="str">
        <f t="shared" si="3"/>
        <v>HKD_YC1Y-MxRH_SB12LBASIS3Y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12L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HKDSB3L4Y_S12L3L_Quote</v>
      </c>
      <c r="K12" s="20" t="str">
        <f t="shared" si="3"/>
        <v>HKD_YC1Y-MxRH_SB12LBASIS4Y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12L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HKDSB3L5Y_S12L3L_Quote</v>
      </c>
      <c r="K13" s="20" t="str">
        <f t="shared" si="3"/>
        <v>HKD_YC1Y-MxRH_SB12LBASIS5Y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12L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HKDSB3L6Y_S12L3L_Quote</v>
      </c>
      <c r="K14" s="20" t="str">
        <f t="shared" si="3"/>
        <v>HKD_YC1Y-MxRH_SB12LBASIS6Y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12L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HKDSB3L7Y_S12L3L_Quote</v>
      </c>
      <c r="K15" s="20" t="str">
        <f t="shared" si="3"/>
        <v>HKD_YC1Y-MxRH_SB12LBASIS7Y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12L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HKDSB3L8Y_S12L3L_Quote</v>
      </c>
      <c r="K16" s="20" t="str">
        <f t="shared" si="3"/>
        <v>HKD_YC1Y-MxRH_SB12LBASIS8Y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12L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HKDSB3L9Y_S12L3L_Quote</v>
      </c>
      <c r="K17" s="20" t="str">
        <f t="shared" si="3"/>
        <v>HKD_YC1Y-MxRH_SB12LBASIS9Y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12L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HKDSB3L10Y_S12L3L_Quote</v>
      </c>
      <c r="K18" s="20" t="str">
        <f t="shared" si="3"/>
        <v>HKD_YC1Y-MxRH_SB12LBASIS10Y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12L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HKDSB3L11Y_S12L3L_Quote</v>
      </c>
      <c r="K19" s="20" t="str">
        <f t="shared" si="3"/>
        <v>HKD_YC1Y-MxRH_SB12LBASIS11Y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12L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HKDSB3L12Y_S12L3L_Quote</v>
      </c>
      <c r="K20" s="20" t="str">
        <f t="shared" si="3"/>
        <v>HKD_YC1Y-MxRH_SB12LBASIS12Y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12L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HKDSB3L13Y_S12L3L_Quote</v>
      </c>
      <c r="K21" s="20" t="str">
        <f t="shared" si="3"/>
        <v>HKD_YC1Y-MxRH_SB12LBASIS13Y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12L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HKDSB3L14Y_S12L3L_Quote</v>
      </c>
      <c r="K22" s="20" t="str">
        <f t="shared" si="3"/>
        <v>HKD_YC1Y-MxRH_SB12LBASIS14Y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12L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HKDSB3L15Y_S12L3L_Quote</v>
      </c>
      <c r="K23" s="20" t="str">
        <f t="shared" si="3"/>
        <v>HKD_YC1Y-MxRH_SB12LBASIS15Y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12L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HKDSB3L16Y_S12L3L_Quote</v>
      </c>
      <c r="K24" s="20" t="str">
        <f t="shared" si="3"/>
        <v>HKD_YC1Y-MxRH_SB12LBASIS16Y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12L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HKDSB3L17Y_S12L3L_Quote</v>
      </c>
      <c r="K25" s="20" t="str">
        <f t="shared" si="3"/>
        <v>HKD_YC1Y-MxRH_SB12LBASIS17Y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12L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HKDSB3L18Y_S12L3L_Quote</v>
      </c>
      <c r="K26" s="20" t="str">
        <f t="shared" si="3"/>
        <v>HKD_YC1Y-MxRH_SB12LBASIS18Y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12L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HKDSB3L19Y_S12L3L_Quote</v>
      </c>
      <c r="K27" s="20" t="str">
        <f t="shared" si="3"/>
        <v>HKD_YC1Y-MxRH_SB12LBASIS19Y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12L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HKDSB3L20Y_S12L3L_Quote</v>
      </c>
      <c r="K28" s="20" t="str">
        <f t="shared" si="3"/>
        <v>HKD_YC1Y-MxRH_SB12LBASIS20Y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12L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HKDSB3L21Y_S12L3L_Quote</v>
      </c>
      <c r="K29" s="20" t="str">
        <f t="shared" si="3"/>
        <v>HKD_YC1Y-MxRH_SB12LBASIS21Y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12L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HKDSB3L22Y_S12L3L_Quote</v>
      </c>
      <c r="K30" s="20" t="str">
        <f t="shared" si="3"/>
        <v>HKD_YC1Y-MxRH_SB12LBASIS22Y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12L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HKDSB3L23Y_S12L3L_Quote</v>
      </c>
      <c r="K31" s="20" t="str">
        <f t="shared" si="3"/>
        <v>HKD_YC1Y-MxRH_SB12LBASIS23Y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12L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HKDSB3L24Y_S12L3L_Quote</v>
      </c>
      <c r="K32" s="20" t="str">
        <f t="shared" si="3"/>
        <v>HKD_YC1Y-MxRH_SB12LBASIS24Y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12L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HKDSB3L25Y_S12L3L_Quote</v>
      </c>
      <c r="K33" s="20" t="str">
        <f t="shared" si="3"/>
        <v>HKD_YC1Y-MxRH_SB12LBASIS25Y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12L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HKDSB3L26Y_S12L3L_Quote</v>
      </c>
      <c r="K34" s="20" t="str">
        <f t="shared" si="3"/>
        <v>HKD_YC1Y-MxRH_SB12LBASIS26Y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12L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HKDSB3L27Y_S12L3L_Quote</v>
      </c>
      <c r="K35" s="20" t="str">
        <f t="shared" si="3"/>
        <v>HKD_YC1Y-MxRH_SB12LBASIS27Y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12L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HKDSB3L28Y_S12L3L_Quote</v>
      </c>
      <c r="K36" s="20" t="str">
        <f t="shared" si="3"/>
        <v>HKD_YC1Y-MxRH_SB12LBASIS28Y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12L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HKDSB3L29Y_S12L3L_Quote</v>
      </c>
      <c r="K37" s="20" t="str">
        <f t="shared" si="3"/>
        <v>HKD_YC1Y-MxRH_SB12LBASIS29Y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12L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HKDSB3L30Y_S12L3L_Quote</v>
      </c>
      <c r="K38" s="20" t="str">
        <f t="shared" si="3"/>
        <v>HKD_YC1Y-MxRH_SB12LBASIS30Y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12L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HKDSB3L35Y_S12L3L_Quote</v>
      </c>
      <c r="K39" s="20" t="str">
        <f t="shared" si="3"/>
        <v>HKD_YC1Y-MxRH_SB12LBASIS35Y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12L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HKDSB3L40Y_S12L3L_Quote</v>
      </c>
      <c r="K40" s="20" t="str">
        <f t="shared" si="3"/>
        <v>HKD_YC1Y-MxRH_SB12LBASIS40Y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12L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HKDSB3L50Y_S12L3L_Quote</v>
      </c>
      <c r="K41" s="20" t="str">
        <f t="shared" si="3"/>
        <v>HKD_YC1Y-MxRH_SB12LBASIS50Y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12L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HKDSB3L60Y_S12L3L_Quote</v>
      </c>
      <c r="K42" s="20" t="str">
        <f t="shared" si="3"/>
        <v>HKD_YC1Y-MxRH_SB12LBASIS60Y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2013-09-16T13:49:18Z</dcterms:modified>
</cp:coreProperties>
</file>