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065" windowHeight="12015"/>
  </bookViews>
  <sheets>
    <sheet name="General Settings" sheetId="2" r:id="rId1"/>
    <sheet name="EUR" sheetId="3" r:id="rId2"/>
    <sheet name="USD" sheetId="4" r:id="rId3"/>
    <sheet name="GBP" sheetId="5" r:id="rId4"/>
    <sheet name="JPY" sheetId="7" r:id="rId5"/>
    <sheet name="CHF" sheetId="6" r:id="rId6"/>
    <sheet name="HKD" sheetId="8" r:id="rId7"/>
    <sheet name="CAD" sheetId="9" r:id="rId8"/>
    <sheet name="Sheet1" sheetId="10" r:id="rId9"/>
  </sheets>
  <externalReferences>
    <externalReference r:id="rId10"/>
  </externalReferences>
  <definedNames>
    <definedName name="Currency" localSheetId="7">CAD!$E$3</definedName>
    <definedName name="Currency" localSheetId="5">CHF!$E$3</definedName>
    <definedName name="Currency" localSheetId="1">EUR!$E$3</definedName>
    <definedName name="Currency" localSheetId="3">GBP!$E$3</definedName>
    <definedName name="Currency" localSheetId="6">HKD!$E$3</definedName>
    <definedName name="Currency" localSheetId="4">JPY!$E$3</definedName>
    <definedName name="Currency" localSheetId="2">USD!$E$3</definedName>
    <definedName name="FileOverwrite">'General Settings'!$D$9</definedName>
    <definedName name="ObjectOverwrite">'General Settings'!$D$6</definedName>
    <definedName name="Permanent">'General Settings'!$D$5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9" i="8" l="1"/>
  <c r="D8" i="2"/>
  <c r="E9" i="8"/>
  <c r="F9" i="8" s="1"/>
  <c r="D8" i="8" l="1"/>
  <c r="D7" i="8"/>
  <c r="D7" i="6"/>
  <c r="E8" i="8"/>
  <c r="E7" i="8"/>
  <c r="E7" i="6"/>
  <c r="F7" i="8"/>
  <c r="D12" i="5" l="1"/>
  <c r="C13" i="5"/>
  <c r="D13" i="5" s="1"/>
  <c r="C14" i="5"/>
  <c r="D14" i="5"/>
  <c r="C15" i="5"/>
  <c r="D15" i="5" s="1"/>
  <c r="C16" i="5"/>
  <c r="D16" i="5"/>
  <c r="C17" i="5"/>
  <c r="D17" i="5" s="1"/>
  <c r="D10" i="4"/>
  <c r="D11" i="4"/>
  <c r="D12" i="4"/>
  <c r="C13" i="4"/>
  <c r="D13" i="4"/>
  <c r="C14" i="4"/>
  <c r="D14" i="4" s="1"/>
  <c r="C15" i="4"/>
  <c r="D15" i="4"/>
  <c r="C16" i="4"/>
  <c r="D16" i="4" s="1"/>
  <c r="C17" i="4"/>
  <c r="D17" i="4"/>
  <c r="D8" i="3"/>
  <c r="D9" i="3"/>
  <c r="D10" i="3"/>
  <c r="D11" i="3"/>
  <c r="D12" i="3"/>
  <c r="C13" i="3"/>
  <c r="D13" i="3" s="1"/>
  <c r="C14" i="3"/>
  <c r="D14" i="3"/>
  <c r="C15" i="3"/>
  <c r="D15" i="3" s="1"/>
  <c r="C16" i="3"/>
  <c r="D16" i="3"/>
  <c r="C17" i="3"/>
  <c r="D17" i="3" s="1"/>
  <c r="D18" i="3"/>
  <c r="D19" i="3"/>
  <c r="D20" i="3"/>
  <c r="D7" i="5"/>
  <c r="D8" i="5"/>
  <c r="D7" i="4"/>
  <c r="D8" i="4"/>
  <c r="D5" i="3"/>
  <c r="D28" i="3"/>
  <c r="D24" i="3"/>
  <c r="D23" i="4"/>
  <c r="D19" i="4"/>
  <c r="D23" i="5"/>
  <c r="D19" i="5"/>
  <c r="D16" i="7"/>
  <c r="D12" i="7"/>
  <c r="D17" i="6"/>
  <c r="D13" i="6"/>
  <c r="D19" i="8"/>
  <c r="D15" i="8"/>
  <c r="D16" i="9"/>
  <c r="D12" i="9"/>
  <c r="D5" i="9"/>
  <c r="D5" i="8"/>
  <c r="D5" i="6"/>
  <c r="D5" i="7"/>
  <c r="D5" i="5"/>
  <c r="D5" i="4"/>
  <c r="D22" i="3"/>
  <c r="D21" i="3"/>
  <c r="D7" i="3"/>
  <c r="D6" i="9"/>
  <c r="D7" i="9"/>
  <c r="D8" i="9"/>
  <c r="D9" i="9"/>
  <c r="D10" i="9"/>
  <c r="D13" i="9"/>
  <c r="D14" i="9"/>
  <c r="D17" i="9"/>
  <c r="D18" i="9"/>
  <c r="D19" i="9"/>
  <c r="D20" i="9"/>
  <c r="D21" i="9"/>
  <c r="D22" i="9"/>
  <c r="D23" i="9"/>
  <c r="D24" i="9"/>
  <c r="D25" i="9"/>
  <c r="D26" i="9"/>
  <c r="D6" i="8"/>
  <c r="D10" i="8"/>
  <c r="D11" i="8"/>
  <c r="D12" i="8"/>
  <c r="D13" i="8"/>
  <c r="D16" i="8"/>
  <c r="D17" i="8"/>
  <c r="D20" i="8"/>
  <c r="D21" i="8"/>
  <c r="D22" i="8"/>
  <c r="D23" i="8"/>
  <c r="D24" i="8"/>
  <c r="D25" i="8"/>
  <c r="D26" i="8"/>
  <c r="D27" i="8"/>
  <c r="D28" i="8"/>
  <c r="D29" i="8"/>
  <c r="D6" i="7"/>
  <c r="D7" i="7"/>
  <c r="D8" i="7"/>
  <c r="D9" i="7"/>
  <c r="D10" i="7"/>
  <c r="D13" i="7"/>
  <c r="D14" i="7"/>
  <c r="D17" i="7"/>
  <c r="D18" i="7"/>
  <c r="D19" i="7"/>
  <c r="D20" i="7"/>
  <c r="D21" i="7"/>
  <c r="D22" i="7"/>
  <c r="D23" i="7"/>
  <c r="D24" i="7"/>
  <c r="D25" i="7"/>
  <c r="D26" i="7"/>
  <c r="D6" i="6"/>
  <c r="D8" i="6"/>
  <c r="D9" i="6"/>
  <c r="D10" i="6"/>
  <c r="D11" i="6"/>
  <c r="D14" i="6"/>
  <c r="D15" i="6"/>
  <c r="D18" i="6"/>
  <c r="D19" i="6"/>
  <c r="D20" i="6"/>
  <c r="D21" i="6"/>
  <c r="D22" i="6"/>
  <c r="D23" i="6"/>
  <c r="D24" i="6"/>
  <c r="D25" i="6"/>
  <c r="D26" i="6"/>
  <c r="D27" i="6"/>
  <c r="D6" i="5"/>
  <c r="D9" i="5"/>
  <c r="D10" i="5"/>
  <c r="D11" i="5"/>
  <c r="D20" i="5"/>
  <c r="D21" i="5"/>
  <c r="D24" i="5"/>
  <c r="D25" i="5"/>
  <c r="D26" i="5"/>
  <c r="D27" i="5"/>
  <c r="D28" i="5"/>
  <c r="D29" i="5"/>
  <c r="D30" i="5"/>
  <c r="D31" i="5"/>
  <c r="D32" i="5"/>
  <c r="D33" i="5"/>
  <c r="D6" i="4"/>
  <c r="D9" i="4"/>
  <c r="D20" i="4"/>
  <c r="D21" i="4"/>
  <c r="D24" i="4"/>
  <c r="D25" i="4"/>
  <c r="D26" i="4"/>
  <c r="D27" i="4"/>
  <c r="D28" i="4"/>
  <c r="D29" i="4"/>
  <c r="D30" i="4"/>
  <c r="D31" i="4"/>
  <c r="D32" i="4"/>
  <c r="D33" i="4"/>
  <c r="D38" i="3"/>
  <c r="D37" i="3"/>
  <c r="D36" i="3"/>
  <c r="D35" i="3"/>
  <c r="D34" i="3"/>
  <c r="D33" i="3"/>
  <c r="D32" i="3"/>
  <c r="D31" i="3"/>
  <c r="D30" i="3"/>
  <c r="D29" i="3"/>
  <c r="D26" i="3"/>
  <c r="D25" i="3"/>
  <c r="D6" i="3"/>
  <c r="E24" i="4"/>
  <c r="E30" i="4"/>
  <c r="E18" i="3"/>
  <c r="E21" i="9"/>
  <c r="E26" i="8"/>
  <c r="E29" i="5"/>
  <c r="E17" i="4"/>
  <c r="E17" i="5"/>
  <c r="E12" i="8"/>
  <c r="E9" i="5"/>
  <c r="E8" i="6"/>
  <c r="E17" i="3"/>
  <c r="E26" i="7"/>
  <c r="E23" i="9"/>
  <c r="E11" i="8"/>
  <c r="E15" i="4"/>
  <c r="E28" i="8"/>
  <c r="E10" i="9"/>
  <c r="E20" i="7"/>
  <c r="E17" i="7"/>
  <c r="E24" i="6"/>
  <c r="E22" i="8"/>
  <c r="E10" i="7"/>
  <c r="E13" i="3"/>
  <c r="E20" i="3"/>
  <c r="E33" i="4"/>
  <c r="E10" i="6"/>
  <c r="E26" i="5"/>
  <c r="E23" i="7"/>
  <c r="E8" i="4"/>
  <c r="E31" i="4"/>
  <c r="E21" i="5"/>
  <c r="E18" i="6"/>
  <c r="E22" i="6"/>
  <c r="F8" i="8"/>
  <c r="E12" i="4"/>
  <c r="E10" i="4"/>
  <c r="E6" i="9"/>
  <c r="E8" i="5"/>
  <c r="E6" i="6"/>
  <c r="E22" i="9"/>
  <c r="E15" i="6"/>
  <c r="E30" i="5"/>
  <c r="E8" i="7"/>
  <c r="E22" i="3"/>
  <c r="E28" i="5"/>
  <c r="E13" i="9"/>
  <c r="E13" i="4"/>
  <c r="E10" i="5"/>
  <c r="B1" i="2"/>
  <c r="E24" i="9"/>
  <c r="F18" i="3"/>
  <c r="E25" i="9"/>
  <c r="E37" i="3"/>
  <c r="E20" i="9"/>
  <c r="E25" i="6"/>
  <c r="E20" i="5"/>
  <c r="E35" i="3"/>
  <c r="E24" i="8"/>
  <c r="E14" i="6"/>
  <c r="E25" i="8"/>
  <c r="E19" i="7"/>
  <c r="E7" i="3"/>
  <c r="E15" i="3"/>
  <c r="E9" i="6"/>
  <c r="E11" i="6"/>
  <c r="E23" i="6"/>
  <c r="E14" i="5"/>
  <c r="E7" i="9"/>
  <c r="E20" i="8"/>
  <c r="E21" i="7"/>
  <c r="E6" i="4"/>
  <c r="E9" i="7"/>
  <c r="E8" i="9"/>
  <c r="E22" i="7"/>
  <c r="E29" i="8"/>
  <c r="E11" i="3"/>
  <c r="E24" i="5"/>
  <c r="E15" i="5"/>
  <c r="E29" i="4"/>
  <c r="E16" i="5"/>
  <c r="E21" i="6"/>
  <c r="E7" i="4"/>
  <c r="E13" i="7"/>
  <c r="E16" i="4"/>
  <c r="E6" i="7"/>
  <c r="E10" i="8"/>
  <c r="F17" i="7"/>
  <c r="E30" i="3"/>
  <c r="E33" i="5"/>
  <c r="F21" i="5"/>
  <c r="E29" i="3"/>
  <c r="E18" i="7"/>
  <c r="E19" i="3"/>
  <c r="E14" i="9"/>
  <c r="E14" i="4"/>
  <c r="E21" i="3"/>
  <c r="E33" i="3"/>
  <c r="F11" i="6"/>
  <c r="E32" i="4"/>
  <c r="E24" i="7"/>
  <c r="E25" i="7"/>
  <c r="E16" i="7" s="1"/>
  <c r="E6" i="3"/>
  <c r="E10" i="3"/>
  <c r="E32" i="5"/>
  <c r="E31" i="3"/>
  <c r="E27" i="6"/>
  <c r="E26" i="9"/>
  <c r="F23" i="7"/>
  <c r="E23" i="8"/>
  <c r="E21" i="8"/>
  <c r="E17" i="8"/>
  <c r="E26" i="3"/>
  <c r="E26" i="4"/>
  <c r="F30" i="4"/>
  <c r="E34" i="3"/>
  <c r="E38" i="3"/>
  <c r="E12" i="3"/>
  <c r="E20" i="4"/>
  <c r="F24" i="7"/>
  <c r="E16" i="3"/>
  <c r="E19" i="9"/>
  <c r="E7" i="7"/>
  <c r="F24" i="4"/>
  <c r="F7" i="6"/>
  <c r="E12" i="5"/>
  <c r="E9" i="9"/>
  <c r="E27" i="8"/>
  <c r="E5" i="7"/>
  <c r="E13" i="8"/>
  <c r="F26" i="3"/>
  <c r="E14" i="7"/>
  <c r="E7" i="5"/>
  <c r="E26" i="6"/>
  <c r="F6" i="4"/>
  <c r="F29" i="5"/>
  <c r="E17" i="9"/>
  <c r="E9" i="4"/>
  <c r="E27" i="4"/>
  <c r="E31" i="5"/>
  <c r="E13" i="5"/>
  <c r="F13" i="5" s="1"/>
  <c r="E32" i="3"/>
  <c r="E19" i="5"/>
  <c r="E20" i="6"/>
  <c r="E25" i="5"/>
  <c r="E11" i="5"/>
  <c r="E25" i="3"/>
  <c r="E12" i="7"/>
  <c r="E6" i="8"/>
  <c r="E5" i="8" s="1"/>
  <c r="E27" i="5"/>
  <c r="E23" i="5" s="1"/>
  <c r="E28" i="4"/>
  <c r="E18" i="9"/>
  <c r="E16" i="8"/>
  <c r="E15" i="8" s="1"/>
  <c r="E8" i="3"/>
  <c r="E36" i="3"/>
  <c r="E28" i="3" s="1"/>
  <c r="E21" i="4"/>
  <c r="E19" i="4" s="1"/>
  <c r="E11" i="4"/>
  <c r="E5" i="4" s="1"/>
  <c r="E6" i="5"/>
  <c r="E5" i="5" s="1"/>
  <c r="E19" i="8"/>
  <c r="E9" i="3"/>
  <c r="E25" i="4"/>
  <c r="E19" i="6"/>
  <c r="E17" i="6" s="1"/>
  <c r="F17" i="6" s="1"/>
  <c r="F8" i="3"/>
  <c r="E14" i="3"/>
  <c r="E5" i="3" s="1"/>
  <c r="E5" i="6"/>
  <c r="F5" i="6" s="1"/>
  <c r="F9" i="6"/>
  <c r="E16" i="9"/>
  <c r="E23" i="4"/>
  <c r="F25" i="4" l="1"/>
  <c r="F28" i="5"/>
  <c r="F25" i="8"/>
  <c r="F6" i="6"/>
  <c r="F26" i="4"/>
  <c r="F9" i="3"/>
  <c r="F26" i="7"/>
  <c r="F25" i="9"/>
  <c r="F26" i="9"/>
  <c r="F20" i="8"/>
  <c r="F7" i="7"/>
  <c r="F28" i="3"/>
  <c r="F5" i="3"/>
  <c r="F9" i="9"/>
  <c r="F15" i="3"/>
  <c r="F5" i="4"/>
  <c r="F16" i="8"/>
  <c r="F31" i="3"/>
  <c r="F13" i="4"/>
  <c r="F35" i="3"/>
  <c r="F11" i="5"/>
  <c r="F14" i="5"/>
  <c r="F14" i="6"/>
  <c r="F9" i="7"/>
  <c r="F15" i="8"/>
  <c r="F8" i="7"/>
  <c r="F25" i="5"/>
  <c r="F27" i="5"/>
  <c r="F16" i="3"/>
  <c r="F24" i="6"/>
  <c r="F11" i="8"/>
  <c r="F8" i="4"/>
  <c r="F28" i="8"/>
  <c r="F16" i="4"/>
  <c r="F12" i="8"/>
  <c r="F10" i="4"/>
  <c r="F23" i="6"/>
  <c r="F6" i="7"/>
  <c r="F12" i="4"/>
  <c r="F14" i="3"/>
  <c r="F29" i="3"/>
  <c r="F12" i="7"/>
  <c r="F26" i="5"/>
  <c r="F36" i="3"/>
  <c r="F31" i="5"/>
  <c r="F25" i="6"/>
  <c r="F16" i="5"/>
  <c r="F18" i="9"/>
  <c r="F22" i="9"/>
  <c r="F19" i="9"/>
  <c r="F8" i="9"/>
  <c r="F28" i="4"/>
  <c r="F13" i="8"/>
  <c r="F22" i="3"/>
  <c r="F27" i="4"/>
  <c r="F33" i="5"/>
  <c r="F5" i="5"/>
  <c r="F6" i="9"/>
  <c r="F11" i="4"/>
  <c r="F21" i="4"/>
  <c r="F34" i="3"/>
  <c r="F22" i="7"/>
  <c r="F32" i="3"/>
  <c r="F19" i="7"/>
  <c r="F23" i="9"/>
  <c r="F24" i="8"/>
  <c r="F18" i="6"/>
  <c r="F17" i="5"/>
  <c r="F37" i="3"/>
  <c r="F21" i="9"/>
  <c r="F25" i="3"/>
  <c r="F12" i="3"/>
  <c r="F13" i="7"/>
  <c r="F11" i="3"/>
  <c r="F14" i="7"/>
  <c r="F9" i="5"/>
  <c r="F23" i="5"/>
  <c r="F19" i="5"/>
  <c r="F10" i="7"/>
  <c r="F19" i="6"/>
  <c r="F20" i="5"/>
  <c r="F25" i="7"/>
  <c r="F15" i="6"/>
  <c r="F22" i="8"/>
  <c r="F8" i="6"/>
  <c r="F23" i="4"/>
  <c r="F27" i="8"/>
  <c r="F38" i="3"/>
  <c r="F10" i="6"/>
  <c r="F29" i="8"/>
  <c r="F22" i="6"/>
  <c r="F21" i="8"/>
  <c r="F19" i="3"/>
  <c r="F26" i="8"/>
  <c r="F27" i="6"/>
  <c r="F29" i="4"/>
  <c r="F6" i="8"/>
  <c r="F20" i="7"/>
  <c r="F15" i="5"/>
  <c r="F9" i="4"/>
  <c r="F23" i="8"/>
  <c r="F13" i="9"/>
  <c r="F30" i="3"/>
  <c r="F7" i="9"/>
  <c r="F18" i="7"/>
  <c r="F7" i="3"/>
  <c r="F26" i="6"/>
  <c r="F17" i="3"/>
  <c r="F5" i="8"/>
  <c r="F10" i="3"/>
  <c r="F20" i="4"/>
  <c r="F20" i="3"/>
  <c r="F10" i="9"/>
  <c r="F10" i="8"/>
  <c r="F17" i="8"/>
  <c r="F6" i="5"/>
  <c r="F15" i="4"/>
  <c r="F5" i="7"/>
  <c r="F16" i="7"/>
  <c r="F10" i="5"/>
  <c r="F17" i="4"/>
  <c r="F32" i="5"/>
  <c r="F17" i="9"/>
  <c r="F14" i="9"/>
  <c r="F24" i="9"/>
  <c r="F7" i="4"/>
  <c r="F33" i="3"/>
  <c r="F24" i="5"/>
  <c r="F20" i="6"/>
  <c r="F14" i="4"/>
  <c r="F6" i="3"/>
  <c r="F30" i="5"/>
  <c r="F21" i="3"/>
  <c r="F20" i="9"/>
  <c r="F19" i="4"/>
  <c r="F21" i="6"/>
  <c r="F12" i="5"/>
  <c r="F21" i="7"/>
  <c r="F19" i="8"/>
  <c r="F31" i="4"/>
  <c r="F16" i="9"/>
  <c r="F33" i="4"/>
  <c r="F32" i="4"/>
  <c r="F13" i="3"/>
  <c r="E5" i="9" l="1"/>
  <c r="E12" i="9"/>
  <c r="E13" i="6"/>
  <c r="E24" i="3"/>
  <c r="F24" i="3"/>
  <c r="F5" i="9"/>
  <c r="F12" i="9"/>
  <c r="F13" i="6"/>
</calcChain>
</file>

<file path=xl/sharedStrings.xml><?xml version="1.0" encoding="utf-8"?>
<sst xmlns="http://schemas.openxmlformats.org/spreadsheetml/2006/main" count="155" uniqueCount="45">
  <si>
    <t>Trigger</t>
  </si>
  <si>
    <t>Permanent</t>
  </si>
  <si>
    <t>Serialize</t>
  </si>
  <si>
    <t>SerializationPath</t>
  </si>
  <si>
    <t>General Settings</t>
  </si>
  <si>
    <t>FileOverwrite</t>
  </si>
  <si>
    <t>ObjectOverwrite</t>
  </si>
  <si>
    <t>Currency</t>
  </si>
  <si>
    <t>YC</t>
  </si>
  <si>
    <t>SwaptionVol</t>
  </si>
  <si>
    <t>3MFutOptionVol</t>
  </si>
  <si>
    <t>1MCapletVol</t>
  </si>
  <si>
    <t>3MCapletVol</t>
  </si>
  <si>
    <t>6MCapletVol</t>
  </si>
  <si>
    <t>1YCapletVol</t>
  </si>
  <si>
    <t>3MFutOptionVolEx</t>
  </si>
  <si>
    <t>1MCapletVolEx</t>
  </si>
  <si>
    <t>3MCapletVolEx</t>
  </si>
  <si>
    <t>6MCapletVolEx</t>
  </si>
  <si>
    <t>1YCapletVolEx</t>
  </si>
  <si>
    <t>iborYC1M</t>
  </si>
  <si>
    <t>iborYC3M</t>
  </si>
  <si>
    <t>iborYC6M</t>
  </si>
  <si>
    <t>iborYC1Y</t>
  </si>
  <si>
    <t>LiborYC1M</t>
  </si>
  <si>
    <t>LiborYC3M</t>
  </si>
  <si>
    <t>LiborYC6M</t>
  </si>
  <si>
    <t>LiborYC1Y</t>
  </si>
  <si>
    <t>SwaptionATMVol</t>
  </si>
  <si>
    <t>Usd</t>
  </si>
  <si>
    <t>Eur</t>
  </si>
  <si>
    <t>Chf</t>
  </si>
  <si>
    <t>Jpy</t>
  </si>
  <si>
    <t>Gbp</t>
  </si>
  <si>
    <t>Cad</t>
  </si>
  <si>
    <t>Hkd</t>
  </si>
  <si>
    <t>iborYCON</t>
  </si>
  <si>
    <t>YCSTD</t>
  </si>
  <si>
    <t>LiborYCON</t>
  </si>
  <si>
    <t>YCCCSBasis</t>
  </si>
  <si>
    <t>HiborYC1M</t>
  </si>
  <si>
    <t>HiborYC3M</t>
  </si>
  <si>
    <t>HiborYC6M</t>
  </si>
  <si>
    <t>HiborYC1Y</t>
  </si>
  <si>
    <t>HiborYCON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</si>
</sst>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;@"/>
    <numFmt numFmtId="165" formatCode="#,##0.0;#,##0.0"/>
    <numFmt numFmtId="166" formatCode="&quot;£&quot;\ #,##0;[Red]\-&quot;£&quot;\ #,##0"/>
    <numFmt numFmtId="167" formatCode="&quot;£&quot;\ #,##0.00;[Red]\-&quot;£&quot;\ #,##0.00"/>
    <numFmt numFmtId="168" formatCode="ddd\,\ d\-mmm\-yyyy\,\ hh:mm:ss"/>
  </numFmts>
  <fonts count="8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1" fillId="0" borderId="0"/>
    <xf numFmtId="0" fontId="4" fillId="0" borderId="0"/>
    <xf numFmtId="165" fontId="5" fillId="2" borderId="0">
      <alignment horizontal="center" vertical="center"/>
    </xf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0" xfId="0" applyFont="1" applyFill="1" applyBorder="1"/>
    <xf numFmtId="0" fontId="3" fillId="4" borderId="6" xfId="0" applyFont="1" applyFill="1" applyBorder="1"/>
    <xf numFmtId="0" fontId="3" fillId="3" borderId="7" xfId="0" applyNumberFormat="1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3" borderId="0" xfId="0" applyFont="1" applyFill="1"/>
    <xf numFmtId="15" fontId="3" fillId="4" borderId="6" xfId="0" applyNumberFormat="1" applyFont="1" applyFill="1" applyBorder="1"/>
    <xf numFmtId="168" fontId="3" fillId="5" borderId="10" xfId="0" applyNumberFormat="1" applyFont="1" applyFill="1" applyBorder="1" applyAlignment="1" applyProtection="1">
      <alignment horizontal="center"/>
    </xf>
    <xf numFmtId="0" fontId="3" fillId="3" borderId="7" xfId="0" applyNumberFormat="1" applyFont="1" applyFill="1" applyBorder="1" applyAlignment="1"/>
    <xf numFmtId="0" fontId="3" fillId="5" borderId="10" xfId="0" applyNumberFormat="1" applyFont="1" applyFill="1" applyBorder="1" applyAlignment="1" applyProtection="1"/>
    <xf numFmtId="168" fontId="3" fillId="5" borderId="10" xfId="0" quotePrefix="1" applyNumberFormat="1" applyFont="1" applyFill="1" applyBorder="1" applyAlignment="1" applyProtection="1">
      <alignment horizontal="center"/>
    </xf>
    <xf numFmtId="164" fontId="3" fillId="5" borderId="7" xfId="0" applyNumberFormat="1" applyFont="1" applyFill="1" applyBorder="1" applyAlignment="1" applyProtection="1">
      <alignment horizontal="left"/>
    </xf>
    <xf numFmtId="168" fontId="3" fillId="5" borderId="10" xfId="0" quotePrefix="1" applyNumberFormat="1" applyFont="1" applyFill="1" applyBorder="1" applyAlignment="1" applyProtection="1">
      <alignment horizontal="left"/>
    </xf>
    <xf numFmtId="0" fontId="3" fillId="5" borderId="7" xfId="0" applyNumberFormat="1" applyFont="1" applyFill="1" applyBorder="1" applyAlignment="1" applyProtection="1">
      <alignment horizontal="center"/>
    </xf>
    <xf numFmtId="0" fontId="7" fillId="4" borderId="7" xfId="0" applyNumberFormat="1" applyFont="1" applyFill="1" applyBorder="1" applyAlignment="1"/>
    <xf numFmtId="0" fontId="3" fillId="4" borderId="0" xfId="0" applyFont="1" applyFill="1" applyBorder="1" applyAlignment="1"/>
    <xf numFmtId="0" fontId="6" fillId="6" borderId="11" xfId="3" applyFont="1" applyFill="1" applyBorder="1" applyAlignment="1">
      <alignment horizontal="center"/>
    </xf>
    <xf numFmtId="0" fontId="6" fillId="6" borderId="12" xfId="3" applyFont="1" applyFill="1" applyBorder="1" applyAlignment="1">
      <alignment horizontal="center"/>
    </xf>
    <xf numFmtId="0" fontId="6" fillId="6" borderId="13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quantlib/QuantLibXL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0"/>
  <sheetViews>
    <sheetView tabSelected="1" workbookViewId="0">
      <selection activeCell="B2" sqref="B2:E2"/>
    </sheetView>
  </sheetViews>
  <sheetFormatPr defaultRowHeight="12.75" x14ac:dyDescent="0.2"/>
  <cols>
    <col min="1" max="1" width="2.85546875" customWidth="1"/>
    <col min="2" max="2" width="6.5703125" customWidth="1"/>
    <col min="3" max="3" width="15.5703125" bestFit="1" customWidth="1"/>
    <col min="4" max="4" width="79.140625" bestFit="1" customWidth="1"/>
    <col min="5" max="5" width="5" customWidth="1"/>
    <col min="6" max="6" width="50.42578125" customWidth="1"/>
    <col min="7" max="7" width="5.7109375" customWidth="1"/>
  </cols>
  <sheetData>
    <row r="1" spans="1:29" ht="13.5" thickBot="1" x14ac:dyDescent="0.25">
      <c r="A1" s="14"/>
      <c r="B1" s="14" t="str">
        <f>_xll.qlxlVersion(TRUE,Trigger)</f>
        <v>QuantLibXL 1.3.0 - MS VC++ 9.0 - Multithreaded Dynamic Runtime library - Release Configuration - Nov  4 2013 11:55:45</v>
      </c>
      <c r="C1" s="14"/>
      <c r="D1" s="14"/>
      <c r="E1" s="14"/>
      <c r="F1" s="14"/>
      <c r="G1" s="1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x14ac:dyDescent="0.25">
      <c r="A2" s="14"/>
      <c r="B2" s="25" t="s">
        <v>4</v>
      </c>
      <c r="C2" s="26"/>
      <c r="D2" s="26"/>
      <c r="E2" s="2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">
      <c r="A3" s="14"/>
      <c r="B3" s="8"/>
      <c r="C3" s="9"/>
      <c r="D3" s="9"/>
      <c r="E3" s="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">
      <c r="A4" s="14"/>
      <c r="B4" s="8"/>
      <c r="C4" s="11" t="s">
        <v>0</v>
      </c>
      <c r="D4" s="16"/>
      <c r="E4" s="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">
      <c r="A5" s="14"/>
      <c r="B5" s="8"/>
      <c r="C5" s="11" t="s">
        <v>1</v>
      </c>
      <c r="D5" s="16" t="b">
        <v>1</v>
      </c>
      <c r="E5" s="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">
      <c r="A6" s="14"/>
      <c r="B6" s="8"/>
      <c r="C6" s="11" t="s">
        <v>6</v>
      </c>
      <c r="D6" s="16" t="b">
        <v>0</v>
      </c>
      <c r="E6" s="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">
      <c r="A7" s="14"/>
      <c r="B7" s="8"/>
      <c r="C7" s="11" t="s">
        <v>2</v>
      </c>
      <c r="D7" s="16" t="b">
        <v>1</v>
      </c>
      <c r="E7" s="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">
      <c r="A8" s="14"/>
      <c r="B8" s="8"/>
      <c r="C8" s="11" t="s">
        <v>3</v>
      </c>
      <c r="D8" s="21" t="str">
        <f>[1]!qlSerializationPath(Trigger)</f>
        <v>C:\Projects\quantlib\QuantLibXL\Data\XML\010_StartUp\010_RH\</v>
      </c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">
      <c r="A9" s="14"/>
      <c r="B9" s="8"/>
      <c r="C9" s="11" t="s">
        <v>5</v>
      </c>
      <c r="D9" s="19" t="b">
        <v>1</v>
      </c>
      <c r="E9" s="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3.5" thickBot="1" x14ac:dyDescent="0.25">
      <c r="A10" s="14"/>
      <c r="B10" s="12"/>
      <c r="C10" s="4"/>
      <c r="D10" s="4"/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">
      <c r="A12" s="2"/>
      <c r="B12" s="2"/>
      <c r="C12" s="3"/>
      <c r="D12" s="3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">
      <c r="A13" s="2"/>
      <c r="B13" s="2"/>
      <c r="C13" s="3"/>
      <c r="D13" s="3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">
      <c r="A14" s="2"/>
      <c r="B14" s="2"/>
      <c r="C14" s="3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">
      <c r="A15" s="2"/>
      <c r="B15" s="2"/>
      <c r="C15" s="3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">
      <c r="A16" s="2"/>
      <c r="B16" s="2"/>
      <c r="C16" s="3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">
      <c r="A17" s="2"/>
      <c r="B17" s="2"/>
      <c r="C17" s="3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">
      <c r="A18" s="2"/>
      <c r="B18" s="2"/>
      <c r="C18" s="3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">
      <c r="A19" s="2"/>
      <c r="B19" s="2"/>
      <c r="C19" s="3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">
      <c r="A20" s="2"/>
      <c r="B20" s="2"/>
      <c r="C20" s="3"/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">
      <c r="A21" s="2"/>
      <c r="B21" s="2"/>
      <c r="C21" s="3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">
      <c r="A22" s="2"/>
      <c r="B22" s="2"/>
      <c r="C22" s="3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">
      <c r="A23" s="2"/>
      <c r="B23" s="2"/>
      <c r="C23" s="3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">
      <c r="A24" s="2"/>
      <c r="B24" s="2"/>
      <c r="C24" s="3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">
      <c r="A25" s="2"/>
      <c r="B25" s="2"/>
      <c r="C25" s="3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">
      <c r="A26" s="2"/>
      <c r="B26" s="2"/>
      <c r="C26" s="3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">
      <c r="A27" s="2"/>
      <c r="B27" s="2"/>
      <c r="C27" s="3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">
      <c r="A28" s="2"/>
      <c r="B28" s="2"/>
      <c r="C28" s="3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">
      <c r="A29" s="2"/>
      <c r="B29" s="2"/>
      <c r="C29" s="3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">
      <c r="A30" s="2"/>
      <c r="B30" s="2"/>
      <c r="C30" s="3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">
      <c r="A31" s="2"/>
      <c r="B31" s="2"/>
      <c r="C31" s="3"/>
      <c r="D31" s="3"/>
      <c r="E31" s="3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">
      <c r="A32" s="2"/>
      <c r="B32" s="2"/>
      <c r="C32" s="3"/>
      <c r="D32" s="3"/>
      <c r="E32" s="3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">
      <c r="A33" s="2"/>
      <c r="B33" s="2"/>
      <c r="C33" s="3"/>
      <c r="D33" s="3"/>
      <c r="E33" s="3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">
      <c r="A34" s="2"/>
      <c r="B34" s="2"/>
      <c r="C34" s="3"/>
      <c r="D34" s="3"/>
      <c r="E34" s="3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">
      <c r="A35" s="2"/>
      <c r="B35" s="2"/>
      <c r="C35" s="3"/>
      <c r="D35" s="3"/>
      <c r="E35" s="3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">
      <c r="A36" s="2"/>
      <c r="B36" s="2"/>
      <c r="C36" s="3"/>
      <c r="D36" s="3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">
      <c r="A37" s="2"/>
      <c r="B37" s="2"/>
      <c r="C37" s="3"/>
      <c r="D37" s="3"/>
      <c r="E37" s="3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">
      <c r="A38" s="2"/>
      <c r="B38" s="2"/>
      <c r="C38" s="3"/>
      <c r="D38" s="3"/>
      <c r="E38" s="3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">
      <c r="A39" s="2"/>
      <c r="B39" s="2"/>
      <c r="C39" s="3"/>
      <c r="D39" s="3"/>
      <c r="E39" s="3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">
      <c r="A40" s="2"/>
      <c r="B40" s="2"/>
      <c r="C40" s="3"/>
      <c r="D40" s="3"/>
      <c r="E40" s="3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">
      <c r="A41" s="2"/>
      <c r="B41" s="2"/>
      <c r="C41" s="3"/>
      <c r="D41" s="3"/>
      <c r="E41" s="3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">
      <c r="A42" s="2"/>
      <c r="B42" s="2"/>
      <c r="C42" s="3"/>
      <c r="D42" s="3"/>
      <c r="E42" s="3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">
      <c r="A43" s="2"/>
      <c r="B43" s="2"/>
      <c r="C43" s="3"/>
      <c r="D43" s="3"/>
      <c r="E43" s="3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">
      <c r="A44" s="2"/>
      <c r="B44" s="2"/>
      <c r="C44" s="3"/>
      <c r="D44" s="3"/>
      <c r="E44" s="3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">
      <c r="A45" s="2"/>
      <c r="B45" s="2"/>
      <c r="C45" s="3"/>
      <c r="D45" s="3"/>
      <c r="E45" s="3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">
      <c r="A46" s="2"/>
      <c r="B46" s="2"/>
      <c r="C46" s="3"/>
      <c r="D46" s="3"/>
      <c r="E46" s="3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">
      <c r="A47" s="2"/>
      <c r="B47" s="2"/>
      <c r="C47" s="3"/>
      <c r="D47" s="3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">
      <c r="A48" s="2"/>
      <c r="B48" s="2"/>
      <c r="C48" s="3"/>
      <c r="D48" s="3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">
      <c r="A49" s="2"/>
      <c r="B49" s="2"/>
      <c r="C49" s="3"/>
      <c r="D49" s="3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">
      <c r="C50" s="1"/>
      <c r="D50" s="1"/>
      <c r="E50" s="1"/>
      <c r="F50" s="1"/>
    </row>
  </sheetData>
  <dataConsolidate/>
  <mergeCells count="1">
    <mergeCell ref="B2:E2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39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30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EUR_RH_YieldTermStructure.xml</v>
      </c>
      <c r="E5" s="22" t="e">
        <f>IF(Serialize,_xll.ohObjectSave(E6:E22,SerializationPath&amp;D5,FileOverwrite,Serialize),"---")</f>
        <v>#NUM!</v>
      </c>
      <c r="F5" s="20" t="str">
        <f ca="1">_xll.ohRangeRetrieveError(E5)</f>
        <v>ohObjectSave - Invalid parent path : C:\Projects\quantlib\QuantLibXL\Data\XML\010_StartUp\010_RH\EUR_RH_YieldTermStructure.xml</v>
      </c>
      <c r="G5" s="15"/>
    </row>
    <row r="6" spans="2:7" x14ac:dyDescent="0.2">
      <c r="B6" s="8"/>
      <c r="C6" s="17" t="s">
        <v>8</v>
      </c>
      <c r="D6" s="17" t="str">
        <f t="shared" ref="D6:D22" si="0">Currency&amp;C6</f>
        <v>EurYC</v>
      </c>
      <c r="E6" s="18" t="str">
        <f>_xll.qlRelinkableHandleYieldTermStructure(D6,,Permanent,Trigger,ObjectOverwrite)</f>
        <v>EurYC#0001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EurYCSTD</v>
      </c>
      <c r="E7" s="18" t="str">
        <f>_xll.qlRelinkableHandleYieldTermStructure(D7,,Permanent,Trigger,ObjectOverwrite)</f>
        <v>EurYCSTD#0001</v>
      </c>
      <c r="F7" s="20" t="str">
        <f>_xll.ohRangeRetrieveError(E7)</f>
        <v/>
      </c>
      <c r="G7" s="10"/>
    </row>
    <row r="8" spans="2:7" x14ac:dyDescent="0.2">
      <c r="B8" s="8"/>
      <c r="C8" s="17" t="s">
        <v>36</v>
      </c>
      <c r="D8" s="17" t="str">
        <f t="shared" si="0"/>
        <v>EuriborYCON</v>
      </c>
      <c r="E8" s="18" t="str">
        <f>_xll.qlRelinkableHandleYieldTermStructure(D8,,Permanent,Trigger,ObjectOverwrite)</f>
        <v>EuriborYCON#0001</v>
      </c>
      <c r="F8" s="20" t="str">
        <f>_xll.ohRangeRetrieveError(E8)</f>
        <v/>
      </c>
      <c r="G8" s="10"/>
    </row>
    <row r="9" spans="2:7" x14ac:dyDescent="0.2">
      <c r="B9" s="8"/>
      <c r="C9" s="17" t="s">
        <v>20</v>
      </c>
      <c r="D9" s="17" t="str">
        <f t="shared" si="0"/>
        <v>EuriborYC1M</v>
      </c>
      <c r="E9" s="18" t="str">
        <f>_xll.qlRelinkableHandleYieldTermStructure(D9,,Permanent,Trigger,ObjectOverwrite)</f>
        <v>EuriborYC1M#0001</v>
      </c>
      <c r="F9" s="20" t="str">
        <f>_xll.ohRangeRetrieveError(E9)</f>
        <v/>
      </c>
      <c r="G9" s="10"/>
    </row>
    <row r="10" spans="2:7" x14ac:dyDescent="0.2">
      <c r="B10" s="8"/>
      <c r="C10" s="17" t="s">
        <v>21</v>
      </c>
      <c r="D10" s="17" t="str">
        <f t="shared" si="0"/>
        <v>EuriborYC3M</v>
      </c>
      <c r="E10" s="18" t="str">
        <f>_xll.qlRelinkableHandleYieldTermStructure(D10,,Permanent,Trigger,ObjectOverwrite)</f>
        <v>EuriborYC3M#0001</v>
      </c>
      <c r="F10" s="20" t="str">
        <f>_xll.ohRangeRetrieveError(E10)</f>
        <v/>
      </c>
      <c r="G10" s="10"/>
    </row>
    <row r="11" spans="2:7" x14ac:dyDescent="0.2">
      <c r="B11" s="8"/>
      <c r="C11" s="17" t="s">
        <v>22</v>
      </c>
      <c r="D11" s="17" t="str">
        <f t="shared" si="0"/>
        <v>EuriborYC6M</v>
      </c>
      <c r="E11" s="18" t="str">
        <f>_xll.qlRelinkableHandleYieldTermStructure(D11,,Permanent,Trigger,ObjectOverwrite)</f>
        <v>EuriborYC6M#0001</v>
      </c>
      <c r="F11" s="20" t="str">
        <f>_xll.ohRangeRetrieveError(E11)</f>
        <v/>
      </c>
      <c r="G11" s="10"/>
    </row>
    <row r="12" spans="2:7" x14ac:dyDescent="0.2">
      <c r="B12" s="8"/>
      <c r="C12" s="17" t="s">
        <v>23</v>
      </c>
      <c r="D12" s="17" t="str">
        <f t="shared" si="0"/>
        <v>EuriborYC1Y</v>
      </c>
      <c r="E12" s="18" t="str">
        <f>_xll.qlRelinkableHandleYieldTermStructure(D12,,Permanent,Trigger,ObjectOverwrite)</f>
        <v>EuriborYC1Y#0001</v>
      </c>
      <c r="F12" s="20" t="str">
        <f>_xll.ohRangeRetrieveError(E12)</f>
        <v/>
      </c>
      <c r="G12" s="10"/>
    </row>
    <row r="13" spans="2:7" x14ac:dyDescent="0.2">
      <c r="B13" s="8"/>
      <c r="C13" s="17" t="str">
        <f>C8&amp;"-Mx"</f>
        <v>iborYCON-Mx</v>
      </c>
      <c r="D13" s="17" t="str">
        <f t="shared" si="0"/>
        <v>EuriborYCON-Mx</v>
      </c>
      <c r="E13" s="18" t="str">
        <f>_xll.qlRelinkableHandleYieldTermStructure(D13,,Permanent,Trigger,ObjectOverwrite)</f>
        <v>EuriborYCON-Mx#0001</v>
      </c>
      <c r="F13" s="20" t="str">
        <f>_xll.ohRangeRetrieveError(E13)</f>
        <v/>
      </c>
      <c r="G13" s="10"/>
    </row>
    <row r="14" spans="2:7" x14ac:dyDescent="0.2">
      <c r="B14" s="8"/>
      <c r="C14" s="17" t="str">
        <f>C9&amp;"-Mx"</f>
        <v>iborYC1M-Mx</v>
      </c>
      <c r="D14" s="17" t="str">
        <f t="shared" si="0"/>
        <v>EuriborYC1M-Mx</v>
      </c>
      <c r="E14" s="18" t="str">
        <f>_xll.qlRelinkableHandleYieldTermStructure(D14,,Permanent,Trigger,ObjectOverwrite)</f>
        <v>EuriborYC1M-Mx#0001</v>
      </c>
      <c r="F14" s="20" t="str">
        <f>_xll.ohRangeRetrieveError(E14)</f>
        <v/>
      </c>
      <c r="G14" s="10"/>
    </row>
    <row r="15" spans="2:7" x14ac:dyDescent="0.2">
      <c r="B15" s="8"/>
      <c r="C15" s="17" t="str">
        <f>C10&amp;"-Mx"</f>
        <v>iborYC3M-Mx</v>
      </c>
      <c r="D15" s="17" t="str">
        <f t="shared" si="0"/>
        <v>EuriborYC3M-Mx</v>
      </c>
      <c r="E15" s="18" t="str">
        <f>_xll.qlRelinkableHandleYieldTermStructure(D15,,Permanent,Trigger,ObjectOverwrite)</f>
        <v>EuriborYC3M-Mx#0001</v>
      </c>
      <c r="F15" s="20" t="str">
        <f>_xll.ohRangeRetrieveError(E15)</f>
        <v/>
      </c>
      <c r="G15" s="10"/>
    </row>
    <row r="16" spans="2:7" x14ac:dyDescent="0.2">
      <c r="B16" s="8"/>
      <c r="C16" s="17" t="str">
        <f>C11&amp;"-Mx"</f>
        <v>iborYC6M-Mx</v>
      </c>
      <c r="D16" s="17" t="str">
        <f t="shared" si="0"/>
        <v>EuriborYC6M-Mx</v>
      </c>
      <c r="E16" s="18" t="str">
        <f>_xll.qlRelinkableHandleYieldTermStructure(D16,,Permanent,Trigger,ObjectOverwrite)</f>
        <v>EuriborYC6M-Mx#0001</v>
      </c>
      <c r="F16" s="20" t="str">
        <f>_xll.ohRangeRetrieveError(E16)</f>
        <v/>
      </c>
      <c r="G16" s="10"/>
    </row>
    <row r="17" spans="2:7" x14ac:dyDescent="0.2">
      <c r="B17" s="8"/>
      <c r="C17" s="17" t="str">
        <f>C12&amp;"-Mx"</f>
        <v>iborYC1Y-Mx</v>
      </c>
      <c r="D17" s="17" t="str">
        <f t="shared" si="0"/>
        <v>EuriborYC1Y-Mx</v>
      </c>
      <c r="E17" s="18" t="str">
        <f>_xll.qlRelinkableHandleYieldTermStructure(D17,,Permanent,Trigger,ObjectOverwrite)</f>
        <v>EuriborYC1Y-Mx#0001</v>
      </c>
      <c r="F17" s="20" t="str">
        <f>_xll.ohRangeRetrieveError(E17)</f>
        <v/>
      </c>
      <c r="G17" s="10"/>
    </row>
    <row r="18" spans="2:7" x14ac:dyDescent="0.2">
      <c r="B18" s="8"/>
      <c r="C18" s="17" t="s">
        <v>38</v>
      </c>
      <c r="D18" s="17" t="str">
        <f t="shared" si="0"/>
        <v>EurLiborYCON</v>
      </c>
      <c r="E18" s="18" t="str">
        <f>_xll.qlRelinkableHandleYieldTermStructure(D18,,Permanent,Trigger,ObjectOverwrite)</f>
        <v>EurLiborYCON#0001</v>
      </c>
      <c r="F18" s="20" t="str">
        <f>_xll.ohRangeRetrieveError(E18)</f>
        <v/>
      </c>
      <c r="G18" s="10"/>
    </row>
    <row r="19" spans="2:7" x14ac:dyDescent="0.2">
      <c r="B19" s="8"/>
      <c r="C19" s="17" t="s">
        <v>24</v>
      </c>
      <c r="D19" s="17" t="str">
        <f t="shared" si="0"/>
        <v>EurLiborYC1M</v>
      </c>
      <c r="E19" s="18" t="str">
        <f>_xll.qlRelinkableHandleYieldTermStructure(D19,,Permanent,Trigger,ObjectOverwrite)</f>
        <v>EurLiborYC1M#0001</v>
      </c>
      <c r="F19" s="20" t="str">
        <f>_xll.ohRangeRetrieveError(E19)</f>
        <v/>
      </c>
      <c r="G19" s="10"/>
    </row>
    <row r="20" spans="2:7" x14ac:dyDescent="0.2">
      <c r="B20" s="8"/>
      <c r="C20" s="17" t="s">
        <v>25</v>
      </c>
      <c r="D20" s="17" t="str">
        <f t="shared" si="0"/>
        <v>EurLiborYC3M</v>
      </c>
      <c r="E20" s="18" t="str">
        <f>_xll.qlRelinkableHandleYieldTermStructure(D20,,Permanent,Trigger,ObjectOverwrite)</f>
        <v>EurLiborYC3M#0001</v>
      </c>
      <c r="F20" s="20" t="str">
        <f>_xll.ohRangeRetrieveError(E20)</f>
        <v/>
      </c>
      <c r="G20" s="10"/>
    </row>
    <row r="21" spans="2:7" x14ac:dyDescent="0.2">
      <c r="B21" s="8"/>
      <c r="C21" s="17" t="s">
        <v>26</v>
      </c>
      <c r="D21" s="17" t="str">
        <f t="shared" si="0"/>
        <v>EurLiborYC6M</v>
      </c>
      <c r="E21" s="18" t="str">
        <f>_xll.qlRelinkableHandleYieldTermStructure(D21,,Permanent,Trigger,ObjectOverwrite)</f>
        <v>EurLiborYC6M#0001</v>
      </c>
      <c r="F21" s="20" t="str">
        <f>_xll.ohRangeRetrieveError(E21)</f>
        <v/>
      </c>
      <c r="G21" s="10"/>
    </row>
    <row r="22" spans="2:7" x14ac:dyDescent="0.2">
      <c r="B22" s="8"/>
      <c r="C22" s="17" t="s">
        <v>27</v>
      </c>
      <c r="D22" s="17" t="str">
        <f t="shared" si="0"/>
        <v>EurLiborYC1Y</v>
      </c>
      <c r="E22" s="18" t="str">
        <f>_xll.qlRelinkableHandleYieldTermStructure(D22,,Permanent,Trigger,ObjectOverwrite)</f>
        <v>EurLiborYC1Y#0001</v>
      </c>
      <c r="F22" s="20" t="str">
        <f>_xll.ohRangeRetrieveError(E22)</f>
        <v/>
      </c>
      <c r="G22" s="10"/>
    </row>
    <row r="23" spans="2:7" x14ac:dyDescent="0.2">
      <c r="B23" s="8"/>
      <c r="C23" s="24"/>
      <c r="D23" s="9"/>
      <c r="E23" s="9"/>
      <c r="F23" s="9"/>
      <c r="G23" s="10"/>
    </row>
    <row r="24" spans="2:7" x14ac:dyDescent="0.2">
      <c r="B24" s="8"/>
      <c r="C24" s="24"/>
      <c r="D24" s="23" t="str">
        <f>UPPER(Currency)&amp;"_RH_SwaptionVolatilityStructure.xml"</f>
        <v>EUR_RH_SwaptionVolatilityStructure.xml</v>
      </c>
      <c r="E24" s="22" t="e">
        <f>IF(Serialize,_xll.ohObjectSave(E25:E26,SerializationPath&amp;D24,FileOverwrite,Serialize),"---")</f>
        <v>#NUM!</v>
      </c>
      <c r="F24" s="20" t="str">
        <f ca="1">_xll.ohRangeRetrieveError(E24)</f>
        <v>ohObjectSave - Invalid parent path : C:\Projects\quantlib\QuantLibXL\Data\XML\010_StartUp\010_RH\EUR_RH_SwaptionVolatilityStructure.xml</v>
      </c>
      <c r="G24" s="10"/>
    </row>
    <row r="25" spans="2:7" x14ac:dyDescent="0.2">
      <c r="B25" s="8"/>
      <c r="C25" s="17" t="s">
        <v>28</v>
      </c>
      <c r="D25" s="17" t="str">
        <f>Currency&amp;C25</f>
        <v>EurSwaptionATMVol</v>
      </c>
      <c r="E25" s="18" t="str">
        <f>_xll.qlRelinkableHandleSwaptionVolatilityStructure(D25,,Permanent,Trigger,ObjectOverwrite)</f>
        <v>EurSwaptionATMVol#0001</v>
      </c>
      <c r="F25" s="20" t="str">
        <f>_xll.ohRangeRetrieveError(E25)</f>
        <v/>
      </c>
      <c r="G25" s="10"/>
    </row>
    <row r="26" spans="2:7" x14ac:dyDescent="0.2">
      <c r="B26" s="8"/>
      <c r="C26" s="17" t="s">
        <v>9</v>
      </c>
      <c r="D26" s="17" t="str">
        <f>Currency&amp;C26</f>
        <v>EurSwaptionVol</v>
      </c>
      <c r="E26" s="18" t="str">
        <f>_xll.qlRelinkableHandleSwaptionVolatilityStructure(D26,,Permanent,Trigger,ObjectOverwrite)</f>
        <v>EurSwaptionVol#0001</v>
      </c>
      <c r="F26" s="20" t="str">
        <f>_xll.ohRangeRetrieveError(E26)</f>
        <v/>
      </c>
      <c r="G26" s="10"/>
    </row>
    <row r="27" spans="2:7" x14ac:dyDescent="0.2">
      <c r="B27" s="8"/>
      <c r="C27" s="24"/>
      <c r="D27" s="9"/>
      <c r="E27" s="9"/>
      <c r="F27" s="9"/>
      <c r="G27" s="10"/>
    </row>
    <row r="28" spans="2:7" x14ac:dyDescent="0.2">
      <c r="B28" s="8"/>
      <c r="C28" s="24"/>
      <c r="D28" s="23" t="str">
        <f>UPPER(Currency)&amp;"_RH_OptionletVolatilityStructure.xml"</f>
        <v>EUR_RH_OptionletVolatilityStructure.xml</v>
      </c>
      <c r="E28" s="22" t="e">
        <f>IF(Serialize,_xll.ohObjectSave(E29:E38,SerializationPath&amp;D28,FileOverwrite,Serialize),"---")</f>
        <v>#NUM!</v>
      </c>
      <c r="F28" s="20" t="str">
        <f ca="1">_xll.ohRangeRetrieveError(E28)</f>
        <v>ohObjectSave - Invalid parent path : C:\Projects\quantlib\QuantLibXL\Data\XML\010_StartUp\010_RH\EUR_RH_OptionletVolatilityStructure.xml</v>
      </c>
      <c r="G28" s="10"/>
    </row>
    <row r="29" spans="2:7" x14ac:dyDescent="0.2">
      <c r="B29" s="8"/>
      <c r="C29" s="17" t="s">
        <v>10</v>
      </c>
      <c r="D29" s="17" t="str">
        <f t="shared" ref="D29:D38" si="1">Currency&amp;C29</f>
        <v>Eur3MFutOptionVol</v>
      </c>
      <c r="E29" s="18" t="str">
        <f>_xll.qlRelinkableHandleOptionletVolatilityStructure(D29,,Permanent,Trigger,ObjectOverwrite)</f>
        <v>Eur3MFutOptionVol#0001</v>
      </c>
      <c r="F29" s="20" t="str">
        <f>_xll.ohRangeRetrieveError(E29)</f>
        <v/>
      </c>
      <c r="G29" s="10"/>
    </row>
    <row r="30" spans="2:7" x14ac:dyDescent="0.2">
      <c r="B30" s="8"/>
      <c r="C30" s="17" t="s">
        <v>11</v>
      </c>
      <c r="D30" s="17" t="str">
        <f t="shared" si="1"/>
        <v>Eur1MCapletVol</v>
      </c>
      <c r="E30" s="18" t="str">
        <f>_xll.qlRelinkableHandleOptionletVolatilityStructure(D30,,Permanent,Trigger,ObjectOverwrite)</f>
        <v>Eur1MCapletVol#0001</v>
      </c>
      <c r="F30" s="20" t="str">
        <f>_xll.ohRangeRetrieveError(E30)</f>
        <v/>
      </c>
      <c r="G30" s="10"/>
    </row>
    <row r="31" spans="2:7" x14ac:dyDescent="0.2">
      <c r="B31" s="8"/>
      <c r="C31" s="17" t="s">
        <v>12</v>
      </c>
      <c r="D31" s="17" t="str">
        <f t="shared" si="1"/>
        <v>Eur3MCapletVol</v>
      </c>
      <c r="E31" s="18" t="str">
        <f>_xll.qlRelinkableHandleOptionletVolatilityStructure(D31,,Permanent,Trigger,ObjectOverwrite)</f>
        <v>Eur3MCapletVol#0001</v>
      </c>
      <c r="F31" s="20" t="str">
        <f>_xll.ohRangeRetrieveError(E31)</f>
        <v/>
      </c>
      <c r="G31" s="10"/>
    </row>
    <row r="32" spans="2:7" x14ac:dyDescent="0.2">
      <c r="B32" s="8"/>
      <c r="C32" s="17" t="s">
        <v>13</v>
      </c>
      <c r="D32" s="17" t="str">
        <f t="shared" si="1"/>
        <v>Eur6MCapletVol</v>
      </c>
      <c r="E32" s="18" t="str">
        <f>_xll.qlRelinkableHandleOptionletVolatilityStructure(D32,,Permanent,Trigger,ObjectOverwrite)</f>
        <v>Eur6MCapletVol#0001</v>
      </c>
      <c r="F32" s="20" t="str">
        <f>_xll.ohRangeRetrieveError(E32)</f>
        <v/>
      </c>
      <c r="G32" s="10"/>
    </row>
    <row r="33" spans="2:7" x14ac:dyDescent="0.2">
      <c r="B33" s="8"/>
      <c r="C33" s="17" t="s">
        <v>14</v>
      </c>
      <c r="D33" s="17" t="str">
        <f t="shared" si="1"/>
        <v>Eur1YCapletVol</v>
      </c>
      <c r="E33" s="18" t="str">
        <f>_xll.qlRelinkableHandleOptionletVolatilityStructure(D33,,Permanent,Trigger,ObjectOverwrite)</f>
        <v>Eur1YCapletVol#0001</v>
      </c>
      <c r="F33" s="20" t="str">
        <f>_xll.ohRangeRetrieveError(E33)</f>
        <v/>
      </c>
      <c r="G33" s="10"/>
    </row>
    <row r="34" spans="2:7" x14ac:dyDescent="0.2">
      <c r="B34" s="8"/>
      <c r="C34" s="17" t="s">
        <v>15</v>
      </c>
      <c r="D34" s="17" t="str">
        <f t="shared" si="1"/>
        <v>Eur3MFutOptionVolEx</v>
      </c>
      <c r="E34" s="18" t="str">
        <f>_xll.qlRelinkableHandleOptionletVolatilityStructure(D34,,Permanent,Trigger,ObjectOverwrite)</f>
        <v>Eur3MFutOptionVolEx#0001</v>
      </c>
      <c r="F34" s="20" t="str">
        <f>_xll.ohRangeRetrieveError(E34)</f>
        <v/>
      </c>
      <c r="G34" s="10"/>
    </row>
    <row r="35" spans="2:7" x14ac:dyDescent="0.2">
      <c r="B35" s="8"/>
      <c r="C35" s="17" t="s">
        <v>16</v>
      </c>
      <c r="D35" s="17" t="str">
        <f t="shared" si="1"/>
        <v>Eur1MCapletVolEx</v>
      </c>
      <c r="E35" s="18" t="str">
        <f>_xll.qlRelinkableHandleOptionletVolatilityStructure(D35,,Permanent,Trigger,ObjectOverwrite)</f>
        <v>Eur1MCapletVolEx#0001</v>
      </c>
      <c r="F35" s="20" t="str">
        <f>_xll.ohRangeRetrieveError(E35)</f>
        <v/>
      </c>
      <c r="G35" s="10"/>
    </row>
    <row r="36" spans="2:7" x14ac:dyDescent="0.2">
      <c r="B36" s="8"/>
      <c r="C36" s="17" t="s">
        <v>17</v>
      </c>
      <c r="D36" s="17" t="str">
        <f t="shared" si="1"/>
        <v>Eur3MCapletVolEx</v>
      </c>
      <c r="E36" s="18" t="str">
        <f>_xll.qlRelinkableHandleOptionletVolatilityStructure(D36,,Permanent,Trigger,ObjectOverwrite)</f>
        <v>Eur3MCapletVolEx#0001</v>
      </c>
      <c r="F36" s="20" t="str">
        <f>_xll.ohRangeRetrieveError(E36)</f>
        <v/>
      </c>
      <c r="G36" s="10"/>
    </row>
    <row r="37" spans="2:7" x14ac:dyDescent="0.2">
      <c r="B37" s="8"/>
      <c r="C37" s="17" t="s">
        <v>18</v>
      </c>
      <c r="D37" s="17" t="str">
        <f t="shared" si="1"/>
        <v>Eur6MCapletVolEx</v>
      </c>
      <c r="E37" s="18" t="str">
        <f>_xll.qlRelinkableHandleOptionletVolatilityStructure(D37,,Permanent,Trigger,ObjectOverwrite)</f>
        <v>Eur6MCapletVolEx#0001</v>
      </c>
      <c r="F37" s="20" t="str">
        <f>_xll.ohRangeRetrieveError(E37)</f>
        <v/>
      </c>
      <c r="G37" s="10"/>
    </row>
    <row r="38" spans="2:7" x14ac:dyDescent="0.2">
      <c r="B38" s="8"/>
      <c r="C38" s="17" t="s">
        <v>19</v>
      </c>
      <c r="D38" s="17" t="str">
        <f t="shared" si="1"/>
        <v>Eur1YCapletVolEx</v>
      </c>
      <c r="E38" s="18" t="str">
        <f>_xll.qlRelinkableHandleOptionletVolatilityStructure(D38,,Permanent,Trigger,ObjectOverwrite)</f>
        <v>Eur1YCapletVolEx#0001</v>
      </c>
      <c r="F38" s="20" t="str">
        <f>_xll.ohRangeRetrieveError(E38)</f>
        <v/>
      </c>
      <c r="G38" s="10"/>
    </row>
    <row r="39" spans="2:7" ht="13.5" thickBot="1" x14ac:dyDescent="0.25">
      <c r="B39" s="12"/>
      <c r="C39" s="4"/>
      <c r="D39" s="4"/>
      <c r="E39" s="4"/>
      <c r="F39" s="4"/>
      <c r="G39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G34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29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USD_RH_YieldTermStructure.xml</v>
      </c>
      <c r="E5" s="22" t="e">
        <f>IF(Serialize,_xll.ohObjectSave(E6:E17,SerializationPath&amp;D5,FileOverwrite,Serialize),"---")</f>
        <v>#NUM!</v>
      </c>
      <c r="F5" s="20" t="str">
        <f ca="1">_xll.ohRangeRetrieveError(E5)</f>
        <v>ohObjectSave - Invalid parent path : C:\Projects\quantlib\QuantLibXL\Data\XML\010_StartUp\010_RH\USD_RH_YieldTermStructure.xml</v>
      </c>
      <c r="G5" s="15"/>
    </row>
    <row r="6" spans="2:7" x14ac:dyDescent="0.2">
      <c r="B6" s="8"/>
      <c r="C6" s="17" t="s">
        <v>8</v>
      </c>
      <c r="D6" s="17" t="str">
        <f t="shared" ref="D6:D17" si="0">Currency&amp;C6</f>
        <v>UsdYC</v>
      </c>
      <c r="E6" s="18" t="str">
        <f>_xll.qlRelinkableHandleYieldTermStructure(D6,,Permanent,Trigger,ObjectOverwrite)</f>
        <v>UsdYC#0001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UsdYCSTD</v>
      </c>
      <c r="E7" s="18" t="str">
        <f>_xll.qlRelinkableHandleYieldTermStructure(D7,,Permanent,Trigger,ObjectOverwrite)</f>
        <v>UsdYCSTD#0001</v>
      </c>
      <c r="F7" s="20" t="str">
        <f>_xll.ohRangeRetrieveError(E7)</f>
        <v/>
      </c>
      <c r="G7" s="10"/>
    </row>
    <row r="8" spans="2:7" x14ac:dyDescent="0.2">
      <c r="B8" s="8"/>
      <c r="C8" s="17" t="s">
        <v>38</v>
      </c>
      <c r="D8" s="17" t="str">
        <f t="shared" si="0"/>
        <v>UsdLiborYCON</v>
      </c>
      <c r="E8" s="18" t="str">
        <f>_xll.qlRelinkableHandleYieldTermStructure(D8,,Permanent,Trigger,ObjectOverwrite)</f>
        <v>UsdLiborYCON#0001</v>
      </c>
      <c r="F8" s="20" t="str">
        <f>_xll.ohRangeRetrieveError(E8)</f>
        <v/>
      </c>
      <c r="G8" s="10"/>
    </row>
    <row r="9" spans="2:7" x14ac:dyDescent="0.2">
      <c r="B9" s="8"/>
      <c r="C9" s="17" t="s">
        <v>24</v>
      </c>
      <c r="D9" s="17" t="str">
        <f t="shared" si="0"/>
        <v>UsdLiborYC1M</v>
      </c>
      <c r="E9" s="18" t="str">
        <f>_xll.qlRelinkableHandleYieldTermStructure(D9,,Permanent,Trigger,ObjectOverwrite)</f>
        <v>UsdLiborYC1M#0001</v>
      </c>
      <c r="F9" s="20" t="str">
        <f>_xll.ohRangeRetrieveError(E9)</f>
        <v/>
      </c>
      <c r="G9" s="10"/>
    </row>
    <row r="10" spans="2:7" x14ac:dyDescent="0.2">
      <c r="B10" s="8"/>
      <c r="C10" s="17" t="s">
        <v>25</v>
      </c>
      <c r="D10" s="17" t="str">
        <f t="shared" si="0"/>
        <v>UsdLiborYC3M</v>
      </c>
      <c r="E10" s="18" t="str">
        <f>_xll.qlRelinkableHandleYieldTermStructure(D10,,Permanent,Trigger,ObjectOverwrite)</f>
        <v>UsdLiborYC3M#0001</v>
      </c>
      <c r="F10" s="20" t="str">
        <f>_xll.ohRangeRetrieveError(E10)</f>
        <v/>
      </c>
      <c r="G10" s="10"/>
    </row>
    <row r="11" spans="2:7" x14ac:dyDescent="0.2">
      <c r="B11" s="8"/>
      <c r="C11" s="17" t="s">
        <v>26</v>
      </c>
      <c r="D11" s="17" t="str">
        <f t="shared" si="0"/>
        <v>UsdLiborYC6M</v>
      </c>
      <c r="E11" s="18" t="str">
        <f>_xll.qlRelinkableHandleYieldTermStructure(D11,,Permanent,Trigger,ObjectOverwrite)</f>
        <v>UsdLiborYC6M#0001</v>
      </c>
      <c r="F11" s="20" t="str">
        <f>_xll.ohRangeRetrieveError(E11)</f>
        <v/>
      </c>
      <c r="G11" s="10"/>
    </row>
    <row r="12" spans="2:7" x14ac:dyDescent="0.2">
      <c r="B12" s="8"/>
      <c r="C12" s="17" t="s">
        <v>27</v>
      </c>
      <c r="D12" s="17" t="str">
        <f t="shared" si="0"/>
        <v>UsdLiborYC1Y</v>
      </c>
      <c r="E12" s="18" t="str">
        <f>_xll.qlRelinkableHandleYieldTermStructure(D12,,Permanent,Trigger,ObjectOverwrite)</f>
        <v>UsdLiborYC1Y#0001</v>
      </c>
      <c r="F12" s="20" t="str">
        <f>_xll.ohRangeRetrieveError(E12)</f>
        <v/>
      </c>
      <c r="G12" s="10"/>
    </row>
    <row r="13" spans="2:7" x14ac:dyDescent="0.2">
      <c r="B13" s="8"/>
      <c r="C13" s="17" t="str">
        <f>C8&amp;"-Mx"</f>
        <v>LiborYCON-Mx</v>
      </c>
      <c r="D13" s="17" t="str">
        <f t="shared" si="0"/>
        <v>UsdLiborYCON-Mx</v>
      </c>
      <c r="E13" s="18" t="str">
        <f>_xll.qlRelinkableHandleYieldTermStructure(D13,,Permanent,Trigger,ObjectOverwrite)</f>
        <v>UsdLiborYCON-Mx#0001</v>
      </c>
      <c r="F13" s="20" t="str">
        <f>_xll.ohRangeRetrieveError(E13)</f>
        <v/>
      </c>
      <c r="G13" s="10"/>
    </row>
    <row r="14" spans="2:7" x14ac:dyDescent="0.2">
      <c r="B14" s="8"/>
      <c r="C14" s="17" t="str">
        <f>C9&amp;"-Mx"</f>
        <v>LiborYC1M-Mx</v>
      </c>
      <c r="D14" s="17" t="str">
        <f t="shared" si="0"/>
        <v>UsdLiborYC1M-Mx</v>
      </c>
      <c r="E14" s="18" t="str">
        <f>_xll.qlRelinkableHandleYieldTermStructure(D14,,Permanent,Trigger,ObjectOverwrite)</f>
        <v>UsdLiborYC1M-Mx#0001</v>
      </c>
      <c r="F14" s="20" t="str">
        <f>_xll.ohRangeRetrieveError(E14)</f>
        <v/>
      </c>
      <c r="G14" s="10"/>
    </row>
    <row r="15" spans="2:7" x14ac:dyDescent="0.2">
      <c r="B15" s="8"/>
      <c r="C15" s="17" t="str">
        <f>C10&amp;"-Mx"</f>
        <v>LiborYC3M-Mx</v>
      </c>
      <c r="D15" s="17" t="str">
        <f t="shared" si="0"/>
        <v>UsdLiborYC3M-Mx</v>
      </c>
      <c r="E15" s="18" t="str">
        <f>_xll.qlRelinkableHandleYieldTermStructure(D15,,Permanent,Trigger,ObjectOverwrite)</f>
        <v>UsdLiborYC3M-Mx#0001</v>
      </c>
      <c r="F15" s="20" t="str">
        <f>_xll.ohRangeRetrieveError(E15)</f>
        <v/>
      </c>
      <c r="G15" s="10"/>
    </row>
    <row r="16" spans="2:7" x14ac:dyDescent="0.2">
      <c r="B16" s="8"/>
      <c r="C16" s="17" t="str">
        <f>C11&amp;"-Mx"</f>
        <v>LiborYC6M-Mx</v>
      </c>
      <c r="D16" s="17" t="str">
        <f t="shared" si="0"/>
        <v>UsdLiborYC6M-Mx</v>
      </c>
      <c r="E16" s="18" t="str">
        <f>_xll.qlRelinkableHandleYieldTermStructure(D16,,Permanent,Trigger,ObjectOverwrite)</f>
        <v>UsdLiborYC6M-Mx#0001</v>
      </c>
      <c r="F16" s="20" t="str">
        <f>_xll.ohRangeRetrieveError(E16)</f>
        <v/>
      </c>
      <c r="G16" s="10"/>
    </row>
    <row r="17" spans="2:7" x14ac:dyDescent="0.2">
      <c r="B17" s="8"/>
      <c r="C17" s="17" t="str">
        <f>C12&amp;"-Mx"</f>
        <v>LiborYC1Y-Mx</v>
      </c>
      <c r="D17" s="17" t="str">
        <f t="shared" si="0"/>
        <v>UsdLiborYC1Y-Mx</v>
      </c>
      <c r="E17" s="18" t="str">
        <f>_xll.qlRelinkableHandleYieldTermStructure(D17,,Permanent,Trigger,ObjectOverwrite)</f>
        <v>UsdLiborYC1Y-Mx#0001</v>
      </c>
      <c r="F17" s="20" t="str">
        <f>_xll.ohRangeRetrieveError(E17)</f>
        <v/>
      </c>
      <c r="G17" s="10"/>
    </row>
    <row r="18" spans="2:7" x14ac:dyDescent="0.2">
      <c r="B18" s="8"/>
      <c r="C18" s="24"/>
      <c r="D18" s="9"/>
      <c r="E18" s="9"/>
      <c r="F18" s="9"/>
      <c r="G18" s="10"/>
    </row>
    <row r="19" spans="2:7" x14ac:dyDescent="0.2">
      <c r="B19" s="8"/>
      <c r="C19" s="24"/>
      <c r="D19" s="23" t="str">
        <f>UPPER(Currency)&amp;"_RH_SwaptionVolatilityStructure.xml"</f>
        <v>USD_RH_SwaptionVolatilityStructure.xml</v>
      </c>
      <c r="E19" s="22" t="e">
        <f>IF(Serialize,_xll.ohObjectSave(E20:E21,SerializationPath&amp;D19,FileOverwrite,Serialize),"---")</f>
        <v>#NUM!</v>
      </c>
      <c r="F19" s="20" t="str">
        <f ca="1">_xll.ohRangeRetrieveError(E19)</f>
        <v>ohObjectSave - Invalid parent path : C:\Projects\quantlib\QuantLibXL\Data\XML\010_StartUp\010_RH\USD_RH_SwaptionVolatilityStructure.xml</v>
      </c>
      <c r="G19" s="10"/>
    </row>
    <row r="20" spans="2:7" x14ac:dyDescent="0.2">
      <c r="B20" s="8"/>
      <c r="C20" s="17" t="s">
        <v>28</v>
      </c>
      <c r="D20" s="17" t="str">
        <f>Currency&amp;C20</f>
        <v>UsdSwaptionATMVol</v>
      </c>
      <c r="E20" s="18" t="str">
        <f>_xll.qlRelinkableHandleSwaptionVolatilityStructure(D20,,Permanent,Trigger,ObjectOverwrite)</f>
        <v>UsdSwaptionATMVol#0001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9</v>
      </c>
      <c r="D21" s="17" t="str">
        <f>Currency&amp;C21</f>
        <v>UsdSwaptionVol</v>
      </c>
      <c r="E21" s="18" t="str">
        <f>_xll.qlRelinkableHandleSwaptionVolatilityStructure(D21,,Permanent,Trigger,ObjectOverwrite)</f>
        <v>UsdSwaptionVol#0001</v>
      </c>
      <c r="F21" s="20" t="str">
        <f>_xll.ohRangeRetrieveError(E21)</f>
        <v/>
      </c>
      <c r="G21" s="10"/>
    </row>
    <row r="22" spans="2:7" x14ac:dyDescent="0.2">
      <c r="B22" s="8"/>
      <c r="C22" s="24"/>
      <c r="D22" s="9"/>
      <c r="E22" s="9"/>
      <c r="F22" s="9"/>
      <c r="G22" s="10"/>
    </row>
    <row r="23" spans="2:7" x14ac:dyDescent="0.2">
      <c r="B23" s="8"/>
      <c r="C23" s="24"/>
      <c r="D23" s="23" t="str">
        <f>UPPER(Currency)&amp;"_RH_OptionletVolatilityStructure.xml"</f>
        <v>USD_RH_OptionletVolatilityStructure.xml</v>
      </c>
      <c r="E23" s="22" t="e">
        <f>IF(Serialize,_xll.ohObjectSave(E24:E33,SerializationPath&amp;D23,FileOverwrite,Serialize),"---")</f>
        <v>#NUM!</v>
      </c>
      <c r="F23" s="20" t="str">
        <f ca="1">_xll.ohRangeRetrieveError(E23)</f>
        <v>ohObjectSave - Invalid parent path : C:\Projects\quantlib\QuantLibXL\Data\XML\010_StartUp\010_RH\USD_RH_OptionletVolatilityStructure.xml</v>
      </c>
      <c r="G23" s="10"/>
    </row>
    <row r="24" spans="2:7" x14ac:dyDescent="0.2">
      <c r="B24" s="8"/>
      <c r="C24" s="17" t="s">
        <v>10</v>
      </c>
      <c r="D24" s="17" t="str">
        <f t="shared" ref="D24:D33" si="1">Currency&amp;C24</f>
        <v>Usd3MFutOptionVol</v>
      </c>
      <c r="E24" s="18" t="str">
        <f>_xll.qlRelinkableHandleOptionletVolatilityStructure(D24,,Permanent,Trigger,ObjectOverwrite)</f>
        <v>Usd3MFutOptionVol#0001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11</v>
      </c>
      <c r="D25" s="17" t="str">
        <f t="shared" si="1"/>
        <v>Usd1MCapletVol</v>
      </c>
      <c r="E25" s="18" t="str">
        <f>_xll.qlRelinkableHandleOptionletVolatilityStructure(D25,,Permanent,Trigger,ObjectOverwrite)</f>
        <v>Usd1MCapletVol#0001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12</v>
      </c>
      <c r="D26" s="17" t="str">
        <f t="shared" si="1"/>
        <v>Usd3MCapletVol</v>
      </c>
      <c r="E26" s="18" t="str">
        <f>_xll.qlRelinkableHandleOptionletVolatilityStructure(D26,,Permanent,Trigger,ObjectOverwrite)</f>
        <v>Usd3MCapletVol#0001</v>
      </c>
      <c r="F26" s="20" t="str">
        <f>_xll.ohRangeRetrieveError(E26)</f>
        <v/>
      </c>
      <c r="G26" s="10"/>
    </row>
    <row r="27" spans="2:7" x14ac:dyDescent="0.2">
      <c r="B27" s="8"/>
      <c r="C27" s="17" t="s">
        <v>13</v>
      </c>
      <c r="D27" s="17" t="str">
        <f t="shared" si="1"/>
        <v>Usd6MCapletVol</v>
      </c>
      <c r="E27" s="18" t="str">
        <f>_xll.qlRelinkableHandleOptionletVolatilityStructure(D27,,Permanent,Trigger,ObjectOverwrite)</f>
        <v>Usd6MCapletVol#0001</v>
      </c>
      <c r="F27" s="20" t="str">
        <f>_xll.ohRangeRetrieveError(E27)</f>
        <v/>
      </c>
      <c r="G27" s="10"/>
    </row>
    <row r="28" spans="2:7" x14ac:dyDescent="0.2">
      <c r="B28" s="8"/>
      <c r="C28" s="17" t="s">
        <v>14</v>
      </c>
      <c r="D28" s="17" t="str">
        <f t="shared" si="1"/>
        <v>Usd1YCapletVol</v>
      </c>
      <c r="E28" s="18" t="str">
        <f>_xll.qlRelinkableHandleOptionletVolatilityStructure(D28,,Permanent,Trigger,ObjectOverwrite)</f>
        <v>Usd1YCapletVol#0001</v>
      </c>
      <c r="F28" s="20" t="str">
        <f>_xll.ohRangeRetrieveError(E28)</f>
        <v/>
      </c>
      <c r="G28" s="10"/>
    </row>
    <row r="29" spans="2:7" x14ac:dyDescent="0.2">
      <c r="B29" s="8"/>
      <c r="C29" s="17" t="s">
        <v>15</v>
      </c>
      <c r="D29" s="17" t="str">
        <f t="shared" si="1"/>
        <v>Usd3MFutOptionVolEx</v>
      </c>
      <c r="E29" s="18" t="str">
        <f>_xll.qlRelinkableHandleOptionletVolatilityStructure(D29,,Permanent,Trigger,ObjectOverwrite)</f>
        <v>Usd3MFutOptionVolEx#0001</v>
      </c>
      <c r="F29" s="20" t="str">
        <f>_xll.ohRangeRetrieveError(E29)</f>
        <v/>
      </c>
      <c r="G29" s="10"/>
    </row>
    <row r="30" spans="2:7" x14ac:dyDescent="0.2">
      <c r="B30" s="8"/>
      <c r="C30" s="17" t="s">
        <v>16</v>
      </c>
      <c r="D30" s="17" t="str">
        <f t="shared" si="1"/>
        <v>Usd1MCapletVolEx</v>
      </c>
      <c r="E30" s="18" t="str">
        <f>_xll.qlRelinkableHandleOptionletVolatilityStructure(D30,,Permanent,Trigger,ObjectOverwrite)</f>
        <v>Usd1MCapletVolEx#0001</v>
      </c>
      <c r="F30" s="20" t="str">
        <f>_xll.ohRangeRetrieveError(E30)</f>
        <v/>
      </c>
      <c r="G30" s="10"/>
    </row>
    <row r="31" spans="2:7" x14ac:dyDescent="0.2">
      <c r="B31" s="8"/>
      <c r="C31" s="17" t="s">
        <v>17</v>
      </c>
      <c r="D31" s="17" t="str">
        <f t="shared" si="1"/>
        <v>Usd3MCapletVolEx</v>
      </c>
      <c r="E31" s="18" t="str">
        <f>_xll.qlRelinkableHandleOptionletVolatilityStructure(D31,,Permanent,Trigger,ObjectOverwrite)</f>
        <v>Usd3MCapletVolEx#0001</v>
      </c>
      <c r="F31" s="20" t="str">
        <f>_xll.ohRangeRetrieveError(E31)</f>
        <v/>
      </c>
      <c r="G31" s="10"/>
    </row>
    <row r="32" spans="2:7" x14ac:dyDescent="0.2">
      <c r="B32" s="8"/>
      <c r="C32" s="17" t="s">
        <v>18</v>
      </c>
      <c r="D32" s="17" t="str">
        <f t="shared" si="1"/>
        <v>Usd6MCapletVolEx</v>
      </c>
      <c r="E32" s="18" t="str">
        <f>_xll.qlRelinkableHandleOptionletVolatilityStructure(D32,,Permanent,Trigger,ObjectOverwrite)</f>
        <v>Usd6MCapletVolEx#0001</v>
      </c>
      <c r="F32" s="20" t="str">
        <f>_xll.ohRangeRetrieveError(E32)</f>
        <v/>
      </c>
      <c r="G32" s="10"/>
    </row>
    <row r="33" spans="2:7" x14ac:dyDescent="0.2">
      <c r="B33" s="8"/>
      <c r="C33" s="17" t="s">
        <v>19</v>
      </c>
      <c r="D33" s="17" t="str">
        <f t="shared" si="1"/>
        <v>Usd1YCapletVolEx</v>
      </c>
      <c r="E33" s="18" t="str">
        <f>_xll.qlRelinkableHandleOptionletVolatilityStructure(D33,,Permanent,Trigger,ObjectOverwrite)</f>
        <v>Usd1YCapletVolEx#0001</v>
      </c>
      <c r="F33" s="20" t="str">
        <f>_xll.ohRangeRetrieveError(E33)</f>
        <v/>
      </c>
      <c r="G33" s="10"/>
    </row>
    <row r="34" spans="2:7" ht="13.5" thickBot="1" x14ac:dyDescent="0.25">
      <c r="B34" s="12"/>
      <c r="C34" s="4"/>
      <c r="D34" s="4"/>
      <c r="E34" s="4"/>
      <c r="F34" s="4"/>
      <c r="G34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34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33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GBP_RH_YieldTermStructure.xml</v>
      </c>
      <c r="E5" s="22" t="e">
        <f>IF(Serialize,_xll.ohObjectSave(E6:E17,SerializationPath&amp;D5,FileOverwrite,Serialize),"---")</f>
        <v>#NUM!</v>
      </c>
      <c r="F5" s="20" t="str">
        <f ca="1">_xll.ohRangeRetrieveError(E5)</f>
        <v>ohObjectSave - Invalid parent path : C:\Projects\quantlib\QuantLibXL\Data\XML\010_StartUp\010_RH\GBP_RH_YieldTermStructure.xml</v>
      </c>
      <c r="G5" s="15"/>
    </row>
    <row r="6" spans="2:7" x14ac:dyDescent="0.2">
      <c r="B6" s="8"/>
      <c r="C6" s="17" t="s">
        <v>8</v>
      </c>
      <c r="D6" s="17" t="str">
        <f t="shared" ref="D6:D17" si="0">Currency&amp;C6</f>
        <v>GbpYC</v>
      </c>
      <c r="E6" s="18" t="str">
        <f>_xll.qlRelinkableHandleYieldTermStructure(D6,,Permanent,Trigger,ObjectOverwrite)</f>
        <v>GbpYC#0001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GbpYCSTD</v>
      </c>
      <c r="E7" s="18" t="str">
        <f>_xll.qlRelinkableHandleYieldTermStructure(D7,,Permanent,Trigger,ObjectOverwrite)</f>
        <v>GbpYCSTD#0001</v>
      </c>
      <c r="F7" s="20"/>
      <c r="G7" s="10"/>
    </row>
    <row r="8" spans="2:7" x14ac:dyDescent="0.2">
      <c r="B8" s="8"/>
      <c r="C8" s="17" t="s">
        <v>38</v>
      </c>
      <c r="D8" s="17" t="str">
        <f t="shared" si="0"/>
        <v>GbpLiborYCON</v>
      </c>
      <c r="E8" s="18" t="str">
        <f>_xll.qlRelinkableHandleYieldTermStructure(D8,,Permanent,Trigger,ObjectOverwrite)</f>
        <v>GbpLiborYCON#0001</v>
      </c>
      <c r="F8" s="20"/>
      <c r="G8" s="10"/>
    </row>
    <row r="9" spans="2:7" x14ac:dyDescent="0.2">
      <c r="B9" s="8"/>
      <c r="C9" s="17" t="s">
        <v>24</v>
      </c>
      <c r="D9" s="17" t="str">
        <f t="shared" si="0"/>
        <v>GbpLiborYC1M</v>
      </c>
      <c r="E9" s="18" t="str">
        <f>_xll.qlRelinkableHandleYieldTermStructure(D9,,Permanent,Trigger,ObjectOverwrite)</f>
        <v>GbpLiborYC1M#0001</v>
      </c>
      <c r="F9" s="20" t="str">
        <f>_xll.ohRangeRetrieveError(E9)</f>
        <v/>
      </c>
      <c r="G9" s="10"/>
    </row>
    <row r="10" spans="2:7" x14ac:dyDescent="0.2">
      <c r="B10" s="8"/>
      <c r="C10" s="17" t="s">
        <v>25</v>
      </c>
      <c r="D10" s="17" t="str">
        <f t="shared" si="0"/>
        <v>GbpLiborYC3M</v>
      </c>
      <c r="E10" s="18" t="str">
        <f>_xll.qlRelinkableHandleYieldTermStructure(D10,,Permanent,Trigger,ObjectOverwrite)</f>
        <v>GbpLiborYC3M#0001</v>
      </c>
      <c r="F10" s="20" t="str">
        <f>_xll.ohRangeRetrieveError(E10)</f>
        <v/>
      </c>
      <c r="G10" s="10"/>
    </row>
    <row r="11" spans="2:7" x14ac:dyDescent="0.2">
      <c r="B11" s="8"/>
      <c r="C11" s="17" t="s">
        <v>26</v>
      </c>
      <c r="D11" s="17" t="str">
        <f t="shared" si="0"/>
        <v>GbpLiborYC6M</v>
      </c>
      <c r="E11" s="18" t="str">
        <f>_xll.qlRelinkableHandleYieldTermStructure(D11,,Permanent,Trigger,ObjectOverwrite)</f>
        <v>GbpLiborYC6M#0001</v>
      </c>
      <c r="F11" s="20" t="str">
        <f>_xll.ohRangeRetrieveError(E11)</f>
        <v/>
      </c>
      <c r="G11" s="10"/>
    </row>
    <row r="12" spans="2:7" x14ac:dyDescent="0.2">
      <c r="B12" s="8"/>
      <c r="C12" s="17" t="s">
        <v>27</v>
      </c>
      <c r="D12" s="17" t="str">
        <f t="shared" si="0"/>
        <v>GbpLiborYC1Y</v>
      </c>
      <c r="E12" s="18" t="str">
        <f>_xll.qlRelinkableHandleYieldTermStructure(D12,,Permanent,Trigger,ObjectOverwrite)</f>
        <v>GbpLiborYC1Y#0001</v>
      </c>
      <c r="F12" s="20" t="str">
        <f>_xll.ohRangeRetrieveError(E12)</f>
        <v/>
      </c>
      <c r="G12" s="10"/>
    </row>
    <row r="13" spans="2:7" x14ac:dyDescent="0.2">
      <c r="B13" s="8"/>
      <c r="C13" s="17" t="str">
        <f>C8&amp;"-Mx"</f>
        <v>LiborYCON-Mx</v>
      </c>
      <c r="D13" s="17" t="str">
        <f t="shared" si="0"/>
        <v>GbpLiborYCON-Mx</v>
      </c>
      <c r="E13" s="18" t="str">
        <f>_xll.qlRelinkableHandleYieldTermStructure(D13,,Permanent,Trigger,ObjectOverwrite)</f>
        <v>GbpLiborYCON-Mx#0001</v>
      </c>
      <c r="F13" s="20" t="str">
        <f>_xll.ohRangeRetrieveError(E13)</f>
        <v/>
      </c>
      <c r="G13" s="10"/>
    </row>
    <row r="14" spans="2:7" x14ac:dyDescent="0.2">
      <c r="B14" s="8"/>
      <c r="C14" s="17" t="str">
        <f>C9&amp;"-Mx"</f>
        <v>LiborYC1M-Mx</v>
      </c>
      <c r="D14" s="17" t="str">
        <f t="shared" si="0"/>
        <v>GbpLiborYC1M-Mx</v>
      </c>
      <c r="E14" s="18" t="str">
        <f>_xll.qlRelinkableHandleYieldTermStructure(D14,,Permanent,Trigger,ObjectOverwrite)</f>
        <v>GbpLiborYC1M-Mx#0001</v>
      </c>
      <c r="F14" s="20" t="str">
        <f>_xll.ohRangeRetrieveError(E14)</f>
        <v/>
      </c>
      <c r="G14" s="10"/>
    </row>
    <row r="15" spans="2:7" x14ac:dyDescent="0.2">
      <c r="B15" s="8"/>
      <c r="C15" s="17" t="str">
        <f>C10&amp;"-Mx"</f>
        <v>LiborYC3M-Mx</v>
      </c>
      <c r="D15" s="17" t="str">
        <f t="shared" si="0"/>
        <v>GbpLiborYC3M-Mx</v>
      </c>
      <c r="E15" s="18" t="str">
        <f>_xll.qlRelinkableHandleYieldTermStructure(D15,,Permanent,Trigger,ObjectOverwrite)</f>
        <v>GbpLiborYC3M-Mx#0001</v>
      </c>
      <c r="F15" s="20" t="str">
        <f>_xll.ohRangeRetrieveError(E15)</f>
        <v/>
      </c>
      <c r="G15" s="10"/>
    </row>
    <row r="16" spans="2:7" x14ac:dyDescent="0.2">
      <c r="B16" s="8"/>
      <c r="C16" s="17" t="str">
        <f>C11&amp;"-Mx"</f>
        <v>LiborYC6M-Mx</v>
      </c>
      <c r="D16" s="17" t="str">
        <f t="shared" si="0"/>
        <v>GbpLiborYC6M-Mx</v>
      </c>
      <c r="E16" s="18" t="str">
        <f>_xll.qlRelinkableHandleYieldTermStructure(D16,,Permanent,Trigger,ObjectOverwrite)</f>
        <v>GbpLiborYC6M-Mx#0001</v>
      </c>
      <c r="F16" s="20" t="str">
        <f>_xll.ohRangeRetrieveError(E16)</f>
        <v/>
      </c>
      <c r="G16" s="10"/>
    </row>
    <row r="17" spans="2:7" x14ac:dyDescent="0.2">
      <c r="B17" s="8"/>
      <c r="C17" s="17" t="str">
        <f>C12&amp;"-Mx"</f>
        <v>LiborYC1Y-Mx</v>
      </c>
      <c r="D17" s="17" t="str">
        <f t="shared" si="0"/>
        <v>GbpLiborYC1Y-Mx</v>
      </c>
      <c r="E17" s="18" t="str">
        <f>_xll.qlRelinkableHandleYieldTermStructure(D17,,Permanent,Trigger,ObjectOverwrite)</f>
        <v>GbpLiborYC1Y-Mx#0001</v>
      </c>
      <c r="F17" s="20" t="str">
        <f>_xll.ohRangeRetrieveError(E17)</f>
        <v/>
      </c>
      <c r="G17" s="10"/>
    </row>
    <row r="18" spans="2:7" x14ac:dyDescent="0.2">
      <c r="B18" s="8"/>
      <c r="C18" s="24"/>
      <c r="D18" s="9"/>
      <c r="E18" s="9"/>
      <c r="F18" s="9"/>
      <c r="G18" s="10"/>
    </row>
    <row r="19" spans="2:7" x14ac:dyDescent="0.2">
      <c r="B19" s="8"/>
      <c r="C19" s="24"/>
      <c r="D19" s="23" t="str">
        <f>UPPER(Currency)&amp;"_RH_SwaptionVolatilityStructure.xml"</f>
        <v>GBP_RH_SwaptionVolatilityStructure.xml</v>
      </c>
      <c r="E19" s="22" t="e">
        <f>IF(Serialize,_xll.ohObjectSave(E20:E21,SerializationPath&amp;D19,FileOverwrite,Serialize),"---")</f>
        <v>#NUM!</v>
      </c>
      <c r="F19" s="20" t="str">
        <f ca="1">_xll.ohRangeRetrieveError(E19)</f>
        <v>ohObjectSave - Invalid parent path : C:\Projects\quantlib\QuantLibXL\Data\XML\010_StartUp\010_RH\GBP_RH_SwaptionVolatilityStructure.xml</v>
      </c>
      <c r="G19" s="10"/>
    </row>
    <row r="20" spans="2:7" x14ac:dyDescent="0.2">
      <c r="B20" s="8"/>
      <c r="C20" s="17" t="s">
        <v>28</v>
      </c>
      <c r="D20" s="17" t="str">
        <f>Currency&amp;C20</f>
        <v>GbpSwaptionATMVol</v>
      </c>
      <c r="E20" s="18" t="str">
        <f>_xll.qlRelinkableHandleSwaptionVolatilityStructure(D20,,Permanent,Trigger,ObjectOverwrite)</f>
        <v>GbpSwaptionATMVol#0001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9</v>
      </c>
      <c r="D21" s="17" t="str">
        <f>Currency&amp;C21</f>
        <v>GbpSwaptionVol</v>
      </c>
      <c r="E21" s="18" t="str">
        <f>_xll.qlRelinkableHandleSwaptionVolatilityStructure(D21,,Permanent,Trigger,ObjectOverwrite)</f>
        <v>GbpSwaptionVol#0001</v>
      </c>
      <c r="F21" s="20" t="str">
        <f>_xll.ohRangeRetrieveError(E21)</f>
        <v/>
      </c>
      <c r="G21" s="10"/>
    </row>
    <row r="22" spans="2:7" x14ac:dyDescent="0.2">
      <c r="B22" s="8"/>
      <c r="C22" s="24"/>
      <c r="D22" s="9"/>
      <c r="E22" s="9"/>
      <c r="F22" s="9"/>
      <c r="G22" s="10"/>
    </row>
    <row r="23" spans="2:7" x14ac:dyDescent="0.2">
      <c r="B23" s="8"/>
      <c r="C23" s="24"/>
      <c r="D23" s="23" t="str">
        <f>UPPER(Currency)&amp;"_RH_OptionletVolatilityStructure.xml"</f>
        <v>GBP_RH_OptionletVolatilityStructure.xml</v>
      </c>
      <c r="E23" s="22" t="e">
        <f>IF(Serialize,_xll.ohObjectSave(E24:E33,SerializationPath&amp;D23,FileOverwrite,Serialize),"---")</f>
        <v>#NUM!</v>
      </c>
      <c r="F23" s="20" t="str">
        <f ca="1">_xll.ohRangeRetrieveError(E23)</f>
        <v>ohObjectSave - Invalid parent path : C:\Projects\quantlib\QuantLibXL\Data\XML\010_StartUp\010_RH\GBP_RH_OptionletVolatilityStructure.xml</v>
      </c>
      <c r="G23" s="10"/>
    </row>
    <row r="24" spans="2:7" x14ac:dyDescent="0.2">
      <c r="B24" s="8"/>
      <c r="C24" s="17" t="s">
        <v>10</v>
      </c>
      <c r="D24" s="17" t="str">
        <f t="shared" ref="D24:D33" si="1">Currency&amp;C24</f>
        <v>Gbp3MFutOptionVol</v>
      </c>
      <c r="E24" s="18" t="str">
        <f>_xll.qlRelinkableHandleOptionletVolatilityStructure(D24,,Permanent,Trigger,ObjectOverwrite)</f>
        <v>Gbp3MFutOptionVol#0001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11</v>
      </c>
      <c r="D25" s="17" t="str">
        <f t="shared" si="1"/>
        <v>Gbp1MCapletVol</v>
      </c>
      <c r="E25" s="18" t="str">
        <f>_xll.qlRelinkableHandleOptionletVolatilityStructure(D25,,Permanent,Trigger,ObjectOverwrite)</f>
        <v>Gbp1MCapletVol#0001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12</v>
      </c>
      <c r="D26" s="17" t="str">
        <f t="shared" si="1"/>
        <v>Gbp3MCapletVol</v>
      </c>
      <c r="E26" s="18" t="str">
        <f>_xll.qlRelinkableHandleOptionletVolatilityStructure(D26,,Permanent,Trigger,ObjectOverwrite)</f>
        <v>Gbp3MCapletVol#0001</v>
      </c>
      <c r="F26" s="20" t="str">
        <f>_xll.ohRangeRetrieveError(E26)</f>
        <v/>
      </c>
      <c r="G26" s="10"/>
    </row>
    <row r="27" spans="2:7" x14ac:dyDescent="0.2">
      <c r="B27" s="8"/>
      <c r="C27" s="17" t="s">
        <v>13</v>
      </c>
      <c r="D27" s="17" t="str">
        <f t="shared" si="1"/>
        <v>Gbp6MCapletVol</v>
      </c>
      <c r="E27" s="18" t="str">
        <f>_xll.qlRelinkableHandleOptionletVolatilityStructure(D27,,Permanent,Trigger,ObjectOverwrite)</f>
        <v>Gbp6MCapletVol#0001</v>
      </c>
      <c r="F27" s="20" t="str">
        <f>_xll.ohRangeRetrieveError(E27)</f>
        <v/>
      </c>
      <c r="G27" s="10"/>
    </row>
    <row r="28" spans="2:7" x14ac:dyDescent="0.2">
      <c r="B28" s="8"/>
      <c r="C28" s="17" t="s">
        <v>14</v>
      </c>
      <c r="D28" s="17" t="str">
        <f t="shared" si="1"/>
        <v>Gbp1YCapletVol</v>
      </c>
      <c r="E28" s="18" t="str">
        <f>_xll.qlRelinkableHandleOptionletVolatilityStructure(D28,,Permanent,Trigger,ObjectOverwrite)</f>
        <v>Gbp1YCapletVol#0001</v>
      </c>
      <c r="F28" s="20" t="str">
        <f>_xll.ohRangeRetrieveError(E28)</f>
        <v/>
      </c>
      <c r="G28" s="10"/>
    </row>
    <row r="29" spans="2:7" x14ac:dyDescent="0.2">
      <c r="B29" s="8"/>
      <c r="C29" s="17" t="s">
        <v>15</v>
      </c>
      <c r="D29" s="17" t="str">
        <f t="shared" si="1"/>
        <v>Gbp3MFutOptionVolEx</v>
      </c>
      <c r="E29" s="18" t="str">
        <f>_xll.qlRelinkableHandleOptionletVolatilityStructure(D29,,Permanent,Trigger,ObjectOverwrite)</f>
        <v>Gbp3MFutOptionVolEx#0001</v>
      </c>
      <c r="F29" s="20" t="str">
        <f>_xll.ohRangeRetrieveError(E29)</f>
        <v/>
      </c>
      <c r="G29" s="10"/>
    </row>
    <row r="30" spans="2:7" x14ac:dyDescent="0.2">
      <c r="B30" s="8"/>
      <c r="C30" s="17" t="s">
        <v>16</v>
      </c>
      <c r="D30" s="17" t="str">
        <f t="shared" si="1"/>
        <v>Gbp1MCapletVolEx</v>
      </c>
      <c r="E30" s="18" t="str">
        <f>_xll.qlRelinkableHandleOptionletVolatilityStructure(D30,,Permanent,Trigger,ObjectOverwrite)</f>
        <v>Gbp1MCapletVolEx#0001</v>
      </c>
      <c r="F30" s="20" t="str">
        <f>_xll.ohRangeRetrieveError(E30)</f>
        <v/>
      </c>
      <c r="G30" s="10"/>
    </row>
    <row r="31" spans="2:7" x14ac:dyDescent="0.2">
      <c r="B31" s="8"/>
      <c r="C31" s="17" t="s">
        <v>17</v>
      </c>
      <c r="D31" s="17" t="str">
        <f t="shared" si="1"/>
        <v>Gbp3MCapletVolEx</v>
      </c>
      <c r="E31" s="18" t="str">
        <f>_xll.qlRelinkableHandleOptionletVolatilityStructure(D31,,Permanent,Trigger,ObjectOverwrite)</f>
        <v>Gbp3MCapletVolEx#0001</v>
      </c>
      <c r="F31" s="20" t="str">
        <f>_xll.ohRangeRetrieveError(E31)</f>
        <v/>
      </c>
      <c r="G31" s="10"/>
    </row>
    <row r="32" spans="2:7" x14ac:dyDescent="0.2">
      <c r="B32" s="8"/>
      <c r="C32" s="17" t="s">
        <v>18</v>
      </c>
      <c r="D32" s="17" t="str">
        <f t="shared" si="1"/>
        <v>Gbp6MCapletVolEx</v>
      </c>
      <c r="E32" s="18" t="str">
        <f>_xll.qlRelinkableHandleOptionletVolatilityStructure(D32,,Permanent,Trigger,ObjectOverwrite)</f>
        <v>Gbp6MCapletVolEx#0001</v>
      </c>
      <c r="F32" s="20" t="str">
        <f>_xll.ohRangeRetrieveError(E32)</f>
        <v/>
      </c>
      <c r="G32" s="10"/>
    </row>
    <row r="33" spans="2:7" x14ac:dyDescent="0.2">
      <c r="B33" s="8"/>
      <c r="C33" s="17" t="s">
        <v>19</v>
      </c>
      <c r="D33" s="17" t="str">
        <f t="shared" si="1"/>
        <v>Gbp1YCapletVolEx</v>
      </c>
      <c r="E33" s="18" t="str">
        <f>_xll.qlRelinkableHandleOptionletVolatilityStructure(D33,,Permanent,Trigger,ObjectOverwrite)</f>
        <v>Gbp1YCapletVolEx#0001</v>
      </c>
      <c r="F33" s="20" t="str">
        <f>_xll.ohRangeRetrieveError(E33)</f>
        <v/>
      </c>
      <c r="G33" s="10"/>
    </row>
    <row r="34" spans="2:7" ht="13.5" thickBot="1" x14ac:dyDescent="0.25">
      <c r="B34" s="12"/>
      <c r="C34" s="4"/>
      <c r="D34" s="4"/>
      <c r="E34" s="4"/>
      <c r="F34" s="4"/>
      <c r="G34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27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32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JPY_RH_YieldTermStructure.xml</v>
      </c>
      <c r="E5" s="22" t="e">
        <f>IF(Serialize,_xll.ohObjectSave(E6:E10,SerializationPath&amp;D5,FileOverwrite,Serialize),"---")</f>
        <v>#NUM!</v>
      </c>
      <c r="F5" s="20" t="str">
        <f ca="1">_xll.ohRangeRetrieveError(E5)</f>
        <v>ohObjectSave - Invalid parent path : C:\Projects\quantlib\QuantLibXL\Data\XML\010_StartUp\010_RH\JPY_RH_YieldTermStructure.xml</v>
      </c>
      <c r="G5" s="15"/>
    </row>
    <row r="6" spans="2:7" x14ac:dyDescent="0.2">
      <c r="B6" s="8"/>
      <c r="C6" s="17" t="s">
        <v>8</v>
      </c>
      <c r="D6" s="17" t="str">
        <f>Currency&amp;C6</f>
        <v>JpyYC</v>
      </c>
      <c r="E6" s="18" t="str">
        <f>_xll.qlRelinkableHandleYieldTermStructure(D6,,Permanent,Trigger,ObjectOverwrite)</f>
        <v>JpyYC#0001</v>
      </c>
      <c r="F6" s="20" t="str">
        <f>_xll.ohRangeRetrieveError(E6)</f>
        <v/>
      </c>
      <c r="G6" s="10"/>
    </row>
    <row r="7" spans="2:7" x14ac:dyDescent="0.2">
      <c r="B7" s="8"/>
      <c r="C7" s="17" t="s">
        <v>24</v>
      </c>
      <c r="D7" s="17" t="str">
        <f>Currency&amp;C7</f>
        <v>JpyLiborYC1M</v>
      </c>
      <c r="E7" s="18" t="str">
        <f>_xll.qlRelinkableHandleYieldTermStructure(D7,,Permanent,Trigger,ObjectOverwrite)</f>
        <v>JpyLiborYC1M#0001</v>
      </c>
      <c r="F7" s="20" t="str">
        <f>_xll.ohRangeRetrieveError(E7)</f>
        <v/>
      </c>
      <c r="G7" s="10"/>
    </row>
    <row r="8" spans="2:7" x14ac:dyDescent="0.2">
      <c r="B8" s="8"/>
      <c r="C8" s="17" t="s">
        <v>25</v>
      </c>
      <c r="D8" s="17" t="str">
        <f>Currency&amp;C8</f>
        <v>JpyLiborYC3M</v>
      </c>
      <c r="E8" s="18" t="str">
        <f>_xll.qlRelinkableHandleYieldTermStructure(D8,,Permanent,Trigger,ObjectOverwrite)</f>
        <v>JpyLiborYC3M#0001</v>
      </c>
      <c r="F8" s="20" t="str">
        <f>_xll.ohRangeRetrieveError(E8)</f>
        <v/>
      </c>
      <c r="G8" s="10"/>
    </row>
    <row r="9" spans="2:7" x14ac:dyDescent="0.2">
      <c r="B9" s="8"/>
      <c r="C9" s="17" t="s">
        <v>26</v>
      </c>
      <c r="D9" s="17" t="str">
        <f>Currency&amp;C9</f>
        <v>JpyLiborYC6M</v>
      </c>
      <c r="E9" s="18" t="str">
        <f>_xll.qlRelinkableHandleYieldTermStructure(D9,,Permanent,Trigger,ObjectOverwrite)</f>
        <v>JpyLiborYC6M#0001</v>
      </c>
      <c r="F9" s="20" t="str">
        <f>_xll.ohRangeRetrieveError(E9)</f>
        <v/>
      </c>
      <c r="G9" s="10"/>
    </row>
    <row r="10" spans="2:7" x14ac:dyDescent="0.2">
      <c r="B10" s="8"/>
      <c r="C10" s="17" t="s">
        <v>27</v>
      </c>
      <c r="D10" s="17" t="str">
        <f>Currency&amp;C10</f>
        <v>JpyLiborYC1Y</v>
      </c>
      <c r="E10" s="18" t="str">
        <f>_xll.qlRelinkableHandleYieldTermStructure(D10,,Permanent,Trigger,ObjectOverwrite)</f>
        <v>JpyLiborYC1Y#0001</v>
      </c>
      <c r="F10" s="20" t="str">
        <f>_xll.ohRangeRetrieveError(E10)</f>
        <v/>
      </c>
      <c r="G10" s="10"/>
    </row>
    <row r="11" spans="2:7" x14ac:dyDescent="0.2">
      <c r="B11" s="8"/>
      <c r="C11" s="24"/>
      <c r="D11" s="9"/>
      <c r="E11" s="9"/>
      <c r="F11" s="9"/>
      <c r="G11" s="10"/>
    </row>
    <row r="12" spans="2:7" x14ac:dyDescent="0.2">
      <c r="B12" s="8"/>
      <c r="C12" s="24"/>
      <c r="D12" s="23" t="str">
        <f>UPPER(Currency)&amp;"_RH_SwaptionVolatilityStructure.xml"</f>
        <v>JPY_RH_SwaptionVolatilityStructure.xml</v>
      </c>
      <c r="E12" s="22" t="e">
        <f>IF(Serialize,_xll.ohObjectSave(E13:E14,SerializationPath&amp;D12,FileOverwrite,Serialize),"---")</f>
        <v>#NUM!</v>
      </c>
      <c r="F12" s="20" t="str">
        <f ca="1">_xll.ohRangeRetrieveError(E12)</f>
        <v>ohObjectSave - Invalid parent path : C:\Projects\quantlib\QuantLibXL\Data\XML\010_StartUp\010_RH\JPY_RH_SwaptionVolatilityStructure.xml</v>
      </c>
      <c r="G12" s="10"/>
    </row>
    <row r="13" spans="2:7" x14ac:dyDescent="0.2">
      <c r="B13" s="8"/>
      <c r="C13" s="17" t="s">
        <v>28</v>
      </c>
      <c r="D13" s="17" t="str">
        <f>Currency&amp;C13</f>
        <v>JpySwaptionATMVol</v>
      </c>
      <c r="E13" s="18" t="str">
        <f>_xll.qlRelinkableHandleSwaptionVolatilityStructure(D13,,Permanent,Trigger,ObjectOverwrite)</f>
        <v>JpySwaptionATMVol#0001</v>
      </c>
      <c r="F13" s="20" t="str">
        <f>_xll.ohRangeRetrieveError(E13)</f>
        <v/>
      </c>
      <c r="G13" s="10"/>
    </row>
    <row r="14" spans="2:7" x14ac:dyDescent="0.2">
      <c r="B14" s="8"/>
      <c r="C14" s="17" t="s">
        <v>9</v>
      </c>
      <c r="D14" s="17" t="str">
        <f>Currency&amp;C14</f>
        <v>JpySwaptionVol</v>
      </c>
      <c r="E14" s="18" t="str">
        <f>_xll.qlRelinkableHandleSwaptionVolatilityStructure(D14,,Permanent,Trigger,ObjectOverwrite)</f>
        <v>JpySwaptionVol#0001</v>
      </c>
      <c r="F14" s="20" t="str">
        <f>_xll.ohRangeRetrieveError(E14)</f>
        <v/>
      </c>
      <c r="G14" s="10"/>
    </row>
    <row r="15" spans="2:7" x14ac:dyDescent="0.2">
      <c r="B15" s="8"/>
      <c r="C15" s="24"/>
      <c r="D15" s="9"/>
      <c r="E15" s="9"/>
      <c r="F15" s="9"/>
      <c r="G15" s="10"/>
    </row>
    <row r="16" spans="2:7" x14ac:dyDescent="0.2">
      <c r="B16" s="8"/>
      <c r="C16" s="24"/>
      <c r="D16" s="23" t="str">
        <f>UPPER(Currency)&amp;"_RH_OptionletVolatilityStructure.xml"</f>
        <v>JPY_RH_OptionletVolatilityStructure.xml</v>
      </c>
      <c r="E16" s="22" t="e">
        <f>IF(Serialize,_xll.ohObjectSave(E17:E26,SerializationPath&amp;D16,FileOverwrite,Serialize),"---")</f>
        <v>#NUM!</v>
      </c>
      <c r="F16" s="20" t="str">
        <f ca="1">_xll.ohRangeRetrieveError(E16)</f>
        <v>ohObjectSave - Invalid parent path : C:\Projects\quantlib\QuantLibXL\Data\XML\010_StartUp\010_RH\JPY_RH_OptionletVolatilityStructure.xml</v>
      </c>
      <c r="G16" s="10"/>
    </row>
    <row r="17" spans="2:7" x14ac:dyDescent="0.2">
      <c r="B17" s="8"/>
      <c r="C17" s="17" t="s">
        <v>10</v>
      </c>
      <c r="D17" s="17" t="str">
        <f t="shared" ref="D17:D26" si="0">Currency&amp;C17</f>
        <v>Jpy3MFutOptionVol</v>
      </c>
      <c r="E17" s="18" t="str">
        <f>_xll.qlRelinkableHandleOptionletVolatilityStructure(D17,,Permanent,Trigger,ObjectOverwrite)</f>
        <v>Jpy3MFutOptionVol#0001</v>
      </c>
      <c r="F17" s="20" t="str">
        <f>_xll.ohRangeRetrieveError(E17)</f>
        <v/>
      </c>
      <c r="G17" s="10"/>
    </row>
    <row r="18" spans="2:7" x14ac:dyDescent="0.2">
      <c r="B18" s="8"/>
      <c r="C18" s="17" t="s">
        <v>11</v>
      </c>
      <c r="D18" s="17" t="str">
        <f t="shared" si="0"/>
        <v>Jpy1MCapletVol</v>
      </c>
      <c r="E18" s="18" t="str">
        <f>_xll.qlRelinkableHandleOptionletVolatilityStructure(D18,,Permanent,Trigger,ObjectOverwrite)</f>
        <v>Jpy1MCapletVol#0001</v>
      </c>
      <c r="F18" s="20" t="str">
        <f>_xll.ohRangeRetrieveError(E18)</f>
        <v/>
      </c>
      <c r="G18" s="10"/>
    </row>
    <row r="19" spans="2:7" x14ac:dyDescent="0.2">
      <c r="B19" s="8"/>
      <c r="C19" s="17" t="s">
        <v>12</v>
      </c>
      <c r="D19" s="17" t="str">
        <f t="shared" si="0"/>
        <v>Jpy3MCapletVol</v>
      </c>
      <c r="E19" s="18" t="str">
        <f>_xll.qlRelinkableHandleOptionletVolatilityStructure(D19,,Permanent,Trigger,ObjectOverwrite)</f>
        <v>Jpy3MCapletVol#0001</v>
      </c>
      <c r="F19" s="20" t="str">
        <f>_xll.ohRangeRetrieveError(E19)</f>
        <v/>
      </c>
      <c r="G19" s="10"/>
    </row>
    <row r="20" spans="2:7" x14ac:dyDescent="0.2">
      <c r="B20" s="8"/>
      <c r="C20" s="17" t="s">
        <v>13</v>
      </c>
      <c r="D20" s="17" t="str">
        <f t="shared" si="0"/>
        <v>Jpy6MCapletVol</v>
      </c>
      <c r="E20" s="18" t="str">
        <f>_xll.qlRelinkableHandleOptionletVolatilityStructure(D20,,Permanent,Trigger,ObjectOverwrite)</f>
        <v>Jpy6MCapletVol#0001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14</v>
      </c>
      <c r="D21" s="17" t="str">
        <f t="shared" si="0"/>
        <v>Jpy1YCapletVol</v>
      </c>
      <c r="E21" s="18" t="str">
        <f>_xll.qlRelinkableHandleOptionletVolatilityStructure(D21,,Permanent,Trigger,ObjectOverwrite)</f>
        <v>Jpy1YCapletVol#0001</v>
      </c>
      <c r="F21" s="20" t="str">
        <f>_xll.ohRangeRetrieveError(E21)</f>
        <v/>
      </c>
      <c r="G21" s="10"/>
    </row>
    <row r="22" spans="2:7" x14ac:dyDescent="0.2">
      <c r="B22" s="8"/>
      <c r="C22" s="17" t="s">
        <v>15</v>
      </c>
      <c r="D22" s="17" t="str">
        <f t="shared" si="0"/>
        <v>Jpy3MFutOptionVolEx</v>
      </c>
      <c r="E22" s="18" t="str">
        <f>_xll.qlRelinkableHandleOptionletVolatilityStructure(D22,,Permanent,Trigger,ObjectOverwrite)</f>
        <v>Jpy3MFutOptionVolEx#0001</v>
      </c>
      <c r="F22" s="20" t="str">
        <f>_xll.ohRangeRetrieveError(E22)</f>
        <v/>
      </c>
      <c r="G22" s="10"/>
    </row>
    <row r="23" spans="2:7" x14ac:dyDescent="0.2">
      <c r="B23" s="8"/>
      <c r="C23" s="17" t="s">
        <v>16</v>
      </c>
      <c r="D23" s="17" t="str">
        <f t="shared" si="0"/>
        <v>Jpy1MCapletVolEx</v>
      </c>
      <c r="E23" s="18" t="str">
        <f>_xll.qlRelinkableHandleOptionletVolatilityStructure(D23,,Permanent,Trigger,ObjectOverwrite)</f>
        <v>Jpy1MCapletVolEx#0001</v>
      </c>
      <c r="F23" s="20" t="str">
        <f>_xll.ohRangeRetrieveError(E23)</f>
        <v/>
      </c>
      <c r="G23" s="10"/>
    </row>
    <row r="24" spans="2:7" x14ac:dyDescent="0.2">
      <c r="B24" s="8"/>
      <c r="C24" s="17" t="s">
        <v>17</v>
      </c>
      <c r="D24" s="17" t="str">
        <f t="shared" si="0"/>
        <v>Jpy3MCapletVolEx</v>
      </c>
      <c r="E24" s="18" t="str">
        <f>_xll.qlRelinkableHandleOptionletVolatilityStructure(D24,,Permanent,Trigger,ObjectOverwrite)</f>
        <v>Jpy3MCapletVolEx#0001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18</v>
      </c>
      <c r="D25" s="17" t="str">
        <f t="shared" si="0"/>
        <v>Jpy6MCapletVolEx</v>
      </c>
      <c r="E25" s="18" t="str">
        <f>_xll.qlRelinkableHandleOptionletVolatilityStructure(D25,,Permanent,Trigger,ObjectOverwrite)</f>
        <v>Jpy6MCapletVolEx#0001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19</v>
      </c>
      <c r="D26" s="17" t="str">
        <f t="shared" si="0"/>
        <v>Jpy1YCapletVolEx</v>
      </c>
      <c r="E26" s="18" t="str">
        <f>_xll.qlRelinkableHandleOptionletVolatilityStructure(D26,,Permanent,Trigger,ObjectOverwrite)</f>
        <v>Jpy1YCapletVolEx#0001</v>
      </c>
      <c r="F26" s="20" t="str">
        <f>_xll.ohRangeRetrieveError(E26)</f>
        <v/>
      </c>
      <c r="G26" s="10"/>
    </row>
    <row r="27" spans="2:7" ht="13.5" thickBot="1" x14ac:dyDescent="0.25">
      <c r="B27" s="12"/>
      <c r="C27" s="4"/>
      <c r="D27" s="4"/>
      <c r="E27" s="4"/>
      <c r="F27" s="4"/>
      <c r="G27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28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31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CHF_RH_YieldTermStructure.xml</v>
      </c>
      <c r="E5" s="22" t="e">
        <f>IF(Serialize,_xll.ohObjectSave(E6:E11,SerializationPath&amp;D5,FileOverwrite,Serialize),"---")</f>
        <v>#NUM!</v>
      </c>
      <c r="F5" s="20" t="str">
        <f ca="1">_xll.ohRangeRetrieveError(E5)</f>
        <v>ohObjectSave - Invalid parent path : C:\Projects\quantlib\QuantLibXL\Data\XML\010_StartUp\010_RH\CHF_RH_YieldTermStructure.xml</v>
      </c>
      <c r="G5" s="15"/>
    </row>
    <row r="6" spans="2:7" x14ac:dyDescent="0.2">
      <c r="B6" s="8"/>
      <c r="C6" s="17" t="s">
        <v>8</v>
      </c>
      <c r="D6" s="17" t="str">
        <f t="shared" ref="D6:D11" si="0">Currency&amp;C6</f>
        <v>ChfYC</v>
      </c>
      <c r="E6" s="18" t="str">
        <f>_xll.qlRelinkableHandleYieldTermStructure(D6,,Permanent,Trigger,ObjectOverwrite)</f>
        <v>ChfYC#0001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ChfYCSTD</v>
      </c>
      <c r="E7" s="18" t="str">
        <f>_xll.qlRelinkableHandleYieldTermStructure(D7,,Permanent,Trigger,ObjectOverwrite)</f>
        <v>ChfYCSTD#0001</v>
      </c>
      <c r="F7" s="20" t="str">
        <f>_xll.ohRangeRetrieveError(E7)</f>
        <v/>
      </c>
      <c r="G7" s="10"/>
    </row>
    <row r="8" spans="2:7" x14ac:dyDescent="0.2">
      <c r="B8" s="8"/>
      <c r="C8" s="17" t="s">
        <v>24</v>
      </c>
      <c r="D8" s="17" t="str">
        <f t="shared" si="0"/>
        <v>ChfLiborYC1M</v>
      </c>
      <c r="E8" s="18" t="str">
        <f>_xll.qlRelinkableHandleYieldTermStructure(D8,,Permanent,Trigger,ObjectOverwrite)</f>
        <v>ChfLiborYC1M#0001</v>
      </c>
      <c r="F8" s="20" t="str">
        <f>_xll.ohRangeRetrieveError(E8)</f>
        <v/>
      </c>
      <c r="G8" s="10"/>
    </row>
    <row r="9" spans="2:7" x14ac:dyDescent="0.2">
      <c r="B9" s="8"/>
      <c r="C9" s="17" t="s">
        <v>25</v>
      </c>
      <c r="D9" s="17" t="str">
        <f t="shared" si="0"/>
        <v>ChfLiborYC3M</v>
      </c>
      <c r="E9" s="18" t="str">
        <f>_xll.qlRelinkableHandleYieldTermStructure(D9,,Permanent,Trigger,ObjectOverwrite)</f>
        <v>ChfLiborYC3M#0001</v>
      </c>
      <c r="F9" s="20" t="str">
        <f>_xll.ohRangeRetrieveError(E9)</f>
        <v/>
      </c>
      <c r="G9" s="10"/>
    </row>
    <row r="10" spans="2:7" x14ac:dyDescent="0.2">
      <c r="B10" s="8"/>
      <c r="C10" s="17" t="s">
        <v>26</v>
      </c>
      <c r="D10" s="17" t="str">
        <f t="shared" si="0"/>
        <v>ChfLiborYC6M</v>
      </c>
      <c r="E10" s="18" t="str">
        <f>_xll.qlRelinkableHandleYieldTermStructure(D10,,Permanent,Trigger,ObjectOverwrite)</f>
        <v>ChfLiborYC6M#0001</v>
      </c>
      <c r="F10" s="20" t="str">
        <f>_xll.ohRangeRetrieveError(E10)</f>
        <v/>
      </c>
      <c r="G10" s="10"/>
    </row>
    <row r="11" spans="2:7" x14ac:dyDescent="0.2">
      <c r="B11" s="8"/>
      <c r="C11" s="17" t="s">
        <v>27</v>
      </c>
      <c r="D11" s="17" t="str">
        <f t="shared" si="0"/>
        <v>ChfLiborYC1Y</v>
      </c>
      <c r="E11" s="18" t="str">
        <f>_xll.qlRelinkableHandleYieldTermStructure(D11,,Permanent,Trigger,ObjectOverwrite)</f>
        <v>ChfLiborYC1Y#0001</v>
      </c>
      <c r="F11" s="20" t="str">
        <f>_xll.ohRangeRetrieveError(E11)</f>
        <v/>
      </c>
      <c r="G11" s="10"/>
    </row>
    <row r="12" spans="2:7" x14ac:dyDescent="0.2">
      <c r="B12" s="8"/>
      <c r="C12" s="24"/>
      <c r="D12" s="9"/>
      <c r="E12" s="9"/>
      <c r="F12" s="9"/>
      <c r="G12" s="10"/>
    </row>
    <row r="13" spans="2:7" x14ac:dyDescent="0.2">
      <c r="B13" s="8"/>
      <c r="C13" s="24"/>
      <c r="D13" s="23" t="str">
        <f>UPPER(Currency)&amp;"_RH_SwaptionVolatilityStructure.xml"</f>
        <v>CHF_RH_SwaptionVolatilityStructure.xml</v>
      </c>
      <c r="E13" s="22" t="e">
        <f>IF(Serialize,_xll.ohObjectSave(E14:E15,SerializationPath&amp;D13,FileOverwrite,Serialize),"---")</f>
        <v>#NUM!</v>
      </c>
      <c r="F13" s="20" t="str">
        <f ca="1">_xll.ohRangeRetrieveError(E13)</f>
        <v>ohObjectSave - Invalid parent path : C:\Projects\quantlib\QuantLibXL\Data\XML\010_StartUp\010_RH\CHF_RH_SwaptionVolatilityStructure.xml</v>
      </c>
      <c r="G13" s="10"/>
    </row>
    <row r="14" spans="2:7" x14ac:dyDescent="0.2">
      <c r="B14" s="8"/>
      <c r="C14" s="17" t="s">
        <v>28</v>
      </c>
      <c r="D14" s="17" t="str">
        <f>Currency&amp;C14</f>
        <v>ChfSwaptionATMVol</v>
      </c>
      <c r="E14" s="18" t="str">
        <f>_xll.qlRelinkableHandleSwaptionVolatilityStructure(D14,,Permanent,Trigger,ObjectOverwrite)</f>
        <v>ChfSwaptionATMVol#0001</v>
      </c>
      <c r="F14" s="20" t="str">
        <f>_xll.ohRangeRetrieveError(E14)</f>
        <v/>
      </c>
      <c r="G14" s="10"/>
    </row>
    <row r="15" spans="2:7" x14ac:dyDescent="0.2">
      <c r="B15" s="8"/>
      <c r="C15" s="17" t="s">
        <v>9</v>
      </c>
      <c r="D15" s="17" t="str">
        <f>Currency&amp;C15</f>
        <v>ChfSwaptionVol</v>
      </c>
      <c r="E15" s="18" t="str">
        <f>_xll.qlRelinkableHandleSwaptionVolatilityStructure(D15,,Permanent,Trigger,ObjectOverwrite)</f>
        <v>ChfSwaptionVol#0001</v>
      </c>
      <c r="F15" s="20" t="str">
        <f>_xll.ohRangeRetrieveError(E15)</f>
        <v/>
      </c>
      <c r="G15" s="10"/>
    </row>
    <row r="16" spans="2:7" x14ac:dyDescent="0.2">
      <c r="B16" s="8"/>
      <c r="C16" s="24"/>
      <c r="D16" s="9"/>
      <c r="E16" s="9"/>
      <c r="F16" s="9"/>
      <c r="G16" s="10"/>
    </row>
    <row r="17" spans="2:7" x14ac:dyDescent="0.2">
      <c r="B17" s="8"/>
      <c r="C17" s="24"/>
      <c r="D17" s="23" t="str">
        <f>UPPER(Currency)&amp;"_RH_OptionletVolatilityStructure.xml"</f>
        <v>CHF_RH_OptionletVolatilityStructure.xml</v>
      </c>
      <c r="E17" s="22" t="e">
        <f>IF(Serialize,_xll.ohObjectSave(E18:E27,SerializationPath&amp;D17,FileOverwrite,Serialize),"---")</f>
        <v>#NUM!</v>
      </c>
      <c r="F17" s="20" t="str">
        <f ca="1">_xll.ohRangeRetrieveError(E17)</f>
        <v>ohObjectSave - Invalid parent path : C:\Projects\quantlib\QuantLibXL\Data\XML\010_StartUp\010_RH\CHF_RH_OptionletVolatilityStructure.xml</v>
      </c>
      <c r="G17" s="10"/>
    </row>
    <row r="18" spans="2:7" x14ac:dyDescent="0.2">
      <c r="B18" s="8"/>
      <c r="C18" s="17" t="s">
        <v>10</v>
      </c>
      <c r="D18" s="17" t="str">
        <f t="shared" ref="D18:D27" si="1">Currency&amp;C18</f>
        <v>Chf3MFutOptionVol</v>
      </c>
      <c r="E18" s="18" t="str">
        <f>_xll.qlRelinkableHandleOptionletVolatilityStructure(D18,,Permanent,Trigger,ObjectOverwrite)</f>
        <v>Chf3MFutOptionVol#0001</v>
      </c>
      <c r="F18" s="20" t="str">
        <f>_xll.ohRangeRetrieveError(E18)</f>
        <v/>
      </c>
      <c r="G18" s="10"/>
    </row>
    <row r="19" spans="2:7" x14ac:dyDescent="0.2">
      <c r="B19" s="8"/>
      <c r="C19" s="17" t="s">
        <v>11</v>
      </c>
      <c r="D19" s="17" t="str">
        <f t="shared" si="1"/>
        <v>Chf1MCapletVol</v>
      </c>
      <c r="E19" s="18" t="str">
        <f>_xll.qlRelinkableHandleOptionletVolatilityStructure(D19,,Permanent,Trigger,ObjectOverwrite)</f>
        <v>Chf1MCapletVol#0001</v>
      </c>
      <c r="F19" s="20" t="str">
        <f>_xll.ohRangeRetrieveError(E19)</f>
        <v/>
      </c>
      <c r="G19" s="10"/>
    </row>
    <row r="20" spans="2:7" x14ac:dyDescent="0.2">
      <c r="B20" s="8"/>
      <c r="C20" s="17" t="s">
        <v>12</v>
      </c>
      <c r="D20" s="17" t="str">
        <f t="shared" si="1"/>
        <v>Chf3MCapletVol</v>
      </c>
      <c r="E20" s="18" t="str">
        <f>_xll.qlRelinkableHandleOptionletVolatilityStructure(D20,,Permanent,Trigger,ObjectOverwrite)</f>
        <v>Chf3MCapletVol#0001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13</v>
      </c>
      <c r="D21" s="17" t="str">
        <f t="shared" si="1"/>
        <v>Chf6MCapletVol</v>
      </c>
      <c r="E21" s="18" t="str">
        <f>_xll.qlRelinkableHandleOptionletVolatilityStructure(D21,,Permanent,Trigger,ObjectOverwrite)</f>
        <v>Chf6MCapletVol#0001</v>
      </c>
      <c r="F21" s="20" t="str">
        <f>_xll.ohRangeRetrieveError(E21)</f>
        <v/>
      </c>
      <c r="G21" s="10"/>
    </row>
    <row r="22" spans="2:7" x14ac:dyDescent="0.2">
      <c r="B22" s="8"/>
      <c r="C22" s="17" t="s">
        <v>14</v>
      </c>
      <c r="D22" s="17" t="str">
        <f t="shared" si="1"/>
        <v>Chf1YCapletVol</v>
      </c>
      <c r="E22" s="18" t="str">
        <f>_xll.qlRelinkableHandleOptionletVolatilityStructure(D22,,Permanent,Trigger,ObjectOverwrite)</f>
        <v>Chf1YCapletVol#0001</v>
      </c>
      <c r="F22" s="20" t="str">
        <f>_xll.ohRangeRetrieveError(E22)</f>
        <v/>
      </c>
      <c r="G22" s="10"/>
    </row>
    <row r="23" spans="2:7" x14ac:dyDescent="0.2">
      <c r="B23" s="8"/>
      <c r="C23" s="17" t="s">
        <v>15</v>
      </c>
      <c r="D23" s="17" t="str">
        <f t="shared" si="1"/>
        <v>Chf3MFutOptionVolEx</v>
      </c>
      <c r="E23" s="18" t="str">
        <f>_xll.qlRelinkableHandleOptionletVolatilityStructure(D23,,Permanent,Trigger,ObjectOverwrite)</f>
        <v>Chf3MFutOptionVolEx#0001</v>
      </c>
      <c r="F23" s="20" t="str">
        <f>_xll.ohRangeRetrieveError(E23)</f>
        <v/>
      </c>
      <c r="G23" s="10"/>
    </row>
    <row r="24" spans="2:7" x14ac:dyDescent="0.2">
      <c r="B24" s="8"/>
      <c r="C24" s="17" t="s">
        <v>16</v>
      </c>
      <c r="D24" s="17" t="str">
        <f t="shared" si="1"/>
        <v>Chf1MCapletVolEx</v>
      </c>
      <c r="E24" s="18" t="str">
        <f>_xll.qlRelinkableHandleOptionletVolatilityStructure(D24,,Permanent,Trigger,ObjectOverwrite)</f>
        <v>Chf1MCapletVolEx#0001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17</v>
      </c>
      <c r="D25" s="17" t="str">
        <f t="shared" si="1"/>
        <v>Chf3MCapletVolEx</v>
      </c>
      <c r="E25" s="18" t="str">
        <f>_xll.qlRelinkableHandleOptionletVolatilityStructure(D25,,Permanent,Trigger,ObjectOverwrite)</f>
        <v>Chf3MCapletVolEx#0001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18</v>
      </c>
      <c r="D26" s="17" t="str">
        <f t="shared" si="1"/>
        <v>Chf6MCapletVolEx</v>
      </c>
      <c r="E26" s="18" t="str">
        <f>_xll.qlRelinkableHandleOptionletVolatilityStructure(D26,,Permanent,Trigger,ObjectOverwrite)</f>
        <v>Chf6MCapletVolEx#0001</v>
      </c>
      <c r="F26" s="20" t="str">
        <f>_xll.ohRangeRetrieveError(E26)</f>
        <v/>
      </c>
      <c r="G26" s="10"/>
    </row>
    <row r="27" spans="2:7" x14ac:dyDescent="0.2">
      <c r="B27" s="8"/>
      <c r="C27" s="17" t="s">
        <v>19</v>
      </c>
      <c r="D27" s="17" t="str">
        <f t="shared" si="1"/>
        <v>Chf1YCapletVolEx</v>
      </c>
      <c r="E27" s="18" t="str">
        <f>_xll.qlRelinkableHandleOptionletVolatilityStructure(D27,,Permanent,Trigger,ObjectOverwrite)</f>
        <v>Chf1YCapletVolEx#0001</v>
      </c>
      <c r="F27" s="20" t="str">
        <f>_xll.ohRangeRetrieveError(E27)</f>
        <v/>
      </c>
      <c r="G27" s="10"/>
    </row>
    <row r="28" spans="2:7" ht="13.5" thickBot="1" x14ac:dyDescent="0.25">
      <c r="B28" s="12"/>
      <c r="C28" s="4"/>
      <c r="D28" s="4"/>
      <c r="E28" s="4"/>
      <c r="F28" s="4"/>
      <c r="G28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G30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35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HKD_RH_YieldTermStructure.xml</v>
      </c>
      <c r="E5" s="22" t="e">
        <f>IF(Serialize,_xll.ohObjectSave(E6:E13,SerializationPath&amp;D5,FileOverwrite,Serialize),"---")</f>
        <v>#NUM!</v>
      </c>
      <c r="F5" s="20" t="str">
        <f ca="1">_xll.ohRangeRetrieveError(E5)</f>
        <v>ohObjectSave - Invalid parent path : C:\Projects\quantlib\QuantLibXL\Data\XML\010_StartUp\010_RH\HKD_RH_YieldTermStructure.xml</v>
      </c>
      <c r="G5" s="15"/>
    </row>
    <row r="6" spans="2:7" x14ac:dyDescent="0.2">
      <c r="B6" s="8"/>
      <c r="C6" s="17" t="s">
        <v>8</v>
      </c>
      <c r="D6" s="17" t="str">
        <f t="shared" ref="D6:D13" si="0">Currency&amp;C6</f>
        <v>HkdYC</v>
      </c>
      <c r="E6" s="18" t="str">
        <f>_xll.qlRelinkableHandleYieldTermStructure(D6,,Permanent,Trigger,ObjectOverwrite)</f>
        <v>HkdYC#0001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HkdYCSTD</v>
      </c>
      <c r="E7" s="18" t="str">
        <f>_xll.qlRelinkableHandleYieldTermStructure(D7,,Permanent,Trigger,ObjectOverwrite)</f>
        <v>HkdYCSTD#0001</v>
      </c>
      <c r="F7" s="20" t="str">
        <f>_xll.ohRangeRetrieveError(E7)</f>
        <v/>
      </c>
      <c r="G7" s="10"/>
    </row>
    <row r="8" spans="2:7" x14ac:dyDescent="0.2">
      <c r="B8" s="8"/>
      <c r="C8" s="17" t="s">
        <v>39</v>
      </c>
      <c r="D8" s="17" t="str">
        <f t="shared" si="0"/>
        <v>HkdYCCCSBasis</v>
      </c>
      <c r="E8" s="18" t="str">
        <f>_xll.qlRelinkableHandleYieldTermStructure(D8,,Permanent,Trigger,ObjectOverwrite)</f>
        <v>HkdYCCCSBasis#0001</v>
      </c>
      <c r="F8" s="20" t="str">
        <f>_xll.ohRangeRetrieveError(E8)</f>
        <v/>
      </c>
      <c r="G8" s="10"/>
    </row>
    <row r="9" spans="2:7" x14ac:dyDescent="0.2">
      <c r="B9" s="8"/>
      <c r="C9" s="17" t="s">
        <v>44</v>
      </c>
      <c r="D9" s="17" t="str">
        <f t="shared" ref="D9" si="1">Currency&amp;C9</f>
        <v>HkdHiborYCON</v>
      </c>
      <c r="E9" s="18" t="str">
        <f>_xll.qlRelinkableHandleYieldTermStructure(D9,,Permanent,Trigger,ObjectOverwrite)</f>
        <v>HkdHiborYCON#0001</v>
      </c>
      <c r="F9" s="20" t="str">
        <f>_xll.ohRangeRetrieveError(E9)</f>
        <v/>
      </c>
      <c r="G9" s="10"/>
    </row>
    <row r="10" spans="2:7" x14ac:dyDescent="0.2">
      <c r="B10" s="8"/>
      <c r="C10" s="17" t="s">
        <v>40</v>
      </c>
      <c r="D10" s="17" t="str">
        <f t="shared" si="0"/>
        <v>HkdHiborYC1M</v>
      </c>
      <c r="E10" s="18" t="str">
        <f>_xll.qlRelinkableHandleYieldTermStructure(D10,,Permanent,Trigger,ObjectOverwrite)</f>
        <v>HkdHiborYC1M#0001</v>
      </c>
      <c r="F10" s="20" t="str">
        <f>_xll.ohRangeRetrieveError(E10)</f>
        <v/>
      </c>
      <c r="G10" s="10"/>
    </row>
    <row r="11" spans="2:7" x14ac:dyDescent="0.2">
      <c r="B11" s="8"/>
      <c r="C11" s="17" t="s">
        <v>41</v>
      </c>
      <c r="D11" s="17" t="str">
        <f t="shared" si="0"/>
        <v>HkdHiborYC3M</v>
      </c>
      <c r="E11" s="18" t="str">
        <f>_xll.qlRelinkableHandleYieldTermStructure(D11,,Permanent,Trigger,ObjectOverwrite)</f>
        <v>HkdHiborYC3M#0001</v>
      </c>
      <c r="F11" s="20" t="str">
        <f>_xll.ohRangeRetrieveError(E11)</f>
        <v/>
      </c>
      <c r="G11" s="10"/>
    </row>
    <row r="12" spans="2:7" x14ac:dyDescent="0.2">
      <c r="B12" s="8"/>
      <c r="C12" s="17" t="s">
        <v>42</v>
      </c>
      <c r="D12" s="17" t="str">
        <f t="shared" si="0"/>
        <v>HkdHiborYC6M</v>
      </c>
      <c r="E12" s="18" t="str">
        <f>_xll.qlRelinkableHandleYieldTermStructure(D12,,Permanent,Trigger,ObjectOverwrite)</f>
        <v>HkdHiborYC6M#0001</v>
      </c>
      <c r="F12" s="20" t="str">
        <f>_xll.ohRangeRetrieveError(E12)</f>
        <v/>
      </c>
      <c r="G12" s="10"/>
    </row>
    <row r="13" spans="2:7" x14ac:dyDescent="0.2">
      <c r="B13" s="8"/>
      <c r="C13" s="17" t="s">
        <v>43</v>
      </c>
      <c r="D13" s="17" t="str">
        <f t="shared" si="0"/>
        <v>HkdHiborYC1Y</v>
      </c>
      <c r="E13" s="18" t="str">
        <f>_xll.qlRelinkableHandleYieldTermStructure(D13,,Permanent,Trigger,ObjectOverwrite)</f>
        <v>HkdHiborYC1Y#0001</v>
      </c>
      <c r="F13" s="20" t="str">
        <f>_xll.ohRangeRetrieveError(E13)</f>
        <v/>
      </c>
      <c r="G13" s="10"/>
    </row>
    <row r="14" spans="2:7" x14ac:dyDescent="0.2">
      <c r="B14" s="8"/>
      <c r="C14" s="24"/>
      <c r="D14" s="9"/>
      <c r="E14" s="9"/>
      <c r="F14" s="9"/>
      <c r="G14" s="10"/>
    </row>
    <row r="15" spans="2:7" x14ac:dyDescent="0.2">
      <c r="B15" s="8"/>
      <c r="C15" s="24"/>
      <c r="D15" s="23" t="str">
        <f>UPPER(Currency)&amp;"_RH_SwaptionVolatilityStructure.xml"</f>
        <v>HKD_RH_SwaptionVolatilityStructure.xml</v>
      </c>
      <c r="E15" s="22" t="e">
        <f>IF(Serialize,_xll.ohObjectSave(E16:E17,SerializationPath&amp;D15,FileOverwrite,Serialize),"---")</f>
        <v>#NUM!</v>
      </c>
      <c r="F15" s="20" t="str">
        <f ca="1">_xll.ohRangeRetrieveError(E15)</f>
        <v>ohObjectSave - Invalid parent path : C:\Projects\quantlib\QuantLibXL\Data\XML\010_StartUp\010_RH\HKD_RH_SwaptionVolatilityStructure.xml</v>
      </c>
      <c r="G15" s="10"/>
    </row>
    <row r="16" spans="2:7" x14ac:dyDescent="0.2">
      <c r="B16" s="8"/>
      <c r="C16" s="17" t="s">
        <v>28</v>
      </c>
      <c r="D16" s="17" t="str">
        <f>Currency&amp;C16</f>
        <v>HkdSwaptionATMVol</v>
      </c>
      <c r="E16" s="18" t="str">
        <f>_xll.qlRelinkableHandleSwaptionVolatilityStructure(D16,,Permanent,Trigger,ObjectOverwrite)</f>
        <v>HkdSwaptionATMVol#0001</v>
      </c>
      <c r="F16" s="20" t="str">
        <f>_xll.ohRangeRetrieveError(E16)</f>
        <v/>
      </c>
      <c r="G16" s="10"/>
    </row>
    <row r="17" spans="2:7" x14ac:dyDescent="0.2">
      <c r="B17" s="8"/>
      <c r="C17" s="17" t="s">
        <v>9</v>
      </c>
      <c r="D17" s="17" t="str">
        <f>Currency&amp;C17</f>
        <v>HkdSwaptionVol</v>
      </c>
      <c r="E17" s="18" t="str">
        <f>_xll.qlRelinkableHandleSwaptionVolatilityStructure(D17,,Permanent,Trigger,ObjectOverwrite)</f>
        <v>HkdSwaptionVol#0001</v>
      </c>
      <c r="F17" s="20" t="str">
        <f>_xll.ohRangeRetrieveError(E17)</f>
        <v/>
      </c>
      <c r="G17" s="10"/>
    </row>
    <row r="18" spans="2:7" x14ac:dyDescent="0.2">
      <c r="B18" s="8"/>
      <c r="C18" s="24"/>
      <c r="D18" s="9"/>
      <c r="E18" s="9"/>
      <c r="F18" s="9"/>
      <c r="G18" s="10"/>
    </row>
    <row r="19" spans="2:7" x14ac:dyDescent="0.2">
      <c r="B19" s="8"/>
      <c r="C19" s="24"/>
      <c r="D19" s="23" t="str">
        <f>UPPER(Currency)&amp;"_RH_OptionletVolatilityStructure.xml"</f>
        <v>HKD_RH_OptionletVolatilityStructure.xml</v>
      </c>
      <c r="E19" s="22" t="e">
        <f>IF(Serialize,_xll.ohObjectSave(E20:E29,SerializationPath&amp;D19,FileOverwrite,Serialize),"---")</f>
        <v>#NUM!</v>
      </c>
      <c r="F19" s="20" t="str">
        <f ca="1">_xll.ohRangeRetrieveError(E19)</f>
        <v>ohObjectSave - Invalid parent path : C:\Projects\quantlib\QuantLibXL\Data\XML\010_StartUp\010_RH\HKD_RH_OptionletVolatilityStructure.xml</v>
      </c>
      <c r="G19" s="10"/>
    </row>
    <row r="20" spans="2:7" x14ac:dyDescent="0.2">
      <c r="B20" s="8"/>
      <c r="C20" s="17" t="s">
        <v>10</v>
      </c>
      <c r="D20" s="17" t="str">
        <f t="shared" ref="D20:D29" si="2">Currency&amp;C20</f>
        <v>Hkd3MFutOptionVol</v>
      </c>
      <c r="E20" s="18" t="str">
        <f>_xll.qlRelinkableHandleOptionletVolatilityStructure(D20,,Permanent,Trigger,ObjectOverwrite)</f>
        <v>Hkd3MFutOptionVol#0001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11</v>
      </c>
      <c r="D21" s="17" t="str">
        <f t="shared" si="2"/>
        <v>Hkd1MCapletVol</v>
      </c>
      <c r="E21" s="18" t="str">
        <f>_xll.qlRelinkableHandleOptionletVolatilityStructure(D21,,Permanent,Trigger,ObjectOverwrite)</f>
        <v>Hkd1MCapletVol#0001</v>
      </c>
      <c r="F21" s="20" t="str">
        <f>_xll.ohRangeRetrieveError(E21)</f>
        <v/>
      </c>
      <c r="G21" s="10"/>
    </row>
    <row r="22" spans="2:7" x14ac:dyDescent="0.2">
      <c r="B22" s="8"/>
      <c r="C22" s="17" t="s">
        <v>12</v>
      </c>
      <c r="D22" s="17" t="str">
        <f t="shared" si="2"/>
        <v>Hkd3MCapletVol</v>
      </c>
      <c r="E22" s="18" t="str">
        <f>_xll.qlRelinkableHandleOptionletVolatilityStructure(D22,,Permanent,Trigger,ObjectOverwrite)</f>
        <v>Hkd3MCapletVol#0001</v>
      </c>
      <c r="F22" s="20" t="str">
        <f>_xll.ohRangeRetrieveError(E22)</f>
        <v/>
      </c>
      <c r="G22" s="10"/>
    </row>
    <row r="23" spans="2:7" x14ac:dyDescent="0.2">
      <c r="B23" s="8"/>
      <c r="C23" s="17" t="s">
        <v>13</v>
      </c>
      <c r="D23" s="17" t="str">
        <f t="shared" si="2"/>
        <v>Hkd6MCapletVol</v>
      </c>
      <c r="E23" s="18" t="str">
        <f>_xll.qlRelinkableHandleOptionletVolatilityStructure(D23,,Permanent,Trigger,ObjectOverwrite)</f>
        <v>Hkd6MCapletVol#0001</v>
      </c>
      <c r="F23" s="20" t="str">
        <f>_xll.ohRangeRetrieveError(E23)</f>
        <v/>
      </c>
      <c r="G23" s="10"/>
    </row>
    <row r="24" spans="2:7" x14ac:dyDescent="0.2">
      <c r="B24" s="8"/>
      <c r="C24" s="17" t="s">
        <v>14</v>
      </c>
      <c r="D24" s="17" t="str">
        <f t="shared" si="2"/>
        <v>Hkd1YCapletVol</v>
      </c>
      <c r="E24" s="18" t="str">
        <f>_xll.qlRelinkableHandleOptionletVolatilityStructure(D24,,Permanent,Trigger,ObjectOverwrite)</f>
        <v>Hkd1YCapletVol#0001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15</v>
      </c>
      <c r="D25" s="17" t="str">
        <f t="shared" si="2"/>
        <v>Hkd3MFutOptionVolEx</v>
      </c>
      <c r="E25" s="18" t="str">
        <f>_xll.qlRelinkableHandleOptionletVolatilityStructure(D25,,Permanent,Trigger,ObjectOverwrite)</f>
        <v>Hkd3MFutOptionVolEx#0001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16</v>
      </c>
      <c r="D26" s="17" t="str">
        <f t="shared" si="2"/>
        <v>Hkd1MCapletVolEx</v>
      </c>
      <c r="E26" s="18" t="str">
        <f>_xll.qlRelinkableHandleOptionletVolatilityStructure(D26,,Permanent,Trigger,ObjectOverwrite)</f>
        <v>Hkd1MCapletVolEx#0001</v>
      </c>
      <c r="F26" s="20" t="str">
        <f>_xll.ohRangeRetrieveError(E26)</f>
        <v/>
      </c>
      <c r="G26" s="10"/>
    </row>
    <row r="27" spans="2:7" x14ac:dyDescent="0.2">
      <c r="B27" s="8"/>
      <c r="C27" s="17" t="s">
        <v>17</v>
      </c>
      <c r="D27" s="17" t="str">
        <f t="shared" si="2"/>
        <v>Hkd3MCapletVolEx</v>
      </c>
      <c r="E27" s="18" t="str">
        <f>_xll.qlRelinkableHandleOptionletVolatilityStructure(D27,,Permanent,Trigger,ObjectOverwrite)</f>
        <v>Hkd3MCapletVolEx#0001</v>
      </c>
      <c r="F27" s="20" t="str">
        <f>_xll.ohRangeRetrieveError(E27)</f>
        <v/>
      </c>
      <c r="G27" s="10"/>
    </row>
    <row r="28" spans="2:7" x14ac:dyDescent="0.2">
      <c r="B28" s="8"/>
      <c r="C28" s="17" t="s">
        <v>18</v>
      </c>
      <c r="D28" s="17" t="str">
        <f t="shared" si="2"/>
        <v>Hkd6MCapletVolEx</v>
      </c>
      <c r="E28" s="18" t="str">
        <f>_xll.qlRelinkableHandleOptionletVolatilityStructure(D28,,Permanent,Trigger,ObjectOverwrite)</f>
        <v>Hkd6MCapletVolEx#0001</v>
      </c>
      <c r="F28" s="20" t="str">
        <f>_xll.ohRangeRetrieveError(E28)</f>
        <v/>
      </c>
      <c r="G28" s="10"/>
    </row>
    <row r="29" spans="2:7" x14ac:dyDescent="0.2">
      <c r="B29" s="8"/>
      <c r="C29" s="17" t="s">
        <v>19</v>
      </c>
      <c r="D29" s="17" t="str">
        <f t="shared" si="2"/>
        <v>Hkd1YCapletVolEx</v>
      </c>
      <c r="E29" s="18" t="str">
        <f>_xll.qlRelinkableHandleOptionletVolatilityStructure(D29,,Permanent,Trigger,ObjectOverwrite)</f>
        <v>Hkd1YCapletVolEx#0001</v>
      </c>
      <c r="F29" s="20" t="str">
        <f>_xll.ohRangeRetrieveError(E29)</f>
        <v/>
      </c>
      <c r="G29" s="10"/>
    </row>
    <row r="30" spans="2:7" ht="13.5" thickBot="1" x14ac:dyDescent="0.25">
      <c r="B30" s="12"/>
      <c r="C30" s="4"/>
      <c r="D30" s="4"/>
      <c r="E30" s="4"/>
      <c r="F30" s="4"/>
      <c r="G30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G27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34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CAD_RH_YieldTermStructure.xml</v>
      </c>
      <c r="E5" s="22" t="e">
        <f>IF(Serialize,_xll.ohObjectSave(E6:E10,SerializationPath&amp;D5,FileOverwrite,Serialize),"---")</f>
        <v>#NUM!</v>
      </c>
      <c r="F5" s="20" t="str">
        <f ca="1">_xll.ohRangeRetrieveError(E5)</f>
        <v>ohObjectSave - Invalid parent path : C:\Projects\quantlib\QuantLibXL\Data\XML\010_StartUp\010_RH\CAD_RH_YieldTermStructure.xml</v>
      </c>
      <c r="G5" s="15"/>
    </row>
    <row r="6" spans="2:7" x14ac:dyDescent="0.2">
      <c r="B6" s="8"/>
      <c r="C6" s="17" t="s">
        <v>8</v>
      </c>
      <c r="D6" s="17" t="str">
        <f>Currency&amp;C6</f>
        <v>CadYC</v>
      </c>
      <c r="E6" s="18" t="str">
        <f>_xll.qlRelinkableHandleYieldTermStructure(D6,,Permanent,Trigger,ObjectOverwrite)</f>
        <v>CadYC#0001</v>
      </c>
      <c r="F6" s="20" t="str">
        <f>_xll.ohRangeRetrieveError(E6)</f>
        <v/>
      </c>
      <c r="G6" s="10"/>
    </row>
    <row r="7" spans="2:7" x14ac:dyDescent="0.2">
      <c r="B7" s="8"/>
      <c r="C7" s="17" t="s">
        <v>24</v>
      </c>
      <c r="D7" s="17" t="str">
        <f>Currency&amp;C7</f>
        <v>CadLiborYC1M</v>
      </c>
      <c r="E7" s="18" t="str">
        <f>_xll.qlRelinkableHandleYieldTermStructure(D7,,Permanent,Trigger,ObjectOverwrite)</f>
        <v>CadLiborYC1M#0001</v>
      </c>
      <c r="F7" s="20" t="str">
        <f>_xll.ohRangeRetrieveError(E7)</f>
        <v/>
      </c>
      <c r="G7" s="10"/>
    </row>
    <row r="8" spans="2:7" x14ac:dyDescent="0.2">
      <c r="B8" s="8"/>
      <c r="C8" s="17" t="s">
        <v>25</v>
      </c>
      <c r="D8" s="17" t="str">
        <f>Currency&amp;C8</f>
        <v>CadLiborYC3M</v>
      </c>
      <c r="E8" s="18" t="str">
        <f>_xll.qlRelinkableHandleYieldTermStructure(D8,,Permanent,Trigger,ObjectOverwrite)</f>
        <v>CadLiborYC3M#0001</v>
      </c>
      <c r="F8" s="20" t="str">
        <f>_xll.ohRangeRetrieveError(E8)</f>
        <v/>
      </c>
      <c r="G8" s="10"/>
    </row>
    <row r="9" spans="2:7" x14ac:dyDescent="0.2">
      <c r="B9" s="8"/>
      <c r="C9" s="17" t="s">
        <v>26</v>
      </c>
      <c r="D9" s="17" t="str">
        <f>Currency&amp;C9</f>
        <v>CadLiborYC6M</v>
      </c>
      <c r="E9" s="18" t="str">
        <f>_xll.qlRelinkableHandleYieldTermStructure(D9,,Permanent,Trigger,ObjectOverwrite)</f>
        <v>CadLiborYC6M#0001</v>
      </c>
      <c r="F9" s="20" t="str">
        <f>_xll.ohRangeRetrieveError(E9)</f>
        <v/>
      </c>
      <c r="G9" s="10"/>
    </row>
    <row r="10" spans="2:7" x14ac:dyDescent="0.2">
      <c r="B10" s="8"/>
      <c r="C10" s="17" t="s">
        <v>27</v>
      </c>
      <c r="D10" s="17" t="str">
        <f>Currency&amp;C10</f>
        <v>CadLiborYC1Y</v>
      </c>
      <c r="E10" s="18" t="str">
        <f>_xll.qlRelinkableHandleYieldTermStructure(D10,,Permanent,Trigger,ObjectOverwrite)</f>
        <v>CadLiborYC1Y#0001</v>
      </c>
      <c r="F10" s="20" t="str">
        <f>_xll.ohRangeRetrieveError(E10)</f>
        <v/>
      </c>
      <c r="G10" s="10"/>
    </row>
    <row r="11" spans="2:7" x14ac:dyDescent="0.2">
      <c r="B11" s="8"/>
      <c r="C11" s="24"/>
      <c r="D11" s="9"/>
      <c r="E11" s="9"/>
      <c r="F11" s="9"/>
      <c r="G11" s="10"/>
    </row>
    <row r="12" spans="2:7" x14ac:dyDescent="0.2">
      <c r="B12" s="8"/>
      <c r="C12" s="24"/>
      <c r="D12" s="23" t="str">
        <f>UPPER(Currency)&amp;"_RH_SwaptionVolatilityStructure.xml"</f>
        <v>CAD_RH_SwaptionVolatilityStructure.xml</v>
      </c>
      <c r="E12" s="22" t="e">
        <f>IF(Serialize,_xll.ohObjectSave(E13:E14,SerializationPath&amp;D12,FileOverwrite,Serialize),"---")</f>
        <v>#NUM!</v>
      </c>
      <c r="F12" s="20" t="str">
        <f ca="1">_xll.ohRangeRetrieveError(E12)</f>
        <v>ohObjectSave - Invalid parent path : C:\Projects\quantlib\QuantLibXL\Data\XML\010_StartUp\010_RH\CAD_RH_SwaptionVolatilityStructure.xml</v>
      </c>
      <c r="G12" s="10"/>
    </row>
    <row r="13" spans="2:7" x14ac:dyDescent="0.2">
      <c r="B13" s="8"/>
      <c r="C13" s="17" t="s">
        <v>28</v>
      </c>
      <c r="D13" s="17" t="str">
        <f>Currency&amp;C13</f>
        <v>CadSwaptionATMVol</v>
      </c>
      <c r="E13" s="18" t="str">
        <f>_xll.qlRelinkableHandleSwaptionVolatilityStructure(D13,,Permanent,Trigger,ObjectOverwrite)</f>
        <v>CadSwaptionATMVol#0001</v>
      </c>
      <c r="F13" s="20" t="str">
        <f>_xll.ohRangeRetrieveError(E13)</f>
        <v/>
      </c>
      <c r="G13" s="10"/>
    </row>
    <row r="14" spans="2:7" x14ac:dyDescent="0.2">
      <c r="B14" s="8"/>
      <c r="C14" s="17" t="s">
        <v>9</v>
      </c>
      <c r="D14" s="17" t="str">
        <f>Currency&amp;C14</f>
        <v>CadSwaptionVol</v>
      </c>
      <c r="E14" s="18" t="str">
        <f>_xll.qlRelinkableHandleSwaptionVolatilityStructure(D14,,Permanent,Trigger,ObjectOverwrite)</f>
        <v>CadSwaptionVol#0001</v>
      </c>
      <c r="F14" s="20" t="str">
        <f>_xll.ohRangeRetrieveError(E14)</f>
        <v/>
      </c>
      <c r="G14" s="10"/>
    </row>
    <row r="15" spans="2:7" x14ac:dyDescent="0.2">
      <c r="B15" s="8"/>
      <c r="C15" s="24"/>
      <c r="D15" s="9"/>
      <c r="E15" s="9"/>
      <c r="F15" s="9"/>
      <c r="G15" s="10"/>
    </row>
    <row r="16" spans="2:7" x14ac:dyDescent="0.2">
      <c r="B16" s="8"/>
      <c r="C16" s="24"/>
      <c r="D16" s="23" t="str">
        <f>UPPER(Currency)&amp;"_RH_OptionletVolatilityStructure.xml"</f>
        <v>CAD_RH_OptionletVolatilityStructure.xml</v>
      </c>
      <c r="E16" s="22" t="e">
        <f>IF(Serialize,_xll.ohObjectSave(E17:E26,SerializationPath&amp;D16,FileOverwrite,Serialize),"---")</f>
        <v>#NUM!</v>
      </c>
      <c r="F16" s="20" t="str">
        <f ca="1">_xll.ohRangeRetrieveError(E16)</f>
        <v>ohObjectSave - Invalid parent path : C:\Projects\quantlib\QuantLibXL\Data\XML\010_StartUp\010_RH\CAD_RH_OptionletVolatilityStructure.xml</v>
      </c>
      <c r="G16" s="10"/>
    </row>
    <row r="17" spans="2:7" x14ac:dyDescent="0.2">
      <c r="B17" s="8"/>
      <c r="C17" s="17" t="s">
        <v>10</v>
      </c>
      <c r="D17" s="17" t="str">
        <f t="shared" ref="D17:D26" si="0">Currency&amp;C17</f>
        <v>Cad3MFutOptionVol</v>
      </c>
      <c r="E17" s="18" t="str">
        <f>_xll.qlRelinkableHandleOptionletVolatilityStructure(D17,,Permanent,Trigger,ObjectOverwrite)</f>
        <v>Cad3MFutOptionVol#0001</v>
      </c>
      <c r="F17" s="20" t="str">
        <f>_xll.ohRangeRetrieveError(E17)</f>
        <v/>
      </c>
      <c r="G17" s="10"/>
    </row>
    <row r="18" spans="2:7" x14ac:dyDescent="0.2">
      <c r="B18" s="8"/>
      <c r="C18" s="17" t="s">
        <v>11</v>
      </c>
      <c r="D18" s="17" t="str">
        <f t="shared" si="0"/>
        <v>Cad1MCapletVol</v>
      </c>
      <c r="E18" s="18" t="str">
        <f>_xll.qlRelinkableHandleOptionletVolatilityStructure(D18,,Permanent,Trigger,ObjectOverwrite)</f>
        <v>Cad1MCapletVol#0001</v>
      </c>
      <c r="F18" s="20" t="str">
        <f>_xll.ohRangeRetrieveError(E18)</f>
        <v/>
      </c>
      <c r="G18" s="10"/>
    </row>
    <row r="19" spans="2:7" x14ac:dyDescent="0.2">
      <c r="B19" s="8"/>
      <c r="C19" s="17" t="s">
        <v>12</v>
      </c>
      <c r="D19" s="17" t="str">
        <f t="shared" si="0"/>
        <v>Cad3MCapletVol</v>
      </c>
      <c r="E19" s="18" t="str">
        <f>_xll.qlRelinkableHandleOptionletVolatilityStructure(D19,,Permanent,Trigger,ObjectOverwrite)</f>
        <v>Cad3MCapletVol#0001</v>
      </c>
      <c r="F19" s="20" t="str">
        <f>_xll.ohRangeRetrieveError(E19)</f>
        <v/>
      </c>
      <c r="G19" s="10"/>
    </row>
    <row r="20" spans="2:7" x14ac:dyDescent="0.2">
      <c r="B20" s="8"/>
      <c r="C20" s="17" t="s">
        <v>13</v>
      </c>
      <c r="D20" s="17" t="str">
        <f t="shared" si="0"/>
        <v>Cad6MCapletVol</v>
      </c>
      <c r="E20" s="18" t="str">
        <f>_xll.qlRelinkableHandleOptionletVolatilityStructure(D20,,Permanent,Trigger,ObjectOverwrite)</f>
        <v>Cad6MCapletVol#0001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14</v>
      </c>
      <c r="D21" s="17" t="str">
        <f t="shared" si="0"/>
        <v>Cad1YCapletVol</v>
      </c>
      <c r="E21" s="18" t="str">
        <f>_xll.qlRelinkableHandleOptionletVolatilityStructure(D21,,Permanent,Trigger,ObjectOverwrite)</f>
        <v>Cad1YCapletVol#0001</v>
      </c>
      <c r="F21" s="20" t="str">
        <f>_xll.ohRangeRetrieveError(E21)</f>
        <v/>
      </c>
      <c r="G21" s="10"/>
    </row>
    <row r="22" spans="2:7" x14ac:dyDescent="0.2">
      <c r="B22" s="8"/>
      <c r="C22" s="17" t="s">
        <v>15</v>
      </c>
      <c r="D22" s="17" t="str">
        <f t="shared" si="0"/>
        <v>Cad3MFutOptionVolEx</v>
      </c>
      <c r="E22" s="18" t="str">
        <f>_xll.qlRelinkableHandleOptionletVolatilityStructure(D22,,Permanent,Trigger,ObjectOverwrite)</f>
        <v>Cad3MFutOptionVolEx#0001</v>
      </c>
      <c r="F22" s="20" t="str">
        <f>_xll.ohRangeRetrieveError(E22)</f>
        <v/>
      </c>
      <c r="G22" s="10"/>
    </row>
    <row r="23" spans="2:7" x14ac:dyDescent="0.2">
      <c r="B23" s="8"/>
      <c r="C23" s="17" t="s">
        <v>16</v>
      </c>
      <c r="D23" s="17" t="str">
        <f t="shared" si="0"/>
        <v>Cad1MCapletVolEx</v>
      </c>
      <c r="E23" s="18" t="str">
        <f>_xll.qlRelinkableHandleOptionletVolatilityStructure(D23,,Permanent,Trigger,ObjectOverwrite)</f>
        <v>Cad1MCapletVolEx#0001</v>
      </c>
      <c r="F23" s="20" t="str">
        <f>_xll.ohRangeRetrieveError(E23)</f>
        <v/>
      </c>
      <c r="G23" s="10"/>
    </row>
    <row r="24" spans="2:7" x14ac:dyDescent="0.2">
      <c r="B24" s="8"/>
      <c r="C24" s="17" t="s">
        <v>17</v>
      </c>
      <c r="D24" s="17" t="str">
        <f t="shared" si="0"/>
        <v>Cad3MCapletVolEx</v>
      </c>
      <c r="E24" s="18" t="str">
        <f>_xll.qlRelinkableHandleOptionletVolatilityStructure(D24,,Permanent,Trigger,ObjectOverwrite)</f>
        <v>Cad3MCapletVolEx#0001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18</v>
      </c>
      <c r="D25" s="17" t="str">
        <f t="shared" si="0"/>
        <v>Cad6MCapletVolEx</v>
      </c>
      <c r="E25" s="18" t="str">
        <f>_xll.qlRelinkableHandleOptionletVolatilityStructure(D25,,Permanent,Trigger,ObjectOverwrite)</f>
        <v>Cad6MCapletVolEx#0001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19</v>
      </c>
      <c r="D26" s="17" t="str">
        <f t="shared" si="0"/>
        <v>Cad1YCapletVolEx</v>
      </c>
      <c r="E26" s="18" t="str">
        <f>_xll.qlRelinkableHandleOptionletVolatilityStructure(D26,,Permanent,Trigger,ObjectOverwrite)</f>
        <v>Cad1YCapletVolEx#0001</v>
      </c>
      <c r="F26" s="20" t="str">
        <f>_xll.ohRangeRetrieveError(E26)</f>
        <v/>
      </c>
      <c r="G26" s="10"/>
    </row>
    <row r="27" spans="2:7" ht="13.5" thickBot="1" x14ac:dyDescent="0.25">
      <c r="B27" s="12"/>
      <c r="C27" s="4"/>
      <c r="D27" s="4"/>
      <c r="E27" s="4"/>
      <c r="F27" s="4"/>
      <c r="G27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General Settings</vt:lpstr>
      <vt:lpstr>EUR</vt:lpstr>
      <vt:lpstr>USD</vt:lpstr>
      <vt:lpstr>GBP</vt:lpstr>
      <vt:lpstr>JPY</vt:lpstr>
      <vt:lpstr>CHF</vt:lpstr>
      <vt:lpstr>HKD</vt:lpstr>
      <vt:lpstr>CAD</vt:lpstr>
      <vt:lpstr>Sheet1</vt:lpstr>
      <vt:lpstr>CAD!Currency</vt:lpstr>
      <vt:lpstr>CHF!Currency</vt:lpstr>
      <vt:lpstr>EUR!Currency</vt:lpstr>
      <vt:lpstr>GBP!Currency</vt:lpstr>
      <vt:lpstr>HKD!Currency</vt:lpstr>
      <vt:lpstr>JPY!Currency</vt:lpstr>
      <vt:lpstr>USD!Currency</vt:lpstr>
      <vt:lpstr>FileOverwrite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2006-06-05T17:15:30Z</cp:lastPrinted>
  <dcterms:created xsi:type="dcterms:W3CDTF">2006-04-26T09:45:07Z</dcterms:created>
  <dcterms:modified xsi:type="dcterms:W3CDTF">2013-11-04T14:46:18Z</dcterms:modified>
</cp:coreProperties>
</file>