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9" i="2"/>
  <c r="D9" i="5"/>
  <c r="D6" i="3"/>
  <c r="D8" i="5"/>
  <c r="D12" i="5"/>
  <c r="D7" i="4"/>
  <c r="E7" i="4" s="1"/>
  <c r="D17" i="5"/>
  <c r="E12" i="5"/>
  <c r="D11" i="5"/>
  <c r="E9" i="5"/>
  <c r="D13" i="5"/>
  <c r="E13" i="5" s="1"/>
  <c r="D14" i="5"/>
  <c r="E14" i="5" s="1"/>
  <c r="B1" i="2"/>
  <c r="D16" i="5"/>
  <c r="E16" i="5" s="1"/>
  <c r="D7" i="3"/>
  <c r="E7" i="3" s="1"/>
  <c r="D10" i="5"/>
  <c r="D15" i="5"/>
  <c r="E15" i="5" l="1"/>
  <c r="E17" i="5"/>
  <c r="E11" i="5"/>
  <c r="E6" i="3"/>
  <c r="D5" i="3"/>
  <c r="D7" i="5"/>
  <c r="D6" i="4"/>
  <c r="E6" i="4"/>
  <c r="E5" i="3"/>
  <c r="E7" i="5"/>
  <c r="E10" i="5"/>
  <c r="E8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<sst xmlns="http://schemas.openxmlformats.org/spreadsheetml/2006/main" count="18" uniqueCount="18">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</sst>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qlSerializationPath(Trigger)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USDYC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USDBondEngines.xml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>ohObjectSave - Invalid parent path : C:\Projects\quantlib\QuantLibXL\Data\XML\010_StartUp\030_PricingEngines\USDBondEngines.xml</v>
      </c>
      <c r="F5" s="22"/>
    </row>
    <row r="6" spans="2:6" x14ac:dyDescent="0.2">
      <c r="B6" s="20"/>
      <c r="C6" s="15" t="str">
        <f>Currency&amp;"BondEngine"</f>
        <v>USDBondEngine</v>
      </c>
      <c r="D6" s="26" t="str">
        <f>_xll.qlBondEngine($C6,DiscountingYieldCurve,Permanent,Trigger,ObjectOverwrite)</f>
        <v>USDBondEngine#0001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USDSwapEngine</v>
      </c>
      <c r="D7" s="26" t="str">
        <f>_xll.qlDiscountingSwapEngine($C7,DiscountingYieldCurve,,,,Permanent,Trigger,ObjectOverwrite)</f>
        <v>USDSwapEngine#0001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USD6MCapletVol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USDIborCouponPricers.xml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>ohObjectSave - Invalid parent path : C:\Projects\quantlib\QuantLibXL\Data\XML\010_StartUp\030_PricingEngines\USDIborCouponPricers.xml</v>
      </c>
      <c r="F6" s="22"/>
    </row>
    <row r="7" spans="1:6" x14ac:dyDescent="0.2">
      <c r="A7" s="30"/>
      <c r="B7" s="20"/>
      <c r="C7" s="15" t="str">
        <f>Currency&amp;"IborCouponPricer"</f>
        <v>USDIborCouponPricer</v>
      </c>
      <c r="D7" s="31" t="str">
        <f>_xll.qlIborCouponPricer($C$7,CapletVol,IborPricerType,Permanent,Trigger,ObjectOverwrite)</f>
        <v>USDIborCouponPricer#0001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USDSwaptionVol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USDCmsCouponPricers.xml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>ohObjectSave - Invalid parent path : C:\Projects\quantlib\QuantLibXL\Data\XML\010_StartUp\030_PricingEngines\USDCmsCouponPricers.xml</v>
      </c>
      <c r="F7" s="22"/>
    </row>
    <row r="8" spans="2:6" x14ac:dyDescent="0.2">
      <c r="B8" s="20"/>
      <c r="C8" s="15" t="str">
        <f>LEFT(SwaptionVol,11)&amp;"MeanReversion2Y_Quote"</f>
        <v>USDSwaptionMeanReversion2Y_Quote</v>
      </c>
      <c r="D8" s="26" t="str">
        <f>_xll.qlSimpleQuote(C8,,0.001,Permanent,Trigger,ObjectOverwrite)</f>
        <v>USDSwaptionMeanReversion2Y_Quote#0001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USDSwaptionMeanReversion5Y_Quote</v>
      </c>
      <c r="D9" s="26" t="str">
        <f>_xll.qlSimpleQuote(C9,,0.001,Permanent,Trigger,ObjectOverwrite)</f>
        <v>USDSwaptionMeanReversion5Y_Quote#0001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USDSwaptionMeanReversion10Y_Quote</v>
      </c>
      <c r="D10" s="26" t="str">
        <f>_xll.qlSimpleQuote(C10,,0.001,Permanent,Trigger,ObjectOverwrite)</f>
        <v>USDSwaptionMeanReversion10Y_Quote#0001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USDSwaptionMeanReversion20Y_Quote</v>
      </c>
      <c r="D11" s="26" t="str">
        <f>_xll.qlSimpleQuote(C11,,0.001,Permanent,Trigger,ObjectOverwrite)</f>
        <v>USDSwaptionMeanReversion20Y_Quote#0001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USDSwaptionMeanReversion30Y_Quote</v>
      </c>
      <c r="D12" s="26" t="str">
        <f>_xll.qlSimpleQuote(C12,,0.001,Permanent,Trigger,ObjectOverwrite)</f>
        <v>USDSwaptionMeanReversion30Y_Quote#0001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USDCmsCouponPricer2Y</v>
      </c>
      <c r="D13" s="31" t="str">
        <f>_xll.qlCmsCouponPricer($C13,SwaptionVol,CmsCpnPricerType,YieldCurveModel,D8,Permanent,,ObjectOverwrite)</f>
        <v>USDCmsCouponPricer2Y#0001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USDCmsCouponPricer5Y</v>
      </c>
      <c r="D14" s="31" t="str">
        <f>_xll.qlCmsCouponPricer($C14,SwaptionVol,CmsCpnPricerType,YieldCurveModel,D9,Permanent,,ObjectOverwrite)</f>
        <v>USDCmsCouponPricer5Y#0001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USDCmsCouponPricer10Y</v>
      </c>
      <c r="D15" s="31" t="str">
        <f>_xll.qlCmsCouponPricer($C15,SwaptionVol,CmsCpnPricerType,YieldCurveModel,D10,Permanent,,ObjectOverwrite)</f>
        <v>USDCmsCouponPricer10Y#0001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USDCmsCouponPricer20Y</v>
      </c>
      <c r="D16" s="31" t="str">
        <f>_xll.qlCmsCouponPricer($C16,SwaptionVol,CmsCpnPricerType,YieldCurveModel,D11,Permanent,,ObjectOverwrite)</f>
        <v>USDCmsCouponPricer20Y#0001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USDCmsCouponPricer30Y</v>
      </c>
      <c r="D17" s="31" t="str">
        <f>_xll.qlCmsCouponPricer($C17,SwaptionVol,CmsCpnPricerType,YieldCurveModel,D12,Permanent,,ObjectOverwrite)</f>
        <v>USDCmsCouponPricer30Y#0001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2013-11-04T15:27:26Z</dcterms:modified>
</cp:coreProperties>
</file>