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3" i="26" l="1"/>
  <c r="D3" i="27"/>
  <c r="D8" i="12"/>
  <c r="C3" i="24" l="1"/>
  <c r="C3" i="23"/>
  <c r="C3" i="22"/>
  <c r="C3" i="1"/>
  <c r="C3" i="26"/>
  <c r="C3" i="27"/>
  <c r="C3" i="25"/>
  <c r="D3" i="25"/>
  <c r="E3" i="25"/>
  <c r="F3" i="23"/>
  <c r="F3" i="24"/>
  <c r="F3" i="1"/>
  <c r="F3" i="25"/>
  <c r="F3" i="22"/>
  <c r="E1" i="24" l="1"/>
  <c r="E5" i="24" s="1"/>
  <c r="E3" i="24"/>
  <c r="D3" i="24"/>
  <c r="E1" i="23"/>
  <c r="E5" i="23" s="1"/>
  <c r="D3" i="23"/>
  <c r="E1" i="1"/>
  <c r="E7" i="1" s="1"/>
  <c r="D3" i="1"/>
  <c r="E1" i="22"/>
  <c r="E7" i="22" s="1"/>
  <c r="D3" i="22"/>
  <c r="D4" i="1"/>
  <c r="C4" i="1"/>
  <c r="D5" i="1"/>
  <c r="C5" i="1"/>
  <c r="D6" i="1"/>
  <c r="C6" i="1"/>
  <c r="D7" i="1"/>
  <c r="C7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25"/>
  <c r="E13" i="25" s="1"/>
  <c r="E1" i="27"/>
  <c r="E2" i="27" s="1"/>
  <c r="E1" i="26"/>
  <c r="E3" i="26"/>
  <c r="E2" i="26"/>
  <c r="C13" i="25"/>
  <c r="C14" i="25"/>
  <c r="C15" i="25"/>
  <c r="C16" i="25"/>
  <c r="C17" i="25"/>
  <c r="D13" i="24"/>
  <c r="C13" i="24"/>
  <c r="D14" i="24"/>
  <c r="C14" i="24"/>
  <c r="E15" i="24"/>
  <c r="D15" i="24"/>
  <c r="C15" i="24"/>
  <c r="D16" i="24"/>
  <c r="C16" i="24"/>
  <c r="D17" i="24"/>
  <c r="C17" i="24"/>
  <c r="D18" i="24"/>
  <c r="C18" i="24"/>
  <c r="D12" i="24"/>
  <c r="C12" i="24"/>
  <c r="E11" i="24"/>
  <c r="D11" i="24"/>
  <c r="C11" i="24"/>
  <c r="D10" i="24"/>
  <c r="C10" i="24"/>
  <c r="D9" i="24"/>
  <c r="C9" i="24"/>
  <c r="D8" i="24"/>
  <c r="C8" i="24"/>
  <c r="D7" i="24"/>
  <c r="C7" i="24"/>
  <c r="E6" i="24"/>
  <c r="D6" i="24"/>
  <c r="C6" i="24"/>
  <c r="D5" i="24"/>
  <c r="C5" i="24"/>
  <c r="D4" i="24"/>
  <c r="C4" i="24"/>
  <c r="D12" i="23"/>
  <c r="E9" i="22"/>
  <c r="D9" i="22"/>
  <c r="C9" i="22"/>
  <c r="C18" i="25"/>
  <c r="C12" i="25"/>
  <c r="C11" i="25"/>
  <c r="C10" i="25"/>
  <c r="C9" i="25"/>
  <c r="C8" i="25"/>
  <c r="C7" i="25"/>
  <c r="C6" i="25"/>
  <c r="C5" i="25"/>
  <c r="C4" i="25"/>
  <c r="D9" i="23"/>
  <c r="D10" i="23"/>
  <c r="D11" i="23"/>
  <c r="C12" i="23"/>
  <c r="C11" i="23"/>
  <c r="C10" i="23"/>
  <c r="C9" i="23"/>
  <c r="D8" i="23"/>
  <c r="C8" i="23"/>
  <c r="D7" i="23"/>
  <c r="C7" i="23"/>
  <c r="D6" i="23"/>
  <c r="C6" i="23"/>
  <c r="D5" i="23"/>
  <c r="C5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F4" i="22"/>
  <c r="F11" i="24"/>
  <c r="F3" i="26"/>
  <c r="F8" i="22"/>
  <c r="F9" i="22"/>
  <c r="F7" i="22"/>
  <c r="F4" i="25"/>
  <c r="F13" i="25"/>
  <c r="B1" i="12"/>
  <c r="F7" i="1"/>
  <c r="G3" i="25"/>
  <c r="F15" i="24"/>
  <c r="F6" i="24"/>
  <c r="F5" i="24"/>
  <c r="F6" i="22"/>
  <c r="F5" i="23"/>
  <c r="E9" i="25" l="1"/>
  <c r="E17" i="25"/>
  <c r="E14" i="25"/>
  <c r="E6" i="1"/>
  <c r="E4" i="25"/>
  <c r="E12" i="25"/>
  <c r="E16" i="25"/>
  <c r="E11" i="25"/>
  <c r="E4" i="1"/>
  <c r="E6" i="25"/>
  <c r="E7" i="25"/>
  <c r="E10" i="25"/>
  <c r="E2" i="25"/>
  <c r="E14" i="24"/>
  <c r="E3" i="27"/>
  <c r="E3" i="22"/>
  <c r="E5" i="25"/>
  <c r="E18" i="25"/>
  <c r="E5" i="1"/>
  <c r="E8" i="25"/>
  <c r="E11" i="23"/>
  <c r="E8" i="24"/>
  <c r="E9" i="23"/>
  <c r="E18" i="24"/>
  <c r="E7" i="23"/>
  <c r="E2" i="24"/>
  <c r="E12" i="24"/>
  <c r="E13" i="24"/>
  <c r="E4" i="23"/>
  <c r="E17" i="24"/>
  <c r="E2" i="23"/>
  <c r="E9" i="24"/>
  <c r="E15" i="25"/>
  <c r="E2" i="1"/>
  <c r="E7" i="24"/>
  <c r="E4" i="24"/>
  <c r="E3" i="1"/>
  <c r="E16" i="24"/>
  <c r="E10" i="24"/>
  <c r="E3" i="23"/>
  <c r="E5" i="22"/>
  <c r="E2" i="22"/>
  <c r="E6" i="23"/>
  <c r="E8" i="23"/>
  <c r="E10" i="23"/>
  <c r="E12" i="23"/>
  <c r="G7" i="1"/>
  <c r="F4" i="24"/>
  <c r="F12" i="25"/>
  <c r="G3" i="23"/>
  <c r="F6" i="23"/>
  <c r="G5" i="23"/>
  <c r="F14" i="24"/>
  <c r="F16" i="25"/>
  <c r="F12" i="23"/>
  <c r="F7" i="24"/>
  <c r="G5" i="24"/>
  <c r="F12" i="24"/>
  <c r="G6" i="22"/>
  <c r="G9" i="22"/>
  <c r="F9" i="23"/>
  <c r="F11" i="23"/>
  <c r="G3" i="26"/>
  <c r="G11" i="24"/>
  <c r="G15" i="24"/>
  <c r="F18" i="24"/>
  <c r="F14" i="25"/>
  <c r="F17" i="25"/>
  <c r="F5" i="22"/>
  <c r="F3" i="27"/>
  <c r="G3" i="27" s="1"/>
  <c r="G4" i="25"/>
  <c r="G7" i="24"/>
  <c r="G4" i="22"/>
  <c r="F10" i="24"/>
  <c r="F9" i="24"/>
  <c r="G9" i="24" s="1"/>
  <c r="G11" i="23"/>
  <c r="F13" i="24"/>
  <c r="F18" i="25"/>
  <c r="F6" i="25"/>
  <c r="F8" i="23"/>
  <c r="F4" i="1"/>
  <c r="F16" i="24"/>
  <c r="G16" i="24" s="1"/>
  <c r="F6" i="1"/>
  <c r="G8" i="22"/>
  <c r="G3" i="24"/>
  <c r="F5" i="25"/>
  <c r="F17" i="24"/>
  <c r="G17" i="24" s="1"/>
  <c r="G13" i="25"/>
  <c r="G7" i="22"/>
  <c r="F7" i="23"/>
  <c r="F10" i="23"/>
  <c r="G6" i="24"/>
  <c r="F7" i="25"/>
  <c r="G12" i="23"/>
  <c r="F8" i="25"/>
  <c r="G16" i="25"/>
  <c r="F9" i="25"/>
  <c r="G3" i="1"/>
  <c r="G10" i="23"/>
  <c r="G12" i="24"/>
  <c r="F2" i="26"/>
  <c r="G2" i="26" s="1"/>
  <c r="F11" i="25"/>
  <c r="G11" i="25" s="1"/>
  <c r="G3" i="22"/>
  <c r="G8" i="23"/>
  <c r="G9" i="25"/>
  <c r="F2" i="27"/>
  <c r="G2" i="27" s="1"/>
  <c r="F4" i="23"/>
  <c r="G13" i="24"/>
  <c r="F5" i="1"/>
  <c r="F2" i="1" s="1"/>
  <c r="F15" i="25"/>
  <c r="G15" i="25" s="1"/>
  <c r="F10" i="25"/>
  <c r="F8" i="24"/>
  <c r="F2" i="22"/>
  <c r="G5" i="22"/>
  <c r="F2" i="25"/>
  <c r="G2" i="25" s="1"/>
  <c r="F2" i="23"/>
  <c r="F2" i="24"/>
  <c r="G10" i="24" l="1"/>
  <c r="G17" i="25"/>
  <c r="G14" i="25"/>
  <c r="G18" i="24"/>
  <c r="G9" i="23"/>
  <c r="G6" i="23"/>
  <c r="G12" i="25"/>
  <c r="G2" i="23"/>
  <c r="G14" i="24"/>
  <c r="G8" i="24"/>
  <c r="G10" i="25"/>
  <c r="G2" i="1"/>
  <c r="G5" i="1"/>
  <c r="G4" i="23"/>
  <c r="G6" i="25"/>
  <c r="G8" i="25"/>
  <c r="G7" i="23"/>
  <c r="G5" i="25"/>
  <c r="G4" i="24"/>
  <c r="G6" i="1"/>
  <c r="G7" i="25"/>
  <c r="G4" i="1"/>
  <c r="G2" i="22"/>
  <c r="G18" i="25"/>
  <c r="G2" i="24"/>
</calcChain>
</file>

<file path=xl/sharedStrings.xml><?xml version="1.0" encoding="utf-8"?>
<sst xmlns="http://schemas.openxmlformats.org/spreadsheetml/2006/main" count="92" uniqueCount="34">
  <si>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</si>
  <si>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</si>
  <si>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</si>
  <si>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</si>
  <si>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</si>
  <si>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</si>
  <si>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</si>
  <si>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</si>
  <si>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</si>
  <si>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</si>
  <si>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</si>
  <si>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</si>
  <si>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</si>
  <si>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</si>
  <si>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</si>
  <si>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</si>
  <si>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</si>
  <si>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</si>
  <si>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</si>
  <si>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</si>
  <si>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</si>
  <si>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</si>
  <si>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</si>
  <si>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</si>
  <si>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</si>
  <si>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</si>
  <si>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</si>
  <si>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</si>
  <si>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</si>
  <si>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</si>
  <si>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</si>
  <si>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STD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</si>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</sst>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  <numFmt numFmtId="170" formatCode="ddd\,\ dd\-mmm\-yyyy\,\ hh:mm:ss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2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170" fontId="15" fillId="0" borderId="0" xfId="0" applyNumberFormat="1" applyFont="1"/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1.3.0 - MS VC++ 9.0 - Multithreaded Dynamic Runtime library - Release Configuration - Nov  4 2013 11:55:45</v>
      </c>
    </row>
    <row r="2" spans="1:22" s="9" customFormat="1" ht="15.75" x14ac:dyDescent="0.25">
      <c r="A2" s="13"/>
      <c r="B2" s="69" t="s">
        <v>13</v>
      </c>
      <c r="C2" s="70"/>
      <c r="D2" s="70"/>
      <c r="E2" s="71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tr">
        <f>qlSerializationPath(Trigger)</f>
        <v>C:\Projects\quantlib\QuantLibXL\Data\XML\020_YieldCurveBootstrap\020_RateHelpers\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69" t="s">
        <v>23</v>
      </c>
      <c r="C12" s="70"/>
      <c r="D12" s="70"/>
      <c r="E12" s="71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32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33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workbookViewId="0">
      <selection activeCell="F2" sqref="F2"/>
    </sheetView>
  </sheetViews>
  <sheetFormatPr defaultRowHeight="13.5" x14ac:dyDescent="0.25"/>
  <cols>
    <col min="1" max="1" width="3" style="51" customWidth="1"/>
    <col min="2" max="2" width="4" style="51" bestFit="1" customWidth="1"/>
    <col min="3" max="3" width="12" style="51" bestFit="1" customWidth="1"/>
    <col min="4" max="4" width="31.42578125" style="51" bestFit="1" customWidth="1"/>
    <col min="5" max="5" width="26.140625" style="51" bestFit="1" customWidth="1"/>
    <col min="6" max="6" width="22.42578125" style="51" bestFit="1" customWidth="1"/>
    <col min="7" max="7" width="23.5703125" style="51" customWidth="1"/>
    <col min="8" max="8" width="4.7109375" style="51" customWidth="1"/>
    <col min="9" max="16384" width="9.140625" style="51"/>
  </cols>
  <sheetData>
    <row r="1" spans="1:8" x14ac:dyDescent="0.25">
      <c r="A1" s="45"/>
      <c r="B1" s="46"/>
      <c r="C1" s="46"/>
      <c r="D1" s="47" t="s">
        <v>31</v>
      </c>
      <c r="E1" s="48" t="str">
        <f>Currency&amp;"_YC"&amp;$D$1&amp;"RH"</f>
        <v>HKD_YCSTDRH</v>
      </c>
      <c r="F1" s="49"/>
      <c r="G1" s="49"/>
      <c r="H1" s="50"/>
    </row>
    <row r="2" spans="1:8" ht="23.25" customHeight="1" x14ac:dyDescent="0.25">
      <c r="A2" s="52"/>
      <c r="B2" s="53"/>
      <c r="C2" s="53" t="s">
        <v>11</v>
      </c>
      <c r="D2" s="53" t="s">
        <v>15</v>
      </c>
      <c r="E2" s="54" t="str">
        <f>$E$1&amp;"_Deposits.xml"</f>
        <v>HKD_YCSTDRH_Deposits.xml</v>
      </c>
      <c r="F2" s="55" t="e">
        <f>IF(Serialize,_xll.ohObjectSave(F3:F18,SerializationPath&amp;E2,FileOverwrite,Serialize),"---")</f>
        <v>#NUM!</v>
      </c>
      <c r="G2" s="56" t="str">
        <f ca="1">_xll.ohRangeRetrieveError(F2)</f>
        <v>ohObjectSave - Invalid parent path : C:\Projects\quantlib\QuantLibXL\Data\XML\020_YieldCurveBootstrap\020_RateHelpers\HKD_YCSTDRH_Deposits.xml</v>
      </c>
      <c r="H2" s="50"/>
    </row>
    <row r="3" spans="1:8" x14ac:dyDescent="0.25">
      <c r="A3" s="52"/>
      <c r="B3" s="57" t="s">
        <v>24</v>
      </c>
      <c r="C3" s="61" t="str">
        <f t="shared" ref="C3:C18" si="0">PROPER(Currency)&amp;FamilyName&amp;$B3</f>
        <v>HkdHiborON</v>
      </c>
      <c r="D3" s="66" t="str">
        <f t="shared" ref="D3:D18" si="1">PROPER(Currency)&amp;FamilyName&amp;$B3&amp;"LastFixing"&amp;QuoteSuffix</f>
        <v>HkdHiborONLastFixing_Quote</v>
      </c>
      <c r="E3" s="58" t="str">
        <f t="shared" ref="E3:E18" si="2">$E$1&amp;"_"&amp;$B3&amp;"D"</f>
        <v>HKD_YCSTDRH_OND</v>
      </c>
      <c r="F3" s="59" t="str">
        <f>_xll.qlDepositRateHelper(E3,D3,C3,Permanent,Trigger,ObjectOverwrite)</f>
        <v>HKD_YCSTDRH_OND#0001</v>
      </c>
      <c r="G3" s="62" t="str">
        <f>_xll.ohRangeRetrieveError(F3)</f>
        <v/>
      </c>
      <c r="H3" s="50"/>
    </row>
    <row r="4" spans="1:8" x14ac:dyDescent="0.25">
      <c r="A4" s="52"/>
      <c r="B4" s="60" t="s">
        <v>25</v>
      </c>
      <c r="C4" s="61" t="str">
        <f t="shared" si="0"/>
        <v>HkdHiborSW</v>
      </c>
      <c r="D4" s="66" t="str">
        <f t="shared" si="1"/>
        <v>HkdHiborSWLastFixing_Quote</v>
      </c>
      <c r="E4" s="58" t="str">
        <f t="shared" si="2"/>
        <v>HKD_YCSTDRH_SWD</v>
      </c>
      <c r="F4" s="59" t="str">
        <f>_xll.qlDepositRateHelper(E4,D4,C4,Permanent,Trigger,ObjectOverwrite)</f>
        <v>HKD_YCSTDRH_SWD#0001</v>
      </c>
      <c r="G4" s="62" t="str">
        <f>_xll.ohRangeRetrieveError(F4)</f>
        <v/>
      </c>
      <c r="H4" s="50"/>
    </row>
    <row r="5" spans="1:8" x14ac:dyDescent="0.25">
      <c r="A5" s="52"/>
      <c r="B5" s="60" t="s">
        <v>1</v>
      </c>
      <c r="C5" s="61" t="str">
        <f t="shared" si="0"/>
        <v>HkdHibor2W</v>
      </c>
      <c r="D5" s="66" t="str">
        <f t="shared" si="1"/>
        <v>HkdHibor2WLastFixing_Quote</v>
      </c>
      <c r="E5" s="58" t="str">
        <f t="shared" si="2"/>
        <v>HKD_YCSTDRH_2WD</v>
      </c>
      <c r="F5" s="59" t="str">
        <f>_xll.qlDepositRateHelper(E5,D5,C5,Permanent,Trigger,ObjectOverwrite)</f>
        <v>HKD_YCSTDRH_2WD#0001</v>
      </c>
      <c r="G5" s="62" t="str">
        <f>_xll.ohRangeRetrieveError(F5)</f>
        <v/>
      </c>
      <c r="H5" s="50"/>
    </row>
    <row r="6" spans="1:8" x14ac:dyDescent="0.25">
      <c r="A6" s="52"/>
      <c r="B6" s="60" t="s">
        <v>2</v>
      </c>
      <c r="C6" s="61" t="str">
        <f t="shared" si="0"/>
        <v>HkdHibor3W</v>
      </c>
      <c r="D6" s="66" t="str">
        <f t="shared" si="1"/>
        <v>HkdHibor3WLastFixing_Quote</v>
      </c>
      <c r="E6" s="58" t="str">
        <f t="shared" si="2"/>
        <v>HKD_YCSTDRH_3WD</v>
      </c>
      <c r="F6" s="59" t="str">
        <f>_xll.qlDepositRateHelper(E6,D6,C6,Permanent,Trigger,ObjectOverwrite)</f>
        <v>HKD_YCSTDRH_3WD#0001</v>
      </c>
      <c r="G6" s="62" t="str">
        <f>_xll.ohRangeRetrieveError(F6)</f>
        <v/>
      </c>
      <c r="H6" s="50"/>
    </row>
    <row r="7" spans="1:8" x14ac:dyDescent="0.25">
      <c r="A7" s="52"/>
      <c r="B7" s="60" t="s">
        <v>3</v>
      </c>
      <c r="C7" s="61" t="str">
        <f t="shared" si="0"/>
        <v>HkdHibor1M</v>
      </c>
      <c r="D7" s="66" t="str">
        <f t="shared" si="1"/>
        <v>HkdHibor1MLastFixing_Quote</v>
      </c>
      <c r="E7" s="58" t="str">
        <f t="shared" si="2"/>
        <v>HKD_YCSTDRH_1MD</v>
      </c>
      <c r="F7" s="59" t="str">
        <f>_xll.qlDepositRateHelper(E7,D7,C7,Permanent,Trigger,ObjectOverwrite)</f>
        <v>HKD_YCSTDRH_1MD#0001</v>
      </c>
      <c r="G7" s="62" t="str">
        <f>_xll.ohRangeRetrieveError(F7)</f>
        <v/>
      </c>
      <c r="H7" s="50"/>
    </row>
    <row r="8" spans="1:8" x14ac:dyDescent="0.25">
      <c r="A8" s="52"/>
      <c r="B8" s="60" t="s">
        <v>4</v>
      </c>
      <c r="C8" s="61" t="str">
        <f t="shared" si="0"/>
        <v>HkdHibor2M</v>
      </c>
      <c r="D8" s="66" t="str">
        <f t="shared" si="1"/>
        <v>HkdHibor2MLastFixing_Quote</v>
      </c>
      <c r="E8" s="58" t="str">
        <f t="shared" si="2"/>
        <v>HKD_YCSTDRH_2MD</v>
      </c>
      <c r="F8" s="59" t="str">
        <f>_xll.qlDepositRateHelper(E8,D8,C8,Permanent,Trigger,ObjectOverwrite)</f>
        <v>HKD_YCSTDRH_2MD#0001</v>
      </c>
      <c r="G8" s="62" t="str">
        <f>_xll.ohRangeRetrieveError(F8)</f>
        <v/>
      </c>
      <c r="H8" s="50"/>
    </row>
    <row r="9" spans="1:8" x14ac:dyDescent="0.25">
      <c r="A9" s="52"/>
      <c r="B9" s="60" t="s">
        <v>5</v>
      </c>
      <c r="C9" s="61" t="str">
        <f t="shared" si="0"/>
        <v>HkdHibor3M</v>
      </c>
      <c r="D9" s="66" t="str">
        <f t="shared" si="1"/>
        <v>HkdHibor3MLastFixing_Quote</v>
      </c>
      <c r="E9" s="58" t="str">
        <f t="shared" si="2"/>
        <v>HKD_YCSTDRH_3MD</v>
      </c>
      <c r="F9" s="59" t="str">
        <f>_xll.qlDepositRateHelper(E9,D9,C9,Permanent,Trigger,ObjectOverwrite)</f>
        <v>HKD_YCSTDRH_3MD#0001</v>
      </c>
      <c r="G9" s="62" t="str">
        <f>_xll.ohRangeRetrieveError(F9)</f>
        <v/>
      </c>
      <c r="H9" s="50"/>
    </row>
    <row r="10" spans="1:8" x14ac:dyDescent="0.25">
      <c r="A10" s="52"/>
      <c r="B10" s="60" t="s">
        <v>6</v>
      </c>
      <c r="C10" s="61" t="str">
        <f t="shared" si="0"/>
        <v>HkdHibor4M</v>
      </c>
      <c r="D10" s="66" t="str">
        <f t="shared" si="1"/>
        <v>HkdHibor4MLastFixing_Quote</v>
      </c>
      <c r="E10" s="58" t="str">
        <f t="shared" si="2"/>
        <v>HKD_YCSTDRH_4MD</v>
      </c>
      <c r="F10" s="59" t="str">
        <f>_xll.qlDepositRateHelper(E10,D10,C10,Permanent,Trigger,ObjectOverwrite)</f>
        <v>HKD_YCSTDRH_4MD#0001</v>
      </c>
      <c r="G10" s="62" t="str">
        <f>_xll.ohRangeRetrieveError(F10)</f>
        <v/>
      </c>
      <c r="H10" s="50"/>
    </row>
    <row r="11" spans="1:8" x14ac:dyDescent="0.25">
      <c r="A11" s="52"/>
      <c r="B11" s="60" t="s">
        <v>7</v>
      </c>
      <c r="C11" s="61" t="str">
        <f t="shared" si="0"/>
        <v>HkdHibor5M</v>
      </c>
      <c r="D11" s="66" t="str">
        <f t="shared" si="1"/>
        <v>HkdHibor5MLastFixing_Quote</v>
      </c>
      <c r="E11" s="58" t="str">
        <f t="shared" si="2"/>
        <v>HKD_YCSTDRH_5MD</v>
      </c>
      <c r="F11" s="59" t="str">
        <f>_xll.qlDepositRateHelper(E11,D11,C11,Permanent,Trigger,ObjectOverwrite)</f>
        <v>HKD_YCSTDRH_5MD#0001</v>
      </c>
      <c r="G11" s="62" t="str">
        <f>_xll.ohRangeRetrieveError(F11)</f>
        <v/>
      </c>
      <c r="H11" s="50"/>
    </row>
    <row r="12" spans="1:8" x14ac:dyDescent="0.25">
      <c r="A12" s="52"/>
      <c r="B12" s="60" t="s">
        <v>8</v>
      </c>
      <c r="C12" s="61" t="str">
        <f t="shared" si="0"/>
        <v>HkdHibor6M</v>
      </c>
      <c r="D12" s="66" t="str">
        <f t="shared" si="1"/>
        <v>HkdHibor6MLastFixing_Quote</v>
      </c>
      <c r="E12" s="58" t="str">
        <f t="shared" si="2"/>
        <v>HKD_YCSTDRH_6MD</v>
      </c>
      <c r="F12" s="59" t="str">
        <f>_xll.qlDepositRateHelper(E12,D12,C12,Permanent,Trigger,ObjectOverwrite)</f>
        <v>HKD_YCSTDRH_6MD#0001</v>
      </c>
      <c r="G12" s="62" t="str">
        <f>_xll.ohRangeRetrieveError(F12)</f>
        <v/>
      </c>
      <c r="H12" s="50"/>
    </row>
    <row r="13" spans="1:8" x14ac:dyDescent="0.25">
      <c r="A13" s="52"/>
      <c r="B13" s="60" t="s">
        <v>27</v>
      </c>
      <c r="C13" s="61" t="str">
        <f t="shared" si="0"/>
        <v>HkdHibor7M</v>
      </c>
      <c r="D13" s="66" t="str">
        <f t="shared" si="1"/>
        <v>HkdHibor7MLastFixing_Quote</v>
      </c>
      <c r="E13" s="58" t="str">
        <f t="shared" si="2"/>
        <v>HKD_YCSTDRH_7MD</v>
      </c>
      <c r="F13" s="59" t="str">
        <f>_xll.qlDepositRateHelper(E13,D13,C13,Permanent,Trigger,ObjectOverwrite)</f>
        <v>HKD_YCSTDRH_7MD#0001</v>
      </c>
      <c r="G13" s="62" t="str">
        <f>_xll.ohRangeRetrieveError(F13)</f>
        <v/>
      </c>
      <c r="H13" s="50"/>
    </row>
    <row r="14" spans="1:8" x14ac:dyDescent="0.25">
      <c r="A14" s="52"/>
      <c r="B14" s="60" t="s">
        <v>28</v>
      </c>
      <c r="C14" s="61" t="str">
        <f t="shared" si="0"/>
        <v>HkdHibor8M</v>
      </c>
      <c r="D14" s="66" t="str">
        <f t="shared" si="1"/>
        <v>HkdHibor8MLastFixing_Quote</v>
      </c>
      <c r="E14" s="58" t="str">
        <f t="shared" si="2"/>
        <v>HKD_YCSTDRH_8MD</v>
      </c>
      <c r="F14" s="59" t="str">
        <f>_xll.qlDepositRateHelper(E14,D14,C14,Permanent,Trigger,ObjectOverwrite)</f>
        <v>HKD_YCSTDRH_8MD#0001</v>
      </c>
      <c r="G14" s="62" t="str">
        <f>_xll.ohRangeRetrieveError(F14)</f>
        <v/>
      </c>
      <c r="H14" s="50"/>
    </row>
    <row r="15" spans="1:8" x14ac:dyDescent="0.25">
      <c r="A15" s="52"/>
      <c r="B15" s="60" t="s">
        <v>9</v>
      </c>
      <c r="C15" s="61" t="str">
        <f t="shared" si="0"/>
        <v>HkdHibor9M</v>
      </c>
      <c r="D15" s="66" t="str">
        <f t="shared" si="1"/>
        <v>HkdHibor9MLastFixing_Quote</v>
      </c>
      <c r="E15" s="58" t="str">
        <f t="shared" si="2"/>
        <v>HKD_YCSTDRH_9MD</v>
      </c>
      <c r="F15" s="59" t="str">
        <f>_xll.qlDepositRateHelper(E15,D15,C15,Permanent,Trigger,ObjectOverwrite)</f>
        <v>HKD_YCSTDRH_9MD#0001</v>
      </c>
      <c r="G15" s="62" t="str">
        <f>_xll.ohRangeRetrieveError(F15)</f>
        <v/>
      </c>
      <c r="H15" s="50"/>
    </row>
    <row r="16" spans="1:8" x14ac:dyDescent="0.25">
      <c r="A16" s="52"/>
      <c r="B16" s="60" t="s">
        <v>29</v>
      </c>
      <c r="C16" s="61" t="str">
        <f t="shared" si="0"/>
        <v>HkdHibor10M</v>
      </c>
      <c r="D16" s="66" t="str">
        <f t="shared" si="1"/>
        <v>HkdHibor10MLastFixing_Quote</v>
      </c>
      <c r="E16" s="58" t="str">
        <f t="shared" si="2"/>
        <v>HKD_YCSTDRH_10MD</v>
      </c>
      <c r="F16" s="59" t="str">
        <f>_xll.qlDepositRateHelper(E16,D16,C16,Permanent,Trigger,ObjectOverwrite)</f>
        <v>HKD_YCSTDRH_10MD#0001</v>
      </c>
      <c r="G16" s="62" t="str">
        <f>_xll.ohRangeRetrieveError(F16)</f>
        <v/>
      </c>
      <c r="H16" s="50"/>
    </row>
    <row r="17" spans="1:8" x14ac:dyDescent="0.25">
      <c r="A17" s="52"/>
      <c r="B17" s="60" t="s">
        <v>30</v>
      </c>
      <c r="C17" s="61" t="str">
        <f t="shared" si="0"/>
        <v>HkdHibor11M</v>
      </c>
      <c r="D17" s="66" t="str">
        <f t="shared" si="1"/>
        <v>HkdHibor11MLastFixing_Quote</v>
      </c>
      <c r="E17" s="58" t="str">
        <f t="shared" si="2"/>
        <v>HKD_YCSTDRH_11MD</v>
      </c>
      <c r="F17" s="59" t="str">
        <f>_xll.qlDepositRateHelper(E17,D17,C17,Permanent,Trigger,ObjectOverwrite)</f>
        <v>HKD_YCSTDRH_11MD#0001</v>
      </c>
      <c r="G17" s="62" t="str">
        <f>_xll.ohRangeRetrieveError(F17)</f>
        <v/>
      </c>
      <c r="H17" s="50"/>
    </row>
    <row r="18" spans="1:8" x14ac:dyDescent="0.25">
      <c r="A18" s="52"/>
      <c r="B18" s="60" t="s">
        <v>10</v>
      </c>
      <c r="C18" s="61" t="str">
        <f t="shared" si="0"/>
        <v>HkdHibor1Y</v>
      </c>
      <c r="D18" s="66" t="str">
        <f t="shared" si="1"/>
        <v>HkdHibor1YLastFixing_Quote</v>
      </c>
      <c r="E18" s="58" t="str">
        <f t="shared" si="2"/>
        <v>HKD_YCSTDRH_1YD</v>
      </c>
      <c r="F18" s="59" t="str">
        <f>_xll.qlDepositRateHelper(E18,D18,C18,Permanent,Trigger,ObjectOverwrite)</f>
        <v>HKD_YCSTDRH_1YD#0001</v>
      </c>
      <c r="G18" s="62" t="str">
        <f>_xll.ohRangeRetrieveError(F18)</f>
        <v/>
      </c>
      <c r="H18" s="50"/>
    </row>
    <row r="19" spans="1:8" ht="14.25" thickBot="1" x14ac:dyDescent="0.3">
      <c r="A19" s="63"/>
      <c r="B19" s="64"/>
      <c r="C19" s="64"/>
      <c r="D19" s="64"/>
      <c r="E19" s="64"/>
      <c r="F19" s="64"/>
      <c r="G19" s="64"/>
      <c r="H19" s="65"/>
    </row>
    <row r="26" spans="1:8" x14ac:dyDescent="0.25">
      <c r="D26" s="6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HKD_YCRH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>ohObjectSave - Invalid parent path : C:\Projects\quantlib\QuantLibXL\Data\XML\020_YieldCurveBootstrap\020_RateHelpers\HKD_YCRH_Deposits.xml</v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HKD_YCRH_OND</v>
      </c>
      <c r="F3" s="44" t="str">
        <f>_xll.qlDepositRateHelper(E3,D3,C3,Permanent,Trigger,ObjectOverwrite)</f>
        <v>HKD_YCRH_OND#0001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HKD_YCONRH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HKD_YCONRH_Deposits.xml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>ohObjectSave - Invalid parent path : C:\Projects\quantlib\QuantLibXL\Data\XML\020_YieldCurveBootstrap\020_RateHelpers\HKD_YCONRH_Deposits.xml</v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HKD_YCONRH_OND</v>
      </c>
      <c r="F3" s="44" t="str">
        <f>_xll.qlDepositRateHelper(E3,D3,C3,Permanent,Trigger,ObjectOverwrite)</f>
        <v>HKD_YCONRH_OND#0001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11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HKD_YC1MRH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HKD_YC1MRH_Deposits.xml</v>
      </c>
      <c r="F2" s="38" t="e">
        <f>IF(Serialize,_xll.ohObjectSave(F3:F7,SerializationPath&amp;E2,FileOverwrite,Serialize),"---")</f>
        <v>#NUM!</v>
      </c>
      <c r="G2" s="39" t="str">
        <f ca="1">_xll.ohRangeRetrieveError(F2)</f>
        <v>ohObjectSave - Invalid parent path : C:\Projects\quantlib\QuantLibXL\Data\XML\020_YieldCurveBootstrap\020_RateHelpers\HKD_YC1MRH_Deposits.xml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HKDOND_SYNTH1M_Quote</v>
      </c>
      <c r="E3" s="15" t="str">
        <f>$E$1&amp;"_"&amp;$B3&amp;"D"</f>
        <v>HKD_YC1MRH_OND</v>
      </c>
      <c r="F3" s="7" t="str">
        <f>_xll.qlDepositRateHelper(E3,D3,C3,Permanent,Trigger,ObjectOverwrite)</f>
        <v>HKD_YC1MRH_OND#0001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HkdHiborSW</v>
      </c>
      <c r="D4" s="32" t="str">
        <f>Currency&amp;B4&amp;"D_SYNTH"&amp;$D$1&amp;QuoteSuffix</f>
        <v>HKDSWD_SYNTH1M_Quote</v>
      </c>
      <c r="E4" s="15" t="str">
        <f>$E$1&amp;"_"&amp;$B4&amp;"D"</f>
        <v>HKD_YC1MRH_SWD</v>
      </c>
      <c r="F4" s="7" t="str">
        <f>_xll.qlDepositRateHelper(E4,D4,C4,Permanent,Trigger,ObjectOverwrite)</f>
        <v>HKD_YC1MRH_SWD#0001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HkdHibor2W</v>
      </c>
      <c r="D5" s="32" t="str">
        <f>Currency&amp;B5&amp;"D_SYNTH"&amp;$D$1&amp;QuoteSuffix</f>
        <v>HKD2WD_SYNTH1M_Quote</v>
      </c>
      <c r="E5" s="15" t="str">
        <f>$E$1&amp;"_"&amp;$B5&amp;"D"</f>
        <v>HKD_YC1MRH_2WD</v>
      </c>
      <c r="F5" s="7" t="str">
        <f>_xll.qlDepositRateHelper(E5,D5,C5,Permanent,Trigger,ObjectOverwrite)</f>
        <v>HKD_YC1MRH_2WD#0001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HkdHibor3W</v>
      </c>
      <c r="D6" s="32" t="str">
        <f>Currency&amp;B6&amp;"D_SYNTH"&amp;$D$1&amp;QuoteSuffix</f>
        <v>HKD3WD_SYNTH1M_Quote</v>
      </c>
      <c r="E6" s="15" t="str">
        <f>$E$1&amp;"_"&amp;$B6&amp;"D"</f>
        <v>HKD_YC1MRH_3WD</v>
      </c>
      <c r="F6" s="7" t="str">
        <f>_xll.qlDepositRateHelper(E6,D6,C6,Permanent,Trigger,ObjectOverwrite)</f>
        <v>HKD_YC1MRH_3WD#0001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HkdHibor1M</v>
      </c>
      <c r="D7" s="32" t="str">
        <f>Currency&amp;B7&amp;"D_SYNTH"&amp;$D$1&amp;QuoteSuffix</f>
        <v>HKD1MD_SYNTH1M_Quote</v>
      </c>
      <c r="E7" s="15" t="str">
        <f>$E$1&amp;"_"&amp;$B7&amp;"D"</f>
        <v>HKD_YC1MRH_1MD</v>
      </c>
      <c r="F7" s="7" t="str">
        <f>_xll.qlDepositRateHelper(E7,D7,C7,Permanent,Trigger,ObjectOverwrite)</f>
        <v>HKD_YC1MRH_1MD#0001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HKD_YC3MRH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HKD_YC3MRH_Deposits.xml</v>
      </c>
      <c r="F2" s="38" t="e">
        <f>IF(Serialize,_xll.ohObjectSave(F3:F9,SerializationPath&amp;E2,FileOverwrite,Serialize),"---")</f>
        <v>#NUM!</v>
      </c>
      <c r="G2" s="39" t="str">
        <f ca="1">_xll.ohRangeRetrieveError(F2)</f>
        <v>ohObjectSave - Invalid parent path : C:\Projects\quantlib\QuantLibXL\Data\XML\020_YieldCurveBootstrap\020_RateHelpers\HKD_YC3MRH_Deposits.xml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HKDOND_SYNTH3M_Quote</v>
      </c>
      <c r="E3" s="15" t="str">
        <f t="shared" ref="E3:E9" si="1">$E$1&amp;"_"&amp;$B3&amp;"D"</f>
        <v>HKD_YC3MRH_OND</v>
      </c>
      <c r="F3" s="7" t="str">
        <f>_xll.qlDepositRateHelper(E3,D3,C3,Permanent,Trigger,ObjectOverwrite)</f>
        <v>HKD_YC3MRH_OND#0001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2">PROPER(Currency)&amp;FamilyName&amp;$B4</f>
        <v>HkdHiborSW</v>
      </c>
      <c r="D4" s="32" t="str">
        <f t="shared" ref="D4:D9" si="3">Currency&amp;B4&amp;"D_SYNTH"&amp;$D$1&amp;QuoteSuffix</f>
        <v>HKDSWD_SYNTH3M_Quote</v>
      </c>
      <c r="E4" s="15" t="str">
        <f t="shared" si="1"/>
        <v>HKD_YC3MRH_SWD</v>
      </c>
      <c r="F4" s="7" t="str">
        <f>_xll.qlDepositRateHelper(E4,D4,C4,Permanent,Trigger,ObjectOverwrite)</f>
        <v>HKD_YC3MRH_SWD#0001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HKD2WD_SYNTH3M_Quote</v>
      </c>
      <c r="E5" s="15" t="str">
        <f t="shared" si="1"/>
        <v>HKD_YC3MRH_2WD</v>
      </c>
      <c r="F5" s="7" t="str">
        <f>_xll.qlDepositRateHelper(E5,D5,C5,Permanent,Trigger,ObjectOverwrite)</f>
        <v>HKD_YC3MRH_2WD#0001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HKD3WD_SYNTH3M_Quote</v>
      </c>
      <c r="E6" s="15" t="str">
        <f t="shared" si="1"/>
        <v>HKD_YC3MRH_3WD</v>
      </c>
      <c r="F6" s="7" t="str">
        <f>_xll.qlDepositRateHelper(E6,D6,C6,Permanent,Trigger,ObjectOverwrite)</f>
        <v>HKD_YC3MRH_3WD#0001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HKD1MD_SYNTH3M_Quote</v>
      </c>
      <c r="E7" s="15" t="str">
        <f t="shared" si="1"/>
        <v>HKD_YC3MRH_1MD</v>
      </c>
      <c r="F7" s="7" t="str">
        <f>_xll.qlDepositRateHelper(E7,D7,C7,Permanent,Trigger,ObjectOverwrite)</f>
        <v>HKD_YC3MRH_1MD#0001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HKD2MD_SYNTH3M_Quote</v>
      </c>
      <c r="E8" s="15" t="str">
        <f t="shared" si="1"/>
        <v>HKD_YC3MRH_2MD</v>
      </c>
      <c r="F8" s="7" t="str">
        <f>_xll.qlDepositRateHelper(E8,D8,C8,Permanent,Trigger,ObjectOverwrite)</f>
        <v>HKD_YC3MRH_2MD#0001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HKD3MD_SYNTH3M_Quote</v>
      </c>
      <c r="E9" s="15" t="str">
        <f t="shared" si="1"/>
        <v>HKD_YC3MRH_3MD</v>
      </c>
      <c r="F9" s="7" t="str">
        <f>_xll.qlDepositRateHelper(E9,D9,C9,Permanent,Trigger,ObjectOverwrite)</f>
        <v>HKD_YC3MRH_3MD#0001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HKD_YC6MRH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HKD_YC6MRH_Deposits.xml</v>
      </c>
      <c r="F2" s="38" t="e">
        <f>IF(Serialize,_xll.ohObjectSave(F3:F12,SerializationPath&amp;E2,FileOverwrite,Serialize),"---")</f>
        <v>#NUM!</v>
      </c>
      <c r="G2" s="39" t="str">
        <f ca="1">_xll.ohRangeRetrieveError(F2)</f>
        <v>ohObjectSave - Invalid parent path : C:\Projects\quantlib\QuantLibXL\Data\XML\020_YieldCurveBootstrap\020_RateHelpers\HKD_YC6MRH_Deposits.xml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HKDOND_SYNTH6M_Quote</v>
      </c>
      <c r="E3" s="15" t="str">
        <f t="shared" ref="E3:E12" si="1">$E$1&amp;"_"&amp;$B3&amp;"D"</f>
        <v>HKD_YC6MRH_OND</v>
      </c>
      <c r="F3" s="7" t="str">
        <f>_xll.qlDepositRateHelper(E3,D3,C3,Permanent,Trigger,ObjectOverwrite)</f>
        <v>HKD_YC6MRH_OND#0001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2">PROPER(Currency)&amp;FamilyName&amp;$B4</f>
        <v>HkdHiborSW</v>
      </c>
      <c r="D4" s="32" t="str">
        <f t="shared" ref="D4:D12" si="3">Currency&amp;B4&amp;"D_SYNTH"&amp;$D$1&amp;QuoteSuffix</f>
        <v>HKDSWD_SYNTH6M_Quote</v>
      </c>
      <c r="E4" s="15" t="str">
        <f t="shared" si="1"/>
        <v>HKD_YC6MRH_SWD</v>
      </c>
      <c r="F4" s="7" t="str">
        <f>_xll.qlDepositRateHelper(E4,D4,C4,Permanent,Trigger,ObjectOverwrite)</f>
        <v>HKD_YC6MRH_SWD#0001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HKD2WD_SYNTH6M_Quote</v>
      </c>
      <c r="E5" s="15" t="str">
        <f t="shared" si="1"/>
        <v>HKD_YC6MRH_2WD</v>
      </c>
      <c r="F5" s="7" t="str">
        <f>_xll.qlDepositRateHelper(E5,D5,C5,Permanent,Trigger,ObjectOverwrite)</f>
        <v>HKD_YC6MRH_2WD#0001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HKD3WD_SYNTH6M_Quote</v>
      </c>
      <c r="E6" s="15" t="str">
        <f t="shared" si="1"/>
        <v>HKD_YC6MRH_3WD</v>
      </c>
      <c r="F6" s="7" t="str">
        <f>_xll.qlDepositRateHelper(E6,D6,C6,Permanent,Trigger,ObjectOverwrite)</f>
        <v>HKD_YC6MRH_3WD#0001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HKD1MD_SYNTH6M_Quote</v>
      </c>
      <c r="E7" s="15" t="str">
        <f t="shared" si="1"/>
        <v>HKD_YC6MRH_1MD</v>
      </c>
      <c r="F7" s="7" t="str">
        <f>_xll.qlDepositRateHelper(E7,D7,C7,Permanent,Trigger,ObjectOverwrite)</f>
        <v>HKD_YC6MRH_1MD#0001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HKD2MD_SYNTH6M_Quote</v>
      </c>
      <c r="E8" s="15" t="str">
        <f t="shared" si="1"/>
        <v>HKD_YC6MRH_2MD</v>
      </c>
      <c r="F8" s="7" t="str">
        <f>_xll.qlDepositRateHelper(E8,D8,C8,Permanent,Trigger,ObjectOverwrite)</f>
        <v>HKD_YC6MRH_2MD#0001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HKD3MD_SYNTH6M_Quote</v>
      </c>
      <c r="E9" s="15" t="str">
        <f t="shared" si="1"/>
        <v>HKD_YC6MRH_3MD</v>
      </c>
      <c r="F9" s="7" t="str">
        <f>_xll.qlDepositRateHelper(E9,D9,C9,Permanent,Trigger,ObjectOverwrite)</f>
        <v>HKD_YC6MRH_3MD#0001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HKD4MD_SYNTH6M_Quote</v>
      </c>
      <c r="E10" s="15" t="str">
        <f t="shared" si="1"/>
        <v>HKD_YC6MRH_4MD</v>
      </c>
      <c r="F10" s="7" t="str">
        <f>_xll.qlDepositRateHelper(E10,D10,C10,Permanent,Trigger,ObjectOverwrite)</f>
        <v>HKD_YC6MRH_4MD#0001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HKD5MD_SYNTH6M_Quote</v>
      </c>
      <c r="E11" s="15" t="str">
        <f t="shared" si="1"/>
        <v>HKD_YC6MRH_5MD</v>
      </c>
      <c r="F11" s="7" t="str">
        <f>_xll.qlDepositRateHelper(E11,D11,C11,Permanent,Trigger,ObjectOverwrite)</f>
        <v>HKD_YC6MRH_5MD#0001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HKD6MD_SYNTH6M_Quote</v>
      </c>
      <c r="E12" s="15" t="str">
        <f t="shared" si="1"/>
        <v>HKD_YC6MRH_6MD</v>
      </c>
      <c r="F12" s="7" t="str">
        <f>_xll.qlDepositRateHelper(E12,D12,C12,Permanent,Trigger,ObjectOverwrite)</f>
        <v>HKD_YC6MRH_6MD#0001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HKD_YC1YRH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HKD_YC1YRH_Deposits.xml</v>
      </c>
      <c r="F2" s="38" t="e">
        <f>IF(Serialize,_xll.ohObjectSave(F3:F18,SerializationPath&amp;E2,FileOverwrite,Serialize),"---")</f>
        <v>#NUM!</v>
      </c>
      <c r="G2" s="39" t="str">
        <f ca="1">_xll.ohRangeRetrieveError(F2)</f>
        <v>ohObjectSave - Invalid parent path : C:\Projects\quantlib\QuantLibXL\Data\XML\020_YieldCurveBootstrap\020_RateHelpers\HKD_YC1YRH_Deposits.xml</v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HKDOND_SYNTH1Y_Quote</v>
      </c>
      <c r="E3" s="15" t="str">
        <f t="shared" ref="E3:E18" si="1">$E$1&amp;"_"&amp;$B3&amp;"D"</f>
        <v>HKD_YC1YRH_OND</v>
      </c>
      <c r="F3" s="7" t="str">
        <f>_xll.qlDepositRateHelper(E3,D3,C3,Permanent,Trigger,ObjectOverwrite)</f>
        <v>HKD_YC1YRH_OND#0001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2">PROPER(Currency)&amp;FamilyName&amp;$B4</f>
        <v>HkdHiborSW</v>
      </c>
      <c r="D4" s="32" t="str">
        <f t="shared" ref="D4:D18" si="3">Currency&amp;B4&amp;"D_SYNTH"&amp;$D$1&amp;QuoteSuffix</f>
        <v>HKDSWD_SYNTH1Y_Quote</v>
      </c>
      <c r="E4" s="15" t="str">
        <f t="shared" si="1"/>
        <v>HKD_YC1YRH_SWD</v>
      </c>
      <c r="F4" s="7" t="str">
        <f>_xll.qlDepositRateHelper(E4,D4,C4,Permanent,Trigger,ObjectOverwrite)</f>
        <v>HKD_YC1YRH_SWD#0001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HKD2WD_SYNTH1Y_Quote</v>
      </c>
      <c r="E5" s="15" t="str">
        <f t="shared" si="1"/>
        <v>HKD_YC1YRH_2WD</v>
      </c>
      <c r="F5" s="7" t="str">
        <f>_xll.qlDepositRateHelper(E5,D5,C5,Permanent,Trigger,ObjectOverwrite)</f>
        <v>HKD_YC1YRH_2WD#0001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HKD3WD_SYNTH1Y_Quote</v>
      </c>
      <c r="E6" s="15" t="str">
        <f t="shared" si="1"/>
        <v>HKD_YC1YRH_3WD</v>
      </c>
      <c r="F6" s="7" t="str">
        <f>_xll.qlDepositRateHelper(E6,D6,C6,Permanent,Trigger,ObjectOverwrite)</f>
        <v>HKD_YC1YRH_3WD#0001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HKD1MD_SYNTH1Y_Quote</v>
      </c>
      <c r="E7" s="15" t="str">
        <f t="shared" si="1"/>
        <v>HKD_YC1YRH_1MD</v>
      </c>
      <c r="F7" s="7" t="str">
        <f>_xll.qlDepositRateHelper(E7,D7,C7,Permanent,Trigger,ObjectOverwrite)</f>
        <v>HKD_YC1YRH_1MD#0001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HKD2MD_SYNTH1Y_Quote</v>
      </c>
      <c r="E8" s="15" t="str">
        <f t="shared" si="1"/>
        <v>HKD_YC1YRH_2MD</v>
      </c>
      <c r="F8" s="7" t="str">
        <f>_xll.qlDepositRateHelper(E8,D8,C8,Permanent,Trigger,ObjectOverwrite)</f>
        <v>HKD_YC1YRH_2MD#0001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HKD3MD_SYNTH1Y_Quote</v>
      </c>
      <c r="E9" s="15" t="str">
        <f t="shared" si="1"/>
        <v>HKD_YC1YRH_3MD</v>
      </c>
      <c r="F9" s="7" t="str">
        <f>_xll.qlDepositRateHelper(E9,D9,C9,Permanent,Trigger,ObjectOverwrite)</f>
        <v>HKD_YC1YRH_3MD#0001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HKD4MD_SYNTH1Y_Quote</v>
      </c>
      <c r="E10" s="15" t="str">
        <f t="shared" si="1"/>
        <v>HKD_YC1YRH_4MD</v>
      </c>
      <c r="F10" s="7" t="str">
        <f>_xll.qlDepositRateHelper(E10,D10,C10,Permanent,Trigger,ObjectOverwrite)</f>
        <v>HKD_YC1YRH_4MD#0001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HKD5MD_SYNTH1Y_Quote</v>
      </c>
      <c r="E11" s="15" t="str">
        <f t="shared" si="1"/>
        <v>HKD_YC1YRH_5MD</v>
      </c>
      <c r="F11" s="7" t="str">
        <f>_xll.qlDepositRateHelper(E11,D11,C11,Permanent,Trigger,ObjectOverwrite)</f>
        <v>HKD_YC1YRH_5MD#0001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HKD6MD_SYNTH1Y_Quote</v>
      </c>
      <c r="E12" s="15" t="str">
        <f t="shared" si="1"/>
        <v>HKD_YC1YRH_6MD</v>
      </c>
      <c r="F12" s="7" t="str">
        <f>_xll.qlDepositRateHelper(E12,D12,C12,Permanent,Trigger,ObjectOverwrite)</f>
        <v>HKD_YC1YRH_6MD#0001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2"/>
        <v>HkdHibor7M</v>
      </c>
      <c r="D13" s="32" t="str">
        <f t="shared" si="3"/>
        <v>HKD7MD_SYNTH1Y_Quote</v>
      </c>
      <c r="E13" s="15" t="str">
        <f t="shared" si="1"/>
        <v>HKD_YC1YRH_7MD</v>
      </c>
      <c r="F13" s="7" t="str">
        <f>_xll.qlDepositRateHelper(E13,D13,C13,Permanent,Trigger,ObjectOverwrite)</f>
        <v>HKD_YC1YRH_7MD#0001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2"/>
        <v>HkdHibor8M</v>
      </c>
      <c r="D14" s="32" t="str">
        <f t="shared" si="3"/>
        <v>HKD8MD_SYNTH1Y_Quote</v>
      </c>
      <c r="E14" s="15" t="str">
        <f t="shared" si="1"/>
        <v>HKD_YC1YRH_8MD</v>
      </c>
      <c r="F14" s="7" t="str">
        <f>_xll.qlDepositRateHelper(E14,D14,C14,Permanent,Trigger,ObjectOverwrite)</f>
        <v>HKD_YC1YRH_8MD#0001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2"/>
        <v>HkdHibor9M</v>
      </c>
      <c r="D15" s="32" t="str">
        <f t="shared" si="3"/>
        <v>HKD9MD_SYNTH1Y_Quote</v>
      </c>
      <c r="E15" s="15" t="str">
        <f t="shared" si="1"/>
        <v>HKD_YC1YRH_9MD</v>
      </c>
      <c r="F15" s="7" t="str">
        <f>_xll.qlDepositRateHelper(E15,D15,C15,Permanent,Trigger,ObjectOverwrite)</f>
        <v>HKD_YC1YRH_9MD#0001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2"/>
        <v>HkdHibor10M</v>
      </c>
      <c r="D16" s="32" t="str">
        <f t="shared" si="3"/>
        <v>HKD10MD_SYNTH1Y_Quote</v>
      </c>
      <c r="E16" s="15" t="str">
        <f t="shared" si="1"/>
        <v>HKD_YC1YRH_10MD</v>
      </c>
      <c r="F16" s="7" t="str">
        <f>_xll.qlDepositRateHelper(E16,D16,C16,Permanent,Trigger,ObjectOverwrite)</f>
        <v>HKD_YC1YRH_10MD#0001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2"/>
        <v>HkdHibor11M</v>
      </c>
      <c r="D17" s="32" t="str">
        <f t="shared" si="3"/>
        <v>HKD11MD_SYNTH1Y_Quote</v>
      </c>
      <c r="E17" s="15" t="str">
        <f t="shared" si="1"/>
        <v>HKD_YC1YRH_11MD</v>
      </c>
      <c r="F17" s="7" t="str">
        <f>_xll.qlDepositRateHelper(E17,D17,C17,Permanent,Trigger,ObjectOverwrite)</f>
        <v>HKD_YC1YRH_11MD#0001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2"/>
        <v>HkdHibor1Y</v>
      </c>
      <c r="D18" s="32" t="str">
        <f t="shared" si="3"/>
        <v>HKD1YD_SYNTH1Y_Quote</v>
      </c>
      <c r="E18" s="15" t="str">
        <f t="shared" si="1"/>
        <v>HKD_YC1YRH_1YD</v>
      </c>
      <c r="F18" s="7" t="str">
        <f>_xll.qlDepositRateHelper(E18,D18,C18,Permanent,Trigger,ObjectOverwrite)</f>
        <v>HKD_YC1YRH_1YD#0001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2013-11-04T15:30:21Z</dcterms:modified>
</cp:coreProperties>
</file>