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7" i="4"/>
  <c r="E7" i="4" s="1"/>
  <c r="D9" i="5"/>
  <c r="D11" i="5"/>
  <c r="D10" i="5"/>
  <c r="E9" i="5"/>
  <c r="D7" i="3"/>
  <c r="D6" i="3"/>
  <c r="D15" i="5"/>
  <c r="D16" i="5"/>
  <c r="D8" i="5"/>
  <c r="D12" i="5"/>
  <c r="E16" i="5"/>
  <c r="D14" i="5"/>
  <c r="B1" i="2"/>
  <c r="E14" i="5"/>
  <c r="E7" i="3"/>
  <c r="D13" i="5"/>
  <c r="E13" i="5" s="1"/>
  <c r="E12" i="5"/>
  <c r="D17" i="5"/>
  <c r="E6" i="3" l="1"/>
  <c r="E15" i="5"/>
  <c r="E11" i="5"/>
  <c r="E17" i="5"/>
  <c r="E8" i="5"/>
  <c r="E10" i="5"/>
  <c r="D5" i="3"/>
  <c r="D6" i="4"/>
  <c r="D7" i="5"/>
  <c r="E7" i="5"/>
  <c r="E6" i="4"/>
  <c r="E5" i="3"/>
</calcChain>
</file>

<file path=xl/sharedStrings.xml><?xml version="1.0" encoding="utf-8"?>
<sst xmlns="http://schemas.openxmlformats.org/spreadsheetml/2006/main" count="19" uniqueCount="19">
  <si>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</si>
  <si>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</si>
  <si>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</si>
  <si>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</si>
  <si>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</si>
  <si>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</si>
  <si>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</si>
  <si>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</si>
  <si>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</si>
  <si>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</si>
  <si>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</si>
  <si>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</si>
  <si>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</si>
  <si>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</si>
  <si>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</si>
  <si>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</si>
  <si>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</si>
  <si>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CHF</t>
  </si>
  <si>
    <t>C:\Users\erik\junk\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</si>
</sst>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">
        <v>18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CHFYC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CHFBondEngines.xml</v>
      </c>
      <c r="D5" s="16" t="e">
        <f>IF(Serialize,_xll.ohObjectSave(D6:D7,SerializationPath&amp;FileName,FileOverwrite,Serialize),"---")</f>
        <v>#NUM!</v>
      </c>
      <c r="E5" s="27" t="str">
        <f ca="1">_xll.ohRangeRetrieveError(D5)</f>
        <v/>
      </c>
      <c r="F5" s="22"/>
    </row>
    <row r="6" spans="2:6" x14ac:dyDescent="0.2">
      <c r="B6" s="20"/>
      <c r="C6" s="15" t="str">
        <f>Currency&amp;"BondEngine"</f>
        <v>CHFBondEngine</v>
      </c>
      <c r="D6" s="26" t="str">
        <f>_xll.qlBondEngine($C6,DiscountingYieldCurve,Permanent,Trigger,ObjectOverwrite)</f>
        <v>CHFBondEngine#0001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CHFSwapEngine</v>
      </c>
      <c r="D7" s="26" t="str">
        <f>_xll.qlDiscountingSwapEngine($C7,DiscountingYieldCurve,,,,Permanent,Trigger,ObjectOverwrite)</f>
        <v>CHFSwapEngine#0001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CHF6MCapletVol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CHFIborCouponPricers.xml</v>
      </c>
      <c r="D6" s="16" t="e">
        <f>IF(Serialize,_xll.ohObjectSave(D7,SerializationPath&amp;FileName,FileOverwrite,Serialize),"---")</f>
        <v>#NUM!</v>
      </c>
      <c r="E6" s="27" t="str">
        <f ca="1"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CHFIborCouponPricer</v>
      </c>
      <c r="D7" s="31" t="str">
        <f>_xll.qlIborCouponPricer($C$7,CapletVol,IborPricerType,Permanent,Trigger,ObjectOverwrite)</f>
        <v>CHFIborCouponPricer#0001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CHFSwaptionVol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CHFCmsCouponPricers.xml</v>
      </c>
      <c r="D7" s="16" t="e">
        <f>IF(Serialize,_xll.ohObjectSave(D8:D17,SerializationPath&amp;FileName,FileOverwrite,Serialize),"---")</f>
        <v>#NUM!</v>
      </c>
      <c r="E7" s="27" t="str">
        <f ca="1">_xll.ohRangeRetrieveError(D7)</f>
        <v/>
      </c>
      <c r="F7" s="22"/>
    </row>
    <row r="8" spans="2:6" x14ac:dyDescent="0.2">
      <c r="B8" s="20"/>
      <c r="C8" s="15" t="str">
        <f>LEFT(SwaptionVol,11)&amp;"MeanReversion2Y_Quote"</f>
        <v>CHFSwaptionMeanReversion2Y_Quote</v>
      </c>
      <c r="D8" s="26" t="str">
        <f>_xll.qlSimpleQuote(C8,,0.001,Permanent,Trigger,ObjectOverwrite)</f>
        <v>CHFSwaptionMeanReversion2Y_Quote#0001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CHFSwaptionMeanReversion5Y_Quote</v>
      </c>
      <c r="D9" s="26" t="str">
        <f>_xll.qlSimpleQuote(C9,,0.001,Permanent,Trigger,ObjectOverwrite)</f>
        <v>CHFSwaptionMeanReversion5Y_Quote#0001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CHFSwaptionMeanReversion10Y_Quote</v>
      </c>
      <c r="D10" s="26" t="str">
        <f>_xll.qlSimpleQuote(C10,,0.001,Permanent,Trigger,ObjectOverwrite)</f>
        <v>CHFSwaptionMeanReversion10Y_Quote#0001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CHFSwaptionMeanReversion20Y_Quote</v>
      </c>
      <c r="D11" s="26" t="str">
        <f>_xll.qlSimpleQuote(C11,,0.001,Permanent,Trigger,ObjectOverwrite)</f>
        <v>CHFSwaptionMeanReversion20Y_Quote#0001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CHFSwaptionMeanReversion30Y_Quote</v>
      </c>
      <c r="D12" s="26" t="str">
        <f>_xll.qlSimpleQuote(C12,,0.001,Permanent,Trigger,ObjectOverwrite)</f>
        <v>CHFSwaptionMeanReversion30Y_Quote#0001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CHFCmsCouponPricer2Y</v>
      </c>
      <c r="D13" s="31" t="str">
        <f>_xll.qlCmsCouponPricer($C13,SwaptionVol,CmsCpnPricerType,YieldCurveModel,D8,Permanent,,ObjectOverwrite)</f>
        <v>CHFCmsCouponPricer2Y#0001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CHFCmsCouponPricer5Y</v>
      </c>
      <c r="D14" s="31" t="str">
        <f>_xll.qlCmsCouponPricer($C14,SwaptionVol,CmsCpnPricerType,YieldCurveModel,D9,Permanent,,ObjectOverwrite)</f>
        <v>CHFCmsCouponPricer5Y#0001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CHFCmsCouponPricer10Y</v>
      </c>
      <c r="D15" s="31" t="str">
        <f>_xll.qlCmsCouponPricer($C15,SwaptionVol,CmsCpnPricerType,YieldCurveModel,D10,Permanent,,ObjectOverwrite)</f>
        <v>CHFCmsCouponPricer10Y#0001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CHFCmsCouponPricer20Y</v>
      </c>
      <c r="D16" s="31" t="str">
        <f>_xll.qlCmsCouponPricer($C16,SwaptionVol,CmsCpnPricerType,YieldCurveModel,D11,Permanent,,ObjectOverwrite)</f>
        <v>CHFCmsCouponPricer20Y#0001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CHFCmsCouponPricer30Y</v>
      </c>
      <c r="D17" s="31" t="str">
        <f>_xll.qlCmsCouponPricer($C17,SwaptionVol,CmsCpnPricerType,YieldCurveModel,D12,Permanent,,ObjectOverwrite)</f>
        <v>CHFCmsCouponPricer30Y#0001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erik</cp:lastModifiedBy>
  <dcterms:created xsi:type="dcterms:W3CDTF">2007-08-01T15:25:50Z</dcterms:created>
  <dcterms:modified xsi:type="dcterms:W3CDTF">2013-11-05T17:29:54Z</dcterms:modified>
</cp:coreProperties>
</file>