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-15" windowWidth="19110" windowHeight="12045" tabRatio="684"/>
  </bookViews>
  <sheets>
    <sheet name="General Settings" sheetId="13" r:id="rId1"/>
    <sheet name="CCT" sheetId="29" r:id="rId2"/>
    <sheet name="BTP" sheetId="4" r:id="rId3"/>
    <sheet name="BTPInflation" sheetId="28" r:id="rId4"/>
    <sheet name="CouponsFebAug" sheetId="27" r:id="rId5"/>
    <sheet name="CouponsMayNov" sheetId="26" r:id="rId6"/>
    <sheet name="ResiduesFebAug" sheetId="25" r:id="rId7"/>
    <sheet name="ResiduesMayNov" sheetId="24" r:id="rId8"/>
    <sheet name="CCTResidues" sheetId="30" r:id="rId9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SecondarySetConventions" localSheetId="3">BTPInflation!#REF!</definedName>
    <definedName name="SwapSecondarySetConventions" localSheetId="8">CCTResidues!#REF!</definedName>
    <definedName name="SwapSecondarySetConventions" localSheetId="4">CouponsFebAug!#REF!</definedName>
    <definedName name="SwapSecondarySetConventions" localSheetId="5">CouponsMayNov!#REF!</definedName>
    <definedName name="SwapSecondarySetConventions" localSheetId="6">ResiduesFebAug!#REF!</definedName>
    <definedName name="SwapSecondarySetConventions" localSheetId="7">ResiduesMayNov!#REF!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B6" i="30" l="1"/>
  <c r="B7" i="30"/>
  <c r="D7" i="30"/>
  <c r="B8" i="30"/>
  <c r="B9" i="30"/>
  <c r="C2" i="30"/>
  <c r="D8" i="30"/>
  <c r="D9" i="30"/>
  <c r="C7" i="28"/>
  <c r="C8" i="28"/>
  <c r="C9" i="28"/>
  <c r="C10" i="28"/>
  <c r="C11" i="28"/>
  <c r="C2" i="4"/>
  <c r="C2" i="28"/>
  <c r="C3" i="28"/>
  <c r="C4" i="28"/>
  <c r="C5" i="28"/>
  <c r="C6" i="28"/>
  <c r="C12" i="28"/>
  <c r="C2" i="24"/>
  <c r="C2" i="25"/>
  <c r="C2" i="27"/>
  <c r="C2" i="26"/>
  <c r="C2" i="29"/>
  <c r="E10" i="30"/>
  <c r="D6" i="30"/>
  <c r="C9" i="30"/>
  <c r="D11" i="28"/>
  <c r="D8" i="28"/>
  <c r="B3" i="4" a="1"/>
  <c r="D7" i="28"/>
  <c r="B3" i="29" a="1"/>
  <c r="D4" i="30"/>
  <c r="D12" i="28"/>
  <c r="E12" i="28" s="1"/>
  <c r="D5" i="28"/>
  <c r="C8" i="30"/>
  <c r="D6" i="28"/>
  <c r="C6" i="30"/>
  <c r="B3" i="26" a="1"/>
  <c r="B3" i="27" a="1"/>
  <c r="D4" i="28"/>
  <c r="C5" i="30"/>
  <c r="B3" i="24" a="1"/>
  <c r="B3" i="25" a="1"/>
  <c r="D3" i="28"/>
  <c r="B1" i="13"/>
  <c r="C7" i="30"/>
  <c r="E3" i="28"/>
  <c r="E5" i="28"/>
  <c r="C4" i="30"/>
  <c r="D3" i="30"/>
  <c r="C3" i="30"/>
  <c r="D5" i="30"/>
  <c r="D9" i="28"/>
  <c r="E9" i="28" s="1"/>
  <c r="D10" i="28"/>
  <c r="D2" i="30"/>
  <c r="E8" i="30"/>
  <c r="E9" i="30"/>
  <c r="E7" i="30"/>
  <c r="E6" i="30"/>
  <c r="B38" i="26" l="1"/>
  <c r="B33" i="26"/>
  <c r="B9" i="26"/>
  <c r="B6" i="26"/>
  <c r="B29" i="26"/>
  <c r="B22" i="26"/>
  <c r="B21" i="26"/>
  <c r="B12" i="26"/>
  <c r="B43" i="26"/>
  <c r="B42" i="26"/>
  <c r="B26" i="26"/>
  <c r="B16" i="26"/>
  <c r="B40" i="26"/>
  <c r="B4" i="26"/>
  <c r="B45" i="26"/>
  <c r="B44" i="26"/>
  <c r="B32" i="26"/>
  <c r="B28" i="26"/>
  <c r="B41" i="26"/>
  <c r="B39" i="26"/>
  <c r="B5" i="26"/>
  <c r="B31" i="26"/>
  <c r="B3" i="26"/>
  <c r="B10" i="26"/>
  <c r="B25" i="26"/>
  <c r="B35" i="26"/>
  <c r="B24" i="26"/>
  <c r="B47" i="26"/>
  <c r="B13" i="26"/>
  <c r="B7" i="26"/>
  <c r="B19" i="26"/>
  <c r="B23" i="26"/>
  <c r="B20" i="26"/>
  <c r="B46" i="26"/>
  <c r="B37" i="26"/>
  <c r="B15" i="26"/>
  <c r="B14" i="26"/>
  <c r="B8" i="26"/>
  <c r="B17" i="26"/>
  <c r="B36" i="26"/>
  <c r="B27" i="26"/>
  <c r="B11" i="26"/>
  <c r="B18" i="26"/>
  <c r="B30" i="26"/>
  <c r="B34" i="26"/>
  <c r="B24" i="27"/>
  <c r="B11" i="27"/>
  <c r="B10" i="27"/>
  <c r="B42" i="27"/>
  <c r="B57" i="27"/>
  <c r="B13" i="27"/>
  <c r="B14" i="27"/>
  <c r="B18" i="27"/>
  <c r="B60" i="27"/>
  <c r="B53" i="27"/>
  <c r="B21" i="27"/>
  <c r="B28" i="27"/>
  <c r="B55" i="27"/>
  <c r="B4" i="27"/>
  <c r="B8" i="27"/>
  <c r="B44" i="27"/>
  <c r="B52" i="27"/>
  <c r="B26" i="27"/>
  <c r="B62" i="27"/>
  <c r="B51" i="27"/>
  <c r="B39" i="27"/>
  <c r="B29" i="27"/>
  <c r="B25" i="27"/>
  <c r="B48" i="27"/>
  <c r="B27" i="27"/>
  <c r="B23" i="27"/>
  <c r="B19" i="27"/>
  <c r="B36" i="27"/>
  <c r="B22" i="27"/>
  <c r="B43" i="27"/>
  <c r="B38" i="27"/>
  <c r="B40" i="27"/>
  <c r="B9" i="27"/>
  <c r="B59" i="27"/>
  <c r="B46" i="27"/>
  <c r="B31" i="27"/>
  <c r="B3" i="27"/>
  <c r="B20" i="27"/>
  <c r="B47" i="27"/>
  <c r="B7" i="27"/>
  <c r="B17" i="27"/>
  <c r="B58" i="27"/>
  <c r="B37" i="27"/>
  <c r="B33" i="27"/>
  <c r="B32" i="27"/>
  <c r="B61" i="27"/>
  <c r="B35" i="27"/>
  <c r="B50" i="27"/>
  <c r="B63" i="27"/>
  <c r="B49" i="27"/>
  <c r="B34" i="27"/>
  <c r="B30" i="27"/>
  <c r="B15" i="27"/>
  <c r="B45" i="27"/>
  <c r="B6" i="27"/>
  <c r="B12" i="27"/>
  <c r="B16" i="27"/>
  <c r="B41" i="27"/>
  <c r="B56" i="27"/>
  <c r="B64" i="27"/>
  <c r="B54" i="27"/>
  <c r="B5" i="27"/>
  <c r="B5" i="24"/>
  <c r="B8" i="24"/>
  <c r="B3" i="24"/>
  <c r="B10" i="24"/>
  <c r="B9" i="24"/>
  <c r="B4" i="24"/>
  <c r="B7" i="24"/>
  <c r="B6" i="24"/>
  <c r="B7" i="29"/>
  <c r="C7" i="29" s="1"/>
  <c r="B15" i="29"/>
  <c r="C15" i="29" s="1"/>
  <c r="B5" i="29"/>
  <c r="C5" i="29" s="1"/>
  <c r="B8" i="29"/>
  <c r="C8" i="29" s="1"/>
  <c r="B4" i="29"/>
  <c r="C4" i="29" s="1"/>
  <c r="B19" i="29"/>
  <c r="C19" i="29" s="1"/>
  <c r="D19" i="29" s="1"/>
  <c r="B9" i="29"/>
  <c r="C9" i="29" s="1"/>
  <c r="B11" i="29"/>
  <c r="C11" i="29" s="1"/>
  <c r="B16" i="29"/>
  <c r="C16" i="29" s="1"/>
  <c r="B13" i="29"/>
  <c r="C13" i="29" s="1"/>
  <c r="B14" i="29"/>
  <c r="C14" i="29" s="1"/>
  <c r="B17" i="29"/>
  <c r="C17" i="29" s="1"/>
  <c r="B3" i="29"/>
  <c r="C3" i="29" s="1"/>
  <c r="B6" i="29"/>
  <c r="C6" i="29" s="1"/>
  <c r="B12" i="29"/>
  <c r="C12" i="29" s="1"/>
  <c r="B20" i="29"/>
  <c r="C20" i="29" s="1"/>
  <c r="B10" i="29"/>
  <c r="C10" i="29" s="1"/>
  <c r="B18" i="29"/>
  <c r="C18" i="29" s="1"/>
  <c r="D18" i="29" s="1"/>
  <c r="B19" i="4"/>
  <c r="C19" i="4" s="1"/>
  <c r="B23" i="4"/>
  <c r="C23" i="4" s="1"/>
  <c r="B89" i="4"/>
  <c r="C89" i="4" s="1"/>
  <c r="D89" i="4" s="1"/>
  <c r="B52" i="4"/>
  <c r="C52" i="4" s="1"/>
  <c r="B13" i="4"/>
  <c r="C13" i="4" s="1"/>
  <c r="B59" i="4"/>
  <c r="C59" i="4" s="1"/>
  <c r="B25" i="4"/>
  <c r="C25" i="4" s="1"/>
  <c r="B16" i="4"/>
  <c r="C16" i="4" s="1"/>
  <c r="B80" i="4"/>
  <c r="C80" i="4" s="1"/>
  <c r="D80" i="4" s="1"/>
  <c r="B10" i="4"/>
  <c r="C10" i="4" s="1"/>
  <c r="B26" i="4"/>
  <c r="C26" i="4" s="1"/>
  <c r="B42" i="4"/>
  <c r="C42" i="4" s="1"/>
  <c r="B102" i="4"/>
  <c r="C102" i="4" s="1"/>
  <c r="D102" i="4" s="1"/>
  <c r="B18" i="4"/>
  <c r="C18" i="4" s="1"/>
  <c r="B31" i="4"/>
  <c r="C31" i="4" s="1"/>
  <c r="B37" i="4"/>
  <c r="C37" i="4" s="1"/>
  <c r="B96" i="4"/>
  <c r="C96" i="4" s="1"/>
  <c r="D96" i="4" s="1"/>
  <c r="B11" i="4"/>
  <c r="C11" i="4" s="1"/>
  <c r="B44" i="4"/>
  <c r="C44" i="4" s="1"/>
  <c r="B60" i="4"/>
  <c r="C60" i="4" s="1"/>
  <c r="B92" i="4"/>
  <c r="C92" i="4" s="1"/>
  <c r="D92" i="4" s="1"/>
  <c r="B72" i="4"/>
  <c r="C72" i="4" s="1"/>
  <c r="B43" i="4"/>
  <c r="C43" i="4" s="1"/>
  <c r="B4" i="4"/>
  <c r="C4" i="4" s="1"/>
  <c r="B33" i="4"/>
  <c r="C33" i="4" s="1"/>
  <c r="B99" i="4"/>
  <c r="C99" i="4" s="1"/>
  <c r="D99" i="4" s="1"/>
  <c r="B61" i="4"/>
  <c r="C61" i="4" s="1"/>
  <c r="B84" i="4"/>
  <c r="C84" i="4" s="1"/>
  <c r="D84" i="4" s="1"/>
  <c r="B15" i="4"/>
  <c r="C15" i="4" s="1"/>
  <c r="B8" i="4"/>
  <c r="C8" i="4" s="1"/>
  <c r="B30" i="4"/>
  <c r="C30" i="4" s="1"/>
  <c r="B73" i="4"/>
  <c r="C73" i="4" s="1"/>
  <c r="B79" i="4"/>
  <c r="C79" i="4" s="1"/>
  <c r="D79" i="4" s="1"/>
  <c r="B68" i="4"/>
  <c r="C68" i="4" s="1"/>
  <c r="B82" i="4"/>
  <c r="C82" i="4" s="1"/>
  <c r="D82" i="4" s="1"/>
  <c r="B76" i="4"/>
  <c r="C76" i="4" s="1"/>
  <c r="B74" i="4"/>
  <c r="C74" i="4" s="1"/>
  <c r="B22" i="4"/>
  <c r="C22" i="4" s="1"/>
  <c r="B38" i="4"/>
  <c r="C38" i="4" s="1"/>
  <c r="B47" i="4"/>
  <c r="C47" i="4" s="1"/>
  <c r="B53" i="4"/>
  <c r="C53" i="4" s="1"/>
  <c r="B62" i="4"/>
  <c r="C62" i="4" s="1"/>
  <c r="B71" i="4"/>
  <c r="C71" i="4" s="1"/>
  <c r="B17" i="4"/>
  <c r="C17" i="4" s="1"/>
  <c r="B3" i="4"/>
  <c r="C3" i="4" s="1"/>
  <c r="B24" i="4"/>
  <c r="C24" i="4" s="1"/>
  <c r="B28" i="4"/>
  <c r="C28" i="4" s="1"/>
  <c r="B65" i="4"/>
  <c r="C65" i="4" s="1"/>
  <c r="B41" i="4"/>
  <c r="C41" i="4" s="1"/>
  <c r="B93" i="4"/>
  <c r="C93" i="4" s="1"/>
  <c r="D93" i="4" s="1"/>
  <c r="B57" i="4"/>
  <c r="C57" i="4" s="1"/>
  <c r="B39" i="4"/>
  <c r="C39" i="4" s="1"/>
  <c r="B88" i="4"/>
  <c r="C88" i="4" s="1"/>
  <c r="D88" i="4" s="1"/>
  <c r="B95" i="4"/>
  <c r="C95" i="4" s="1"/>
  <c r="D95" i="4" s="1"/>
  <c r="B54" i="4"/>
  <c r="C54" i="4" s="1"/>
  <c r="B66" i="4"/>
  <c r="C66" i="4" s="1"/>
  <c r="B45" i="4"/>
  <c r="C45" i="4" s="1"/>
  <c r="B9" i="4"/>
  <c r="C9" i="4" s="1"/>
  <c r="B101" i="4"/>
  <c r="C101" i="4" s="1"/>
  <c r="D101" i="4" s="1"/>
  <c r="B48" i="4"/>
  <c r="C48" i="4" s="1"/>
  <c r="B81" i="4"/>
  <c r="C81" i="4" s="1"/>
  <c r="D81" i="4" s="1"/>
  <c r="B64" i="4"/>
  <c r="C64" i="4" s="1"/>
  <c r="B27" i="4"/>
  <c r="C27" i="4" s="1"/>
  <c r="B83" i="4"/>
  <c r="C83" i="4" s="1"/>
  <c r="D83" i="4" s="1"/>
  <c r="B5" i="4"/>
  <c r="C5" i="4" s="1"/>
  <c r="B86" i="4"/>
  <c r="C86" i="4" s="1"/>
  <c r="D86" i="4" s="1"/>
  <c r="B34" i="4"/>
  <c r="C34" i="4" s="1"/>
  <c r="B90" i="4"/>
  <c r="C90" i="4" s="1"/>
  <c r="D90" i="4" s="1"/>
  <c r="B67" i="4"/>
  <c r="C67" i="4" s="1"/>
  <c r="B35" i="4"/>
  <c r="C35" i="4" s="1"/>
  <c r="B94" i="4"/>
  <c r="C94" i="4" s="1"/>
  <c r="D94" i="4" s="1"/>
  <c r="B49" i="4"/>
  <c r="C49" i="4" s="1"/>
  <c r="B98" i="4"/>
  <c r="C98" i="4" s="1"/>
  <c r="D98" i="4" s="1"/>
  <c r="B97" i="4"/>
  <c r="C97" i="4" s="1"/>
  <c r="D97" i="4" s="1"/>
  <c r="B12" i="4"/>
  <c r="C12" i="4" s="1"/>
  <c r="B40" i="4"/>
  <c r="C40" i="4" s="1"/>
  <c r="B77" i="4"/>
  <c r="C77" i="4" s="1"/>
  <c r="B7" i="4"/>
  <c r="C7" i="4" s="1"/>
  <c r="B29" i="4"/>
  <c r="C29" i="4" s="1"/>
  <c r="B50" i="4"/>
  <c r="C50" i="4" s="1"/>
  <c r="B69" i="4"/>
  <c r="C69" i="4" s="1"/>
  <c r="B87" i="4"/>
  <c r="C87" i="4" s="1"/>
  <c r="D87" i="4" s="1"/>
  <c r="B56" i="4"/>
  <c r="C56" i="4" s="1"/>
  <c r="B32" i="4"/>
  <c r="C32" i="4" s="1"/>
  <c r="B51" i="4"/>
  <c r="C51" i="4" s="1"/>
  <c r="B70" i="4"/>
  <c r="C70" i="4" s="1"/>
  <c r="B14" i="4"/>
  <c r="C14" i="4" s="1"/>
  <c r="B21" i="4"/>
  <c r="C21" i="4" s="1"/>
  <c r="B36" i="4"/>
  <c r="C36" i="4" s="1"/>
  <c r="B46" i="4"/>
  <c r="C46" i="4" s="1"/>
  <c r="B78" i="4"/>
  <c r="C78" i="4" s="1"/>
  <c r="B100" i="4"/>
  <c r="C100" i="4" s="1"/>
  <c r="D100" i="4" s="1"/>
  <c r="B20" i="4"/>
  <c r="C20" i="4" s="1"/>
  <c r="B63" i="4"/>
  <c r="C63" i="4" s="1"/>
  <c r="B85" i="4"/>
  <c r="C85" i="4" s="1"/>
  <c r="D85" i="4" s="1"/>
  <c r="B6" i="4"/>
  <c r="C6" i="4" s="1"/>
  <c r="B55" i="4"/>
  <c r="C55" i="4" s="1"/>
  <c r="B91" i="4"/>
  <c r="C91" i="4" s="1"/>
  <c r="D91" i="4" s="1"/>
  <c r="B58" i="4"/>
  <c r="C58" i="4" s="1"/>
  <c r="B75" i="4"/>
  <c r="C75" i="4" s="1"/>
  <c r="B13" i="25"/>
  <c r="B14" i="25"/>
  <c r="B10" i="25"/>
  <c r="B19" i="25"/>
  <c r="B16" i="25"/>
  <c r="B9" i="25"/>
  <c r="B5" i="25"/>
  <c r="B17" i="25"/>
  <c r="B23" i="25"/>
  <c r="B6" i="25"/>
  <c r="B11" i="25"/>
  <c r="B12" i="25"/>
  <c r="B24" i="25"/>
  <c r="B8" i="25"/>
  <c r="B18" i="25"/>
  <c r="B7" i="25"/>
  <c r="B3" i="25"/>
  <c r="B21" i="25"/>
  <c r="B15" i="25"/>
  <c r="B20" i="25"/>
  <c r="B22" i="25"/>
  <c r="B4" i="25"/>
  <c r="D17" i="29"/>
  <c r="D20" i="29"/>
  <c r="E4" i="30"/>
  <c r="D3" i="29"/>
  <c r="D19" i="4"/>
  <c r="D26" i="4"/>
  <c r="E7" i="28"/>
  <c r="E5" i="30"/>
  <c r="D68" i="4"/>
  <c r="D6" i="29"/>
  <c r="E3" i="29"/>
  <c r="D20" i="4"/>
  <c r="D7" i="4"/>
  <c r="D11" i="4"/>
  <c r="D51" i="4"/>
  <c r="D46" i="4"/>
  <c r="D28" i="4"/>
  <c r="D66" i="4"/>
  <c r="E6" i="28"/>
  <c r="D61" i="4"/>
  <c r="E3" i="30"/>
  <c r="D12" i="4"/>
  <c r="D31" i="4"/>
  <c r="D78" i="4"/>
  <c r="D55" i="4"/>
  <c r="D18" i="4"/>
  <c r="D64" i="4"/>
  <c r="D7" i="29"/>
  <c r="D41" i="4"/>
  <c r="D13" i="29"/>
  <c r="D27" i="4"/>
  <c r="E4" i="28"/>
  <c r="D24" i="4"/>
  <c r="D10" i="29"/>
  <c r="E10" i="29" s="1"/>
  <c r="D15" i="29"/>
  <c r="E15" i="29" s="1"/>
  <c r="D69" i="4"/>
  <c r="D60" i="4"/>
  <c r="E7" i="29"/>
  <c r="D9" i="4"/>
  <c r="D3" i="4"/>
  <c r="E6" i="29"/>
  <c r="D17" i="4"/>
  <c r="E8" i="28"/>
  <c r="D59" i="4"/>
  <c r="D10" i="4"/>
  <c r="D5" i="4"/>
  <c r="D62" i="4"/>
  <c r="D4" i="29"/>
  <c r="E4" i="29" s="1"/>
  <c r="D8" i="29"/>
  <c r="E8" i="29" s="1"/>
  <c r="D63" i="4"/>
  <c r="D22" i="4"/>
  <c r="D5" i="29"/>
  <c r="E5" i="29" s="1"/>
  <c r="E13" i="29"/>
  <c r="D71" i="4"/>
  <c r="D40" i="4"/>
  <c r="D8" i="4"/>
  <c r="D56" i="4"/>
  <c r="D12" i="29"/>
  <c r="E12" i="29" s="1"/>
  <c r="D76" i="4"/>
  <c r="D52" i="4"/>
  <c r="D48" i="4"/>
  <c r="D15" i="4"/>
  <c r="D38" i="4"/>
  <c r="D30" i="4"/>
  <c r="D67" i="4"/>
  <c r="D42" i="4"/>
  <c r="D4" i="4"/>
  <c r="D53" i="4"/>
  <c r="D77" i="4"/>
  <c r="D16" i="4"/>
  <c r="D33" i="4"/>
  <c r="D11" i="29"/>
  <c r="E11" i="29" s="1"/>
  <c r="D21" i="4"/>
  <c r="D45" i="4"/>
  <c r="D29" i="4"/>
  <c r="D23" i="4"/>
  <c r="D70" i="4"/>
  <c r="D43" i="4"/>
  <c r="D49" i="4"/>
  <c r="D37" i="4"/>
  <c r="D73" i="4"/>
  <c r="D65" i="4"/>
  <c r="D50" i="4"/>
  <c r="D6" i="4"/>
  <c r="D74" i="4"/>
  <c r="D35" i="4"/>
  <c r="D25" i="4"/>
  <c r="D36" i="4"/>
  <c r="D14" i="4"/>
  <c r="D44" i="4"/>
  <c r="D57" i="4"/>
  <c r="D34" i="4"/>
  <c r="D58" i="4"/>
  <c r="D39" i="4"/>
  <c r="D32" i="4"/>
  <c r="D75" i="4"/>
  <c r="D9" i="29"/>
  <c r="E9" i="29" s="1"/>
  <c r="D13" i="4"/>
  <c r="D72" i="4"/>
  <c r="D16" i="29"/>
  <c r="E16" i="29" s="1"/>
  <c r="D54" i="4"/>
  <c r="D47" i="4"/>
  <c r="D14" i="29"/>
  <c r="E14" i="29" s="1"/>
  <c r="E2" i="30"/>
  <c r="D2" i="28"/>
  <c r="E19" i="29"/>
  <c r="E20" i="29"/>
  <c r="E18" i="29"/>
  <c r="E17" i="29"/>
  <c r="D9" i="24" l="1"/>
  <c r="C34" i="27"/>
  <c r="C37" i="27"/>
  <c r="C19" i="27"/>
  <c r="C10" i="27"/>
  <c r="C12" i="26"/>
  <c r="D24" i="25"/>
  <c r="D10" i="24"/>
  <c r="C41" i="27"/>
  <c r="C58" i="27"/>
  <c r="C59" i="27"/>
  <c r="C23" i="27"/>
  <c r="C53" i="27"/>
  <c r="C11" i="27"/>
  <c r="C17" i="26"/>
  <c r="C19" i="26"/>
  <c r="C3" i="26"/>
  <c r="C21" i="26"/>
  <c r="C7" i="26"/>
  <c r="C56" i="27"/>
  <c r="C46" i="27"/>
  <c r="C62" i="27"/>
  <c r="C21" i="27"/>
  <c r="C36" i="26"/>
  <c r="C23" i="26"/>
  <c r="C10" i="26"/>
  <c r="C44" i="26"/>
  <c r="C49" i="27"/>
  <c r="C26" i="27"/>
  <c r="C45" i="26"/>
  <c r="C4" i="26"/>
  <c r="C40" i="26"/>
  <c r="C16" i="26"/>
  <c r="C45" i="27"/>
  <c r="C61" i="27"/>
  <c r="C20" i="27"/>
  <c r="C29" i="27"/>
  <c r="C4" i="27"/>
  <c r="C13" i="27"/>
  <c r="C37" i="26"/>
  <c r="C24" i="26"/>
  <c r="C41" i="26"/>
  <c r="C9" i="26"/>
  <c r="C54" i="27"/>
  <c r="C3" i="27"/>
  <c r="C39" i="27"/>
  <c r="C55" i="27"/>
  <c r="C57" i="27"/>
  <c r="C11" i="26"/>
  <c r="D46" i="26"/>
  <c r="C46" i="26"/>
  <c r="C35" i="26"/>
  <c r="C28" i="26"/>
  <c r="C42" i="26"/>
  <c r="C16" i="27"/>
  <c r="C63" i="27"/>
  <c r="D63" i="27"/>
  <c r="C17" i="27"/>
  <c r="C9" i="27"/>
  <c r="C27" i="27"/>
  <c r="C52" i="27"/>
  <c r="C60" i="27"/>
  <c r="C24" i="27"/>
  <c r="C8" i="26"/>
  <c r="C31" i="26"/>
  <c r="C22" i="26"/>
  <c r="C12" i="27"/>
  <c r="C50" i="27"/>
  <c r="C7" i="27"/>
  <c r="C40" i="27"/>
  <c r="C48" i="27"/>
  <c r="C44" i="27"/>
  <c r="C18" i="27"/>
  <c r="C34" i="26"/>
  <c r="C14" i="26"/>
  <c r="C13" i="26"/>
  <c r="C5" i="26"/>
  <c r="C29" i="26"/>
  <c r="C6" i="27"/>
  <c r="C35" i="27"/>
  <c r="C47" i="27"/>
  <c r="C38" i="27"/>
  <c r="C25" i="27"/>
  <c r="C8" i="27"/>
  <c r="C14" i="27"/>
  <c r="C30" i="26"/>
  <c r="C15" i="26"/>
  <c r="D47" i="26"/>
  <c r="C47" i="26"/>
  <c r="C39" i="26"/>
  <c r="C6" i="26"/>
  <c r="D23" i="25"/>
  <c r="C5" i="27"/>
  <c r="C43" i="27"/>
  <c r="C18" i="26"/>
  <c r="C26" i="26"/>
  <c r="C15" i="27"/>
  <c r="C32" i="27"/>
  <c r="C22" i="27"/>
  <c r="C33" i="26"/>
  <c r="D64" i="27"/>
  <c r="C64" i="27"/>
  <c r="C30" i="27"/>
  <c r="C33" i="27"/>
  <c r="C31" i="27"/>
  <c r="C36" i="27"/>
  <c r="C51" i="27"/>
  <c r="C28" i="27"/>
  <c r="C42" i="27"/>
  <c r="C27" i="26"/>
  <c r="C20" i="26"/>
  <c r="C25" i="26"/>
  <c r="C32" i="26"/>
  <c r="C43" i="26"/>
  <c r="C38" i="26"/>
  <c r="D44" i="27"/>
  <c r="E29" i="4"/>
  <c r="D11" i="26"/>
  <c r="D57" i="27"/>
  <c r="D30" i="26"/>
  <c r="D17" i="26"/>
  <c r="D46" i="27"/>
  <c r="D26" i="26"/>
  <c r="D31" i="26"/>
  <c r="E16" i="4"/>
  <c r="E25" i="4"/>
  <c r="D18" i="27"/>
  <c r="D22" i="25"/>
  <c r="C3" i="25"/>
  <c r="E51" i="4"/>
  <c r="D25" i="26"/>
  <c r="C18" i="25"/>
  <c r="C5" i="24"/>
  <c r="D48" i="27"/>
  <c r="E40" i="4"/>
  <c r="D12" i="26"/>
  <c r="D13" i="25"/>
  <c r="D16" i="27"/>
  <c r="E4" i="4"/>
  <c r="D18" i="25"/>
  <c r="D13" i="27"/>
  <c r="D17" i="27"/>
  <c r="C16" i="25"/>
  <c r="E12" i="4"/>
  <c r="D51" i="27"/>
  <c r="D36" i="27"/>
  <c r="E41" i="4"/>
  <c r="D38" i="26"/>
  <c r="E49" i="4"/>
  <c r="E20" i="4"/>
  <c r="E22" i="4"/>
  <c r="E36" i="4"/>
  <c r="D50" i="27"/>
  <c r="D22" i="27"/>
  <c r="D5" i="25"/>
  <c r="D15" i="26"/>
  <c r="D22" i="26"/>
  <c r="D21" i="25"/>
  <c r="E3" i="4"/>
  <c r="D20" i="26"/>
  <c r="D24" i="27"/>
  <c r="D16" i="26"/>
  <c r="D19" i="25"/>
  <c r="D9" i="27"/>
  <c r="D7" i="26"/>
  <c r="D38" i="27"/>
  <c r="E6" i="4"/>
  <c r="D27" i="26"/>
  <c r="E60" i="4"/>
  <c r="D39" i="26"/>
  <c r="D27" i="27"/>
  <c r="D14" i="25"/>
  <c r="D41" i="26"/>
  <c r="C24" i="25"/>
  <c r="D3" i="25"/>
  <c r="E24" i="4"/>
  <c r="D45" i="27"/>
  <c r="C19" i="25"/>
  <c r="E18" i="4"/>
  <c r="D28" i="26"/>
  <c r="E19" i="4"/>
  <c r="D7" i="24"/>
  <c r="C23" i="25"/>
  <c r="C5" i="25"/>
  <c r="E11" i="4"/>
  <c r="D37" i="27"/>
  <c r="C12" i="25"/>
  <c r="C22" i="25"/>
  <c r="D7" i="27"/>
  <c r="D13" i="26"/>
  <c r="C7" i="24"/>
  <c r="E10" i="4"/>
  <c r="D25" i="27"/>
  <c r="D3" i="26"/>
  <c r="D47" i="27"/>
  <c r="D49" i="27"/>
  <c r="E61" i="4"/>
  <c r="D32" i="26"/>
  <c r="D8" i="27"/>
  <c r="D52" i="27"/>
  <c r="D18" i="26"/>
  <c r="D36" i="26"/>
  <c r="D8" i="26"/>
  <c r="E35" i="4"/>
  <c r="D39" i="27"/>
  <c r="D14" i="27"/>
  <c r="E14" i="4"/>
  <c r="D37" i="26"/>
  <c r="D8" i="25"/>
  <c r="D56" i="27"/>
  <c r="C11" i="25"/>
  <c r="D20" i="25"/>
  <c r="D15" i="25"/>
  <c r="D6" i="26"/>
  <c r="E15" i="4"/>
  <c r="E28" i="4"/>
  <c r="D16" i="25"/>
  <c r="D34" i="27"/>
  <c r="E43" i="4"/>
  <c r="D10" i="25"/>
  <c r="E47" i="4"/>
  <c r="E55" i="4"/>
  <c r="D34" i="26"/>
  <c r="D19" i="27"/>
  <c r="D3" i="27"/>
  <c r="C7" i="25"/>
  <c r="D4" i="24"/>
  <c r="E52" i="4"/>
  <c r="E27" i="4"/>
  <c r="E42" i="4"/>
  <c r="E30" i="4"/>
  <c r="C10" i="25"/>
  <c r="D12" i="25"/>
  <c r="D12" i="27"/>
  <c r="C9" i="24"/>
  <c r="D44" i="26"/>
  <c r="E21" i="4"/>
  <c r="D10" i="27"/>
  <c r="C4" i="24"/>
  <c r="D8" i="24"/>
  <c r="D40" i="26"/>
  <c r="E54" i="4"/>
  <c r="D33" i="26"/>
  <c r="D40" i="27"/>
  <c r="E39" i="4"/>
  <c r="D43" i="27"/>
  <c r="C13" i="25"/>
  <c r="D4" i="27"/>
  <c r="C14" i="25"/>
  <c r="D31" i="27"/>
  <c r="E58" i="4"/>
  <c r="D23" i="26"/>
  <c r="D24" i="26"/>
  <c r="D53" i="27"/>
  <c r="C17" i="25"/>
  <c r="D5" i="24"/>
  <c r="E33" i="4"/>
  <c r="E26" i="4"/>
  <c r="E62" i="4"/>
  <c r="D54" i="27"/>
  <c r="E8" i="4"/>
  <c r="D35" i="27"/>
  <c r="D58" i="27"/>
  <c r="E32" i="4"/>
  <c r="D32" i="27"/>
  <c r="D59" i="27"/>
  <c r="E48" i="4"/>
  <c r="C8" i="24"/>
  <c r="E9" i="4"/>
  <c r="D55" i="27"/>
  <c r="E53" i="4"/>
  <c r="D61" i="27"/>
  <c r="D43" i="26"/>
  <c r="D19" i="26"/>
  <c r="E57" i="4"/>
  <c r="D6" i="25"/>
  <c r="D11" i="27"/>
  <c r="E7" i="4"/>
  <c r="D5" i="26"/>
  <c r="D23" i="27"/>
  <c r="D10" i="26"/>
  <c r="D21" i="26"/>
  <c r="C8" i="25"/>
  <c r="E37" i="4"/>
  <c r="E34" i="4"/>
  <c r="C15" i="25"/>
  <c r="C21" i="25"/>
  <c r="E45" i="4"/>
  <c r="D7" i="25"/>
  <c r="E38" i="4"/>
  <c r="D3" i="24"/>
  <c r="E44" i="4"/>
  <c r="E46" i="4"/>
  <c r="C9" i="25"/>
  <c r="D5" i="27"/>
  <c r="C6" i="24"/>
  <c r="D42" i="26"/>
  <c r="D45" i="26"/>
  <c r="D26" i="27"/>
  <c r="D4" i="25"/>
  <c r="E5" i="4"/>
  <c r="D6" i="24"/>
  <c r="D29" i="26"/>
  <c r="D42" i="27"/>
  <c r="E13" i="4"/>
  <c r="E59" i="4"/>
  <c r="D17" i="25"/>
  <c r="D9" i="25"/>
  <c r="D9" i="26"/>
  <c r="E50" i="4"/>
  <c r="C10" i="24"/>
  <c r="D20" i="27"/>
  <c r="D14" i="26"/>
  <c r="C3" i="24"/>
  <c r="D21" i="27"/>
  <c r="D35" i="26"/>
  <c r="D15" i="27"/>
  <c r="D6" i="27"/>
  <c r="E31" i="4"/>
  <c r="D41" i="27"/>
  <c r="D60" i="27"/>
  <c r="D33" i="27"/>
  <c r="E56" i="4"/>
  <c r="D30" i="27"/>
  <c r="D28" i="27"/>
  <c r="D62" i="27"/>
  <c r="E23" i="4"/>
  <c r="D29" i="27"/>
  <c r="D11" i="25"/>
  <c r="C4" i="25"/>
  <c r="E17" i="4"/>
  <c r="C6" i="25"/>
  <c r="C20" i="25"/>
  <c r="D4" i="26"/>
  <c r="E18" i="27"/>
  <c r="E37" i="27"/>
  <c r="E5" i="24"/>
  <c r="E39" i="26"/>
  <c r="E22" i="27"/>
  <c r="E38" i="27"/>
  <c r="E21" i="27"/>
  <c r="E23" i="27"/>
  <c r="E5" i="25"/>
  <c r="E24" i="26"/>
  <c r="E23" i="26"/>
  <c r="E42" i="27"/>
  <c r="E25" i="27"/>
  <c r="E11" i="26"/>
  <c r="E9" i="26"/>
  <c r="E4" i="25"/>
  <c r="E33" i="27"/>
  <c r="E31" i="26"/>
  <c r="E32" i="26"/>
  <c r="E37" i="26"/>
  <c r="E6" i="24"/>
  <c r="E19" i="27"/>
  <c r="E28" i="27"/>
  <c r="E3" i="24"/>
  <c r="E45" i="27"/>
  <c r="E17" i="25"/>
  <c r="E7" i="26"/>
  <c r="E36" i="27"/>
  <c r="E5" i="26"/>
  <c r="E7" i="27"/>
  <c r="E20" i="27"/>
  <c r="E11" i="27"/>
  <c r="E40" i="26"/>
  <c r="E22" i="26"/>
  <c r="E12" i="25"/>
  <c r="E9" i="25"/>
  <c r="E40" i="27"/>
  <c r="E12" i="26"/>
  <c r="E8" i="27"/>
  <c r="E18" i="25"/>
  <c r="E26" i="27"/>
  <c r="E39" i="27"/>
  <c r="E16" i="25"/>
  <c r="E6" i="25"/>
  <c r="E28" i="26"/>
  <c r="E18" i="26"/>
  <c r="E6" i="26"/>
  <c r="E36" i="26"/>
  <c r="E13" i="26"/>
  <c r="E11" i="25"/>
  <c r="E17" i="26"/>
  <c r="E17" i="27"/>
  <c r="E27" i="26"/>
  <c r="E3" i="25"/>
  <c r="E25" i="26"/>
  <c r="E14" i="27"/>
  <c r="E14" i="25"/>
  <c r="E26" i="26"/>
  <c r="E43" i="27"/>
  <c r="E6" i="27"/>
  <c r="E4" i="27"/>
  <c r="E16" i="27"/>
  <c r="E12" i="27"/>
  <c r="E44" i="26"/>
  <c r="E35" i="27"/>
  <c r="E3" i="27"/>
  <c r="E4" i="26"/>
  <c r="E35" i="26"/>
  <c r="E10" i="25"/>
  <c r="E15" i="26"/>
  <c r="E10" i="27"/>
  <c r="E41" i="27"/>
  <c r="E20" i="25"/>
  <c r="E33" i="26"/>
  <c r="E24" i="27"/>
  <c r="E29" i="27"/>
  <c r="E27" i="27"/>
  <c r="E3" i="26"/>
  <c r="E8" i="26"/>
  <c r="E8" i="25"/>
  <c r="E7" i="25"/>
  <c r="E45" i="26"/>
  <c r="E30" i="26"/>
  <c r="E29" i="26"/>
  <c r="E13" i="27"/>
  <c r="E34" i="27"/>
  <c r="E10" i="26"/>
  <c r="E4" i="24"/>
  <c r="E9" i="27"/>
  <c r="E13" i="25"/>
  <c r="E19" i="26"/>
  <c r="E5" i="27"/>
  <c r="E14" i="26"/>
  <c r="E30" i="27"/>
  <c r="E34" i="26"/>
  <c r="E32" i="27"/>
  <c r="E16" i="26"/>
  <c r="E44" i="27"/>
  <c r="E38" i="26"/>
  <c r="E19" i="25"/>
  <c r="E20" i="26"/>
  <c r="E15" i="25"/>
  <c r="E43" i="26"/>
  <c r="E31" i="27"/>
  <c r="E21" i="26"/>
  <c r="E15" i="27"/>
  <c r="E2" i="28"/>
  <c r="D2" i="25"/>
  <c r="E2" i="25"/>
  <c r="D2" i="4"/>
  <c r="E2" i="4" s="1"/>
  <c r="D2" i="26"/>
  <c r="D2" i="29"/>
  <c r="E2" i="29" s="1"/>
  <c r="D2" i="27"/>
  <c r="D2" i="24"/>
  <c r="E2" i="24" s="1"/>
  <c r="E2" i="26"/>
  <c r="E9" i="24"/>
  <c r="E24" i="25"/>
  <c r="E10" i="24"/>
  <c r="E47" i="26"/>
  <c r="E46" i="26"/>
  <c r="E23" i="25"/>
  <c r="E2" i="27" l="1"/>
</calcChain>
</file>

<file path=xl/sharedStrings.xml><?xml version="1.0" encoding="utf-8"?>
<sst xmlns="http://schemas.openxmlformats.org/spreadsheetml/2006/main" count="44" uniqueCount="38">
  <si>
    <t>Currency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</si>
  <si>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</si>
  <si>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</si>
  <si>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</si>
  <si>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</si>
  <si>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</si>
  <si>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</si>
  <si>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</si>
  <si>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</si>
  <si>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</si>
  <si>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</si>
  <si>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</si>
  <si>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</si>
  <si>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EUR</t>
  </si>
  <si>
    <t>ISIN</t>
  </si>
  <si>
    <t>010_BTPs</t>
  </si>
  <si>
    <t>010_BTPCouponsFebAug</t>
  </si>
  <si>
    <t>010_BTPCouponsMayNov</t>
  </si>
  <si>
    <t>Residue ISIN</t>
  </si>
  <si>
    <t>010_BTPResiduesFebAug</t>
  </si>
  <si>
    <t>010_BTPResiduesMayNov</t>
  </si>
  <si>
    <t>IT0004216351</t>
  </si>
  <si>
    <t>IT0003625909</t>
  </si>
  <si>
    <t>IT0004085210</t>
  </si>
  <si>
    <t>IT0004380546</t>
  </si>
  <si>
    <t>IT0004243512</t>
  </si>
  <si>
    <t>IT0003745541</t>
  </si>
  <si>
    <t>IT0004545890</t>
  </si>
  <si>
    <t>010_BTPInflation</t>
  </si>
  <si>
    <t>010_CCTs</t>
  </si>
  <si>
    <t>IT0004682107</t>
  </si>
  <si>
    <t>IT0004604671</t>
  </si>
  <si>
    <t>IT0004735152</t>
  </si>
  <si>
    <t>010_CCTResidues</t>
  </si>
  <si>
    <t>CCT EU 2015-12 RESIDUE</t>
  </si>
  <si>
    <t>CCT EU 2017-10 RESIDUE</t>
  </si>
  <si>
    <t>CCT EU 2018-04 RESIDUE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</si>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</sst>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2" fillId="0" borderId="0"/>
    <xf numFmtId="167" fontId="4" fillId="0" borderId="0"/>
    <xf numFmtId="168" fontId="5" fillId="2" borderId="0">
      <alignment horizontal="center" vertical="center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43">
    <xf numFmtId="0" fontId="0" fillId="0" borderId="0" xfId="0"/>
    <xf numFmtId="0" fontId="2" fillId="3" borderId="0" xfId="3" applyFill="1"/>
    <xf numFmtId="0" fontId="1" fillId="3" borderId="0" xfId="3" applyFont="1" applyFill="1"/>
    <xf numFmtId="0" fontId="6" fillId="3" borderId="0" xfId="0" applyFont="1" applyFill="1"/>
    <xf numFmtId="0" fontId="0" fillId="3" borderId="0" xfId="0" applyFill="1"/>
    <xf numFmtId="0" fontId="6" fillId="4" borderId="1" xfId="0" applyFont="1" applyFill="1" applyBorder="1"/>
    <xf numFmtId="0" fontId="6" fillId="4" borderId="0" xfId="0" applyFont="1" applyFill="1" applyBorder="1"/>
    <xf numFmtId="0" fontId="6" fillId="4" borderId="2" xfId="0" applyFont="1" applyFill="1" applyBorder="1"/>
    <xf numFmtId="0" fontId="6" fillId="3" borderId="3" xfId="0" applyNumberFormat="1" applyFont="1" applyFill="1" applyBorder="1"/>
    <xf numFmtId="169" fontId="6" fillId="5" borderId="4" xfId="0" applyNumberFormat="1" applyFont="1" applyFill="1" applyBorder="1" applyAlignment="1" applyProtection="1">
      <alignment horizontal="center"/>
    </xf>
    <xf numFmtId="15" fontId="6" fillId="4" borderId="2" xfId="0" applyNumberFormat="1" applyFont="1" applyFill="1" applyBorder="1"/>
    <xf numFmtId="169" fontId="6" fillId="5" borderId="4" xfId="0" quotePrefix="1" applyNumberFormat="1" applyFont="1" applyFill="1" applyBorder="1" applyAlignment="1" applyProtection="1">
      <alignment horizontal="left"/>
    </xf>
    <xf numFmtId="169" fontId="6" fillId="5" borderId="4" xfId="0" quotePrefix="1" applyNumberFormat="1" applyFont="1" applyFill="1" applyBorder="1" applyAlignment="1" applyProtection="1">
      <alignment horizontal="center"/>
    </xf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165" fontId="6" fillId="5" borderId="4" xfId="0" quotePrefix="1" applyNumberFormat="1" applyFont="1" applyFill="1" applyBorder="1" applyAlignment="1" applyProtection="1">
      <alignment horizontal="center"/>
    </xf>
    <xf numFmtId="166" fontId="6" fillId="5" borderId="4" xfId="0" quotePrefix="1" applyNumberFormat="1" applyFont="1" applyFill="1" applyBorder="1" applyAlignment="1" applyProtection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9" xfId="0" applyFont="1" applyFill="1" applyBorder="1"/>
    <xf numFmtId="0" fontId="8" fillId="4" borderId="10" xfId="0" applyFont="1" applyFill="1" applyBorder="1"/>
    <xf numFmtId="0" fontId="8" fillId="4" borderId="1" xfId="0" applyFont="1" applyFill="1" applyBorder="1" applyAlignment="1">
      <alignment horizontal="center"/>
    </xf>
    <xf numFmtId="0" fontId="8" fillId="5" borderId="3" xfId="0" applyNumberFormat="1" applyFont="1" applyFill="1" applyBorder="1" applyAlignment="1" applyProtection="1">
      <alignment horizontal="center" vertical="center"/>
    </xf>
    <xf numFmtId="0" fontId="8" fillId="4" borderId="2" xfId="0" applyFont="1" applyFill="1" applyBorder="1"/>
    <xf numFmtId="0" fontId="8" fillId="4" borderId="0" xfId="0" applyNumberFormat="1" applyFont="1" applyFill="1" applyBorder="1" applyAlignment="1">
      <alignment horizontal="left"/>
    </xf>
    <xf numFmtId="0" fontId="8" fillId="4" borderId="7" xfId="0" applyFont="1" applyFill="1" applyBorder="1"/>
    <xf numFmtId="0" fontId="8" fillId="0" borderId="9" xfId="0" applyFont="1" applyBorder="1"/>
    <xf numFmtId="0" fontId="8" fillId="0" borderId="9" xfId="0" applyFont="1" applyBorder="1" applyAlignment="1">
      <alignment horizontal="left"/>
    </xf>
    <xf numFmtId="0" fontId="8" fillId="0" borderId="0" xfId="0" applyFont="1"/>
    <xf numFmtId="0" fontId="9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vertical="center"/>
    </xf>
    <xf numFmtId="0" fontId="8" fillId="5" borderId="4" xfId="0" applyNumberFormat="1" applyFont="1" applyFill="1" applyBorder="1" applyAlignment="1" applyProtection="1">
      <alignment vertical="center"/>
    </xf>
    <xf numFmtId="0" fontId="8" fillId="4" borderId="13" xfId="0" applyNumberFormat="1" applyFont="1" applyFill="1" applyBorder="1" applyAlignment="1">
      <alignment horizontal="center"/>
    </xf>
    <xf numFmtId="0" fontId="8" fillId="5" borderId="14" xfId="0" applyNumberFormat="1" applyFont="1" applyFill="1" applyBorder="1" applyAlignment="1" applyProtection="1">
      <alignment vertical="center"/>
    </xf>
    <xf numFmtId="0" fontId="8" fillId="4" borderId="5" xfId="0" applyFont="1" applyFill="1" applyBorder="1" applyAlignment="1">
      <alignment horizontal="center"/>
    </xf>
    <xf numFmtId="0" fontId="8" fillId="4" borderId="15" xfId="0" applyFont="1" applyFill="1" applyBorder="1"/>
    <xf numFmtId="0" fontId="8" fillId="0" borderId="15" xfId="0" applyFont="1" applyBorder="1"/>
    <xf numFmtId="0" fontId="8" fillId="0" borderId="1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9" xfId="0" applyFont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90.8554687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 x14ac:dyDescent="0.25">
      <c r="A2" s="3"/>
      <c r="B2" s="40" t="s">
        <v>12</v>
      </c>
      <c r="C2" s="41"/>
      <c r="D2" s="41"/>
      <c r="E2" s="42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9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1</v>
      </c>
      <c r="E7" s="10"/>
    </row>
    <row r="8" spans="1:5" s="4" customFormat="1" ht="12.75" x14ac:dyDescent="0.2">
      <c r="A8" s="3"/>
      <c r="B8" s="5"/>
      <c r="C8" s="8" t="s">
        <v>5</v>
      </c>
      <c r="D8" s="11" t="s">
        <v>37</v>
      </c>
      <c r="E8" s="10"/>
    </row>
    <row r="9" spans="1:5" s="4" customFormat="1" ht="12.75" x14ac:dyDescent="0.2">
      <c r="A9" s="3"/>
      <c r="B9" s="5"/>
      <c r="C9" s="8" t="s">
        <v>10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  <row r="11" spans="1:5" ht="12" thickBot="1" x14ac:dyDescent="0.25"/>
    <row r="12" spans="1:5" ht="15.75" x14ac:dyDescent="0.25">
      <c r="B12" s="40" t="s">
        <v>11</v>
      </c>
      <c r="C12" s="41"/>
      <c r="D12" s="41"/>
      <c r="E12" s="42"/>
    </row>
    <row r="13" spans="1:5" x14ac:dyDescent="0.2">
      <c r="B13" s="5"/>
      <c r="C13" s="6"/>
      <c r="D13" s="6"/>
      <c r="E13" s="7"/>
    </row>
    <row r="14" spans="1:5" x14ac:dyDescent="0.2">
      <c r="B14" s="5"/>
      <c r="C14" s="8" t="s">
        <v>0</v>
      </c>
      <c r="D14" s="9" t="s">
        <v>13</v>
      </c>
      <c r="E14" s="10"/>
    </row>
    <row r="15" spans="1:5" x14ac:dyDescent="0.2">
      <c r="B15" s="5"/>
      <c r="C15" s="8" t="s">
        <v>6</v>
      </c>
      <c r="D15" s="12" t="s">
        <v>3</v>
      </c>
      <c r="E15" s="10"/>
    </row>
    <row r="16" spans="1:5" x14ac:dyDescent="0.2">
      <c r="B16" s="5"/>
      <c r="C16" s="8" t="s">
        <v>7</v>
      </c>
      <c r="D16" s="16">
        <v>1E-4</v>
      </c>
      <c r="E16" s="10"/>
    </row>
    <row r="17" spans="2:5" x14ac:dyDescent="0.2">
      <c r="B17" s="5"/>
      <c r="C17" s="8" t="s">
        <v>8</v>
      </c>
      <c r="D17" s="17">
        <v>-0.01</v>
      </c>
      <c r="E17" s="10"/>
    </row>
    <row r="18" spans="2:5" ht="12" thickBot="1" x14ac:dyDescent="0.25">
      <c r="B18" s="13"/>
      <c r="C18" s="14"/>
      <c r="D18" s="14"/>
      <c r="E18" s="15"/>
    </row>
  </sheetData>
  <mergeCells count="2">
    <mergeCell ref="B2:E2"/>
    <mergeCell ref="B12:E12"/>
  </mergeCells>
  <phoneticPr fontId="2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21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19.28515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29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EUR_010_CCTs.xml</v>
      </c>
      <c r="D2" s="22" t="e">
        <f>IF(Serialize,_xll.ohObjectSave(_xll.ohPack(D3:D20),SerializationPath&amp;C2,FileOverwrite,Serialize),"---")</f>
        <v>#NUM!</v>
      </c>
      <c r="E2" s="31" t="str">
        <f ca="1">_xll.ohRangeRetrieveError(D2)</f>
        <v/>
      </c>
      <c r="F2" s="23"/>
    </row>
    <row r="3" spans="1:6" x14ac:dyDescent="0.2">
      <c r="A3" s="21"/>
      <c r="B3" s="32" t="str">
        <f t="array" ref="B3:B20">_xll.ohGroupList("CCTs",Trigger)</f>
        <v>IT0003605380</v>
      </c>
      <c r="C3" s="24" t="str">
        <f t="shared" ref="C3:C20" si="0">$B3&amp;QuoteSuffix</f>
        <v>IT0003605380_Quote</v>
      </c>
      <c r="D3" s="24" t="str">
        <f>IF(ISNA(C3),NA(),_xll.qlSimpleQuote(C3,,PriceTickValue,Permanent,Trigger,ObjectOverwrite))</f>
        <v>IT0003605380_Quote#0001</v>
      </c>
      <c r="E3" s="33" t="str">
        <f>_xll.ohRangeRetrieveError(D3)</f>
        <v/>
      </c>
      <c r="F3" s="23"/>
    </row>
    <row r="4" spans="1:6" x14ac:dyDescent="0.2">
      <c r="A4" s="21"/>
      <c r="B4" s="32" t="str">
        <v>IT0003658009</v>
      </c>
      <c r="C4" s="24" t="str">
        <f t="shared" si="0"/>
        <v>IT0003658009_Quote</v>
      </c>
      <c r="D4" s="24" t="str">
        <f>IF(ISNA(C4),NA(),_xll.qlSimpleQuote(C4,,PriceTickValue,Permanent,Trigger,ObjectOverwrite))</f>
        <v>IT0003658009_Quote#0001</v>
      </c>
      <c r="E4" s="33" t="str">
        <f>_xll.ohRangeRetrieveError(D4)</f>
        <v/>
      </c>
      <c r="F4" s="23"/>
    </row>
    <row r="5" spans="1:6" x14ac:dyDescent="0.2">
      <c r="A5" s="21"/>
      <c r="B5" s="32" t="str">
        <v>IT0003746366</v>
      </c>
      <c r="C5" s="24" t="str">
        <f t="shared" si="0"/>
        <v>IT0003746366_Quote</v>
      </c>
      <c r="D5" s="24" t="str">
        <f>IF(ISNA(C5),NA(),_xll.qlSimpleQuote(C5,,PriceTickValue,Permanent,Trigger,ObjectOverwrite))</f>
        <v>IT0003746366_Quote#0001</v>
      </c>
      <c r="E5" s="33" t="str">
        <f>_xll.ohRangeRetrieveError(D5)</f>
        <v/>
      </c>
      <c r="F5" s="23"/>
    </row>
    <row r="6" spans="1:6" x14ac:dyDescent="0.2">
      <c r="A6" s="21"/>
      <c r="B6" s="32" t="str">
        <v>IT0003858856</v>
      </c>
      <c r="C6" s="24" t="str">
        <f t="shared" si="0"/>
        <v>IT0003858856_Quote</v>
      </c>
      <c r="D6" s="24" t="str">
        <f>IF(ISNA(C6),NA(),_xll.qlSimpleQuote(C6,,PriceTickValue,Permanent,Trigger,ObjectOverwrite))</f>
        <v>IT0003858856_Quote#0001</v>
      </c>
      <c r="E6" s="33" t="str">
        <f>_xll.ohRangeRetrieveError(D6)</f>
        <v/>
      </c>
      <c r="F6" s="23"/>
    </row>
    <row r="7" spans="1:6" x14ac:dyDescent="0.2">
      <c r="A7" s="21"/>
      <c r="B7" s="32" t="str">
        <v>IT0003993158</v>
      </c>
      <c r="C7" s="24" t="str">
        <f t="shared" si="0"/>
        <v>IT0003993158_Quote</v>
      </c>
      <c r="D7" s="24" t="str">
        <f>IF(ISNA(C7),NA(),_xll.qlSimpleQuote(C7,,PriceTickValue,Permanent,Trigger,ObjectOverwrite))</f>
        <v>IT0003993158_Quote#0001</v>
      </c>
      <c r="E7" s="33" t="str">
        <f>_xll.ohRangeRetrieveError(D7)</f>
        <v/>
      </c>
      <c r="F7" s="23"/>
    </row>
    <row r="8" spans="1:6" x14ac:dyDescent="0.2">
      <c r="A8" s="21"/>
      <c r="B8" s="32" t="str">
        <v>IT0004101447</v>
      </c>
      <c r="C8" s="24" t="str">
        <f t="shared" si="0"/>
        <v>IT0004101447_Quote</v>
      </c>
      <c r="D8" s="24" t="str">
        <f>IF(ISNA(C8),NA(),_xll.qlSimpleQuote(C8,,PriceTickValue,Permanent,Trigger,ObjectOverwrite))</f>
        <v>IT0004101447_Quote#0001</v>
      </c>
      <c r="E8" s="33" t="str">
        <f>_xll.ohRangeRetrieveError(D8)</f>
        <v/>
      </c>
      <c r="F8" s="23"/>
    </row>
    <row r="9" spans="1:6" x14ac:dyDescent="0.2">
      <c r="A9" s="21"/>
      <c r="B9" s="32" t="str">
        <v>IT0004224041</v>
      </c>
      <c r="C9" s="24" t="str">
        <f t="shared" si="0"/>
        <v>IT0004224041_Quote</v>
      </c>
      <c r="D9" s="24" t="str">
        <f>IF(ISNA(C9),NA(),_xll.qlSimpleQuote(C9,,PriceTickValue,Permanent,Trigger,ObjectOverwrite))</f>
        <v>IT0004224041_Quote#0001</v>
      </c>
      <c r="E9" s="33" t="str">
        <f>_xll.ohRangeRetrieveError(D9)</f>
        <v/>
      </c>
      <c r="F9" s="23"/>
    </row>
    <row r="10" spans="1:6" x14ac:dyDescent="0.2">
      <c r="A10" s="21"/>
      <c r="B10" s="32" t="str">
        <v>IT0004321813</v>
      </c>
      <c r="C10" s="24" t="str">
        <f t="shared" si="0"/>
        <v>IT0004321813_Quote</v>
      </c>
      <c r="D10" s="24" t="str">
        <f>IF(ISNA(C10),NA(),_xll.qlSimpleQuote(C10,,PriceTickValue,Permanent,Trigger,ObjectOverwrite))</f>
        <v>IT0004321813_Quote#0001</v>
      </c>
      <c r="E10" s="33" t="str">
        <f>_xll.ohRangeRetrieveError(D10)</f>
        <v/>
      </c>
      <c r="F10" s="23"/>
    </row>
    <row r="11" spans="1:6" x14ac:dyDescent="0.2">
      <c r="A11" s="21"/>
      <c r="B11" s="32" t="str">
        <v>IT0004404965</v>
      </c>
      <c r="C11" s="24" t="str">
        <f t="shared" si="0"/>
        <v>IT0004404965_Quote</v>
      </c>
      <c r="D11" s="24" t="str">
        <f>IF(ISNA(C11),NA(),_xll.qlSimpleQuote(C11,,PriceTickValue,Permanent,Trigger,ObjectOverwrite))</f>
        <v>IT0004404965_Quote#0001</v>
      </c>
      <c r="E11" s="33" t="str">
        <f>_xll.ohRangeRetrieveError(D11)</f>
        <v/>
      </c>
      <c r="F11" s="23"/>
    </row>
    <row r="12" spans="1:6" x14ac:dyDescent="0.2">
      <c r="A12" s="21"/>
      <c r="B12" s="32" t="str">
        <v>IT0004620305</v>
      </c>
      <c r="C12" s="24" t="str">
        <f t="shared" si="0"/>
        <v>IT0004620305_Quote</v>
      </c>
      <c r="D12" s="24" t="str">
        <f>IF(ISNA(C12),NA(),_xll.qlSimpleQuote(C12,,PriceTickValue,Permanent,Trigger,ObjectOverwrite))</f>
        <v>IT0004620305_Quote#0001</v>
      </c>
      <c r="E12" s="33" t="str">
        <f>_xll.ohRangeRetrieveError(D12)</f>
        <v/>
      </c>
      <c r="F12" s="23"/>
    </row>
    <row r="13" spans="1:6" x14ac:dyDescent="0.2">
      <c r="A13" s="21"/>
      <c r="B13" s="32" t="str">
        <v>IT0004518715</v>
      </c>
      <c r="C13" s="24" t="str">
        <f t="shared" si="0"/>
        <v>IT0004518715_Quote</v>
      </c>
      <c r="D13" s="24" t="str">
        <f>IF(ISNA(C13),NA(),_xll.qlSimpleQuote(C13,,PriceTickValue,Permanent,Trigger,ObjectOverwrite))</f>
        <v>IT0004518715_Quote#0001</v>
      </c>
      <c r="E13" s="33" t="str">
        <f>_xll.ohRangeRetrieveError(D13)</f>
        <v/>
      </c>
      <c r="F13" s="23"/>
    </row>
    <row r="14" spans="1:6" x14ac:dyDescent="0.2">
      <c r="A14" s="21"/>
      <c r="B14" s="32" t="str">
        <v>IT0004584204</v>
      </c>
      <c r="C14" s="24" t="str">
        <f t="shared" si="0"/>
        <v>IT0004584204_Quote</v>
      </c>
      <c r="D14" s="24" t="str">
        <f>IF(ISNA(C14),NA(),_xll.qlSimpleQuote(C14,,PriceTickValue,Permanent,Trigger,ObjectOverwrite))</f>
        <v>IT0004584204_Quote#0001</v>
      </c>
      <c r="E14" s="33" t="str">
        <f>_xll.ohRangeRetrieveError(D14)</f>
        <v/>
      </c>
      <c r="F14" s="23"/>
    </row>
    <row r="15" spans="1:6" x14ac:dyDescent="0.2">
      <c r="A15" s="21"/>
      <c r="B15" s="32" t="str">
        <v>IT0004652175</v>
      </c>
      <c r="C15" s="24" t="str">
        <f t="shared" si="0"/>
        <v>IT0004652175_Quote</v>
      </c>
      <c r="D15" s="24" t="str">
        <f>IF(ISNA(C15),NA(),_xll.qlSimpleQuote(C15,,PriceTickValue,Permanent,Trigger,ObjectOverwrite))</f>
        <v>IT0004652175_Quote#0001</v>
      </c>
      <c r="E15" s="33" t="str">
        <f>_xll.ohRangeRetrieveError(D15)</f>
        <v/>
      </c>
      <c r="F15" s="23"/>
    </row>
    <row r="16" spans="1:6" x14ac:dyDescent="0.2">
      <c r="A16" s="21"/>
      <c r="B16" s="32" t="str">
        <v>IT0004716319</v>
      </c>
      <c r="C16" s="24" t="str">
        <f t="shared" si="0"/>
        <v>IT0004716319_Quote</v>
      </c>
      <c r="D16" s="24" t="str">
        <f>IF(ISNA(C16),NA(),_xll.qlSimpleQuote(C16,,PriceTickValue,Permanent,Trigger,ObjectOverwrite))</f>
        <v>IT0004716319_Quote#0001</v>
      </c>
      <c r="E16" s="33" t="str">
        <f>_xll.ohRangeRetrieveError(D16)</f>
        <v/>
      </c>
      <c r="F16" s="23"/>
    </row>
    <row r="17" spans="1:6" x14ac:dyDescent="0.2">
      <c r="A17" s="21"/>
      <c r="B17" s="32" t="e">
        <v>#N/A</v>
      </c>
      <c r="C17" s="24" t="e">
        <f t="shared" si="0"/>
        <v>#N/A</v>
      </c>
      <c r="D17" s="24" t="e">
        <f>IF(ISNA(C17),NA(),_xll.qlSimpleQuote(C17,,PriceTickValue,Permanent,Trigger,ObjectOverwrite))</f>
        <v>#N/A</v>
      </c>
      <c r="E17" s="33" t="str">
        <f ca="1">_xll.ohRangeRetrieveError(D17)</f>
        <v/>
      </c>
      <c r="F17" s="23"/>
    </row>
    <row r="18" spans="1:6" x14ac:dyDescent="0.2">
      <c r="A18" s="21"/>
      <c r="B18" s="32" t="e">
        <v>#N/A</v>
      </c>
      <c r="C18" s="24" t="e">
        <f t="shared" si="0"/>
        <v>#N/A</v>
      </c>
      <c r="D18" s="24" t="e">
        <f>IF(ISNA(C18),NA(),_xll.qlSimpleQuote(C18,,PriceTickValue,Permanent,Trigger,ObjectOverwrite))</f>
        <v>#N/A</v>
      </c>
      <c r="E18" s="33" t="str">
        <f ca="1">_xll.ohRangeRetrieveError(D18)</f>
        <v/>
      </c>
      <c r="F18" s="23"/>
    </row>
    <row r="19" spans="1:6" x14ac:dyDescent="0.2">
      <c r="A19" s="21"/>
      <c r="B19" s="32" t="e">
        <v>#N/A</v>
      </c>
      <c r="C19" s="24" t="e">
        <f t="shared" si="0"/>
        <v>#N/A</v>
      </c>
      <c r="D19" s="24" t="e">
        <f>IF(ISNA(C19),NA(),_xll.qlSimpleQuote(C19,,PriceTickValue,Permanent,Trigger,ObjectOverwrite))</f>
        <v>#N/A</v>
      </c>
      <c r="E19" s="33" t="str">
        <f ca="1">_xll.ohRangeRetrieveError(D19)</f>
        <v/>
      </c>
      <c r="F19" s="23"/>
    </row>
    <row r="20" spans="1:6" x14ac:dyDescent="0.2">
      <c r="A20" s="21"/>
      <c r="B20" s="32" t="e">
        <v>#N/A</v>
      </c>
      <c r="C20" s="24" t="e">
        <f t="shared" si="0"/>
        <v>#N/A</v>
      </c>
      <c r="D20" s="24" t="e">
        <f>IF(ISNA(C20),NA(),_xll.qlSimpleQuote(C20,,PriceTickValue,Permanent,Trigger,ObjectOverwrite))</f>
        <v>#N/A</v>
      </c>
      <c r="E20" s="33" t="str">
        <f ca="1">_xll.ohRangeRetrieveError(D20)</f>
        <v/>
      </c>
      <c r="F20" s="23"/>
    </row>
    <row r="21" spans="1:6" ht="12" thickBot="1" x14ac:dyDescent="0.25">
      <c r="A21" s="34"/>
      <c r="B21" s="35"/>
      <c r="C21" s="36"/>
      <c r="D21" s="37"/>
      <c r="E21" s="36"/>
      <c r="F21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03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19.28515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15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EUR_010_BTPs.xml</v>
      </c>
      <c r="D2" s="22" t="e">
        <f>IF(Serialize,_xll.ohObjectSave(_xll.ohPack(D3:D102),SerializationPath&amp;C2,FileOverwrite,Serialize),"---")</f>
        <v>#NUM!</v>
      </c>
      <c r="E2" s="31" t="str">
        <f ca="1">_xll.ohRangeRetrieveError(D2)</f>
        <v/>
      </c>
      <c r="F2" s="23"/>
    </row>
    <row r="3" spans="1:6" x14ac:dyDescent="0.2">
      <c r="A3" s="21"/>
      <c r="B3" s="32" t="str">
        <f t="array" ref="B3:B102">_xll.ohGroupList("BTPs",Trigger)</f>
        <v>IT0003799597</v>
      </c>
      <c r="C3" s="24" t="str">
        <f t="shared" ref="C3:C66" si="0">$B3&amp;QuoteSuffix</f>
        <v>IT0003799597_Quote</v>
      </c>
      <c r="D3" s="24" t="str">
        <f>IF(ISNA(C3),NA(),_xll.qlSimpleQuote(C3,,PriceTickValue,Permanent,Trigger,ObjectOverwrite))</f>
        <v>IT0003799597_Quote#0001</v>
      </c>
      <c r="E3" s="33" t="str">
        <f>_xll.ohRangeRetrieveError(D3)</f>
        <v/>
      </c>
      <c r="F3" s="23"/>
    </row>
    <row r="4" spans="1:6" x14ac:dyDescent="0.2">
      <c r="A4" s="21"/>
      <c r="B4" s="32" t="str">
        <v>IT0004196918</v>
      </c>
      <c r="C4" s="24" t="str">
        <f t="shared" si="0"/>
        <v>IT0004196918_Quote</v>
      </c>
      <c r="D4" s="24" t="str">
        <f>IF(ISNA(C4),NA(),_xll.qlSimpleQuote(C4,,PriceTickValue,Permanent,Trigger,ObjectOverwrite))</f>
        <v>IT0004196918_Quote#0001</v>
      </c>
      <c r="E4" s="33" t="str">
        <f>_xll.ohRangeRetrieveError(D4)</f>
        <v/>
      </c>
      <c r="F4" s="23"/>
    </row>
    <row r="5" spans="1:6" x14ac:dyDescent="0.2">
      <c r="A5" s="21"/>
      <c r="B5" s="32" t="str">
        <v>IT0003872923</v>
      </c>
      <c r="C5" s="24" t="str">
        <f t="shared" si="0"/>
        <v>IT0003872923_Quote</v>
      </c>
      <c r="D5" s="24" t="str">
        <f>IF(ISNA(C5),NA(),_xll.qlSimpleQuote(C5,,PriceTickValue,Permanent,Trigger,ObjectOverwrite))</f>
        <v>IT0003872923_Quote#0001</v>
      </c>
      <c r="E5" s="33" t="str">
        <f>_xll.ohRangeRetrieveError(D5)</f>
        <v/>
      </c>
      <c r="F5" s="23"/>
    </row>
    <row r="6" spans="1:6" x14ac:dyDescent="0.2">
      <c r="A6" s="21"/>
      <c r="B6" s="32" t="str">
        <v>IT0004254352</v>
      </c>
      <c r="C6" s="24" t="str">
        <f t="shared" si="0"/>
        <v>IT0004254352_Quote</v>
      </c>
      <c r="D6" s="24" t="str">
        <f>IF(ISNA(C6),NA(),_xll.qlSimpleQuote(C6,,PriceTickValue,Permanent,Trigger,ObjectOverwrite))</f>
        <v>IT0004254352_Quote#0001</v>
      </c>
      <c r="E6" s="33" t="str">
        <f>_xll.ohRangeRetrieveError(D6)</f>
        <v/>
      </c>
      <c r="F6" s="23"/>
    </row>
    <row r="7" spans="1:6" x14ac:dyDescent="0.2">
      <c r="A7" s="21"/>
      <c r="B7" s="32" t="str">
        <v>IT0001448619</v>
      </c>
      <c r="C7" s="24" t="str">
        <f t="shared" si="0"/>
        <v>IT0001448619_Quote</v>
      </c>
      <c r="D7" s="24" t="str">
        <f>IF(ISNA(C7),NA(),_xll.qlSimpleQuote(C7,,PriceTickValue,Permanent,Trigger,ObjectOverwrite))</f>
        <v>IT0001448619_Quote#0001</v>
      </c>
      <c r="E7" s="33" t="str">
        <f>_xll.ohRangeRetrieveError(D7)</f>
        <v/>
      </c>
      <c r="F7" s="23"/>
    </row>
    <row r="8" spans="1:6" x14ac:dyDescent="0.2">
      <c r="A8" s="21"/>
      <c r="B8" s="32" t="str">
        <v>IT0004332521</v>
      </c>
      <c r="C8" s="24" t="str">
        <f t="shared" si="0"/>
        <v>IT0004332521_Quote</v>
      </c>
      <c r="D8" s="24" t="str">
        <f>IF(ISNA(C8),NA(),_xll.qlSimpleQuote(C8,,PriceTickValue,Permanent,Trigger,ObjectOverwrite))</f>
        <v>IT0004332521_Quote#0001</v>
      </c>
      <c r="E8" s="33" t="str">
        <f>_xll.ohRangeRetrieveError(D8)</f>
        <v/>
      </c>
      <c r="F8" s="23"/>
    </row>
    <row r="9" spans="1:6" x14ac:dyDescent="0.2">
      <c r="A9" s="21"/>
      <c r="B9" s="32" t="str">
        <v>IT0004026297</v>
      </c>
      <c r="C9" s="24" t="str">
        <f t="shared" si="0"/>
        <v>IT0004026297_Quote</v>
      </c>
      <c r="D9" s="24" t="str">
        <f>IF(ISNA(C9),NA(),_xll.qlSimpleQuote(C9,,PriceTickValue,Permanent,Trigger,ObjectOverwrite))</f>
        <v>IT0004026297_Quote#0001</v>
      </c>
      <c r="E9" s="33" t="str">
        <f>_xll.ohRangeRetrieveError(D9)</f>
        <v/>
      </c>
      <c r="F9" s="23"/>
    </row>
    <row r="10" spans="1:6" x14ac:dyDescent="0.2">
      <c r="A10" s="21"/>
      <c r="B10" s="32" t="str">
        <v>IT0003080402</v>
      </c>
      <c r="C10" s="24" t="str">
        <f t="shared" si="0"/>
        <v>IT0003080402_Quote</v>
      </c>
      <c r="D10" s="24" t="str">
        <f>IF(ISNA(C10),NA(),_xll.qlSimpleQuote(C10,,PriceTickValue,Permanent,Trigger,ObjectOverwrite))</f>
        <v>IT0003080402_Quote#0001</v>
      </c>
      <c r="E10" s="33" t="str">
        <f>_xll.ohRangeRetrieveError(D10)</f>
        <v/>
      </c>
      <c r="F10" s="23"/>
    </row>
    <row r="11" spans="1:6" x14ac:dyDescent="0.2">
      <c r="A11" s="21"/>
      <c r="B11" s="32" t="str">
        <v>IT0004404973</v>
      </c>
      <c r="C11" s="24" t="str">
        <f t="shared" si="0"/>
        <v>IT0004404973_Quote</v>
      </c>
      <c r="D11" s="24" t="str">
        <f>IF(ISNA(C11),NA(),_xll.qlSimpleQuote(C11,,PriceTickValue,Permanent,Trigger,ObjectOverwrite))</f>
        <v>IT0004404973_Quote#0001</v>
      </c>
      <c r="E11" s="33" t="str">
        <f>_xll.ohRangeRetrieveError(D11)</f>
        <v/>
      </c>
      <c r="F11" s="23"/>
    </row>
    <row r="12" spans="1:6" x14ac:dyDescent="0.2">
      <c r="A12" s="21"/>
      <c r="B12" s="32" t="str">
        <v>IT0004112816</v>
      </c>
      <c r="C12" s="24" t="str">
        <f t="shared" si="0"/>
        <v>IT0004112816_Quote</v>
      </c>
      <c r="D12" s="24" t="str">
        <f>IF(ISNA(C12),NA(),_xll.qlSimpleQuote(C12,,PriceTickValue,Permanent,Trigger,ObjectOverwrite))</f>
        <v>IT0004112816_Quote#0001</v>
      </c>
      <c r="E12" s="33" t="str">
        <f>_xll.ohRangeRetrieveError(D12)</f>
        <v/>
      </c>
      <c r="F12" s="23"/>
    </row>
    <row r="13" spans="1:6" x14ac:dyDescent="0.2">
      <c r="A13" s="21"/>
      <c r="B13" s="32" t="str">
        <v>IT0003190912</v>
      </c>
      <c r="C13" s="24" t="str">
        <f t="shared" si="0"/>
        <v>IT0003190912_Quote</v>
      </c>
      <c r="D13" s="24" t="str">
        <f>IF(ISNA(C13),NA(),_xll.qlSimpleQuote(C13,,PriceTickValue,Permanent,Trigger,ObjectOverwrite))</f>
        <v>IT0003190912_Quote#0001</v>
      </c>
      <c r="E13" s="33" t="str">
        <f>_xll.ohRangeRetrieveError(D13)</f>
        <v/>
      </c>
      <c r="F13" s="23"/>
    </row>
    <row r="14" spans="1:6" x14ac:dyDescent="0.2">
      <c r="A14" s="21"/>
      <c r="B14" s="32" t="str">
        <v>IT0004467483</v>
      </c>
      <c r="C14" s="24" t="str">
        <f t="shared" si="0"/>
        <v>IT0004467483_Quote</v>
      </c>
      <c r="D14" s="24" t="str">
        <f>IF(ISNA(C14),NA(),_xll.qlSimpleQuote(C14,,PriceTickValue,Permanent,Trigger,ObjectOverwrite))</f>
        <v>IT0004467483_Quote#0001</v>
      </c>
      <c r="E14" s="33" t="str">
        <f>_xll.ohRangeRetrieveError(D14)</f>
        <v/>
      </c>
      <c r="F14" s="23"/>
    </row>
    <row r="15" spans="1:6" x14ac:dyDescent="0.2">
      <c r="A15" s="21"/>
      <c r="B15" s="32" t="str">
        <v>IT0004220627</v>
      </c>
      <c r="C15" s="24" t="str">
        <f t="shared" si="0"/>
        <v>IT0004220627_Quote</v>
      </c>
      <c r="D15" s="24" t="str">
        <f>IF(ISNA(C15),NA(),_xll.qlSimpleQuote(C15,,PriceTickValue,Permanent,Trigger,ObjectOverwrite))</f>
        <v>IT0004220627_Quote#0001</v>
      </c>
      <c r="E15" s="33" t="str">
        <f>_xll.ohRangeRetrieveError(D15)</f>
        <v/>
      </c>
      <c r="F15" s="23"/>
    </row>
    <row r="16" spans="1:6" x14ac:dyDescent="0.2">
      <c r="A16" s="21"/>
      <c r="B16" s="32" t="str">
        <v>IT0004508971</v>
      </c>
      <c r="C16" s="24" t="str">
        <f t="shared" si="0"/>
        <v>IT0004508971_Quote</v>
      </c>
      <c r="D16" s="24" t="str">
        <f>IF(ISNA(C16),NA(),_xll.qlSimpleQuote(C16,,PriceTickValue,Permanent,Trigger,ObjectOverwrite))</f>
        <v>IT0004508971_Quote#0001</v>
      </c>
      <c r="E16" s="33" t="str">
        <f>_xll.ohRangeRetrieveError(D16)</f>
        <v/>
      </c>
      <c r="F16" s="23"/>
    </row>
    <row r="17" spans="1:6" x14ac:dyDescent="0.2">
      <c r="A17" s="21"/>
      <c r="B17" s="32" t="str">
        <v>IT0004284334</v>
      </c>
      <c r="C17" s="24" t="str">
        <f t="shared" si="0"/>
        <v>IT0004284334_Quote</v>
      </c>
      <c r="D17" s="24" t="str">
        <f>IF(ISNA(C17),NA(),_xll.qlSimpleQuote(C17,,PriceTickValue,Permanent,Trigger,ObjectOverwrite))</f>
        <v>IT0004284334_Quote#0001</v>
      </c>
      <c r="E17" s="33" t="str">
        <f>_xll.ohRangeRetrieveError(D17)</f>
        <v/>
      </c>
      <c r="F17" s="23"/>
    </row>
    <row r="18" spans="1:6" x14ac:dyDescent="0.2">
      <c r="A18" s="21"/>
      <c r="B18" s="32" t="str">
        <v>IT0004564636</v>
      </c>
      <c r="C18" s="24" t="str">
        <f t="shared" si="0"/>
        <v>IT0004564636_Quote</v>
      </c>
      <c r="D18" s="24" t="str">
        <f>IF(ISNA(C18),NA(),_xll.qlSimpleQuote(C18,,PriceTickValue,Permanent,Trigger,ObjectOverwrite))</f>
        <v>IT0004564636_Quote#0001</v>
      </c>
      <c r="E18" s="33" t="str">
        <f>_xll.ohRangeRetrieveError(D18)</f>
        <v/>
      </c>
      <c r="F18" s="23"/>
    </row>
    <row r="19" spans="1:6" x14ac:dyDescent="0.2">
      <c r="A19" s="21"/>
      <c r="B19" s="32" t="str">
        <v>IT0003357982</v>
      </c>
      <c r="C19" s="24" t="str">
        <f t="shared" si="0"/>
        <v>IT0003357982_Quote</v>
      </c>
      <c r="D19" s="24" t="str">
        <f>IF(ISNA(C19),NA(),_xll.qlSimpleQuote(C19,,PriceTickValue,Permanent,Trigger,ObjectOverwrite))</f>
        <v>IT0003357982_Quote#0001</v>
      </c>
      <c r="E19" s="33" t="str">
        <f>_xll.ohRangeRetrieveError(D19)</f>
        <v/>
      </c>
      <c r="F19" s="23"/>
    </row>
    <row r="20" spans="1:6" x14ac:dyDescent="0.2">
      <c r="A20" s="21"/>
      <c r="B20" s="32" t="str">
        <v>IT0004365554</v>
      </c>
      <c r="C20" s="24" t="str">
        <f t="shared" si="0"/>
        <v>IT0004365554_Quote</v>
      </c>
      <c r="D20" s="24" t="str">
        <f>IF(ISNA(C20),NA(),_xll.qlSimpleQuote(C20,,PriceTickValue,Permanent,Trigger,ObjectOverwrite))</f>
        <v>IT0004365554_Quote#0001</v>
      </c>
      <c r="E20" s="33" t="str">
        <f>_xll.ohRangeRetrieveError(D20)</f>
        <v/>
      </c>
      <c r="F20" s="23"/>
    </row>
    <row r="21" spans="1:6" x14ac:dyDescent="0.2">
      <c r="A21" s="21"/>
      <c r="B21" s="32" t="str">
        <v>IT0004612179</v>
      </c>
      <c r="C21" s="24" t="str">
        <f t="shared" si="0"/>
        <v>IT0004612179_Quote</v>
      </c>
      <c r="D21" s="24" t="str">
        <f>IF(ISNA(C21),NA(),_xll.qlSimpleQuote(C21,,PriceTickValue,Permanent,Trigger,ObjectOverwrite))</f>
        <v>IT0004612179_Quote#0001</v>
      </c>
      <c r="E21" s="33" t="str">
        <f>_xll.ohRangeRetrieveError(D21)</f>
        <v/>
      </c>
      <c r="F21" s="23"/>
    </row>
    <row r="22" spans="1:6" x14ac:dyDescent="0.2">
      <c r="A22" s="21"/>
      <c r="B22" s="32" t="str">
        <v>IT0003472336</v>
      </c>
      <c r="C22" s="24" t="str">
        <f t="shared" si="0"/>
        <v>IT0003472336_Quote</v>
      </c>
      <c r="D22" s="24" t="str">
        <f>IF(ISNA(C22),NA(),_xll.qlSimpleQuote(C22,,PriceTickValue,Permanent,Trigger,ObjectOverwrite))</f>
        <v>IT0003472336_Quote#0001</v>
      </c>
      <c r="E22" s="33" t="str">
        <f>_xll.ohRangeRetrieveError(D22)</f>
        <v/>
      </c>
      <c r="F22" s="23"/>
    </row>
    <row r="23" spans="1:6" x14ac:dyDescent="0.2">
      <c r="A23" s="21"/>
      <c r="B23" s="32" t="str">
        <v>IT0004653108</v>
      </c>
      <c r="C23" s="24" t="str">
        <f t="shared" si="0"/>
        <v>IT0004653108_Quote</v>
      </c>
      <c r="D23" s="24" t="str">
        <f>IF(ISNA(C23),NA(),_xll.qlSimpleQuote(C23,,PriceTickValue,Permanent,Trigger,ObjectOverwrite))</f>
        <v>IT0004653108_Quote#0001</v>
      </c>
      <c r="E23" s="33" t="str">
        <f>_xll.ohRangeRetrieveError(D23)</f>
        <v/>
      </c>
      <c r="F23" s="23"/>
    </row>
    <row r="24" spans="1:6" x14ac:dyDescent="0.2">
      <c r="A24" s="21"/>
      <c r="B24" s="32" t="str">
        <v>IT0004448863</v>
      </c>
      <c r="C24" s="24" t="str">
        <f t="shared" si="0"/>
        <v>IT0004448863_Quote</v>
      </c>
      <c r="D24" s="24" t="str">
        <f>IF(ISNA(C24),NA(),_xll.qlSimpleQuote(C24,,PriceTickValue,Permanent,Trigger,ObjectOverwrite))</f>
        <v>IT0004448863_Quote#0001</v>
      </c>
      <c r="E24" s="33" t="str">
        <f>_xll.ohRangeRetrieveError(D24)</f>
        <v/>
      </c>
      <c r="F24" s="23"/>
    </row>
    <row r="25" spans="1:6" x14ac:dyDescent="0.2">
      <c r="A25" s="21"/>
      <c r="B25" s="32" t="str">
        <v>IT0004707995</v>
      </c>
      <c r="C25" s="24" t="str">
        <f t="shared" si="0"/>
        <v>IT0004707995_Quote</v>
      </c>
      <c r="D25" s="24" t="str">
        <f>IF(ISNA(C25),NA(),_xll.qlSimpleQuote(C25,,PriceTickValue,Permanent,Trigger,ObjectOverwrite))</f>
        <v>IT0004707995_Quote#0001</v>
      </c>
      <c r="E25" s="33" t="str">
        <f>_xll.ohRangeRetrieveError(D25)</f>
        <v/>
      </c>
      <c r="F25" s="23"/>
    </row>
    <row r="26" spans="1:6" x14ac:dyDescent="0.2">
      <c r="A26" s="21"/>
      <c r="B26" s="32" t="str">
        <v>IT0004505076</v>
      </c>
      <c r="C26" s="24" t="str">
        <f t="shared" si="0"/>
        <v>IT0004505076_Quote</v>
      </c>
      <c r="D26" s="24" t="str">
        <f>IF(ISNA(C26),NA(),_xll.qlSimpleQuote(C26,,PriceTickValue,Permanent,Trigger,ObjectOverwrite))</f>
        <v>IT0004505076_Quote#0001</v>
      </c>
      <c r="E26" s="33" t="str">
        <f>_xll.ohRangeRetrieveError(D26)</f>
        <v/>
      </c>
      <c r="F26" s="23"/>
    </row>
    <row r="27" spans="1:6" x14ac:dyDescent="0.2">
      <c r="A27" s="21"/>
      <c r="B27" s="32" t="str">
        <v>IT0004750409</v>
      </c>
      <c r="C27" s="24" t="str">
        <f t="shared" si="0"/>
        <v>IT0004750409_Quote</v>
      </c>
      <c r="D27" s="24" t="str">
        <f>IF(ISNA(C27),NA(),_xll.qlSimpleQuote(C27,,PriceTickValue,Permanent,Trigger,ObjectOverwrite))</f>
        <v>IT0004750409_Quote#0001</v>
      </c>
      <c r="E27" s="33" t="str">
        <f>_xll.ohRangeRetrieveError(D27)</f>
        <v/>
      </c>
      <c r="F27" s="23"/>
    </row>
    <row r="28" spans="1:6" x14ac:dyDescent="0.2">
      <c r="A28" s="21"/>
      <c r="B28" s="32" t="str">
        <v>IT0003618383</v>
      </c>
      <c r="C28" s="24" t="str">
        <f t="shared" si="0"/>
        <v>IT0003618383_Quote</v>
      </c>
      <c r="D28" s="24" t="str">
        <f>IF(ISNA(C28),NA(),_xll.qlSimpleQuote(C28,,PriceTickValue,Permanent,Trigger,ObjectOverwrite))</f>
        <v>IT0003618383_Quote#0001</v>
      </c>
      <c r="E28" s="33" t="str">
        <f>_xll.ohRangeRetrieveError(D28)</f>
        <v/>
      </c>
      <c r="F28" s="23"/>
    </row>
    <row r="29" spans="1:6" x14ac:dyDescent="0.2">
      <c r="A29" s="21"/>
      <c r="B29" s="32" t="str">
        <v>IT0004780380</v>
      </c>
      <c r="C29" s="24" t="str">
        <f t="shared" si="0"/>
        <v>IT0004780380_Quote</v>
      </c>
      <c r="D29" s="24" t="str">
        <f>IF(ISNA(C29),NA(),_xll.qlSimpleQuote(C29,,PriceTickValue,Permanent,Trigger,ObjectOverwrite))</f>
        <v>IT0004780380_Quote#0001</v>
      </c>
      <c r="E29" s="33" t="str">
        <f>_xll.ohRangeRetrieveError(D29)</f>
        <v/>
      </c>
      <c r="F29" s="23"/>
    </row>
    <row r="30" spans="1:6" x14ac:dyDescent="0.2">
      <c r="A30" s="21"/>
      <c r="B30" s="32" t="str">
        <v>IT0003719918</v>
      </c>
      <c r="C30" s="24" t="str">
        <f t="shared" si="0"/>
        <v>IT0003719918_Quote</v>
      </c>
      <c r="D30" s="24" t="str">
        <f>IF(ISNA(C30),NA(),_xll.qlSimpleQuote(C30,,PriceTickValue,Permanent,Trigger,ObjectOverwrite))</f>
        <v>IT0003719918_Quote#0001</v>
      </c>
      <c r="E30" s="33" t="str">
        <f>_xll.ohRangeRetrieveError(D30)</f>
        <v/>
      </c>
      <c r="F30" s="23"/>
    </row>
    <row r="31" spans="1:6" x14ac:dyDescent="0.2">
      <c r="A31" s="21"/>
      <c r="B31" s="32" t="str">
        <v>IT0004805070</v>
      </c>
      <c r="C31" s="24" t="str">
        <f t="shared" si="0"/>
        <v>IT0004805070_Quote</v>
      </c>
      <c r="D31" s="24" t="str">
        <f>IF(ISNA(C31),NA(),_xll.qlSimpleQuote(C31,,PriceTickValue,Permanent,Trigger,ObjectOverwrite))</f>
        <v>IT0004805070_Quote#0001</v>
      </c>
      <c r="E31" s="33" t="str">
        <f>_xll.ohRangeRetrieveError(D31)</f>
        <v/>
      </c>
      <c r="F31" s="23"/>
    </row>
    <row r="32" spans="1:6" x14ac:dyDescent="0.2">
      <c r="A32" s="21"/>
      <c r="B32" s="32" t="str">
        <v>IT0004568272</v>
      </c>
      <c r="C32" s="24" t="str">
        <f t="shared" si="0"/>
        <v>IT0004568272_Quote</v>
      </c>
      <c r="D32" s="24" t="str">
        <f>IF(ISNA(C32),NA(),_xll.qlSimpleQuote(C32,,PriceTickValue,Permanent,Trigger,ObjectOverwrite))</f>
        <v>IT0004568272_Quote#0001</v>
      </c>
      <c r="E32" s="33" t="str">
        <f>_xll.ohRangeRetrieveError(D32)</f>
        <v/>
      </c>
      <c r="F32" s="23"/>
    </row>
    <row r="33" spans="1:6" x14ac:dyDescent="0.2">
      <c r="A33" s="21"/>
      <c r="B33" s="32" t="str">
        <v>IT0004615917</v>
      </c>
      <c r="C33" s="24" t="str">
        <f t="shared" si="0"/>
        <v>IT0004615917_Quote</v>
      </c>
      <c r="D33" s="24" t="str">
        <f>IF(ISNA(C33),NA(),_xll.qlSimpleQuote(C33,,PriceTickValue,Permanent,Trigger,ObjectOverwrite))</f>
        <v>IT0004615917_Quote#0001</v>
      </c>
      <c r="E33" s="33" t="str">
        <f>_xll.ohRangeRetrieveError(D33)</f>
        <v/>
      </c>
      <c r="F33" s="23"/>
    </row>
    <row r="34" spans="1:6" x14ac:dyDescent="0.2">
      <c r="A34" s="21"/>
      <c r="B34" s="32" t="str">
        <v>IT0004840788</v>
      </c>
      <c r="C34" s="24" t="str">
        <f t="shared" si="0"/>
        <v>IT0004840788_Quote</v>
      </c>
      <c r="D34" s="24" t="str">
        <f>IF(ISNA(C34),NA(),_xll.qlSimpleQuote(C34,,PriceTickValue,Permanent,Trigger,ObjectOverwrite))</f>
        <v>IT0004840788_Quote#0001</v>
      </c>
      <c r="E34" s="33" t="str">
        <f>_xll.ohRangeRetrieveError(D34)</f>
        <v/>
      </c>
      <c r="F34" s="23"/>
    </row>
    <row r="35" spans="1:6" x14ac:dyDescent="0.2">
      <c r="A35" s="21"/>
      <c r="B35" s="32" t="str">
        <v>IT0003844534</v>
      </c>
      <c r="C35" s="24" t="str">
        <f t="shared" si="0"/>
        <v>IT0003844534_Quote</v>
      </c>
      <c r="D35" s="24" t="str">
        <f>IF(ISNA(C35),NA(),_xll.qlSimpleQuote(C35,,PriceTickValue,Permanent,Trigger,ObjectOverwrite))</f>
        <v>IT0003844534_Quote#0001</v>
      </c>
      <c r="E35" s="33" t="str">
        <f>_xll.ohRangeRetrieveError(D35)</f>
        <v/>
      </c>
      <c r="F35" s="23"/>
    </row>
    <row r="36" spans="1:6" x14ac:dyDescent="0.2">
      <c r="A36" s="21"/>
      <c r="B36" s="32" t="str">
        <v>IT0004656275</v>
      </c>
      <c r="C36" s="24" t="str">
        <f t="shared" si="0"/>
        <v>IT0004656275_Quote</v>
      </c>
      <c r="D36" s="24" t="str">
        <f>IF(ISNA(C36),NA(),_xll.qlSimpleQuote(C36,,PriceTickValue,Permanent,Trigger,ObjectOverwrite))</f>
        <v>IT0004656275_Quote#0001</v>
      </c>
      <c r="E36" s="33" t="str">
        <f>_xll.ohRangeRetrieveError(D36)</f>
        <v/>
      </c>
      <c r="F36" s="23"/>
    </row>
    <row r="37" spans="1:6" x14ac:dyDescent="0.2">
      <c r="A37" s="21"/>
      <c r="B37" s="32" t="str">
        <v>IT0004880990</v>
      </c>
      <c r="C37" s="24" t="str">
        <f t="shared" si="0"/>
        <v>IT0004880990_Quote</v>
      </c>
      <c r="D37" s="24" t="str">
        <f>IF(ISNA(C37),NA(),_xll.qlSimpleQuote(C37,,PriceTickValue,Permanent,Trigger,ObjectOverwrite))</f>
        <v>IT0004880990_Quote#0001</v>
      </c>
      <c r="E37" s="33" t="str">
        <f>_xll.ohRangeRetrieveError(D37)</f>
        <v/>
      </c>
      <c r="F37" s="23"/>
    </row>
    <row r="38" spans="1:6" x14ac:dyDescent="0.2">
      <c r="A38" s="21"/>
      <c r="B38" s="32" t="str">
        <v>IT0004712748</v>
      </c>
      <c r="C38" s="24" t="str">
        <f t="shared" si="0"/>
        <v>IT0004712748_Quote</v>
      </c>
      <c r="D38" s="24" t="str">
        <f>IF(ISNA(C38),NA(),_xll.qlSimpleQuote(C38,,PriceTickValue,Permanent,Trigger,ObjectOverwrite))</f>
        <v>IT0004712748_Quote#0001</v>
      </c>
      <c r="E38" s="33" t="str">
        <f>_xll.ohRangeRetrieveError(D38)</f>
        <v/>
      </c>
      <c r="F38" s="23"/>
    </row>
    <row r="39" spans="1:6" x14ac:dyDescent="0.2">
      <c r="A39" s="21"/>
      <c r="B39" s="32" t="str">
        <v>IT0004917792</v>
      </c>
      <c r="C39" s="24" t="str">
        <f t="shared" si="0"/>
        <v>IT0004917792_Quote</v>
      </c>
      <c r="D39" s="24" t="str">
        <f>IF(ISNA(C39),NA(),_xll.qlSimpleQuote(C39,,PriceTickValue,Permanent,Trigger,ObjectOverwrite))</f>
        <v>IT0004917792_Quote#0001</v>
      </c>
      <c r="E39" s="33" t="str">
        <f>_xll.ohRangeRetrieveError(D39)</f>
        <v/>
      </c>
      <c r="F39" s="23"/>
    </row>
    <row r="40" spans="1:6" x14ac:dyDescent="0.2">
      <c r="A40" s="21"/>
      <c r="B40" s="32" t="str">
        <v>IT0004019581</v>
      </c>
      <c r="C40" s="24" t="str">
        <f t="shared" si="0"/>
        <v>IT0004019581_Quote</v>
      </c>
      <c r="D40" s="24" t="str">
        <f>IF(ISNA(C40),NA(),_xll.qlSimpleQuote(C40,,PriceTickValue,Permanent,Trigger,ObjectOverwrite))</f>
        <v>IT0004019581_Quote#0001</v>
      </c>
      <c r="E40" s="33" t="str">
        <f>_xll.ohRangeRetrieveError(D40)</f>
        <v/>
      </c>
      <c r="F40" s="23"/>
    </row>
    <row r="41" spans="1:6" x14ac:dyDescent="0.2">
      <c r="A41" s="21"/>
      <c r="B41" s="32" t="str">
        <v>IT0004761950</v>
      </c>
      <c r="C41" s="24" t="str">
        <f t="shared" si="0"/>
        <v>IT0004761950_Quote</v>
      </c>
      <c r="D41" s="24" t="str">
        <f>IF(ISNA(C41),NA(),_xll.qlSimpleQuote(C41,,PriceTickValue,Permanent,Trigger,ObjectOverwrite))</f>
        <v>IT0004761950_Quote#0001</v>
      </c>
      <c r="E41" s="33" t="str">
        <f>_xll.ohRangeRetrieveError(D41)</f>
        <v/>
      </c>
      <c r="F41" s="23"/>
    </row>
    <row r="42" spans="1:6" x14ac:dyDescent="0.2">
      <c r="A42" s="21"/>
      <c r="B42" s="32" t="str">
        <v>IT0004164775</v>
      </c>
      <c r="C42" s="24" t="str">
        <f t="shared" si="0"/>
        <v>IT0004164775_Quote</v>
      </c>
      <c r="D42" s="24" t="str">
        <f>IF(ISNA(C42),NA(),_xll.qlSimpleQuote(C42,,PriceTickValue,Permanent,Trigger,ObjectOverwrite))</f>
        <v>IT0004164775_Quote#0001</v>
      </c>
      <c r="E42" s="33" t="str">
        <f>_xll.ohRangeRetrieveError(D42)</f>
        <v/>
      </c>
      <c r="F42" s="23"/>
    </row>
    <row r="43" spans="1:6" x14ac:dyDescent="0.2">
      <c r="A43" s="21"/>
      <c r="B43" s="32" t="str">
        <v>IT0004793474</v>
      </c>
      <c r="C43" s="24" t="str">
        <f t="shared" si="0"/>
        <v>IT0004793474_Quote</v>
      </c>
      <c r="D43" s="24" t="str">
        <f>IF(ISNA(C43),NA(),_xll.qlSimpleQuote(C43,,PriceTickValue,Permanent,Trigger,ObjectOverwrite))</f>
        <v>IT0004793474_Quote#0001</v>
      </c>
      <c r="E43" s="33" t="str">
        <f>_xll.ohRangeRetrieveError(D43)</f>
        <v/>
      </c>
      <c r="F43" s="23"/>
    </row>
    <row r="44" spans="1:6" x14ac:dyDescent="0.2">
      <c r="A44" s="21"/>
      <c r="B44" s="32" t="str">
        <v>IT0004820426</v>
      </c>
      <c r="C44" s="24" t="str">
        <f t="shared" si="0"/>
        <v>IT0004820426_Quote</v>
      </c>
      <c r="D44" s="24" t="str">
        <f>IF(ISNA(C44),NA(),_xll.qlSimpleQuote(C44,,PriceTickValue,Permanent,Trigger,ObjectOverwrite))</f>
        <v>IT0004820426_Quote#0001</v>
      </c>
      <c r="E44" s="33" t="str">
        <f>_xll.ohRangeRetrieveError(D44)</f>
        <v/>
      </c>
      <c r="F44" s="23"/>
    </row>
    <row r="45" spans="1:6" x14ac:dyDescent="0.2">
      <c r="A45" s="21"/>
      <c r="B45" s="32" t="str">
        <v>IT0003242747</v>
      </c>
      <c r="C45" s="24" t="str">
        <f t="shared" si="0"/>
        <v>IT0003242747_Quote</v>
      </c>
      <c r="D45" s="24" t="str">
        <f>IF(ISNA(C45),NA(),_xll.qlSimpleQuote(C45,,PriceTickValue,Permanent,Trigger,ObjectOverwrite))</f>
        <v>IT0003242747_Quote#0001</v>
      </c>
      <c r="E45" s="33" t="str">
        <f>_xll.ohRangeRetrieveError(D45)</f>
        <v/>
      </c>
      <c r="F45" s="23"/>
    </row>
    <row r="46" spans="1:6" x14ac:dyDescent="0.2">
      <c r="A46" s="21"/>
      <c r="B46" s="32" t="str">
        <v>IT0004867070</v>
      </c>
      <c r="C46" s="24" t="str">
        <f t="shared" si="0"/>
        <v>IT0004867070_Quote</v>
      </c>
      <c r="D46" s="24" t="str">
        <f>IF(ISNA(C46),NA(),_xll.qlSimpleQuote(C46,,PriceTickValue,Permanent,Trigger,ObjectOverwrite))</f>
        <v>IT0004867070_Quote#0001</v>
      </c>
      <c r="E46" s="33" t="str">
        <f>_xll.ohRangeRetrieveError(D46)</f>
        <v/>
      </c>
      <c r="F46" s="23"/>
    </row>
    <row r="47" spans="1:6" x14ac:dyDescent="0.2">
      <c r="A47" s="21"/>
      <c r="B47" s="32" t="str">
        <v>IT0004273493</v>
      </c>
      <c r="C47" s="24" t="str">
        <f t="shared" si="0"/>
        <v>IT0004273493_Quote</v>
      </c>
      <c r="D47" s="24" t="str">
        <f>IF(ISNA(C47),NA(),_xll.qlSimpleQuote(C47,,PriceTickValue,Permanent,Trigger,ObjectOverwrite))</f>
        <v>IT0004273493_Quote#0001</v>
      </c>
      <c r="E47" s="33" t="str">
        <f>_xll.ohRangeRetrieveError(D47)</f>
        <v/>
      </c>
      <c r="F47" s="23"/>
    </row>
    <row r="48" spans="1:6" x14ac:dyDescent="0.2">
      <c r="A48" s="21"/>
      <c r="B48" s="32" t="str">
        <v>IT0004907843</v>
      </c>
      <c r="C48" s="24" t="str">
        <f t="shared" si="0"/>
        <v>IT0004907843_Quote</v>
      </c>
      <c r="D48" s="24" t="str">
        <f>IF(ISNA(C48),NA(),_xll.qlSimpleQuote(C48,,PriceTickValue,Permanent,Trigger,ObjectOverwrite))</f>
        <v>IT0004907843_Quote#0001</v>
      </c>
      <c r="E48" s="33" t="str">
        <f>_xll.ohRangeRetrieveError(D48)</f>
        <v/>
      </c>
      <c r="F48" s="23"/>
    </row>
    <row r="49" spans="1:6" x14ac:dyDescent="0.2">
      <c r="A49" s="21"/>
      <c r="B49" s="32" t="str">
        <v>IT0004361041</v>
      </c>
      <c r="C49" s="24" t="str">
        <f t="shared" si="0"/>
        <v>IT0004361041_Quote</v>
      </c>
      <c r="D49" s="24" t="str">
        <f>IF(ISNA(C49),NA(),_xll.qlSimpleQuote(C49,,PriceTickValue,Permanent,Trigger,ObjectOverwrite))</f>
        <v>IT0004361041_Quote#0001</v>
      </c>
      <c r="E49" s="33" t="str">
        <f>_xll.ohRangeRetrieveError(D49)</f>
        <v/>
      </c>
      <c r="F49" s="23"/>
    </row>
    <row r="50" spans="1:6" x14ac:dyDescent="0.2">
      <c r="A50" s="21"/>
      <c r="B50" s="32" t="str">
        <v>IT0003493258</v>
      </c>
      <c r="C50" s="24" t="str">
        <f t="shared" si="0"/>
        <v>IT0003493258_Quote</v>
      </c>
      <c r="D50" s="24" t="str">
        <f>IF(ISNA(C50),NA(),_xll.qlSimpleQuote(C50,,PriceTickValue,Permanent,Trigger,ObjectOverwrite))</f>
        <v>IT0003493258_Quote#0001</v>
      </c>
      <c r="E50" s="33" t="str">
        <f>_xll.ohRangeRetrieveError(D50)</f>
        <v/>
      </c>
      <c r="F50" s="23"/>
    </row>
    <row r="51" spans="1:6" x14ac:dyDescent="0.2">
      <c r="A51" s="21"/>
      <c r="B51" s="32" t="str">
        <v>IT0004423957</v>
      </c>
      <c r="C51" s="24" t="str">
        <f t="shared" si="0"/>
        <v>IT0004423957_Quote</v>
      </c>
      <c r="D51" s="24" t="str">
        <f>IF(ISNA(C51),NA(),_xll.qlSimpleQuote(C51,,PriceTickValue,Permanent,Trigger,ObjectOverwrite))</f>
        <v>IT0004423957_Quote#0001</v>
      </c>
      <c r="E51" s="33" t="str">
        <f>_xll.ohRangeRetrieveError(D51)</f>
        <v/>
      </c>
      <c r="F51" s="23"/>
    </row>
    <row r="52" spans="1:6" x14ac:dyDescent="0.2">
      <c r="A52" s="21"/>
      <c r="B52" s="32" t="str">
        <v>IT0004489610</v>
      </c>
      <c r="C52" s="24" t="str">
        <f t="shared" si="0"/>
        <v>IT0004489610_Quote</v>
      </c>
      <c r="D52" s="24" t="str">
        <f>IF(ISNA(C52),NA(),_xll.qlSimpleQuote(C52,,PriceTickValue,Permanent,Trigger,ObjectOverwrite))</f>
        <v>IT0004489610_Quote#0001</v>
      </c>
      <c r="E52" s="33" t="str">
        <f>_xll.ohRangeRetrieveError(D52)</f>
        <v/>
      </c>
      <c r="F52" s="23"/>
    </row>
    <row r="53" spans="1:6" x14ac:dyDescent="0.2">
      <c r="A53" s="21"/>
      <c r="B53" s="32" t="str">
        <v>IT0003644769</v>
      </c>
      <c r="C53" s="24" t="str">
        <f t="shared" si="0"/>
        <v>IT0003644769_Quote</v>
      </c>
      <c r="D53" s="24" t="str">
        <f>IF(ISNA(C53),NA(),_xll.qlSimpleQuote(C53,,PriceTickValue,Permanent,Trigger,ObjectOverwrite))</f>
        <v>IT0003644769_Quote#0001</v>
      </c>
      <c r="E53" s="33" t="str">
        <f>_xll.ohRangeRetrieveError(D53)</f>
        <v/>
      </c>
      <c r="F53" s="23"/>
    </row>
    <row r="54" spans="1:6" x14ac:dyDescent="0.2">
      <c r="A54" s="21"/>
      <c r="B54" s="32" t="str">
        <v>IT0004536949</v>
      </c>
      <c r="C54" s="24" t="str">
        <f t="shared" si="0"/>
        <v>IT0004536949_Quote</v>
      </c>
      <c r="D54" s="24" t="str">
        <f>IF(ISNA(C54),NA(),_xll.qlSimpleQuote(C54,,PriceTickValue,Permanent,Trigger,ObjectOverwrite))</f>
        <v>IT0004536949_Quote#0001</v>
      </c>
      <c r="E54" s="33" t="str">
        <f>_xll.ohRangeRetrieveError(D54)</f>
        <v/>
      </c>
      <c r="F54" s="23"/>
    </row>
    <row r="55" spans="1:6" x14ac:dyDescent="0.2">
      <c r="A55" s="21"/>
      <c r="B55" s="32" t="str">
        <v>IT0004594930</v>
      </c>
      <c r="C55" s="24" t="str">
        <f t="shared" si="0"/>
        <v>IT0004594930_Quote</v>
      </c>
      <c r="D55" s="24" t="str">
        <f>IF(ISNA(C55),NA(),_xll.qlSimpleQuote(C55,,PriceTickValue,Permanent,Trigger,ObjectOverwrite))</f>
        <v>IT0004594930_Quote#0001</v>
      </c>
      <c r="E55" s="33" t="str">
        <f>_xll.ohRangeRetrieveError(D55)</f>
        <v/>
      </c>
      <c r="F55" s="23"/>
    </row>
    <row r="56" spans="1:6" x14ac:dyDescent="0.2">
      <c r="A56" s="21"/>
      <c r="B56" s="32" t="str">
        <v>IT0004634132</v>
      </c>
      <c r="C56" s="24" t="str">
        <f t="shared" si="0"/>
        <v>IT0004634132_Quote</v>
      </c>
      <c r="D56" s="24" t="str">
        <f>IF(ISNA(C56),NA(),_xll.qlSimpleQuote(C56,,PriceTickValue,Permanent,Trigger,ObjectOverwrite))</f>
        <v>IT0004634132_Quote#0001</v>
      </c>
      <c r="E56" s="33" t="str">
        <f>_xll.ohRangeRetrieveError(D56)</f>
        <v/>
      </c>
      <c r="F56" s="23"/>
    </row>
    <row r="57" spans="1:6" x14ac:dyDescent="0.2">
      <c r="A57" s="21"/>
      <c r="B57" s="32" t="str">
        <v>IT0004009673</v>
      </c>
      <c r="C57" s="24" t="str">
        <f t="shared" si="0"/>
        <v>IT0004009673_Quote</v>
      </c>
      <c r="D57" s="24" t="str">
        <f>IF(ISNA(C57),NA(),_xll.qlSimpleQuote(C57,,PriceTickValue,Permanent,Trigger,ObjectOverwrite))</f>
        <v>IT0004009673_Quote#0001</v>
      </c>
      <c r="E57" s="33" t="str">
        <f>_xll.ohRangeRetrieveError(D57)</f>
        <v/>
      </c>
      <c r="F57" s="23"/>
    </row>
    <row r="58" spans="1:6" x14ac:dyDescent="0.2">
      <c r="A58" s="21"/>
      <c r="B58" s="32" t="str">
        <v>IT0004695075</v>
      </c>
      <c r="C58" s="24" t="str">
        <f t="shared" si="0"/>
        <v>IT0004695075_Quote</v>
      </c>
      <c r="D58" s="24" t="str">
        <f>IF(ISNA(C58),NA(),_xll.qlSimpleQuote(C58,,PriceTickValue,Permanent,Trigger,ObjectOverwrite))</f>
        <v>IT0004695075_Quote#0001</v>
      </c>
      <c r="E58" s="33" t="str">
        <f>_xll.ohRangeRetrieveError(D58)</f>
        <v/>
      </c>
      <c r="F58" s="23"/>
    </row>
    <row r="59" spans="1:6" x14ac:dyDescent="0.2">
      <c r="A59" s="21"/>
      <c r="B59" s="32" t="str">
        <v>IT0004759673</v>
      </c>
      <c r="C59" s="24" t="str">
        <f t="shared" si="0"/>
        <v>IT0004759673_Quote</v>
      </c>
      <c r="D59" s="24" t="str">
        <f>IF(ISNA(C59),NA(),_xll.qlSimpleQuote(C59,,PriceTickValue,Permanent,Trigger,ObjectOverwrite))</f>
        <v>IT0004759673_Quote#0001</v>
      </c>
      <c r="E59" s="33" t="str">
        <f>_xll.ohRangeRetrieveError(D59)</f>
        <v/>
      </c>
      <c r="F59" s="23"/>
    </row>
    <row r="60" spans="1:6" x14ac:dyDescent="0.2">
      <c r="A60" s="21"/>
      <c r="B60" s="32" t="str">
        <v>IT0004801541</v>
      </c>
      <c r="C60" s="24" t="str">
        <f t="shared" si="0"/>
        <v>IT0004801541_Quote</v>
      </c>
      <c r="D60" s="24" t="str">
        <f>IF(ISNA(C60),NA(),_xll.qlSimpleQuote(C60,,PriceTickValue,Permanent,Trigger,ObjectOverwrite))</f>
        <v>IT0004801541_Quote#0001</v>
      </c>
      <c r="E60" s="33" t="str">
        <f>_xll.ohRangeRetrieveError(D60)</f>
        <v/>
      </c>
      <c r="F60" s="23"/>
    </row>
    <row r="61" spans="1:6" x14ac:dyDescent="0.2">
      <c r="A61" s="21"/>
      <c r="B61" s="32" t="str">
        <v>IT0004848831</v>
      </c>
      <c r="C61" s="24" t="str">
        <f t="shared" si="0"/>
        <v>IT0004848831_Quote</v>
      </c>
      <c r="D61" s="24" t="str">
        <f>IF(ISNA(C61),NA(),_xll.qlSimpleQuote(C61,,PriceTickValue,Permanent,Trigger,ObjectOverwrite))</f>
        <v>IT0004848831_Quote#0001</v>
      </c>
      <c r="E61" s="33" t="str">
        <f>_xll.ohRangeRetrieveError(D61)</f>
        <v/>
      </c>
      <c r="F61" s="23"/>
    </row>
    <row r="62" spans="1:6" x14ac:dyDescent="0.2">
      <c r="A62" s="21"/>
      <c r="B62" s="32" t="str">
        <v>IT0004898034</v>
      </c>
      <c r="C62" s="24" t="str">
        <f t="shared" si="0"/>
        <v>IT0004898034_Quote</v>
      </c>
      <c r="D62" s="24" t="str">
        <f>IF(ISNA(C62),NA(),_xll.qlSimpleQuote(C62,,PriceTickValue,Permanent,Trigger,ObjectOverwrite))</f>
        <v>IT0004898034_Quote#0001</v>
      </c>
      <c r="E62" s="33" t="str">
        <f>_xll.ohRangeRetrieveError(D62)</f>
        <v/>
      </c>
      <c r="F62" s="23"/>
    </row>
    <row r="63" spans="1:6" x14ac:dyDescent="0.2">
      <c r="A63" s="21"/>
      <c r="B63" s="32" t="str">
        <v>IT0004356843</v>
      </c>
      <c r="C63" s="24" t="str">
        <f t="shared" si="0"/>
        <v>IT0004356843_Quote</v>
      </c>
      <c r="D63" s="24" t="str">
        <f>IF(ISNA(C63),NA(),_xll.qlSimpleQuote(C63,,PriceTickValue,Permanent,Trigger,ObjectOverwrite))</f>
        <v>IT0004356843_Quote#0001</v>
      </c>
      <c r="E63" s="33"/>
      <c r="F63" s="23"/>
    </row>
    <row r="64" spans="1:6" x14ac:dyDescent="0.2">
      <c r="A64" s="21"/>
      <c r="B64" s="32" t="str">
        <v>IT0000366655</v>
      </c>
      <c r="C64" s="24" t="str">
        <f t="shared" si="0"/>
        <v>IT0000366655_Quote</v>
      </c>
      <c r="D64" s="24" t="str">
        <f>IF(ISNA(C64),NA(),_xll.qlSimpleQuote(C64,,PriceTickValue,Permanent,Trigger,ObjectOverwrite))</f>
        <v>IT0000366655_Quote#0001</v>
      </c>
      <c r="E64" s="33"/>
      <c r="F64" s="23"/>
    </row>
    <row r="65" spans="1:6" x14ac:dyDescent="0.2">
      <c r="A65" s="21"/>
      <c r="B65" s="32" t="str">
        <v>IT0004953417</v>
      </c>
      <c r="C65" s="24" t="str">
        <f t="shared" si="0"/>
        <v>IT0004953417_Quote</v>
      </c>
      <c r="D65" s="24" t="str">
        <f>IF(ISNA(C65),NA(),_xll.qlSimpleQuote(C65,,PriceTickValue,Permanent,Trigger,ObjectOverwrite))</f>
        <v>IT0004953417_Quote#0001</v>
      </c>
      <c r="E65" s="33"/>
      <c r="F65" s="23"/>
    </row>
    <row r="66" spans="1:6" x14ac:dyDescent="0.2">
      <c r="A66" s="21"/>
      <c r="B66" s="32" t="str">
        <v>IT0004513641</v>
      </c>
      <c r="C66" s="24" t="str">
        <f t="shared" si="0"/>
        <v>IT0004513641_Quote</v>
      </c>
      <c r="D66" s="24" t="str">
        <f>IF(ISNA(C66),NA(),_xll.qlSimpleQuote(C66,,PriceTickValue,Permanent,Trigger,ObjectOverwrite))</f>
        <v>IT0004513641_Quote#0001</v>
      </c>
      <c r="E66" s="33"/>
      <c r="F66" s="23"/>
    </row>
    <row r="67" spans="1:6" x14ac:dyDescent="0.2">
      <c r="A67" s="21"/>
      <c r="B67" s="32" t="str">
        <v>IT0004644735</v>
      </c>
      <c r="C67" s="24" t="str">
        <f t="shared" ref="C67:C102" si="1">$B67&amp;QuoteSuffix</f>
        <v>IT0004644735_Quote</v>
      </c>
      <c r="D67" s="24" t="str">
        <f>IF(ISNA(C67),NA(),_xll.qlSimpleQuote(C67,,PriceTickValue,Permanent,Trigger,ObjectOverwrite))</f>
        <v>IT0004644735_Quote#0001</v>
      </c>
      <c r="E67" s="33"/>
      <c r="F67" s="23"/>
    </row>
    <row r="68" spans="1:6" x14ac:dyDescent="0.2">
      <c r="A68" s="21"/>
      <c r="B68" s="32" t="str">
        <v>IT0001086567</v>
      </c>
      <c r="C68" s="24" t="str">
        <f t="shared" si="1"/>
        <v>IT0001086567_Quote</v>
      </c>
      <c r="D68" s="24" t="str">
        <f>IF(ISNA(C68),NA(),_xll.qlSimpleQuote(C68,,PriceTickValue,Permanent,Trigger,ObjectOverwrite))</f>
        <v>IT0001086567_Quote#0001</v>
      </c>
      <c r="E68" s="33"/>
      <c r="F68" s="23"/>
    </row>
    <row r="69" spans="1:6" x14ac:dyDescent="0.2">
      <c r="A69" s="21"/>
      <c r="B69" s="32" t="str">
        <v>IT0001174611</v>
      </c>
      <c r="C69" s="24" t="str">
        <f t="shared" si="1"/>
        <v>IT0001174611_Quote</v>
      </c>
      <c r="D69" s="24" t="str">
        <f>IF(ISNA(C69),NA(),_xll.qlSimpleQuote(C69,,PriceTickValue,Permanent,Trigger,ObjectOverwrite))</f>
        <v>IT0001174611_Quote#0001</v>
      </c>
      <c r="E69" s="33"/>
      <c r="F69" s="23"/>
    </row>
    <row r="70" spans="1:6" x14ac:dyDescent="0.2">
      <c r="A70" s="21"/>
      <c r="B70" s="32" t="str">
        <v>IT0004889033</v>
      </c>
      <c r="C70" s="24" t="str">
        <f t="shared" si="1"/>
        <v>IT0004889033_Quote</v>
      </c>
      <c r="D70" s="24" t="str">
        <f>IF(ISNA(C70),NA(),_xll.qlSimpleQuote(C70,,PriceTickValue,Permanent,Trigger,ObjectOverwrite))</f>
        <v>IT0004889033_Quote#0001</v>
      </c>
      <c r="E70" s="33"/>
      <c r="F70" s="23"/>
    </row>
    <row r="71" spans="1:6" x14ac:dyDescent="0.2">
      <c r="A71" s="21"/>
      <c r="B71" s="32" t="str">
        <v>IT0001278511</v>
      </c>
      <c r="C71" s="24" t="str">
        <f t="shared" si="1"/>
        <v>IT0001278511_Quote</v>
      </c>
      <c r="D71" s="24" t="str">
        <f>IF(ISNA(C71),NA(),_xll.qlSimpleQuote(C71,,PriceTickValue,Permanent,Trigger,ObjectOverwrite))</f>
        <v>IT0001278511_Quote#0001</v>
      </c>
      <c r="E71" s="33"/>
      <c r="F71" s="23"/>
    </row>
    <row r="72" spans="1:6" x14ac:dyDescent="0.2">
      <c r="A72" s="21"/>
      <c r="B72" s="32" t="str">
        <v>IT0001444378</v>
      </c>
      <c r="C72" s="24" t="str">
        <f t="shared" si="1"/>
        <v>IT0001444378_Quote</v>
      </c>
      <c r="D72" s="24" t="str">
        <f>IF(ISNA(C72),NA(),_xll.qlSimpleQuote(C72,,PriceTickValue,Permanent,Trigger,ObjectOverwrite))</f>
        <v>IT0001444378_Quote#0001</v>
      </c>
      <c r="E72" s="33"/>
      <c r="F72" s="23"/>
    </row>
    <row r="73" spans="1:6" x14ac:dyDescent="0.2">
      <c r="A73" s="21"/>
      <c r="B73" s="32" t="str">
        <v>IT0003256820</v>
      </c>
      <c r="C73" s="24" t="str">
        <f t="shared" si="1"/>
        <v>IT0003256820_Quote</v>
      </c>
      <c r="D73" s="24" t="str">
        <f>IF(ISNA(C73),NA(),_xll.qlSimpleQuote(C73,,PriceTickValue,Permanent,Trigger,ObjectOverwrite))</f>
        <v>IT0003256820_Quote#0001</v>
      </c>
      <c r="E73" s="33"/>
      <c r="F73" s="23"/>
    </row>
    <row r="74" spans="1:6" x14ac:dyDescent="0.2">
      <c r="A74" s="21"/>
      <c r="B74" s="32" t="str">
        <v>IT0003535157</v>
      </c>
      <c r="C74" s="24" t="str">
        <f t="shared" si="1"/>
        <v>IT0003535157_Quote</v>
      </c>
      <c r="D74" s="24" t="str">
        <f>IF(ISNA(C74),NA(),_xll.qlSimpleQuote(C74,,PriceTickValue,Permanent,Trigger,ObjectOverwrite))</f>
        <v>IT0003535157_Quote#0001</v>
      </c>
      <c r="E74" s="33"/>
      <c r="F74" s="23"/>
    </row>
    <row r="75" spans="1:6" x14ac:dyDescent="0.2">
      <c r="A75" s="21"/>
      <c r="B75" s="32" t="str">
        <v>IT0003934657</v>
      </c>
      <c r="C75" s="24" t="str">
        <f t="shared" si="1"/>
        <v>IT0003934657_Quote</v>
      </c>
      <c r="D75" s="24" t="str">
        <f>IF(ISNA(C75),NA(),_xll.qlSimpleQuote(C75,,PriceTickValue,Permanent,Trigger,ObjectOverwrite))</f>
        <v>IT0003934657_Quote#0001</v>
      </c>
      <c r="E75" s="33"/>
      <c r="F75" s="23"/>
    </row>
    <row r="76" spans="1:6" x14ac:dyDescent="0.2">
      <c r="A76" s="21"/>
      <c r="B76" s="32" t="str">
        <v>IT0004286966</v>
      </c>
      <c r="C76" s="24" t="str">
        <f t="shared" si="1"/>
        <v>IT0004286966_Quote</v>
      </c>
      <c r="D76" s="24" t="str">
        <f>IF(ISNA(C76),NA(),_xll.qlSimpleQuote(C76,,PriceTickValue,Permanent,Trigger,ObjectOverwrite))</f>
        <v>IT0004286966_Quote#0001</v>
      </c>
      <c r="E76" s="33"/>
      <c r="F76" s="23"/>
    </row>
    <row r="77" spans="1:6" x14ac:dyDescent="0.2">
      <c r="A77" s="21"/>
      <c r="B77" s="32" t="str">
        <v>IT0004532559</v>
      </c>
      <c r="C77" s="24" t="str">
        <f t="shared" si="1"/>
        <v>IT0004532559_Quote</v>
      </c>
      <c r="D77" s="24" t="str">
        <f>IF(ISNA(C77),NA(),_xll.qlSimpleQuote(C77,,PriceTickValue,Permanent,Trigger,ObjectOverwrite))</f>
        <v>IT0004532559_Quote#0001</v>
      </c>
      <c r="E77" s="33"/>
      <c r="F77" s="23"/>
    </row>
    <row r="78" spans="1:6" x14ac:dyDescent="0.2">
      <c r="A78" s="21"/>
      <c r="B78" s="32" t="str">
        <v>IT0004923998</v>
      </c>
      <c r="C78" s="24" t="str">
        <f t="shared" si="1"/>
        <v>IT0004923998_Quote</v>
      </c>
      <c r="D78" s="24" t="str">
        <f>IF(ISNA(C78),NA(),_xll.qlSimpleQuote(C78,,PriceTickValue,Permanent,Trigger,ObjectOverwrite))</f>
        <v>IT0004923998_Quote#0001</v>
      </c>
      <c r="E78" s="33"/>
      <c r="F78" s="23"/>
    </row>
    <row r="79" spans="1:6" x14ac:dyDescent="0.2">
      <c r="A79" s="21"/>
      <c r="B79" s="32" t="e">
        <v>#N/A</v>
      </c>
      <c r="C79" s="24" t="e">
        <f t="shared" si="1"/>
        <v>#N/A</v>
      </c>
      <c r="D79" s="24" t="e">
        <f>IF(ISNA(C79),NA(),_xll.qlSimpleQuote(C79,,PriceTickValue,Permanent,Trigger,ObjectOverwrite))</f>
        <v>#N/A</v>
      </c>
      <c r="E79" s="33"/>
      <c r="F79" s="23"/>
    </row>
    <row r="80" spans="1:6" x14ac:dyDescent="0.2">
      <c r="A80" s="21"/>
      <c r="B80" s="32" t="e">
        <v>#N/A</v>
      </c>
      <c r="C80" s="24" t="e">
        <f t="shared" si="1"/>
        <v>#N/A</v>
      </c>
      <c r="D80" s="24" t="e">
        <f>IF(ISNA(C80),NA(),_xll.qlSimpleQuote(C80,,PriceTickValue,Permanent,Trigger,ObjectOverwrite))</f>
        <v>#N/A</v>
      </c>
      <c r="E80" s="33"/>
      <c r="F80" s="23"/>
    </row>
    <row r="81" spans="1:6" x14ac:dyDescent="0.2">
      <c r="A81" s="21"/>
      <c r="B81" s="32" t="e">
        <v>#N/A</v>
      </c>
      <c r="C81" s="24" t="e">
        <f t="shared" si="1"/>
        <v>#N/A</v>
      </c>
      <c r="D81" s="24" t="e">
        <f>IF(ISNA(C81),NA(),_xll.qlSimpleQuote(C81,,PriceTickValue,Permanent,Trigger,ObjectOverwrite))</f>
        <v>#N/A</v>
      </c>
      <c r="E81" s="33"/>
      <c r="F81" s="23"/>
    </row>
    <row r="82" spans="1:6" x14ac:dyDescent="0.2">
      <c r="A82" s="21"/>
      <c r="B82" s="32" t="e">
        <v>#N/A</v>
      </c>
      <c r="C82" s="24" t="e">
        <f t="shared" si="1"/>
        <v>#N/A</v>
      </c>
      <c r="D82" s="24" t="e">
        <f>IF(ISNA(C82),NA(),_xll.qlSimpleQuote(C82,,PriceTickValue,Permanent,Trigger,ObjectOverwrite))</f>
        <v>#N/A</v>
      </c>
      <c r="E82" s="33"/>
      <c r="F82" s="23"/>
    </row>
    <row r="83" spans="1:6" x14ac:dyDescent="0.2">
      <c r="A83" s="21"/>
      <c r="B83" s="32" t="e">
        <v>#N/A</v>
      </c>
      <c r="C83" s="24" t="e">
        <f t="shared" si="1"/>
        <v>#N/A</v>
      </c>
      <c r="D83" s="24" t="e">
        <f>IF(ISNA(C83),NA(),_xll.qlSimpleQuote(C83,,PriceTickValue,Permanent,Trigger,ObjectOverwrite))</f>
        <v>#N/A</v>
      </c>
      <c r="E83" s="33"/>
      <c r="F83" s="23"/>
    </row>
    <row r="84" spans="1:6" x14ac:dyDescent="0.2">
      <c r="A84" s="21"/>
      <c r="B84" s="32" t="e">
        <v>#N/A</v>
      </c>
      <c r="C84" s="24" t="e">
        <f t="shared" si="1"/>
        <v>#N/A</v>
      </c>
      <c r="D84" s="24" t="e">
        <f>IF(ISNA(C84),NA(),_xll.qlSimpleQuote(C84,,PriceTickValue,Permanent,Trigger,ObjectOverwrite))</f>
        <v>#N/A</v>
      </c>
      <c r="E84" s="33"/>
      <c r="F84" s="23"/>
    </row>
    <row r="85" spans="1:6" x14ac:dyDescent="0.2">
      <c r="A85" s="21"/>
      <c r="B85" s="32" t="e">
        <v>#N/A</v>
      </c>
      <c r="C85" s="24" t="e">
        <f t="shared" si="1"/>
        <v>#N/A</v>
      </c>
      <c r="D85" s="24" t="e">
        <f>IF(ISNA(C85),NA(),_xll.qlSimpleQuote(C85,,PriceTickValue,Permanent,Trigger,ObjectOverwrite))</f>
        <v>#N/A</v>
      </c>
      <c r="E85" s="33"/>
      <c r="F85" s="23"/>
    </row>
    <row r="86" spans="1:6" x14ac:dyDescent="0.2">
      <c r="A86" s="21"/>
      <c r="B86" s="32" t="e">
        <v>#N/A</v>
      </c>
      <c r="C86" s="24" t="e">
        <f t="shared" si="1"/>
        <v>#N/A</v>
      </c>
      <c r="D86" s="24" t="e">
        <f>IF(ISNA(C86),NA(),_xll.qlSimpleQuote(C86,,PriceTickValue,Permanent,Trigger,ObjectOverwrite))</f>
        <v>#N/A</v>
      </c>
      <c r="E86" s="33"/>
      <c r="F86" s="23"/>
    </row>
    <row r="87" spans="1:6" x14ac:dyDescent="0.2">
      <c r="A87" s="21"/>
      <c r="B87" s="32" t="e">
        <v>#N/A</v>
      </c>
      <c r="C87" s="24" t="e">
        <f t="shared" si="1"/>
        <v>#N/A</v>
      </c>
      <c r="D87" s="24" t="e">
        <f>IF(ISNA(C87),NA(),_xll.qlSimpleQuote(C87,,PriceTickValue,Permanent,Trigger,ObjectOverwrite))</f>
        <v>#N/A</v>
      </c>
      <c r="E87" s="33"/>
      <c r="F87" s="23"/>
    </row>
    <row r="88" spans="1:6" x14ac:dyDescent="0.2">
      <c r="A88" s="21"/>
      <c r="B88" s="32" t="e">
        <v>#N/A</v>
      </c>
      <c r="C88" s="24" t="e">
        <f t="shared" si="1"/>
        <v>#N/A</v>
      </c>
      <c r="D88" s="24" t="e">
        <f>IF(ISNA(C88),NA(),_xll.qlSimpleQuote(C88,,PriceTickValue,Permanent,Trigger,ObjectOverwrite))</f>
        <v>#N/A</v>
      </c>
      <c r="E88" s="33"/>
      <c r="F88" s="23"/>
    </row>
    <row r="89" spans="1:6" x14ac:dyDescent="0.2">
      <c r="A89" s="21"/>
      <c r="B89" s="32" t="e">
        <v>#N/A</v>
      </c>
      <c r="C89" s="24" t="e">
        <f t="shared" si="1"/>
        <v>#N/A</v>
      </c>
      <c r="D89" s="24" t="e">
        <f>IF(ISNA(C89),NA(),_xll.qlSimpleQuote(C89,,PriceTickValue,Permanent,Trigger,ObjectOverwrite))</f>
        <v>#N/A</v>
      </c>
      <c r="E89" s="33"/>
      <c r="F89" s="23"/>
    </row>
    <row r="90" spans="1:6" x14ac:dyDescent="0.2">
      <c r="A90" s="21"/>
      <c r="B90" s="32" t="e">
        <v>#N/A</v>
      </c>
      <c r="C90" s="24" t="e">
        <f t="shared" si="1"/>
        <v>#N/A</v>
      </c>
      <c r="D90" s="24" t="e">
        <f>IF(ISNA(C90),NA(),_xll.qlSimpleQuote(C90,,PriceTickValue,Permanent,Trigger,ObjectOverwrite))</f>
        <v>#N/A</v>
      </c>
      <c r="E90" s="33"/>
      <c r="F90" s="23"/>
    </row>
    <row r="91" spans="1:6" x14ac:dyDescent="0.2">
      <c r="A91" s="21"/>
      <c r="B91" s="32" t="e">
        <v>#N/A</v>
      </c>
      <c r="C91" s="24" t="e">
        <f t="shared" si="1"/>
        <v>#N/A</v>
      </c>
      <c r="D91" s="24" t="e">
        <f>IF(ISNA(C91),NA(),_xll.qlSimpleQuote(C91,,PriceTickValue,Permanent,Trigger,ObjectOverwrite))</f>
        <v>#N/A</v>
      </c>
      <c r="E91" s="33"/>
      <c r="F91" s="23"/>
    </row>
    <row r="92" spans="1:6" x14ac:dyDescent="0.2">
      <c r="A92" s="21"/>
      <c r="B92" s="32" t="e">
        <v>#N/A</v>
      </c>
      <c r="C92" s="24" t="e">
        <f t="shared" si="1"/>
        <v>#N/A</v>
      </c>
      <c r="D92" s="24" t="e">
        <f>IF(ISNA(C92),NA(),_xll.qlSimpleQuote(C92,,PriceTickValue,Permanent,Trigger,ObjectOverwrite))</f>
        <v>#N/A</v>
      </c>
      <c r="E92" s="33"/>
      <c r="F92" s="23"/>
    </row>
    <row r="93" spans="1:6" x14ac:dyDescent="0.2">
      <c r="A93" s="21"/>
      <c r="B93" s="32" t="e">
        <v>#N/A</v>
      </c>
      <c r="C93" s="24" t="e">
        <f t="shared" si="1"/>
        <v>#N/A</v>
      </c>
      <c r="D93" s="24" t="e">
        <f>IF(ISNA(C93),NA(),_xll.qlSimpleQuote(C93,,PriceTickValue,Permanent,Trigger,ObjectOverwrite))</f>
        <v>#N/A</v>
      </c>
      <c r="E93" s="33"/>
      <c r="F93" s="23"/>
    </row>
    <row r="94" spans="1:6" x14ac:dyDescent="0.2">
      <c r="A94" s="21"/>
      <c r="B94" s="32" t="e">
        <v>#N/A</v>
      </c>
      <c r="C94" s="24" t="e">
        <f t="shared" si="1"/>
        <v>#N/A</v>
      </c>
      <c r="D94" s="24" t="e">
        <f>IF(ISNA(C94),NA(),_xll.qlSimpleQuote(C94,,PriceTickValue,Permanent,Trigger,ObjectOverwrite))</f>
        <v>#N/A</v>
      </c>
      <c r="E94" s="33"/>
      <c r="F94" s="23"/>
    </row>
    <row r="95" spans="1:6" x14ac:dyDescent="0.2">
      <c r="A95" s="21"/>
      <c r="B95" s="32" t="e">
        <v>#N/A</v>
      </c>
      <c r="C95" s="24" t="e">
        <f t="shared" si="1"/>
        <v>#N/A</v>
      </c>
      <c r="D95" s="24" t="e">
        <f>IF(ISNA(C95),NA(),_xll.qlSimpleQuote(C95,,PriceTickValue,Permanent,Trigger,ObjectOverwrite))</f>
        <v>#N/A</v>
      </c>
      <c r="E95" s="33"/>
      <c r="F95" s="23"/>
    </row>
    <row r="96" spans="1:6" x14ac:dyDescent="0.2">
      <c r="A96" s="21"/>
      <c r="B96" s="32" t="e">
        <v>#N/A</v>
      </c>
      <c r="C96" s="24" t="e">
        <f t="shared" si="1"/>
        <v>#N/A</v>
      </c>
      <c r="D96" s="24" t="e">
        <f>IF(ISNA(C96),NA(),_xll.qlSimpleQuote(C96,,PriceTickValue,Permanent,Trigger,ObjectOverwrite))</f>
        <v>#N/A</v>
      </c>
      <c r="E96" s="33"/>
      <c r="F96" s="23"/>
    </row>
    <row r="97" spans="1:6" x14ac:dyDescent="0.2">
      <c r="A97" s="21"/>
      <c r="B97" s="32" t="e">
        <v>#N/A</v>
      </c>
      <c r="C97" s="24" t="e">
        <f t="shared" si="1"/>
        <v>#N/A</v>
      </c>
      <c r="D97" s="24" t="e">
        <f>IF(ISNA(C97),NA(),_xll.qlSimpleQuote(C97,,PriceTickValue,Permanent,Trigger,ObjectOverwrite))</f>
        <v>#N/A</v>
      </c>
      <c r="E97" s="33"/>
      <c r="F97" s="23"/>
    </row>
    <row r="98" spans="1:6" x14ac:dyDescent="0.2">
      <c r="A98" s="21"/>
      <c r="B98" s="32" t="e">
        <v>#N/A</v>
      </c>
      <c r="C98" s="24" t="e">
        <f t="shared" si="1"/>
        <v>#N/A</v>
      </c>
      <c r="D98" s="24" t="e">
        <f>IF(ISNA(C98),NA(),_xll.qlSimpleQuote(C98,,PriceTickValue,Permanent,Trigger,ObjectOverwrite))</f>
        <v>#N/A</v>
      </c>
      <c r="E98" s="33"/>
      <c r="F98" s="23"/>
    </row>
    <row r="99" spans="1:6" x14ac:dyDescent="0.2">
      <c r="A99" s="21"/>
      <c r="B99" s="32" t="e">
        <v>#N/A</v>
      </c>
      <c r="C99" s="24" t="e">
        <f t="shared" si="1"/>
        <v>#N/A</v>
      </c>
      <c r="D99" s="24" t="e">
        <f>IF(ISNA(C99),NA(),_xll.qlSimpleQuote(C99,,PriceTickValue,Permanent,Trigger,ObjectOverwrite))</f>
        <v>#N/A</v>
      </c>
      <c r="E99" s="33"/>
      <c r="F99" s="23"/>
    </row>
    <row r="100" spans="1:6" x14ac:dyDescent="0.2">
      <c r="A100" s="21"/>
      <c r="B100" s="32" t="e">
        <v>#N/A</v>
      </c>
      <c r="C100" s="24" t="e">
        <f t="shared" si="1"/>
        <v>#N/A</v>
      </c>
      <c r="D100" s="24" t="e">
        <f>IF(ISNA(C100),NA(),_xll.qlSimpleQuote(C100,,PriceTickValue,Permanent,Trigger,ObjectOverwrite))</f>
        <v>#N/A</v>
      </c>
      <c r="E100" s="33"/>
      <c r="F100" s="23"/>
    </row>
    <row r="101" spans="1:6" x14ac:dyDescent="0.2">
      <c r="A101" s="21"/>
      <c r="B101" s="32" t="e">
        <v>#N/A</v>
      </c>
      <c r="C101" s="24" t="e">
        <f t="shared" si="1"/>
        <v>#N/A</v>
      </c>
      <c r="D101" s="24" t="e">
        <f>IF(ISNA(C101),NA(),_xll.qlSimpleQuote(C101,,PriceTickValue,Permanent,Trigger,ObjectOverwrite))</f>
        <v>#N/A</v>
      </c>
      <c r="E101" s="33"/>
      <c r="F101" s="23"/>
    </row>
    <row r="102" spans="1:6" x14ac:dyDescent="0.2">
      <c r="A102" s="21"/>
      <c r="B102" s="32" t="e">
        <v>#N/A</v>
      </c>
      <c r="C102" s="24" t="e">
        <f t="shared" si="1"/>
        <v>#N/A</v>
      </c>
      <c r="D102" s="24" t="e">
        <f>IF(ISNA(C102),NA(),_xll.qlSimpleQuote(C102,,PriceTickValue,Permanent,Trigger,ObjectOverwrite))</f>
        <v>#N/A</v>
      </c>
      <c r="E102" s="33"/>
      <c r="F102" s="23"/>
    </row>
    <row r="103" spans="1:6" ht="12" thickBot="1" x14ac:dyDescent="0.25">
      <c r="A103" s="34"/>
      <c r="B103" s="35"/>
      <c r="C103" s="36"/>
      <c r="D103" s="37"/>
      <c r="E103" s="36"/>
      <c r="F103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3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26.140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28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EUR_010_BTPInflation.xml</v>
      </c>
      <c r="D2" s="22">
        <f>IF(Serialize,_xll.ohObjectSave(D3:D12,SerializationPath&amp;C2,FileOverwrite,Serialize),"---")</f>
        <v>10</v>
      </c>
      <c r="E2" s="31" t="str">
        <f>_xll.ohRangeRetrieveError(D2)</f>
        <v/>
      </c>
      <c r="F2" s="23"/>
    </row>
    <row r="3" spans="1:6" x14ac:dyDescent="0.2">
      <c r="A3" s="21"/>
      <c r="B3" s="32" t="s">
        <v>21</v>
      </c>
      <c r="C3" s="24" t="str">
        <f t="shared" ref="C3:C12" si="0">$B3&amp;QuoteSuffix</f>
        <v>IT0004216351_Quote</v>
      </c>
      <c r="D3" s="24" t="str">
        <f>_xll.qlSimpleQuote(C3,,PriceTickValue,Permanent,Trigger,ObjectOverwrite)</f>
        <v>IT0004216351_Quote#0001</v>
      </c>
      <c r="E3" s="33" t="str">
        <f>_xll.ohRangeRetrieveError(D3)</f>
        <v/>
      </c>
      <c r="F3" s="23"/>
    </row>
    <row r="4" spans="1:6" x14ac:dyDescent="0.2">
      <c r="A4" s="21"/>
      <c r="B4" s="32" t="s">
        <v>22</v>
      </c>
      <c r="C4" s="24" t="str">
        <f t="shared" si="0"/>
        <v>IT0003625909_Quote</v>
      </c>
      <c r="D4" s="24" t="str">
        <f>_xll.qlSimpleQuote(C4,,PriceTickValue,Permanent,Trigger,ObjectOverwrite)</f>
        <v>IT0003625909_Quote#0001</v>
      </c>
      <c r="E4" s="33" t="str">
        <f>_xll.ohRangeRetrieveError(D4)</f>
        <v/>
      </c>
      <c r="F4" s="23"/>
    </row>
    <row r="5" spans="1:6" x14ac:dyDescent="0.2">
      <c r="A5" s="21"/>
      <c r="B5" s="32" t="s">
        <v>30</v>
      </c>
      <c r="C5" s="24" t="str">
        <f t="shared" si="0"/>
        <v>IT0004682107_Quote</v>
      </c>
      <c r="D5" s="24" t="str">
        <f>_xll.qlSimpleQuote(C5,,PriceTickValue,Permanent,Trigger,ObjectOverwrite)</f>
        <v>IT0004682107_Quote#0001</v>
      </c>
      <c r="E5" s="33" t="str">
        <f>_xll.ohRangeRetrieveError(D5)</f>
        <v/>
      </c>
      <c r="F5" s="23"/>
    </row>
    <row r="6" spans="1:6" x14ac:dyDescent="0.2">
      <c r="A6" s="21"/>
      <c r="B6" s="32" t="s">
        <v>23</v>
      </c>
      <c r="C6" s="24" t="str">
        <f t="shared" si="0"/>
        <v>IT0004085210_Quote</v>
      </c>
      <c r="D6" s="24" t="str">
        <f>_xll.qlSimpleQuote(C6,,PriceTickValue,Permanent,Trigger,ObjectOverwrite)</f>
        <v>IT0004085210_Quote#0001</v>
      </c>
      <c r="E6" s="33" t="str">
        <f>_xll.ohRangeRetrieveError(D6)</f>
        <v/>
      </c>
      <c r="F6" s="23"/>
    </row>
    <row r="7" spans="1:6" x14ac:dyDescent="0.2">
      <c r="A7" s="21"/>
      <c r="B7" s="32" t="s">
        <v>24</v>
      </c>
      <c r="C7" s="24" t="str">
        <f t="shared" si="0"/>
        <v>IT0004380546_Quote</v>
      </c>
      <c r="D7" s="24" t="str">
        <f>_xll.qlSimpleQuote(C7,,PriceTickValue,Permanent,Trigger,ObjectOverwrite)</f>
        <v>IT0004380546_Quote#0001</v>
      </c>
      <c r="E7" s="33" t="str">
        <f>_xll.ohRangeRetrieveError(D7)</f>
        <v/>
      </c>
      <c r="F7" s="23"/>
    </row>
    <row r="8" spans="1:6" x14ac:dyDescent="0.2">
      <c r="A8" s="21"/>
      <c r="B8" s="32" t="s">
        <v>31</v>
      </c>
      <c r="C8" s="24" t="str">
        <f t="shared" si="0"/>
        <v>IT0004604671_Quote</v>
      </c>
      <c r="D8" s="24" t="str">
        <f>_xll.qlSimpleQuote(C8,,PriceTickValue,Permanent,Trigger,ObjectOverwrite)</f>
        <v>IT0004604671_Quote#0001</v>
      </c>
      <c r="E8" s="33" t="str">
        <f>_xll.ohRangeRetrieveError(D8)</f>
        <v/>
      </c>
      <c r="F8" s="23"/>
    </row>
    <row r="9" spans="1:6" x14ac:dyDescent="0.2">
      <c r="A9" s="21"/>
      <c r="B9" s="32" t="s">
        <v>25</v>
      </c>
      <c r="C9" s="24" t="str">
        <f t="shared" si="0"/>
        <v>IT0004243512_Quote</v>
      </c>
      <c r="D9" s="24" t="str">
        <f>_xll.qlSimpleQuote(C9,,PriceTickValue,Permanent,Trigger,ObjectOverwrite)</f>
        <v>IT0004243512_Quote#0001</v>
      </c>
      <c r="E9" s="33" t="str">
        <f>_xll.ohRangeRetrieveError(D9)</f>
        <v/>
      </c>
      <c r="F9" s="23"/>
    </row>
    <row r="10" spans="1:6" x14ac:dyDescent="0.2">
      <c r="A10" s="21"/>
      <c r="B10" s="32" t="s">
        <v>32</v>
      </c>
      <c r="C10" s="24" t="str">
        <f t="shared" si="0"/>
        <v>IT0004735152_Quote</v>
      </c>
      <c r="D10" s="24" t="str">
        <f>_xll.qlSimpleQuote(C10,,PriceTickValue,Permanent,Trigger,ObjectOverwrite)</f>
        <v>IT0004735152_Quote#0001</v>
      </c>
      <c r="E10" s="33"/>
      <c r="F10" s="23"/>
    </row>
    <row r="11" spans="1:6" x14ac:dyDescent="0.2">
      <c r="A11" s="21"/>
      <c r="B11" s="32" t="s">
        <v>26</v>
      </c>
      <c r="C11" s="24" t="str">
        <f t="shared" si="0"/>
        <v>IT0003745541_Quote</v>
      </c>
      <c r="D11" s="24" t="str">
        <f>_xll.qlSimpleQuote(C11,,PriceTickValue,Permanent,Trigger,ObjectOverwrite)</f>
        <v>IT0003745541_Quote#0001</v>
      </c>
      <c r="E11" s="33"/>
      <c r="F11" s="23"/>
    </row>
    <row r="12" spans="1:6" x14ac:dyDescent="0.2">
      <c r="A12" s="21"/>
      <c r="B12" s="32" t="s">
        <v>27</v>
      </c>
      <c r="C12" s="24" t="str">
        <f t="shared" si="0"/>
        <v>IT0004545890_Quote</v>
      </c>
      <c r="D12" s="24" t="str">
        <f>_xll.qlSimpleQuote(C12,,PriceTickValue,Permanent,Trigger,ObjectOverwrite)</f>
        <v>IT0004545890_Quote#0001</v>
      </c>
      <c r="E12" s="33" t="str">
        <f>_xll.ohRangeRetrieveError(D12)</f>
        <v/>
      </c>
      <c r="F12" s="23"/>
    </row>
    <row r="13" spans="1:6" ht="12" thickBot="1" x14ac:dyDescent="0.25">
      <c r="A13" s="34"/>
      <c r="B13" s="35"/>
      <c r="C13" s="36"/>
      <c r="D13" s="37"/>
      <c r="E13" s="36"/>
      <c r="F13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6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0.28515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16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EUR_010_BTPCouponsFebAug.xml</v>
      </c>
      <c r="D2" s="22">
        <f>IF(Serialize,_xll.ohObjectSave(_xll.ohPack(D3:D64),SerializationPath&amp;C2,FileOverwrite,Serialize),"---")</f>
        <v>60</v>
      </c>
      <c r="E2" s="31" t="str">
        <f>_xll.ohRangeRetrieveError(D2)</f>
        <v/>
      </c>
      <c r="F2" s="23"/>
    </row>
    <row r="3" spans="1:6" x14ac:dyDescent="0.2">
      <c r="A3" s="21"/>
      <c r="B3" s="32" t="str">
        <f t="array" ref="B3:B64">_xll.ohGroupList("CouponsFebAug",Trigger)</f>
        <v>IT0003106561</v>
      </c>
      <c r="C3" s="24" t="str">
        <f t="shared" ref="C3:C64" si="0">$B3&amp;QuoteSuffix</f>
        <v>IT0003106561_Quote</v>
      </c>
      <c r="D3" s="24" t="str">
        <f>IF(ISNA(B3),NA(),_xll.qlSimpleQuote(C3,,PriceTickValue,Permanent,Trigger,ObjectOverwrite))</f>
        <v>IT0003106561_Quote#0001</v>
      </c>
      <c r="E3" s="33" t="str">
        <f>_xll.ohRangeRetrieveError(D3)</f>
        <v/>
      </c>
      <c r="F3" s="23"/>
    </row>
    <row r="4" spans="1:6" x14ac:dyDescent="0.2">
      <c r="A4" s="21"/>
      <c r="B4" s="32" t="str">
        <v>IT0003106579</v>
      </c>
      <c r="C4" s="24" t="str">
        <f t="shared" si="0"/>
        <v>IT0003106579_Quote</v>
      </c>
      <c r="D4" s="24" t="str">
        <f>IF(ISNA(B4),NA(),_xll.qlSimpleQuote(C4,,PriceTickValue,Permanent,Trigger,ObjectOverwrite))</f>
        <v>IT0003106579_Quote#0001</v>
      </c>
      <c r="E4" s="33" t="str">
        <f>_xll.ohRangeRetrieveError(D4)</f>
        <v/>
      </c>
      <c r="F4" s="23"/>
    </row>
    <row r="5" spans="1:6" x14ac:dyDescent="0.2">
      <c r="A5" s="21"/>
      <c r="B5" s="32" t="str">
        <v>IT0003106587</v>
      </c>
      <c r="C5" s="24" t="str">
        <f t="shared" si="0"/>
        <v>IT0003106587_Quote</v>
      </c>
      <c r="D5" s="24" t="str">
        <f>IF(ISNA(B5),NA(),_xll.qlSimpleQuote(C5,,PriceTickValue,Permanent,Trigger,ObjectOverwrite))</f>
        <v>IT0003106587_Quote#0001</v>
      </c>
      <c r="E5" s="33" t="str">
        <f>_xll.ohRangeRetrieveError(D5)</f>
        <v/>
      </c>
      <c r="F5" s="23"/>
    </row>
    <row r="6" spans="1:6" x14ac:dyDescent="0.2">
      <c r="A6" s="21"/>
      <c r="B6" s="32" t="str">
        <v>IT0003106595</v>
      </c>
      <c r="C6" s="24" t="str">
        <f t="shared" si="0"/>
        <v>IT0003106595_Quote</v>
      </c>
      <c r="D6" s="24" t="str">
        <f>IF(ISNA(B6),NA(),_xll.qlSimpleQuote(C6,,PriceTickValue,Permanent,Trigger,ObjectOverwrite))</f>
        <v>IT0003106595_Quote#0001</v>
      </c>
      <c r="E6" s="33" t="str">
        <f>_xll.ohRangeRetrieveError(D6)</f>
        <v/>
      </c>
      <c r="F6" s="23"/>
    </row>
    <row r="7" spans="1:6" x14ac:dyDescent="0.2">
      <c r="A7" s="21"/>
      <c r="B7" s="32" t="str">
        <v>IT0003204945</v>
      </c>
      <c r="C7" s="24" t="str">
        <f t="shared" si="0"/>
        <v>IT0003204945_Quote</v>
      </c>
      <c r="D7" s="24" t="str">
        <f>IF(ISNA(B7),NA(),_xll.qlSimpleQuote(C7,,PriceTickValue,Permanent,Trigger,ObjectOverwrite))</f>
        <v>IT0003204945_Quote#0001</v>
      </c>
      <c r="E7" s="33" t="str">
        <f>_xll.ohRangeRetrieveError(D7)</f>
        <v/>
      </c>
      <c r="F7" s="23"/>
    </row>
    <row r="8" spans="1:6" x14ac:dyDescent="0.2">
      <c r="A8" s="21"/>
      <c r="B8" s="32" t="str">
        <v>IT0003246409</v>
      </c>
      <c r="C8" s="24" t="str">
        <f t="shared" si="0"/>
        <v>IT0003246409_Quote</v>
      </c>
      <c r="D8" s="24" t="str">
        <f>IF(ISNA(B8),NA(),_xll.qlSimpleQuote(C8,,PriceTickValue,Permanent,Trigger,ObjectOverwrite))</f>
        <v>IT0003246409_Quote#0001</v>
      </c>
      <c r="E8" s="33" t="str">
        <f>_xll.ohRangeRetrieveError(D8)</f>
        <v/>
      </c>
      <c r="F8" s="23"/>
    </row>
    <row r="9" spans="1:6" x14ac:dyDescent="0.2">
      <c r="A9" s="21"/>
      <c r="B9" s="32" t="str">
        <v>IT0003246391</v>
      </c>
      <c r="C9" s="24" t="str">
        <f t="shared" si="0"/>
        <v>IT0003246391_Quote</v>
      </c>
      <c r="D9" s="24" t="str">
        <f>IF(ISNA(B9),NA(),_xll.qlSimpleQuote(C9,,PriceTickValue,Permanent,Trigger,ObjectOverwrite))</f>
        <v>IT0003246391_Quote#0001</v>
      </c>
      <c r="E9" s="33" t="str">
        <f>_xll.ohRangeRetrieveError(D9)</f>
        <v/>
      </c>
      <c r="F9" s="23"/>
    </row>
    <row r="10" spans="1:6" x14ac:dyDescent="0.2">
      <c r="A10" s="21"/>
      <c r="B10" s="32" t="str">
        <v>IT0003246383</v>
      </c>
      <c r="C10" s="24" t="str">
        <f t="shared" si="0"/>
        <v>IT0003246383_Quote</v>
      </c>
      <c r="D10" s="24" t="str">
        <f>IF(ISNA(B10),NA(),_xll.qlSimpleQuote(C10,,PriceTickValue,Permanent,Trigger,ObjectOverwrite))</f>
        <v>IT0003246383_Quote#0001</v>
      </c>
      <c r="E10" s="33" t="str">
        <f>_xll.ohRangeRetrieveError(D10)</f>
        <v/>
      </c>
      <c r="F10" s="23"/>
    </row>
    <row r="11" spans="1:6" x14ac:dyDescent="0.2">
      <c r="A11" s="21"/>
      <c r="B11" s="32" t="str">
        <v>IT0003246375</v>
      </c>
      <c r="C11" s="24" t="str">
        <f t="shared" si="0"/>
        <v>IT0003246375_Quote</v>
      </c>
      <c r="D11" s="24" t="str">
        <f>IF(ISNA(B11),NA(),_xll.qlSimpleQuote(C11,,PriceTickValue,Permanent,Trigger,ObjectOverwrite))</f>
        <v>IT0003246375_Quote#0001</v>
      </c>
      <c r="E11" s="33" t="str">
        <f>_xll.ohRangeRetrieveError(D11)</f>
        <v/>
      </c>
      <c r="F11" s="23"/>
    </row>
    <row r="12" spans="1:6" x14ac:dyDescent="0.2">
      <c r="A12" s="21"/>
      <c r="B12" s="32" t="str">
        <v>IT0003246359</v>
      </c>
      <c r="C12" s="24" t="str">
        <f t="shared" si="0"/>
        <v>IT0003246359_Quote</v>
      </c>
      <c r="D12" s="24" t="str">
        <f>IF(ISNA(B12),NA(),_xll.qlSimpleQuote(C12,,PriceTickValue,Permanent,Trigger,ObjectOverwrite))</f>
        <v>IT0003246359_Quote#0001</v>
      </c>
      <c r="E12" s="33" t="str">
        <f>_xll.ohRangeRetrieveError(D12)</f>
        <v/>
      </c>
      <c r="F12" s="23"/>
    </row>
    <row r="13" spans="1:6" x14ac:dyDescent="0.2">
      <c r="A13" s="21"/>
      <c r="B13" s="32" t="str">
        <v>IT0003246342</v>
      </c>
      <c r="C13" s="24" t="str">
        <f t="shared" si="0"/>
        <v>IT0003246342_Quote</v>
      </c>
      <c r="D13" s="24" t="str">
        <f>IF(ISNA(B13),NA(),_xll.qlSimpleQuote(C13,,PriceTickValue,Permanent,Trigger,ObjectOverwrite))</f>
        <v>IT0003246342_Quote#0001</v>
      </c>
      <c r="E13" s="33" t="str">
        <f>_xll.ohRangeRetrieveError(D13)</f>
        <v/>
      </c>
      <c r="F13" s="23"/>
    </row>
    <row r="14" spans="1:6" x14ac:dyDescent="0.2">
      <c r="A14" s="21"/>
      <c r="B14" s="32" t="str">
        <v>IT0003246326</v>
      </c>
      <c r="C14" s="24" t="str">
        <f t="shared" si="0"/>
        <v>IT0003246326_Quote</v>
      </c>
      <c r="D14" s="24" t="str">
        <f>IF(ISNA(B14),NA(),_xll.qlSimpleQuote(C14,,PriceTickValue,Permanent,Trigger,ObjectOverwrite))</f>
        <v>IT0003246326_Quote#0001</v>
      </c>
      <c r="E14" s="33" t="str">
        <f>_xll.ohRangeRetrieveError(D14)</f>
        <v/>
      </c>
      <c r="F14" s="23"/>
    </row>
    <row r="15" spans="1:6" x14ac:dyDescent="0.2">
      <c r="A15" s="21"/>
      <c r="B15" s="32" t="str">
        <v>IT0003246318</v>
      </c>
      <c r="C15" s="24" t="str">
        <f t="shared" si="0"/>
        <v>IT0003246318_Quote</v>
      </c>
      <c r="D15" s="24" t="str">
        <f>IF(ISNA(B15),NA(),_xll.qlSimpleQuote(C15,,PriceTickValue,Permanent,Trigger,ObjectOverwrite))</f>
        <v>IT0003246318_Quote#0001</v>
      </c>
      <c r="E15" s="33" t="str">
        <f>_xll.ohRangeRetrieveError(D15)</f>
        <v/>
      </c>
      <c r="F15" s="23"/>
    </row>
    <row r="16" spans="1:6" x14ac:dyDescent="0.2">
      <c r="A16" s="21"/>
      <c r="B16" s="32" t="str">
        <v>IT0003246292</v>
      </c>
      <c r="C16" s="24" t="str">
        <f t="shared" si="0"/>
        <v>IT0003246292_Quote</v>
      </c>
      <c r="D16" s="24" t="str">
        <f>IF(ISNA(B16),NA(),_xll.qlSimpleQuote(C16,,PriceTickValue,Permanent,Trigger,ObjectOverwrite))</f>
        <v>IT0003246292_Quote#0001</v>
      </c>
      <c r="E16" s="33" t="str">
        <f>_xll.ohRangeRetrieveError(D16)</f>
        <v/>
      </c>
      <c r="F16" s="23"/>
    </row>
    <row r="17" spans="1:6" x14ac:dyDescent="0.2">
      <c r="A17" s="21"/>
      <c r="B17" s="32" t="str">
        <v>IT0003246284</v>
      </c>
      <c r="C17" s="24" t="str">
        <f t="shared" si="0"/>
        <v>IT0003246284_Quote</v>
      </c>
      <c r="D17" s="24" t="str">
        <f>IF(ISNA(B17),NA(),_xll.qlSimpleQuote(C17,,PriceTickValue,Permanent,Trigger,ObjectOverwrite))</f>
        <v>IT0003246284_Quote#0001</v>
      </c>
      <c r="E17" s="33" t="str">
        <f>_xll.ohRangeRetrieveError(D17)</f>
        <v/>
      </c>
      <c r="F17" s="23"/>
    </row>
    <row r="18" spans="1:6" x14ac:dyDescent="0.2">
      <c r="A18" s="21"/>
      <c r="B18" s="32" t="str">
        <v>IT0003246268</v>
      </c>
      <c r="C18" s="24" t="str">
        <f t="shared" si="0"/>
        <v>IT0003246268_Quote</v>
      </c>
      <c r="D18" s="24" t="str">
        <f>IF(ISNA(B18),NA(),_xll.qlSimpleQuote(C18,,PriceTickValue,Permanent,Trigger,ObjectOverwrite))</f>
        <v>IT0003246268_Quote#0001</v>
      </c>
      <c r="E18" s="33" t="str">
        <f>_xll.ohRangeRetrieveError(D18)</f>
        <v/>
      </c>
      <c r="F18" s="23"/>
    </row>
    <row r="19" spans="1:6" x14ac:dyDescent="0.2">
      <c r="A19" s="21"/>
      <c r="B19" s="32" t="str">
        <v>IT0003268486</v>
      </c>
      <c r="C19" s="24" t="str">
        <f t="shared" si="0"/>
        <v>IT0003268486_Quote</v>
      </c>
      <c r="D19" s="24" t="str">
        <f>IF(ISNA(B19),NA(),_xll.qlSimpleQuote(C19,,PriceTickValue,Permanent,Trigger,ObjectOverwrite))</f>
        <v>IT0003268486_Quote#0001</v>
      </c>
      <c r="E19" s="33" t="str">
        <f>_xll.ohRangeRetrieveError(D19)</f>
        <v/>
      </c>
      <c r="F19" s="23"/>
    </row>
    <row r="20" spans="1:6" x14ac:dyDescent="0.2">
      <c r="A20" s="21"/>
      <c r="B20" s="32" t="str">
        <v>IT0003268494</v>
      </c>
      <c r="C20" s="24" t="str">
        <f t="shared" si="0"/>
        <v>IT0003268494_Quote</v>
      </c>
      <c r="D20" s="24" t="str">
        <f>IF(ISNA(B20),NA(),_xll.qlSimpleQuote(C20,,PriceTickValue,Permanent,Trigger,ObjectOverwrite))</f>
        <v>IT0003268494_Quote#0001</v>
      </c>
      <c r="E20" s="33" t="str">
        <f>_xll.ohRangeRetrieveError(D20)</f>
        <v/>
      </c>
      <c r="F20" s="23"/>
    </row>
    <row r="21" spans="1:6" x14ac:dyDescent="0.2">
      <c r="A21" s="21"/>
      <c r="B21" s="32" t="str">
        <v>IT0003268544</v>
      </c>
      <c r="C21" s="24" t="str">
        <f t="shared" si="0"/>
        <v>IT0003268544_Quote</v>
      </c>
      <c r="D21" s="24" t="str">
        <f>IF(ISNA(B21),NA(),_xll.qlSimpleQuote(C21,,PriceTickValue,Permanent,Trigger,ObjectOverwrite))</f>
        <v>IT0003268544_Quote#0001</v>
      </c>
      <c r="E21" s="33" t="str">
        <f>_xll.ohRangeRetrieveError(D21)</f>
        <v/>
      </c>
      <c r="F21" s="23"/>
    </row>
    <row r="22" spans="1:6" x14ac:dyDescent="0.2">
      <c r="A22" s="21"/>
      <c r="B22" s="32" t="str">
        <v>IT0003268585</v>
      </c>
      <c r="C22" s="24" t="str">
        <f t="shared" si="0"/>
        <v>IT0003268585_Quote</v>
      </c>
      <c r="D22" s="24" t="str">
        <f>IF(ISNA(B22),NA(),_xll.qlSimpleQuote(C22,,PriceTickValue,Permanent,Trigger,ObjectOverwrite))</f>
        <v>IT0003268585_Quote#0001</v>
      </c>
      <c r="E22" s="33" t="str">
        <f>_xll.ohRangeRetrieveError(D22)</f>
        <v/>
      </c>
      <c r="F22" s="23"/>
    </row>
    <row r="23" spans="1:6" x14ac:dyDescent="0.2">
      <c r="A23" s="21"/>
      <c r="B23" s="32" t="str">
        <v>IT0003268601</v>
      </c>
      <c r="C23" s="24" t="str">
        <f t="shared" si="0"/>
        <v>IT0003268601_Quote</v>
      </c>
      <c r="D23" s="24" t="str">
        <f>IF(ISNA(B23),NA(),_xll.qlSimpleQuote(C23,,PriceTickValue,Permanent,Trigger,ObjectOverwrite))</f>
        <v>IT0003268601_Quote#0001</v>
      </c>
      <c r="E23" s="33" t="str">
        <f>_xll.ohRangeRetrieveError(D23)</f>
        <v/>
      </c>
      <c r="F23" s="23"/>
    </row>
    <row r="24" spans="1:6" x14ac:dyDescent="0.2">
      <c r="A24" s="21"/>
      <c r="B24" s="32" t="str">
        <v>IT0003268635</v>
      </c>
      <c r="C24" s="24" t="str">
        <f t="shared" si="0"/>
        <v>IT0003268635_Quote</v>
      </c>
      <c r="D24" s="24" t="str">
        <f>IF(ISNA(B24),NA(),_xll.qlSimpleQuote(C24,,PriceTickValue,Permanent,Trigger,ObjectOverwrite))</f>
        <v>IT0003268635_Quote#0001</v>
      </c>
      <c r="E24" s="33" t="str">
        <f>_xll.ohRangeRetrieveError(D24)</f>
        <v/>
      </c>
      <c r="F24" s="23"/>
    </row>
    <row r="25" spans="1:6" x14ac:dyDescent="0.2">
      <c r="A25" s="21"/>
      <c r="B25" s="32" t="str">
        <v>IT0003268676</v>
      </c>
      <c r="C25" s="24" t="str">
        <f t="shared" si="0"/>
        <v>IT0003268676_Quote</v>
      </c>
      <c r="D25" s="24" t="str">
        <f>IF(ISNA(B25),NA(),_xll.qlSimpleQuote(C25,,PriceTickValue,Permanent,Trigger,ObjectOverwrite))</f>
        <v>IT0003268676_Quote#0001</v>
      </c>
      <c r="E25" s="33" t="str">
        <f>_xll.ohRangeRetrieveError(D25)</f>
        <v/>
      </c>
      <c r="F25" s="23"/>
    </row>
    <row r="26" spans="1:6" x14ac:dyDescent="0.2">
      <c r="A26" s="21"/>
      <c r="B26" s="32" t="str">
        <v>IT0003268700</v>
      </c>
      <c r="C26" s="24" t="str">
        <f t="shared" si="0"/>
        <v>IT0003268700_Quote</v>
      </c>
      <c r="D26" s="24" t="str">
        <f>IF(ISNA(B26),NA(),_xll.qlSimpleQuote(C26,,PriceTickValue,Permanent,Trigger,ObjectOverwrite))</f>
        <v>IT0003268700_Quote#0001</v>
      </c>
      <c r="E26" s="33" t="str">
        <f>_xll.ohRangeRetrieveError(D26)</f>
        <v/>
      </c>
      <c r="F26" s="23"/>
    </row>
    <row r="27" spans="1:6" x14ac:dyDescent="0.2">
      <c r="A27" s="21"/>
      <c r="B27" s="32" t="str">
        <v>IT0003268726</v>
      </c>
      <c r="C27" s="24" t="str">
        <f t="shared" si="0"/>
        <v>IT0003268726_Quote</v>
      </c>
      <c r="D27" s="24" t="str">
        <f>IF(ISNA(B27),NA(),_xll.qlSimpleQuote(C27,,PriceTickValue,Permanent,Trigger,ObjectOverwrite))</f>
        <v>IT0003268726_Quote#0001</v>
      </c>
      <c r="E27" s="33" t="str">
        <f>_xll.ohRangeRetrieveError(D27)</f>
        <v/>
      </c>
      <c r="F27" s="23"/>
    </row>
    <row r="28" spans="1:6" x14ac:dyDescent="0.2">
      <c r="A28" s="21"/>
      <c r="B28" s="32" t="str">
        <v>IT0003268742</v>
      </c>
      <c r="C28" s="24" t="str">
        <f t="shared" si="0"/>
        <v>IT0003268742_Quote</v>
      </c>
      <c r="D28" s="24" t="str">
        <f>IF(ISNA(B28),NA(),_xll.qlSimpleQuote(C28,,PriceTickValue,Permanent,Trigger,ObjectOverwrite))</f>
        <v>IT0003268742_Quote#0001</v>
      </c>
      <c r="E28" s="33" t="str">
        <f>_xll.ohRangeRetrieveError(D28)</f>
        <v/>
      </c>
      <c r="F28" s="23"/>
    </row>
    <row r="29" spans="1:6" x14ac:dyDescent="0.2">
      <c r="A29" s="21"/>
      <c r="B29" s="32" t="str">
        <v>IT0003268775</v>
      </c>
      <c r="C29" s="24" t="str">
        <f t="shared" si="0"/>
        <v>IT0003268775_Quote</v>
      </c>
      <c r="D29" s="24" t="str">
        <f>IF(ISNA(B29),NA(),_xll.qlSimpleQuote(C29,,PriceTickValue,Permanent,Trigger,ObjectOverwrite))</f>
        <v>IT0003268775_Quote#0001</v>
      </c>
      <c r="E29" s="33" t="str">
        <f>_xll.ohRangeRetrieveError(D29)</f>
        <v/>
      </c>
      <c r="F29" s="23"/>
    </row>
    <row r="30" spans="1:6" x14ac:dyDescent="0.2">
      <c r="A30" s="21"/>
      <c r="B30" s="32" t="str">
        <v>IT0003268791</v>
      </c>
      <c r="C30" s="24" t="str">
        <f t="shared" si="0"/>
        <v>IT0003268791_Quote</v>
      </c>
      <c r="D30" s="24" t="str">
        <f>IF(ISNA(B30),NA(),_xll.qlSimpleQuote(C30,,PriceTickValue,Permanent,Trigger,ObjectOverwrite))</f>
        <v>IT0003268791_Quote#0001</v>
      </c>
      <c r="E30" s="33" t="str">
        <f>_xll.ohRangeRetrieveError(D30)</f>
        <v/>
      </c>
      <c r="F30" s="23"/>
    </row>
    <row r="31" spans="1:6" x14ac:dyDescent="0.2">
      <c r="A31" s="21"/>
      <c r="B31" s="32" t="str">
        <v>IT0003268809</v>
      </c>
      <c r="C31" s="24" t="str">
        <f t="shared" si="0"/>
        <v>IT0003268809_Quote</v>
      </c>
      <c r="D31" s="24" t="str">
        <f>IF(ISNA(B31),NA(),_xll.qlSimpleQuote(C31,,PriceTickValue,Permanent,Trigger,ObjectOverwrite))</f>
        <v>IT0003268809_Quote#0001</v>
      </c>
      <c r="E31" s="33" t="str">
        <f>_xll.ohRangeRetrieveError(D31)</f>
        <v/>
      </c>
      <c r="F31" s="23"/>
    </row>
    <row r="32" spans="1:6" x14ac:dyDescent="0.2">
      <c r="A32" s="21"/>
      <c r="B32" s="32" t="str">
        <v>IT0003268817</v>
      </c>
      <c r="C32" s="24" t="str">
        <f t="shared" si="0"/>
        <v>IT0003268817_Quote</v>
      </c>
      <c r="D32" s="24" t="str">
        <f>IF(ISNA(B32),NA(),_xll.qlSimpleQuote(C32,,PriceTickValue,Permanent,Trigger,ObjectOverwrite))</f>
        <v>IT0003268817_Quote#0001</v>
      </c>
      <c r="E32" s="33" t="str">
        <f>_xll.ohRangeRetrieveError(D32)</f>
        <v/>
      </c>
      <c r="F32" s="23"/>
    </row>
    <row r="33" spans="1:6" x14ac:dyDescent="0.2">
      <c r="A33" s="21"/>
      <c r="B33" s="32" t="str">
        <v>IT0003268825</v>
      </c>
      <c r="C33" s="24" t="str">
        <f t="shared" si="0"/>
        <v>IT0003268825_Quote</v>
      </c>
      <c r="D33" s="24" t="str">
        <f>IF(ISNA(B33),NA(),_xll.qlSimpleQuote(C33,,PriceTickValue,Permanent,Trigger,ObjectOverwrite))</f>
        <v>IT0003268825_Quote#0001</v>
      </c>
      <c r="E33" s="33" t="str">
        <f>_xll.ohRangeRetrieveError(D33)</f>
        <v/>
      </c>
      <c r="F33" s="23"/>
    </row>
    <row r="34" spans="1:6" x14ac:dyDescent="0.2">
      <c r="A34" s="21"/>
      <c r="B34" s="32" t="str">
        <v>IT0003268833</v>
      </c>
      <c r="C34" s="24" t="str">
        <f t="shared" si="0"/>
        <v>IT0003268833_Quote</v>
      </c>
      <c r="D34" s="24" t="str">
        <f>IF(ISNA(B34),NA(),_xll.qlSimpleQuote(C34,,PriceTickValue,Permanent,Trigger,ObjectOverwrite))</f>
        <v>IT0003268833_Quote#0001</v>
      </c>
      <c r="E34" s="33" t="str">
        <f>_xll.ohRangeRetrieveError(D34)</f>
        <v/>
      </c>
      <c r="F34" s="23"/>
    </row>
    <row r="35" spans="1:6" x14ac:dyDescent="0.2">
      <c r="A35" s="21"/>
      <c r="B35" s="32" t="str">
        <v>IT0003268841</v>
      </c>
      <c r="C35" s="24" t="str">
        <f t="shared" si="0"/>
        <v>IT0003268841_Quote</v>
      </c>
      <c r="D35" s="24" t="str">
        <f>IF(ISNA(B35),NA(),_xll.qlSimpleQuote(C35,,PriceTickValue,Permanent,Trigger,ObjectOverwrite))</f>
        <v>IT0003268841_Quote#0001</v>
      </c>
      <c r="E35" s="33" t="str">
        <f>_xll.ohRangeRetrieveError(D35)</f>
        <v/>
      </c>
      <c r="F35" s="23"/>
    </row>
    <row r="36" spans="1:6" x14ac:dyDescent="0.2">
      <c r="A36" s="21"/>
      <c r="B36" s="32" t="str">
        <v>IT0003268858</v>
      </c>
      <c r="C36" s="24" t="str">
        <f t="shared" si="0"/>
        <v>IT0003268858_Quote</v>
      </c>
      <c r="D36" s="24" t="str">
        <f>IF(ISNA(B36),NA(),_xll.qlSimpleQuote(C36,,PriceTickValue,Permanent,Trigger,ObjectOverwrite))</f>
        <v>IT0003268858_Quote#0001</v>
      </c>
      <c r="E36" s="33" t="str">
        <f>_xll.ohRangeRetrieveError(D36)</f>
        <v/>
      </c>
      <c r="F36" s="23"/>
    </row>
    <row r="37" spans="1:6" x14ac:dyDescent="0.2">
      <c r="A37" s="21"/>
      <c r="B37" s="32" t="str">
        <v>IT0003268874</v>
      </c>
      <c r="C37" s="24" t="str">
        <f t="shared" si="0"/>
        <v>IT0003268874_Quote</v>
      </c>
      <c r="D37" s="24" t="str">
        <f>IF(ISNA(B37),NA(),_xll.qlSimpleQuote(C37,,PriceTickValue,Permanent,Trigger,ObjectOverwrite))</f>
        <v>IT0003268874_Quote#0001</v>
      </c>
      <c r="E37" s="33" t="str">
        <f>_xll.ohRangeRetrieveError(D37)</f>
        <v/>
      </c>
      <c r="F37" s="23"/>
    </row>
    <row r="38" spans="1:6" x14ac:dyDescent="0.2">
      <c r="A38" s="21"/>
      <c r="B38" s="32" t="str">
        <v>IT0003268882</v>
      </c>
      <c r="C38" s="24" t="str">
        <f t="shared" si="0"/>
        <v>IT0003268882_Quote</v>
      </c>
      <c r="D38" s="24" t="str">
        <f>IF(ISNA(B38),NA(),_xll.qlSimpleQuote(C38,,PriceTickValue,Permanent,Trigger,ObjectOverwrite))</f>
        <v>IT0003268882_Quote#0001</v>
      </c>
      <c r="E38" s="33" t="str">
        <f>_xll.ohRangeRetrieveError(D38)</f>
        <v/>
      </c>
      <c r="F38" s="23"/>
    </row>
    <row r="39" spans="1:6" x14ac:dyDescent="0.2">
      <c r="A39" s="21"/>
      <c r="B39" s="32" t="str">
        <v>IT0003268890</v>
      </c>
      <c r="C39" s="24" t="str">
        <f t="shared" si="0"/>
        <v>IT0003268890_Quote</v>
      </c>
      <c r="D39" s="24" t="str">
        <f>IF(ISNA(B39),NA(),_xll.qlSimpleQuote(C39,,PriceTickValue,Permanent,Trigger,ObjectOverwrite))</f>
        <v>IT0003268890_Quote#0001</v>
      </c>
      <c r="E39" s="33" t="str">
        <f>_xll.ohRangeRetrieveError(D39)</f>
        <v/>
      </c>
      <c r="F39" s="23"/>
    </row>
    <row r="40" spans="1:6" x14ac:dyDescent="0.2">
      <c r="A40" s="21"/>
      <c r="B40" s="32" t="str">
        <v>IT0003268908</v>
      </c>
      <c r="C40" s="24" t="str">
        <f t="shared" si="0"/>
        <v>IT0003268908_Quote</v>
      </c>
      <c r="D40" s="24" t="str">
        <f>IF(ISNA(B40),NA(),_xll.qlSimpleQuote(C40,,PriceTickValue,Permanent,Trigger,ObjectOverwrite))</f>
        <v>IT0003268908_Quote#0001</v>
      </c>
      <c r="E40" s="33" t="str">
        <f>_xll.ohRangeRetrieveError(D40)</f>
        <v/>
      </c>
      <c r="F40" s="23"/>
    </row>
    <row r="41" spans="1:6" x14ac:dyDescent="0.2">
      <c r="A41" s="21"/>
      <c r="B41" s="32" t="str">
        <v>IT0003268924</v>
      </c>
      <c r="C41" s="24" t="str">
        <f t="shared" si="0"/>
        <v>IT0003268924_Quote</v>
      </c>
      <c r="D41" s="24" t="str">
        <f>IF(ISNA(B41),NA(),_xll.qlSimpleQuote(C41,,PriceTickValue,Permanent,Trigger,ObjectOverwrite))</f>
        <v>IT0003268924_Quote#0001</v>
      </c>
      <c r="E41" s="33" t="str">
        <f>_xll.ohRangeRetrieveError(D41)</f>
        <v/>
      </c>
      <c r="F41" s="23"/>
    </row>
    <row r="42" spans="1:6" x14ac:dyDescent="0.2">
      <c r="A42" s="21"/>
      <c r="B42" s="32" t="str">
        <v>IT0003268932</v>
      </c>
      <c r="C42" s="24" t="str">
        <f t="shared" si="0"/>
        <v>IT0003268932_Quote</v>
      </c>
      <c r="D42" s="24" t="str">
        <f>IF(ISNA(B42),NA(),_xll.qlSimpleQuote(C42,,PriceTickValue,Permanent,Trigger,ObjectOverwrite))</f>
        <v>IT0003268932_Quote#0001</v>
      </c>
      <c r="E42" s="33" t="str">
        <f>_xll.ohRangeRetrieveError(D42)</f>
        <v/>
      </c>
      <c r="F42" s="23"/>
    </row>
    <row r="43" spans="1:6" x14ac:dyDescent="0.2">
      <c r="A43" s="21"/>
      <c r="B43" s="32" t="str">
        <v>IT0003268957</v>
      </c>
      <c r="C43" s="24" t="str">
        <f t="shared" si="0"/>
        <v>IT0003268957_Quote</v>
      </c>
      <c r="D43" s="24" t="str">
        <f>IF(ISNA(B43),NA(),_xll.qlSimpleQuote(C43,,PriceTickValue,Permanent,Trigger,ObjectOverwrite))</f>
        <v>IT0003268957_Quote#0001</v>
      </c>
      <c r="E43" s="33" t="str">
        <f>_xll.ohRangeRetrieveError(D43)</f>
        <v/>
      </c>
      <c r="F43" s="23"/>
    </row>
    <row r="44" spans="1:6" x14ac:dyDescent="0.2">
      <c r="A44" s="21"/>
      <c r="B44" s="32" t="str">
        <v>IT0003268973</v>
      </c>
      <c r="C44" s="24" t="str">
        <f t="shared" si="0"/>
        <v>IT0003268973_Quote</v>
      </c>
      <c r="D44" s="24" t="str">
        <f>IF(ISNA(B44),NA(),_xll.qlSimpleQuote(C44,,PriceTickValue,Permanent,Trigger,ObjectOverwrite))</f>
        <v>IT0003268973_Quote#0001</v>
      </c>
      <c r="E44" s="33" t="str">
        <f>_xll.ohRangeRetrieveError(D44)</f>
        <v/>
      </c>
      <c r="F44" s="23"/>
    </row>
    <row r="45" spans="1:6" x14ac:dyDescent="0.2">
      <c r="A45" s="21"/>
      <c r="B45" s="32" t="str">
        <v>IT0003268999</v>
      </c>
      <c r="C45" s="24" t="str">
        <f t="shared" si="0"/>
        <v>IT0003268999_Quote</v>
      </c>
      <c r="D45" s="24" t="str">
        <f>IF(ISNA(B45),NA(),_xll.qlSimpleQuote(C45,,PriceTickValue,Permanent,Trigger,ObjectOverwrite))</f>
        <v>IT0003268999_Quote#0001</v>
      </c>
      <c r="E45" s="33" t="str">
        <f>_xll.ohRangeRetrieveError(D45)</f>
        <v/>
      </c>
      <c r="F45" s="23"/>
    </row>
    <row r="46" spans="1:6" x14ac:dyDescent="0.2">
      <c r="A46" s="21"/>
      <c r="B46" s="32" t="str">
        <v>IT0003269013</v>
      </c>
      <c r="C46" s="24" t="str">
        <f t="shared" si="0"/>
        <v>IT0003269013_Quote</v>
      </c>
      <c r="D46" s="24" t="str">
        <f>IF(ISNA(B46),NA(),_xll.qlSimpleQuote(C46,,PriceTickValue,Permanent,Trigger,ObjectOverwrite))</f>
        <v>IT0003269013_Quote#0001</v>
      </c>
      <c r="E46" s="33"/>
      <c r="F46" s="23"/>
    </row>
    <row r="47" spans="1:6" x14ac:dyDescent="0.2">
      <c r="A47" s="21"/>
      <c r="B47" s="32" t="str">
        <v>IT0003269021</v>
      </c>
      <c r="C47" s="24" t="str">
        <f t="shared" si="0"/>
        <v>IT0003269021_Quote</v>
      </c>
      <c r="D47" s="24" t="str">
        <f>IF(ISNA(B47),NA(),_xll.qlSimpleQuote(C47,,PriceTickValue,Permanent,Trigger,ObjectOverwrite))</f>
        <v>IT0003269021_Quote#0001</v>
      </c>
      <c r="E47" s="33"/>
      <c r="F47" s="23"/>
    </row>
    <row r="48" spans="1:6" x14ac:dyDescent="0.2">
      <c r="A48" s="21"/>
      <c r="B48" s="32" t="str">
        <v>IT0003269039</v>
      </c>
      <c r="C48" s="24" t="str">
        <f t="shared" si="0"/>
        <v>IT0003269039_Quote</v>
      </c>
      <c r="D48" s="24" t="str">
        <f>IF(ISNA(B48),NA(),_xll.qlSimpleQuote(C48,,PriceTickValue,Permanent,Trigger,ObjectOverwrite))</f>
        <v>IT0003269039_Quote#0001</v>
      </c>
      <c r="E48" s="33"/>
      <c r="F48" s="23"/>
    </row>
    <row r="49" spans="1:6" x14ac:dyDescent="0.2">
      <c r="A49" s="21"/>
      <c r="B49" s="32" t="str">
        <v>IT0003269062</v>
      </c>
      <c r="C49" s="24" t="str">
        <f t="shared" si="0"/>
        <v>IT0003269062_Quote</v>
      </c>
      <c r="D49" s="24" t="str">
        <f>IF(ISNA(B49),NA(),_xll.qlSimpleQuote(C49,,PriceTickValue,Permanent,Trigger,ObjectOverwrite))</f>
        <v>IT0003269062_Quote#0001</v>
      </c>
      <c r="E49" s="33"/>
      <c r="F49" s="23"/>
    </row>
    <row r="50" spans="1:6" x14ac:dyDescent="0.2">
      <c r="A50" s="21"/>
      <c r="B50" s="32" t="str">
        <v>IT0003540389</v>
      </c>
      <c r="C50" s="24" t="str">
        <f t="shared" si="0"/>
        <v>IT0003540389_Quote</v>
      </c>
      <c r="D50" s="24" t="str">
        <f>IF(ISNA(B50),NA(),_xll.qlSimpleQuote(C50,,PriceTickValue,Permanent,Trigger,ObjectOverwrite))</f>
        <v>IT0003540389_Quote#0001</v>
      </c>
      <c r="E50" s="33"/>
      <c r="F50" s="23"/>
    </row>
    <row r="51" spans="1:6" x14ac:dyDescent="0.2">
      <c r="A51" s="21"/>
      <c r="B51" s="32" t="str">
        <v>IT0003540397</v>
      </c>
      <c r="C51" s="24" t="str">
        <f t="shared" si="0"/>
        <v>IT0003540397_Quote</v>
      </c>
      <c r="D51" s="24" t="str">
        <f>IF(ISNA(B51),NA(),_xll.qlSimpleQuote(C51,,PriceTickValue,Permanent,Trigger,ObjectOverwrite))</f>
        <v>IT0003540397_Quote#0001</v>
      </c>
      <c r="E51" s="33"/>
      <c r="F51" s="23"/>
    </row>
    <row r="52" spans="1:6" x14ac:dyDescent="0.2">
      <c r="A52" s="21"/>
      <c r="B52" s="32" t="str">
        <v>IT0003540405</v>
      </c>
      <c r="C52" s="24" t="str">
        <f t="shared" si="0"/>
        <v>IT0003540405_Quote</v>
      </c>
      <c r="D52" s="24" t="str">
        <f>IF(ISNA(B52),NA(),_xll.qlSimpleQuote(C52,,PriceTickValue,Permanent,Trigger,ObjectOverwrite))</f>
        <v>IT0003540405_Quote#0001</v>
      </c>
      <c r="E52" s="33"/>
      <c r="F52" s="23"/>
    </row>
    <row r="53" spans="1:6" x14ac:dyDescent="0.2">
      <c r="A53" s="21"/>
      <c r="B53" s="32" t="str">
        <v>IT0004002819</v>
      </c>
      <c r="C53" s="24" t="str">
        <f t="shared" si="0"/>
        <v>IT0004002819_Quote</v>
      </c>
      <c r="D53" s="24" t="str">
        <f>IF(ISNA(B53),NA(),_xll.qlSimpleQuote(C53,,PriceTickValue,Permanent,Trigger,ObjectOverwrite))</f>
        <v>IT0004002819_Quote#0001</v>
      </c>
      <c r="E53" s="33"/>
      <c r="F53" s="23"/>
    </row>
    <row r="54" spans="1:6" x14ac:dyDescent="0.2">
      <c r="A54" s="21"/>
      <c r="B54" s="32" t="str">
        <v>IT0004002827</v>
      </c>
      <c r="C54" s="24" t="str">
        <f t="shared" si="0"/>
        <v>IT0004002827_Quote</v>
      </c>
      <c r="D54" s="24" t="str">
        <f>IF(ISNA(B54),NA(),_xll.qlSimpleQuote(C54,,PriceTickValue,Permanent,Trigger,ObjectOverwrite))</f>
        <v>IT0004002827_Quote#0001</v>
      </c>
      <c r="E54" s="33"/>
      <c r="F54" s="23"/>
    </row>
    <row r="55" spans="1:6" x14ac:dyDescent="0.2">
      <c r="A55" s="21"/>
      <c r="B55" s="32" t="str">
        <v>IT0004002835</v>
      </c>
      <c r="C55" s="24" t="str">
        <f t="shared" si="0"/>
        <v>IT0004002835_Quote</v>
      </c>
      <c r="D55" s="24" t="str">
        <f>IF(ISNA(B55),NA(),_xll.qlSimpleQuote(C55,,PriceTickValue,Permanent,Trigger,ObjectOverwrite))</f>
        <v>IT0004002835_Quote#0001</v>
      </c>
      <c r="E55" s="33"/>
      <c r="F55" s="23"/>
    </row>
    <row r="56" spans="1:6" x14ac:dyDescent="0.2">
      <c r="A56" s="21"/>
      <c r="B56" s="32" t="str">
        <v>IT0004002843</v>
      </c>
      <c r="C56" s="24" t="str">
        <f t="shared" si="0"/>
        <v>IT0004002843_Quote</v>
      </c>
      <c r="D56" s="24" t="str">
        <f>IF(ISNA(B56),NA(),_xll.qlSimpleQuote(C56,,PriceTickValue,Permanent,Trigger,ObjectOverwrite))</f>
        <v>IT0004002843_Quote#0001</v>
      </c>
      <c r="E56" s="33"/>
      <c r="F56" s="23"/>
    </row>
    <row r="57" spans="1:6" x14ac:dyDescent="0.2">
      <c r="A57" s="21"/>
      <c r="B57" s="32" t="str">
        <v>IT0004002850</v>
      </c>
      <c r="C57" s="24" t="str">
        <f t="shared" si="0"/>
        <v>IT0004002850_Quote</v>
      </c>
      <c r="D57" s="24" t="str">
        <f>IF(ISNA(B57),NA(),_xll.qlSimpleQuote(C57,,PriceTickValue,Permanent,Trigger,ObjectOverwrite))</f>
        <v>IT0004002850_Quote#0001</v>
      </c>
      <c r="E57" s="33"/>
      <c r="F57" s="23"/>
    </row>
    <row r="58" spans="1:6" x14ac:dyDescent="0.2">
      <c r="A58" s="21"/>
      <c r="B58" s="32" t="str">
        <v>IT0004288590</v>
      </c>
      <c r="C58" s="24" t="str">
        <f t="shared" si="0"/>
        <v>IT0004288590_Quote</v>
      </c>
      <c r="D58" s="24" t="str">
        <f>IF(ISNA(B58),NA(),_xll.qlSimpleQuote(C58,,PriceTickValue,Permanent,Trigger,ObjectOverwrite))</f>
        <v>IT0004288590_Quote#0001</v>
      </c>
      <c r="E58" s="33"/>
      <c r="F58" s="23"/>
    </row>
    <row r="59" spans="1:6" x14ac:dyDescent="0.2">
      <c r="A59" s="21"/>
      <c r="B59" s="32" t="str">
        <v>IT0004288608</v>
      </c>
      <c r="C59" s="24" t="str">
        <f t="shared" si="0"/>
        <v>IT0004288608_Quote</v>
      </c>
      <c r="D59" s="24" t="str">
        <f>IF(ISNA(B59),NA(),_xll.qlSimpleQuote(C59,,PriceTickValue,Permanent,Trigger,ObjectOverwrite))</f>
        <v>IT0004288608_Quote#0001</v>
      </c>
      <c r="E59" s="33"/>
      <c r="F59" s="23"/>
    </row>
    <row r="60" spans="1:6" x14ac:dyDescent="0.2">
      <c r="A60" s="21"/>
      <c r="B60" s="32" t="str">
        <v>IT0004288616</v>
      </c>
      <c r="C60" s="24" t="str">
        <f t="shared" si="0"/>
        <v>IT0004288616_Quote</v>
      </c>
      <c r="D60" s="24" t="str">
        <f>IF(ISNA(B60),NA(),_xll.qlSimpleQuote(C60,,PriceTickValue,Permanent,Trigger,ObjectOverwrite))</f>
        <v>IT0004288616_Quote#0001</v>
      </c>
      <c r="E60" s="33"/>
      <c r="F60" s="23"/>
    </row>
    <row r="61" spans="1:6" x14ac:dyDescent="0.2">
      <c r="A61" s="21"/>
      <c r="B61" s="32" t="str">
        <v>IT0004288624</v>
      </c>
      <c r="C61" s="24" t="str">
        <f t="shared" si="0"/>
        <v>IT0004288624_Quote</v>
      </c>
      <c r="D61" s="24" t="str">
        <f>IF(ISNA(B61),NA(),_xll.qlSimpleQuote(C61,,PriceTickValue,Permanent,Trigger,ObjectOverwrite))</f>
        <v>IT0004288624_Quote#0001</v>
      </c>
      <c r="E61" s="33"/>
      <c r="F61" s="23"/>
    </row>
    <row r="62" spans="1:6" x14ac:dyDescent="0.2">
      <c r="A62" s="21"/>
      <c r="B62" s="32" t="str">
        <v>IT0004288640</v>
      </c>
      <c r="C62" s="24" t="str">
        <f t="shared" si="0"/>
        <v>IT0004288640_Quote</v>
      </c>
      <c r="D62" s="24" t="str">
        <f>IF(ISNA(B62),NA(),_xll.qlSimpleQuote(C62,,PriceTickValue,Permanent,Trigger,ObjectOverwrite))</f>
        <v>IT0004288640_Quote#0001</v>
      </c>
      <c r="E62" s="33"/>
      <c r="F62" s="23"/>
    </row>
    <row r="63" spans="1:6" x14ac:dyDescent="0.2">
      <c r="A63" s="21"/>
      <c r="B63" s="32" t="e">
        <v>#N/A</v>
      </c>
      <c r="C63" s="24" t="e">
        <f t="shared" si="0"/>
        <v>#N/A</v>
      </c>
      <c r="D63" s="24" t="e">
        <f>IF(ISNA(B63),NA(),_xll.qlSimpleQuote(C63,,PriceTickValue,Permanent,Trigger,ObjectOverwrite))</f>
        <v>#N/A</v>
      </c>
      <c r="E63" s="33"/>
      <c r="F63" s="23"/>
    </row>
    <row r="64" spans="1:6" x14ac:dyDescent="0.2">
      <c r="A64" s="21"/>
      <c r="B64" s="32" t="e">
        <v>#N/A</v>
      </c>
      <c r="C64" s="24" t="e">
        <f t="shared" si="0"/>
        <v>#N/A</v>
      </c>
      <c r="D64" s="24" t="e">
        <f>IF(ISNA(B64),NA(),_xll.qlSimpleQuote(C64,,PriceTickValue,Permanent,Trigger,ObjectOverwrite))</f>
        <v>#N/A</v>
      </c>
      <c r="E64" s="33"/>
      <c r="F64" s="23"/>
    </row>
    <row r="65" spans="1:6" ht="12" thickBot="1" x14ac:dyDescent="0.25">
      <c r="A65" s="34"/>
      <c r="B65" s="35"/>
      <c r="C65" s="36"/>
      <c r="D65" s="37"/>
      <c r="E65" s="36"/>
      <c r="F6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48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0.28515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17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EUR_010_BTPCouponsMayNov.xml</v>
      </c>
      <c r="D2" s="22">
        <f>IF(Serialize,_xll.ohObjectSave(_xll.ohPack(D3:D47),SerializationPath&amp;C2,FileOverwrite,Serialize),"---")</f>
        <v>43</v>
      </c>
      <c r="E2" s="31" t="str">
        <f>_xll.ohRangeRetrieveError(D2)</f>
        <v/>
      </c>
      <c r="F2" s="23"/>
    </row>
    <row r="3" spans="1:6" x14ac:dyDescent="0.2">
      <c r="A3" s="21"/>
      <c r="B3" s="32" t="str">
        <f t="array" ref="B3:B47">_xll.ohGroupList("CouponsMayNov",Trigger)</f>
        <v>IT0001247052</v>
      </c>
      <c r="C3" s="24" t="str">
        <f t="shared" ref="C3:C47" si="0">$B3&amp;QuoteSuffix</f>
        <v>IT0001247052_Quote</v>
      </c>
      <c r="D3" s="24" t="str">
        <f>IF(ISNA(B3),NA(),_xll.qlSimpleQuote(C3,,PriceTickValue,Permanent,Trigger,ObjectOverwrite))</f>
        <v>IT0001247052_Quote#0001</v>
      </c>
      <c r="E3" s="33" t="str">
        <f>_xll.ohRangeRetrieveError(D3)</f>
        <v/>
      </c>
      <c r="F3" s="23"/>
    </row>
    <row r="4" spans="1:6" x14ac:dyDescent="0.2">
      <c r="A4" s="21"/>
      <c r="B4" s="32" t="str">
        <v>IT0001247060</v>
      </c>
      <c r="C4" s="24" t="str">
        <f t="shared" si="0"/>
        <v>IT0001247060_Quote</v>
      </c>
      <c r="D4" s="24" t="str">
        <f>IF(ISNA(B4),NA(),_xll.qlSimpleQuote(C4,,PriceTickValue,Permanent,Trigger,ObjectOverwrite))</f>
        <v>IT0001247060_Quote#0001</v>
      </c>
      <c r="E4" s="33" t="str">
        <f>_xll.ohRangeRetrieveError(D4)</f>
        <v/>
      </c>
      <c r="F4" s="23"/>
    </row>
    <row r="5" spans="1:6" x14ac:dyDescent="0.2">
      <c r="A5" s="21"/>
      <c r="B5" s="32" t="str">
        <v>IT0001247078</v>
      </c>
      <c r="C5" s="24" t="str">
        <f t="shared" si="0"/>
        <v>IT0001247078_Quote</v>
      </c>
      <c r="D5" s="24" t="str">
        <f>IF(ISNA(B5),NA(),_xll.qlSimpleQuote(C5,,PriceTickValue,Permanent,Trigger,ObjectOverwrite))</f>
        <v>IT0001247078_Quote#0001</v>
      </c>
      <c r="E5" s="33" t="str">
        <f>_xll.ohRangeRetrieveError(D5)</f>
        <v/>
      </c>
      <c r="F5" s="23"/>
    </row>
    <row r="6" spans="1:6" x14ac:dyDescent="0.2">
      <c r="A6" s="21"/>
      <c r="B6" s="32" t="str">
        <v>IT0001247086</v>
      </c>
      <c r="C6" s="24" t="str">
        <f t="shared" si="0"/>
        <v>IT0001247086_Quote</v>
      </c>
      <c r="D6" s="24" t="str">
        <f>IF(ISNA(B6),NA(),_xll.qlSimpleQuote(C6,,PriceTickValue,Permanent,Trigger,ObjectOverwrite))</f>
        <v>IT0001247086_Quote#0001</v>
      </c>
      <c r="E6" s="33" t="str">
        <f>_xll.ohRangeRetrieveError(D6)</f>
        <v/>
      </c>
      <c r="F6" s="23"/>
    </row>
    <row r="7" spans="1:6" x14ac:dyDescent="0.2">
      <c r="A7" s="21"/>
      <c r="B7" s="32" t="str">
        <v>IT0001247094</v>
      </c>
      <c r="C7" s="24" t="str">
        <f t="shared" si="0"/>
        <v>IT0001247094_Quote</v>
      </c>
      <c r="D7" s="24" t="str">
        <f>IF(ISNA(B7),NA(),_xll.qlSimpleQuote(C7,,PriceTickValue,Permanent,Trigger,ObjectOverwrite))</f>
        <v>IT0001247094_Quote#0001</v>
      </c>
      <c r="E7" s="33" t="str">
        <f>_xll.ohRangeRetrieveError(D7)</f>
        <v/>
      </c>
      <c r="F7" s="23"/>
    </row>
    <row r="8" spans="1:6" x14ac:dyDescent="0.2">
      <c r="A8" s="21"/>
      <c r="B8" s="32" t="str">
        <v>IT0001247102</v>
      </c>
      <c r="C8" s="24" t="str">
        <f t="shared" si="0"/>
        <v>IT0001247102_Quote</v>
      </c>
      <c r="D8" s="24" t="str">
        <f>IF(ISNA(B8),NA(),_xll.qlSimpleQuote(C8,,PriceTickValue,Permanent,Trigger,ObjectOverwrite))</f>
        <v>IT0001247102_Quote#0001</v>
      </c>
      <c r="E8" s="33" t="str">
        <f>_xll.ohRangeRetrieveError(D8)</f>
        <v/>
      </c>
      <c r="F8" s="23"/>
    </row>
    <row r="9" spans="1:6" x14ac:dyDescent="0.2">
      <c r="A9" s="21"/>
      <c r="B9" s="32" t="str">
        <v>IT0001247110</v>
      </c>
      <c r="C9" s="24" t="str">
        <f t="shared" si="0"/>
        <v>IT0001247110_Quote</v>
      </c>
      <c r="D9" s="24" t="str">
        <f>IF(ISNA(B9),NA(),_xll.qlSimpleQuote(C9,,PriceTickValue,Permanent,Trigger,ObjectOverwrite))</f>
        <v>IT0001247110_Quote#0001</v>
      </c>
      <c r="E9" s="33" t="str">
        <f>_xll.ohRangeRetrieveError(D9)</f>
        <v/>
      </c>
      <c r="F9" s="23"/>
    </row>
    <row r="10" spans="1:6" x14ac:dyDescent="0.2">
      <c r="A10" s="21"/>
      <c r="B10" s="32" t="str">
        <v>IT0001247128</v>
      </c>
      <c r="C10" s="24" t="str">
        <f t="shared" si="0"/>
        <v>IT0001247128_Quote</v>
      </c>
      <c r="D10" s="24" t="str">
        <f>IF(ISNA(B10),NA(),_xll.qlSimpleQuote(C10,,PriceTickValue,Permanent,Trigger,ObjectOverwrite))</f>
        <v>IT0001247128_Quote#0001</v>
      </c>
      <c r="E10" s="33" t="str">
        <f>_xll.ohRangeRetrieveError(D10)</f>
        <v/>
      </c>
      <c r="F10" s="23"/>
    </row>
    <row r="11" spans="1:6" x14ac:dyDescent="0.2">
      <c r="A11" s="21"/>
      <c r="B11" s="32" t="str">
        <v>IT0001247136</v>
      </c>
      <c r="C11" s="24" t="str">
        <f t="shared" si="0"/>
        <v>IT0001247136_Quote</v>
      </c>
      <c r="D11" s="24" t="str">
        <f>IF(ISNA(B11),NA(),_xll.qlSimpleQuote(C11,,PriceTickValue,Permanent,Trigger,ObjectOverwrite))</f>
        <v>IT0001247136_Quote#0001</v>
      </c>
      <c r="E11" s="33" t="str">
        <f>_xll.ohRangeRetrieveError(D11)</f>
        <v/>
      </c>
      <c r="F11" s="23"/>
    </row>
    <row r="12" spans="1:6" x14ac:dyDescent="0.2">
      <c r="A12" s="21"/>
      <c r="B12" s="32" t="str">
        <v>IT0001247144</v>
      </c>
      <c r="C12" s="24" t="str">
        <f t="shared" si="0"/>
        <v>IT0001247144_Quote</v>
      </c>
      <c r="D12" s="24" t="str">
        <f>IF(ISNA(B12),NA(),_xll.qlSimpleQuote(C12,,PriceTickValue,Permanent,Trigger,ObjectOverwrite))</f>
        <v>IT0001247144_Quote#0001</v>
      </c>
      <c r="E12" s="33" t="str">
        <f>_xll.ohRangeRetrieveError(D12)</f>
        <v/>
      </c>
      <c r="F12" s="23"/>
    </row>
    <row r="13" spans="1:6" x14ac:dyDescent="0.2">
      <c r="A13" s="21"/>
      <c r="B13" s="32" t="str">
        <v>IT0001247151</v>
      </c>
      <c r="C13" s="24" t="str">
        <f t="shared" si="0"/>
        <v>IT0001247151_Quote</v>
      </c>
      <c r="D13" s="24" t="str">
        <f>IF(ISNA(B13),NA(),_xll.qlSimpleQuote(C13,,PriceTickValue,Permanent,Trigger,ObjectOverwrite))</f>
        <v>IT0001247151_Quote#0001</v>
      </c>
      <c r="E13" s="33" t="str">
        <f>_xll.ohRangeRetrieveError(D13)</f>
        <v/>
      </c>
      <c r="F13" s="23"/>
    </row>
    <row r="14" spans="1:6" x14ac:dyDescent="0.2">
      <c r="A14" s="21"/>
      <c r="B14" s="32" t="str">
        <v>IT0001247169</v>
      </c>
      <c r="C14" s="24" t="str">
        <f t="shared" si="0"/>
        <v>IT0001247169_Quote</v>
      </c>
      <c r="D14" s="24" t="str">
        <f>IF(ISNA(B14),NA(),_xll.qlSimpleQuote(C14,,PriceTickValue,Permanent,Trigger,ObjectOverwrite))</f>
        <v>IT0001247169_Quote#0001</v>
      </c>
      <c r="E14" s="33" t="str">
        <f>_xll.ohRangeRetrieveError(D14)</f>
        <v/>
      </c>
      <c r="F14" s="23"/>
    </row>
    <row r="15" spans="1:6" x14ac:dyDescent="0.2">
      <c r="A15" s="21"/>
      <c r="B15" s="32" t="str">
        <v>IT0001247177</v>
      </c>
      <c r="C15" s="24" t="str">
        <f t="shared" si="0"/>
        <v>IT0001247177_Quote</v>
      </c>
      <c r="D15" s="24" t="str">
        <f>IF(ISNA(B15),NA(),_xll.qlSimpleQuote(C15,,PriceTickValue,Permanent,Trigger,ObjectOverwrite))</f>
        <v>IT0001247177_Quote#0001</v>
      </c>
      <c r="E15" s="33" t="str">
        <f>_xll.ohRangeRetrieveError(D15)</f>
        <v/>
      </c>
      <c r="F15" s="23"/>
    </row>
    <row r="16" spans="1:6" x14ac:dyDescent="0.2">
      <c r="A16" s="21"/>
      <c r="B16" s="32" t="str">
        <v>IT0001247185</v>
      </c>
      <c r="C16" s="24" t="str">
        <f t="shared" si="0"/>
        <v>IT0001247185_Quote</v>
      </c>
      <c r="D16" s="24" t="str">
        <f>IF(ISNA(B16),NA(),_xll.qlSimpleQuote(C16,,PriceTickValue,Permanent,Trigger,ObjectOverwrite))</f>
        <v>IT0001247185_Quote#0001</v>
      </c>
      <c r="E16" s="33" t="str">
        <f>_xll.ohRangeRetrieveError(D16)</f>
        <v/>
      </c>
      <c r="F16" s="23"/>
    </row>
    <row r="17" spans="1:6" x14ac:dyDescent="0.2">
      <c r="A17" s="21"/>
      <c r="B17" s="32" t="str">
        <v>IT0001247193</v>
      </c>
      <c r="C17" s="24" t="str">
        <f t="shared" si="0"/>
        <v>IT0001247193_Quote</v>
      </c>
      <c r="D17" s="24" t="str">
        <f>IF(ISNA(B17),NA(),_xll.qlSimpleQuote(C17,,PriceTickValue,Permanent,Trigger,ObjectOverwrite))</f>
        <v>IT0001247193_Quote#0001</v>
      </c>
      <c r="E17" s="33" t="str">
        <f>_xll.ohRangeRetrieveError(D17)</f>
        <v/>
      </c>
      <c r="F17" s="23"/>
    </row>
    <row r="18" spans="1:6" x14ac:dyDescent="0.2">
      <c r="A18" s="21"/>
      <c r="B18" s="32" t="str">
        <v>IT0001247201</v>
      </c>
      <c r="C18" s="24" t="str">
        <f t="shared" si="0"/>
        <v>IT0001247201_Quote</v>
      </c>
      <c r="D18" s="24" t="str">
        <f>IF(ISNA(B18),NA(),_xll.qlSimpleQuote(C18,,PriceTickValue,Permanent,Trigger,ObjectOverwrite))</f>
        <v>IT0001247201_Quote#0001</v>
      </c>
      <c r="E18" s="33" t="str">
        <f>_xll.ohRangeRetrieveError(D18)</f>
        <v/>
      </c>
      <c r="F18" s="23"/>
    </row>
    <row r="19" spans="1:6" x14ac:dyDescent="0.2">
      <c r="A19" s="21"/>
      <c r="B19" s="32" t="str">
        <v>IT0001247219</v>
      </c>
      <c r="C19" s="24" t="str">
        <f t="shared" si="0"/>
        <v>IT0001247219_Quote</v>
      </c>
      <c r="D19" s="24" t="str">
        <f>IF(ISNA(B19),NA(),_xll.qlSimpleQuote(C19,,PriceTickValue,Permanent,Trigger,ObjectOverwrite))</f>
        <v>IT0001247219_Quote#0001</v>
      </c>
      <c r="E19" s="33" t="str">
        <f>_xll.ohRangeRetrieveError(D19)</f>
        <v/>
      </c>
      <c r="F19" s="23"/>
    </row>
    <row r="20" spans="1:6" x14ac:dyDescent="0.2">
      <c r="A20" s="21"/>
      <c r="B20" s="32" t="str">
        <v>IT0001247227</v>
      </c>
      <c r="C20" s="24" t="str">
        <f t="shared" si="0"/>
        <v>IT0001247227_Quote</v>
      </c>
      <c r="D20" s="24" t="str">
        <f>IF(ISNA(B20),NA(),_xll.qlSimpleQuote(C20,,PriceTickValue,Permanent,Trigger,ObjectOverwrite))</f>
        <v>IT0001247227_Quote#0001</v>
      </c>
      <c r="E20" s="33" t="str">
        <f>_xll.ohRangeRetrieveError(D20)</f>
        <v/>
      </c>
      <c r="F20" s="23"/>
    </row>
    <row r="21" spans="1:6" x14ac:dyDescent="0.2">
      <c r="A21" s="21"/>
      <c r="B21" s="32" t="str">
        <v>IT0001247235</v>
      </c>
      <c r="C21" s="24" t="str">
        <f t="shared" si="0"/>
        <v>IT0001247235_Quote</v>
      </c>
      <c r="D21" s="24" t="str">
        <f>IF(ISNA(B21),NA(),_xll.qlSimpleQuote(C21,,PriceTickValue,Permanent,Trigger,ObjectOverwrite))</f>
        <v>IT0001247235_Quote#0001</v>
      </c>
      <c r="E21" s="33" t="str">
        <f>_xll.ohRangeRetrieveError(D21)</f>
        <v/>
      </c>
      <c r="F21" s="23"/>
    </row>
    <row r="22" spans="1:6" x14ac:dyDescent="0.2">
      <c r="A22" s="21"/>
      <c r="B22" s="32" t="str">
        <v>IT0001247243</v>
      </c>
      <c r="C22" s="24" t="str">
        <f t="shared" si="0"/>
        <v>IT0001247243_Quote</v>
      </c>
      <c r="D22" s="24" t="str">
        <f>IF(ISNA(B22),NA(),_xll.qlSimpleQuote(C22,,PriceTickValue,Permanent,Trigger,ObjectOverwrite))</f>
        <v>IT0001247243_Quote#0001</v>
      </c>
      <c r="E22" s="33" t="str">
        <f>_xll.ohRangeRetrieveError(D22)</f>
        <v/>
      </c>
      <c r="F22" s="23"/>
    </row>
    <row r="23" spans="1:6" x14ac:dyDescent="0.2">
      <c r="A23" s="21"/>
      <c r="B23" s="32" t="str">
        <v>IT0001247250</v>
      </c>
      <c r="C23" s="24" t="str">
        <f t="shared" si="0"/>
        <v>IT0001247250_Quote</v>
      </c>
      <c r="D23" s="24" t="str">
        <f>IF(ISNA(B23),NA(),_xll.qlSimpleQuote(C23,,PriceTickValue,Permanent,Trigger,ObjectOverwrite))</f>
        <v>IT0001247250_Quote#0001</v>
      </c>
      <c r="E23" s="33" t="str">
        <f>_xll.ohRangeRetrieveError(D23)</f>
        <v/>
      </c>
      <c r="F23" s="23"/>
    </row>
    <row r="24" spans="1:6" x14ac:dyDescent="0.2">
      <c r="A24" s="21"/>
      <c r="B24" s="32" t="str">
        <v>IT0001247268</v>
      </c>
      <c r="C24" s="24" t="str">
        <f t="shared" si="0"/>
        <v>IT0001247268_Quote</v>
      </c>
      <c r="D24" s="24" t="str">
        <f>IF(ISNA(B24),NA(),_xll.qlSimpleQuote(C24,,PriceTickValue,Permanent,Trigger,ObjectOverwrite))</f>
        <v>IT0001247268_Quote#0001</v>
      </c>
      <c r="E24" s="33" t="str">
        <f>_xll.ohRangeRetrieveError(D24)</f>
        <v/>
      </c>
      <c r="F24" s="23"/>
    </row>
    <row r="25" spans="1:6" x14ac:dyDescent="0.2">
      <c r="A25" s="21"/>
      <c r="B25" s="32" t="str">
        <v>IT0001247276</v>
      </c>
      <c r="C25" s="24" t="str">
        <f t="shared" si="0"/>
        <v>IT0001247276_Quote</v>
      </c>
      <c r="D25" s="24" t="str">
        <f>IF(ISNA(B25),NA(),_xll.qlSimpleQuote(C25,,PriceTickValue,Permanent,Trigger,ObjectOverwrite))</f>
        <v>IT0001247276_Quote#0001</v>
      </c>
      <c r="E25" s="33" t="str">
        <f>_xll.ohRangeRetrieveError(D25)</f>
        <v/>
      </c>
      <c r="F25" s="23"/>
    </row>
    <row r="26" spans="1:6" x14ac:dyDescent="0.2">
      <c r="A26" s="21"/>
      <c r="B26" s="32" t="str">
        <v>IT0001247284</v>
      </c>
      <c r="C26" s="24" t="str">
        <f t="shared" si="0"/>
        <v>IT0001247284_Quote</v>
      </c>
      <c r="D26" s="24" t="str">
        <f>IF(ISNA(B26),NA(),_xll.qlSimpleQuote(C26,,PriceTickValue,Permanent,Trigger,ObjectOverwrite))</f>
        <v>IT0001247284_Quote#0001</v>
      </c>
      <c r="E26" s="33" t="str">
        <f>_xll.ohRangeRetrieveError(D26)</f>
        <v/>
      </c>
      <c r="F26" s="23"/>
    </row>
    <row r="27" spans="1:6" x14ac:dyDescent="0.2">
      <c r="A27" s="21"/>
      <c r="B27" s="32" t="str">
        <v>IT0001247292</v>
      </c>
      <c r="C27" s="24" t="str">
        <f t="shared" si="0"/>
        <v>IT0001247292_Quote</v>
      </c>
      <c r="D27" s="24" t="str">
        <f>IF(ISNA(B27),NA(),_xll.qlSimpleQuote(C27,,PriceTickValue,Permanent,Trigger,ObjectOverwrite))</f>
        <v>IT0001247292_Quote#0001</v>
      </c>
      <c r="E27" s="33" t="str">
        <f>_xll.ohRangeRetrieveError(D27)</f>
        <v/>
      </c>
      <c r="F27" s="23"/>
    </row>
    <row r="28" spans="1:6" x14ac:dyDescent="0.2">
      <c r="A28" s="21"/>
      <c r="B28" s="32" t="str">
        <v>IT0001247300</v>
      </c>
      <c r="C28" s="24" t="str">
        <f t="shared" si="0"/>
        <v>IT0001247300_Quote</v>
      </c>
      <c r="D28" s="24" t="str">
        <f>IF(ISNA(B28),NA(),_xll.qlSimpleQuote(C28,,PriceTickValue,Permanent,Trigger,ObjectOverwrite))</f>
        <v>IT0001247300_Quote#0001</v>
      </c>
      <c r="E28" s="33" t="str">
        <f>_xll.ohRangeRetrieveError(D28)</f>
        <v/>
      </c>
      <c r="F28" s="23"/>
    </row>
    <row r="29" spans="1:6" x14ac:dyDescent="0.2">
      <c r="A29" s="21"/>
      <c r="B29" s="32" t="str">
        <v>IT0001247318</v>
      </c>
      <c r="C29" s="24" t="str">
        <f t="shared" si="0"/>
        <v>IT0001247318_Quote</v>
      </c>
      <c r="D29" s="24" t="str">
        <f>IF(ISNA(B29),NA(),_xll.qlSimpleQuote(C29,,PriceTickValue,Permanent,Trigger,ObjectOverwrite))</f>
        <v>IT0001247318_Quote#0001</v>
      </c>
      <c r="E29" s="33" t="str">
        <f>_xll.ohRangeRetrieveError(D29)</f>
        <v/>
      </c>
      <c r="F29" s="23"/>
    </row>
    <row r="30" spans="1:6" x14ac:dyDescent="0.2">
      <c r="A30" s="21"/>
      <c r="B30" s="32" t="str">
        <v>IT0001247326</v>
      </c>
      <c r="C30" s="24" t="str">
        <f t="shared" si="0"/>
        <v>IT0001247326_Quote</v>
      </c>
      <c r="D30" s="24" t="str">
        <f>IF(ISNA(B30),NA(),_xll.qlSimpleQuote(C30,,PriceTickValue,Permanent,Trigger,ObjectOverwrite))</f>
        <v>IT0001247326_Quote#0001</v>
      </c>
      <c r="E30" s="33" t="str">
        <f>_xll.ohRangeRetrieveError(D30)</f>
        <v/>
      </c>
      <c r="F30" s="23"/>
    </row>
    <row r="31" spans="1:6" x14ac:dyDescent="0.2">
      <c r="A31" s="21"/>
      <c r="B31" s="32" t="str">
        <v>IT0001247334</v>
      </c>
      <c r="C31" s="24" t="str">
        <f t="shared" si="0"/>
        <v>IT0001247334_Quote</v>
      </c>
      <c r="D31" s="24" t="str">
        <f>IF(ISNA(B31),NA(),_xll.qlSimpleQuote(C31,,PriceTickValue,Permanent,Trigger,ObjectOverwrite))</f>
        <v>IT0001247334_Quote#0001</v>
      </c>
      <c r="E31" s="33" t="str">
        <f>_xll.ohRangeRetrieveError(D31)</f>
        <v/>
      </c>
      <c r="F31" s="23"/>
    </row>
    <row r="32" spans="1:6" x14ac:dyDescent="0.2">
      <c r="A32" s="21"/>
      <c r="B32" s="32" t="str">
        <v>IT0001247342</v>
      </c>
      <c r="C32" s="24" t="str">
        <f t="shared" si="0"/>
        <v>IT0001247342_Quote</v>
      </c>
      <c r="D32" s="24" t="str">
        <f>IF(ISNA(B32),NA(),_xll.qlSimpleQuote(C32,,PriceTickValue,Permanent,Trigger,ObjectOverwrite))</f>
        <v>IT0001247342_Quote#0001</v>
      </c>
      <c r="E32" s="33" t="str">
        <f>_xll.ohRangeRetrieveError(D32)</f>
        <v/>
      </c>
      <c r="F32" s="23"/>
    </row>
    <row r="33" spans="1:6" x14ac:dyDescent="0.2">
      <c r="A33" s="21"/>
      <c r="B33" s="32" t="str">
        <v>IT0001247359</v>
      </c>
      <c r="C33" s="24" t="str">
        <f t="shared" si="0"/>
        <v>IT0001247359_Quote</v>
      </c>
      <c r="D33" s="24" t="str">
        <f>IF(ISNA(B33),NA(),_xll.qlSimpleQuote(C33,,PriceTickValue,Permanent,Trigger,ObjectOverwrite))</f>
        <v>IT0001247359_Quote#0001</v>
      </c>
      <c r="E33" s="33" t="str">
        <f>_xll.ohRangeRetrieveError(D33)</f>
        <v/>
      </c>
      <c r="F33" s="23"/>
    </row>
    <row r="34" spans="1:6" x14ac:dyDescent="0.2">
      <c r="A34" s="21"/>
      <c r="B34" s="32" t="str">
        <v>IT0001247367</v>
      </c>
      <c r="C34" s="24" t="str">
        <f t="shared" si="0"/>
        <v>IT0001247367_Quote</v>
      </c>
      <c r="D34" s="24" t="str">
        <f>IF(ISNA(B34),NA(),_xll.qlSimpleQuote(C34,,PriceTickValue,Permanent,Trigger,ObjectOverwrite))</f>
        <v>IT0001247367_Quote#0001</v>
      </c>
      <c r="E34" s="33" t="str">
        <f>_xll.ohRangeRetrieveError(D34)</f>
        <v/>
      </c>
      <c r="F34" s="23"/>
    </row>
    <row r="35" spans="1:6" x14ac:dyDescent="0.2">
      <c r="A35" s="21"/>
      <c r="B35" s="32" t="str">
        <v>IT0001247375</v>
      </c>
      <c r="C35" s="24" t="str">
        <f t="shared" si="0"/>
        <v>IT0001247375_Quote</v>
      </c>
      <c r="D35" s="24" t="str">
        <f>IF(ISNA(B35),NA(),_xll.qlSimpleQuote(C35,,PriceTickValue,Permanent,Trigger,ObjectOverwrite))</f>
        <v>IT0001247375_Quote#0001</v>
      </c>
      <c r="E35" s="33" t="str">
        <f>_xll.ohRangeRetrieveError(D35)</f>
        <v/>
      </c>
      <c r="F35" s="23"/>
    </row>
    <row r="36" spans="1:6" x14ac:dyDescent="0.2">
      <c r="A36" s="21"/>
      <c r="B36" s="32" t="str">
        <v>IT0001247383</v>
      </c>
      <c r="C36" s="24" t="str">
        <f t="shared" si="0"/>
        <v>IT0001247383_Quote</v>
      </c>
      <c r="D36" s="24" t="str">
        <f>IF(ISNA(B36),NA(),_xll.qlSimpleQuote(C36,,PriceTickValue,Permanent,Trigger,ObjectOverwrite))</f>
        <v>IT0001247383_Quote#0001</v>
      </c>
      <c r="E36" s="33" t="str">
        <f>_xll.ohRangeRetrieveError(D36)</f>
        <v/>
      </c>
      <c r="F36" s="23"/>
    </row>
    <row r="37" spans="1:6" x14ac:dyDescent="0.2">
      <c r="A37" s="21"/>
      <c r="B37" s="32" t="str">
        <v>IT0001247391</v>
      </c>
      <c r="C37" s="24" t="str">
        <f t="shared" si="0"/>
        <v>IT0001247391_Quote</v>
      </c>
      <c r="D37" s="24" t="str">
        <f>IF(ISNA(B37),NA(),_xll.qlSimpleQuote(C37,,PriceTickValue,Permanent,Trigger,ObjectOverwrite))</f>
        <v>IT0001247391_Quote#0001</v>
      </c>
      <c r="E37" s="33" t="str">
        <f>_xll.ohRangeRetrieveError(D37)</f>
        <v/>
      </c>
      <c r="F37" s="23"/>
    </row>
    <row r="38" spans="1:6" x14ac:dyDescent="0.2">
      <c r="A38" s="21"/>
      <c r="B38" s="32" t="str">
        <v>IT0001247409</v>
      </c>
      <c r="C38" s="24" t="str">
        <f t="shared" si="0"/>
        <v>IT0001247409_Quote</v>
      </c>
      <c r="D38" s="24" t="str">
        <f>IF(ISNA(B38),NA(),_xll.qlSimpleQuote(C38,,PriceTickValue,Permanent,Trigger,ObjectOverwrite))</f>
        <v>IT0001247409_Quote#0001</v>
      </c>
      <c r="E38" s="33" t="str">
        <f>_xll.ohRangeRetrieveError(D38)</f>
        <v/>
      </c>
      <c r="F38" s="23"/>
    </row>
    <row r="39" spans="1:6" x14ac:dyDescent="0.2">
      <c r="A39" s="21"/>
      <c r="B39" s="32" t="str">
        <v>IT0001312781</v>
      </c>
      <c r="C39" s="24" t="str">
        <f t="shared" si="0"/>
        <v>IT0001312781_Quote</v>
      </c>
      <c r="D39" s="24" t="str">
        <f>IF(ISNA(B39),NA(),_xll.qlSimpleQuote(C39,,PriceTickValue,Permanent,Trigger,ObjectOverwrite))</f>
        <v>IT0001312781_Quote#0001</v>
      </c>
      <c r="E39" s="33" t="str">
        <f>_xll.ohRangeRetrieveError(D39)</f>
        <v/>
      </c>
      <c r="F39" s="23"/>
    </row>
    <row r="40" spans="1:6" x14ac:dyDescent="0.2">
      <c r="A40" s="21"/>
      <c r="B40" s="32" t="str">
        <v>IT0001312799</v>
      </c>
      <c r="C40" s="24" t="str">
        <f t="shared" si="0"/>
        <v>IT0001312799_Quote</v>
      </c>
      <c r="D40" s="24" t="str">
        <f>IF(ISNA(B40),NA(),_xll.qlSimpleQuote(C40,,PriceTickValue,Permanent,Trigger,ObjectOverwrite))</f>
        <v>IT0001312799_Quote#0001</v>
      </c>
      <c r="E40" s="33" t="str">
        <f>_xll.ohRangeRetrieveError(D40)</f>
        <v/>
      </c>
      <c r="F40" s="23"/>
    </row>
    <row r="41" spans="1:6" x14ac:dyDescent="0.2">
      <c r="A41" s="21"/>
      <c r="B41" s="32" t="str">
        <v>IT0001312807</v>
      </c>
      <c r="C41" s="24" t="str">
        <f t="shared" si="0"/>
        <v>IT0001312807_Quote</v>
      </c>
      <c r="D41" s="24" t="str">
        <f>IF(ISNA(B41),NA(),_xll.qlSimpleQuote(C41,,PriceTickValue,Permanent,Trigger,ObjectOverwrite))</f>
        <v>IT0001312807_Quote#0001</v>
      </c>
      <c r="E41" s="33"/>
      <c r="F41" s="23"/>
    </row>
    <row r="42" spans="1:6" x14ac:dyDescent="0.2">
      <c r="A42" s="21"/>
      <c r="B42" s="32" t="str">
        <v>IT0001312815</v>
      </c>
      <c r="C42" s="24" t="str">
        <f t="shared" si="0"/>
        <v>IT0001312815_Quote</v>
      </c>
      <c r="D42" s="24" t="str">
        <f>IF(ISNA(B42),NA(),_xll.qlSimpleQuote(C42,,PriceTickValue,Permanent,Trigger,ObjectOverwrite))</f>
        <v>IT0001312815_Quote#0001</v>
      </c>
      <c r="E42" s="33"/>
      <c r="F42" s="23"/>
    </row>
    <row r="43" spans="1:6" x14ac:dyDescent="0.2">
      <c r="A43" s="21"/>
      <c r="B43" s="32" t="str">
        <v>IT0001464194</v>
      </c>
      <c r="C43" s="24" t="str">
        <f t="shared" si="0"/>
        <v>IT0001464194_Quote</v>
      </c>
      <c r="D43" s="24" t="str">
        <f>IF(ISNA(B43),NA(),_xll.qlSimpleQuote(C43,,PriceTickValue,Permanent,Trigger,ObjectOverwrite))</f>
        <v>IT0001464194_Quote#0001</v>
      </c>
      <c r="E43" s="33" t="str">
        <f>_xll.ohRangeRetrieveError(D43)</f>
        <v/>
      </c>
      <c r="F43" s="23"/>
    </row>
    <row r="44" spans="1:6" x14ac:dyDescent="0.2">
      <c r="A44" s="21"/>
      <c r="B44" s="32" t="str">
        <v>IT0001464202</v>
      </c>
      <c r="C44" s="24" t="str">
        <f t="shared" si="0"/>
        <v>IT0001464202_Quote</v>
      </c>
      <c r="D44" s="24" t="str">
        <f>IF(ISNA(B44),NA(),_xll.qlSimpleQuote(C44,,PriceTickValue,Permanent,Trigger,ObjectOverwrite))</f>
        <v>IT0001464202_Quote#0001</v>
      </c>
      <c r="E44" s="33" t="str">
        <f>_xll.ohRangeRetrieveError(D44)</f>
        <v/>
      </c>
      <c r="F44" s="23"/>
    </row>
    <row r="45" spans="1:6" x14ac:dyDescent="0.2">
      <c r="A45" s="21"/>
      <c r="B45" s="32" t="str">
        <v>IT0001464210</v>
      </c>
      <c r="C45" s="24" t="str">
        <f t="shared" si="0"/>
        <v>IT0001464210_Quote</v>
      </c>
      <c r="D45" s="24" t="str">
        <f>IF(ISNA(B45),NA(),_xll.qlSimpleQuote(C45,,PriceTickValue,Permanent,Trigger,ObjectOverwrite))</f>
        <v>IT0001464210_Quote#0001</v>
      </c>
      <c r="E45" s="33" t="str">
        <f>_xll.ohRangeRetrieveError(D45)</f>
        <v/>
      </c>
      <c r="F45" s="23"/>
    </row>
    <row r="46" spans="1:6" x14ac:dyDescent="0.2">
      <c r="A46" s="21"/>
      <c r="B46" s="32" t="e">
        <v>#N/A</v>
      </c>
      <c r="C46" s="24" t="e">
        <f t="shared" si="0"/>
        <v>#N/A</v>
      </c>
      <c r="D46" s="24" t="e">
        <f>IF(ISNA(B46),NA(),_xll.qlSimpleQuote(C46,,PriceTickValue,Permanent,Trigger,ObjectOverwrite))</f>
        <v>#N/A</v>
      </c>
      <c r="E46" s="33" t="str">
        <f ca="1">_xll.ohRangeRetrieveError(D46)</f>
        <v/>
      </c>
      <c r="F46" s="23"/>
    </row>
    <row r="47" spans="1:6" x14ac:dyDescent="0.2">
      <c r="A47" s="21"/>
      <c r="B47" s="32" t="e">
        <v>#N/A</v>
      </c>
      <c r="C47" s="24" t="e">
        <f t="shared" si="0"/>
        <v>#N/A</v>
      </c>
      <c r="D47" s="24" t="e">
        <f>IF(ISNA(B47),NA(),_xll.qlSimpleQuote(C47,,PriceTickValue,Permanent,Trigger,ObjectOverwrite))</f>
        <v>#N/A</v>
      </c>
      <c r="E47" s="33" t="str">
        <f ca="1">_xll.ohRangeRetrieveError(D47)</f>
        <v/>
      </c>
      <c r="F47" s="23"/>
    </row>
    <row r="48" spans="1:6" ht="12" thickBot="1" x14ac:dyDescent="0.25">
      <c r="A48" s="34"/>
      <c r="B48" s="35"/>
      <c r="C48" s="36"/>
      <c r="D48" s="37"/>
      <c r="E48" s="36"/>
      <c r="F48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2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0.28515625" style="28" bestFit="1" customWidth="1"/>
    <col min="4" max="4" width="31.710937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19</v>
      </c>
      <c r="D1" s="27"/>
      <c r="E1" s="26"/>
      <c r="F1" s="20"/>
    </row>
    <row r="2" spans="1:6" ht="12" x14ac:dyDescent="0.2">
      <c r="A2" s="21"/>
      <c r="B2" s="29" t="s">
        <v>18</v>
      </c>
      <c r="C2" s="30" t="str">
        <f>Currency&amp;"_"&amp;C1&amp;".xml"</f>
        <v>EUR_010_BTPResiduesFebAug.xml</v>
      </c>
      <c r="D2" s="22">
        <f>IF(Serialize,_xll.ohObjectSave(_xll.ohPack(C3:D24),SerializationPath&amp;C2,FileOverwrite,Serialize),"---")</f>
        <v>40</v>
      </c>
      <c r="E2" s="31" t="str">
        <f>_xll.ohRangeRetrieveError(D2)</f>
        <v/>
      </c>
      <c r="F2" s="23"/>
    </row>
    <row r="3" spans="1:6" x14ac:dyDescent="0.2">
      <c r="A3" s="21"/>
      <c r="B3" s="32" t="str">
        <f t="array" ref="B3:B24">_xll.ohGroupList("ResiduesFebAug",Trigger)</f>
        <v>IT0003106389</v>
      </c>
      <c r="C3" s="24" t="str">
        <f>_xll.qlSimpleQuote($B3&amp;QuoteSuffix,,PriceTickValue,Permanent,Trigger,ObjectOverwrite)</f>
        <v>IT0003106389_Quote#0001</v>
      </c>
      <c r="D3" s="24" t="str">
        <f>IF(ISNA(B3),NA(),_xll.qlSimpleQuote($B3&amp;"ResPrem"&amp;QuoteSuffix,0,PriceTickValue,Permanent,Trigger,ObjectOverwrite))</f>
        <v>IT0003106389ResPrem_Quote#0001</v>
      </c>
      <c r="E3" s="33" t="str">
        <f>_xll.ohRangeRetrieveError(C3)</f>
        <v/>
      </c>
      <c r="F3" s="23"/>
    </row>
    <row r="4" spans="1:6" x14ac:dyDescent="0.2">
      <c r="A4" s="21"/>
      <c r="B4" s="32" t="str">
        <v>IT0003204903</v>
      </c>
      <c r="C4" s="24" t="str">
        <f>_xll.qlSimpleQuote($B4&amp;QuoteSuffix,,PriceTickValue,Permanent,Trigger,ObjectOverwrite)</f>
        <v>IT0003204903_Quote#0001</v>
      </c>
      <c r="D4" s="24" t="str">
        <f>IF(ISNA(B4),NA(),_xll.qlSimpleQuote($B4&amp;"ResPrem"&amp;QuoteSuffix,0,PriceTickValue,Permanent,Trigger,ObjectOverwrite))</f>
        <v>IT0003204903ResPrem_Quote#0001</v>
      </c>
      <c r="E4" s="33" t="str">
        <f>_xll.ohRangeRetrieveError(C4)</f>
        <v/>
      </c>
      <c r="F4" s="23"/>
    </row>
    <row r="5" spans="1:6" x14ac:dyDescent="0.2">
      <c r="A5" s="21"/>
      <c r="B5" s="32" t="str">
        <v>IT0003398333</v>
      </c>
      <c r="C5" s="24" t="str">
        <f>_xll.qlSimpleQuote($B5&amp;QuoteSuffix,,PriceTickValue,Permanent,Trigger,ObjectOverwrite)</f>
        <v>IT0003398333_Quote#0001</v>
      </c>
      <c r="D5" s="24" t="str">
        <f>IF(ISNA(B5),NA(),_xll.qlSimpleQuote($B5&amp;"ResPrem"&amp;QuoteSuffix,0,PriceTickValue,Permanent,Trigger,ObjectOverwrite))</f>
        <v>IT0003398333ResPrem_Quote#0001</v>
      </c>
      <c r="E5" s="33" t="str">
        <f>_xll.ohRangeRetrieveError(C5)</f>
        <v/>
      </c>
      <c r="F5" s="23"/>
    </row>
    <row r="6" spans="1:6" x14ac:dyDescent="0.2">
      <c r="A6" s="21"/>
      <c r="B6" s="32" t="str">
        <v>IT0003474951</v>
      </c>
      <c r="C6" s="24" t="str">
        <f>_xll.qlSimpleQuote($B6&amp;QuoteSuffix,,PriceTickValue,Permanent,Trigger,ObjectOverwrite)</f>
        <v>IT0003474951_Quote#0001</v>
      </c>
      <c r="D6" s="24" t="str">
        <f>IF(ISNA(B6),NA(),_xll.qlSimpleQuote($B6&amp;"ResPrem"&amp;QuoteSuffix,0,PriceTickValue,Permanent,Trigger,ObjectOverwrite))</f>
        <v>IT0003474951ResPrem_Quote#0001</v>
      </c>
      <c r="E6" s="33" t="str">
        <f>_xll.ohRangeRetrieveError(C6)</f>
        <v/>
      </c>
      <c r="F6" s="23"/>
    </row>
    <row r="7" spans="1:6" x14ac:dyDescent="0.2">
      <c r="A7" s="21"/>
      <c r="B7" s="32" t="str">
        <v>IT0003631238</v>
      </c>
      <c r="C7" s="24" t="str">
        <f>_xll.qlSimpleQuote($B7&amp;QuoteSuffix,,PriceTickValue,Permanent,Trigger,ObjectOverwrite)</f>
        <v>IT0003631238_Quote#0001</v>
      </c>
      <c r="D7" s="24" t="str">
        <f>IF(ISNA(B7),NA(),_xll.qlSimpleQuote($B7&amp;"ResPrem"&amp;QuoteSuffix,0,PriceTickValue,Permanent,Trigger,ObjectOverwrite))</f>
        <v>IT0003631238ResPrem_Quote#0001</v>
      </c>
      <c r="E7" s="33" t="str">
        <f>_xll.ohRangeRetrieveError(C7)</f>
        <v/>
      </c>
      <c r="F7" s="23"/>
    </row>
    <row r="8" spans="1:6" x14ac:dyDescent="0.2">
      <c r="A8" s="21"/>
      <c r="B8" s="32" t="str">
        <v>IT0003725261</v>
      </c>
      <c r="C8" s="24" t="str">
        <f>_xll.qlSimpleQuote($B8&amp;QuoteSuffix,,PriceTickValue,Permanent,Trigger,ObjectOverwrite)</f>
        <v>IT0003725261_Quote#0001</v>
      </c>
      <c r="D8" s="24" t="str">
        <f>IF(ISNA(B8),NA(),_xll.qlSimpleQuote($B8&amp;"ResPrem"&amp;QuoteSuffix,0,PriceTickValue,Permanent,Trigger,ObjectOverwrite))</f>
        <v>IT0003725261ResPrem_Quote#0001</v>
      </c>
      <c r="E8" s="33" t="str">
        <f>_xll.ohRangeRetrieveError(C8)</f>
        <v/>
      </c>
      <c r="F8" s="23"/>
    </row>
    <row r="9" spans="1:6" x14ac:dyDescent="0.2">
      <c r="A9" s="21"/>
      <c r="B9" s="32" t="str">
        <v>IT0003850374</v>
      </c>
      <c r="C9" s="24" t="str">
        <f>_xll.qlSimpleQuote($B9&amp;QuoteSuffix,,PriceTickValue,Permanent,Trigger,ObjectOverwrite)</f>
        <v>IT0003850374_Quote#0001</v>
      </c>
      <c r="D9" s="24" t="str">
        <f>IF(ISNA(B9),NA(),_xll.qlSimpleQuote($B9&amp;"ResPrem"&amp;QuoteSuffix,0,PriceTickValue,Permanent,Trigger,ObjectOverwrite))</f>
        <v>IT0003850374ResPrem_Quote#0001</v>
      </c>
      <c r="E9" s="33" t="str">
        <f>_xll.ohRangeRetrieveError(C9)</f>
        <v/>
      </c>
      <c r="F9" s="23"/>
    </row>
    <row r="10" spans="1:6" x14ac:dyDescent="0.2">
      <c r="A10" s="21"/>
      <c r="B10" s="32" t="str">
        <v>IT0004038318</v>
      </c>
      <c r="C10" s="24" t="str">
        <f>_xll.qlSimpleQuote($B10&amp;QuoteSuffix,,PriceTickValue,Permanent,Trigger,ObjectOverwrite)</f>
        <v>IT0004038318_Quote#0001</v>
      </c>
      <c r="D10" s="24" t="str">
        <f>IF(ISNA(B10),NA(),_xll.qlSimpleQuote($B10&amp;"ResPrem"&amp;QuoteSuffix,0,PriceTickValue,Permanent,Trigger,ObjectOverwrite))</f>
        <v>IT0004038318ResPrem_Quote#0001</v>
      </c>
      <c r="E10" s="33" t="str">
        <f>_xll.ohRangeRetrieveError(C10)</f>
        <v/>
      </c>
      <c r="F10" s="23"/>
    </row>
    <row r="11" spans="1:6" x14ac:dyDescent="0.2">
      <c r="A11" s="21"/>
      <c r="B11" s="32" t="str">
        <v>IT0004276322</v>
      </c>
      <c r="C11" s="24" t="str">
        <f>_xll.qlSimpleQuote($B11&amp;QuoteSuffix,,PriceTickValue,Permanent,Trigger,ObjectOverwrite)</f>
        <v>IT0004276322_Quote#0001</v>
      </c>
      <c r="D11" s="24" t="str">
        <f>IF(ISNA(B11),NA(),_xll.qlSimpleQuote($B11&amp;"ResPrem"&amp;QuoteSuffix,0,PriceTickValue,Permanent,Trigger,ObjectOverwrite))</f>
        <v>IT0004276322ResPrem_Quote#0001</v>
      </c>
      <c r="E11" s="33" t="str">
        <f>_xll.ohRangeRetrieveError(C11)</f>
        <v/>
      </c>
      <c r="F11" s="23"/>
    </row>
    <row r="12" spans="1:6" x14ac:dyDescent="0.2">
      <c r="A12" s="21"/>
      <c r="B12" s="32" t="str">
        <v>IT0003246250</v>
      </c>
      <c r="C12" s="24" t="str">
        <f>_xll.qlSimpleQuote($B12&amp;QuoteSuffix,,PriceTickValue,Permanent,Trigger,ObjectOverwrite)</f>
        <v>IT0003246250_Quote#0001</v>
      </c>
      <c r="D12" s="24" t="str">
        <f>IF(ISNA(B12),NA(),_xll.qlSimpleQuote($B12&amp;"ResPrem"&amp;QuoteSuffix,0,PriceTickValue,Permanent,Trigger,ObjectOverwrite))</f>
        <v>IT0003246250ResPrem_Quote#0001</v>
      </c>
      <c r="E12" s="33" t="str">
        <f>_xll.ohRangeRetrieveError(C12)</f>
        <v/>
      </c>
      <c r="F12" s="23"/>
    </row>
    <row r="13" spans="1:6" x14ac:dyDescent="0.2">
      <c r="A13" s="21"/>
      <c r="B13" s="32" t="str">
        <v>IT0004275811</v>
      </c>
      <c r="C13" s="24" t="str">
        <f>_xll.qlSimpleQuote($B13&amp;QuoteSuffix,,PriceTickValue,Permanent,Trigger,ObjectOverwrite)</f>
        <v>IT0004275811_Quote#0001</v>
      </c>
      <c r="D13" s="24" t="str">
        <f>IF(ISNA(B13),NA(),_xll.qlSimpleQuote($B13&amp;"ResPrem"&amp;QuoteSuffix,0,PriceTickValue,Permanent,Trigger,ObjectOverwrite))</f>
        <v>IT0004275811ResPrem_Quote#0001</v>
      </c>
      <c r="E13" s="33" t="str">
        <f>_xll.ohRangeRetrieveError(C13)</f>
        <v/>
      </c>
      <c r="F13" s="23"/>
    </row>
    <row r="14" spans="1:6" x14ac:dyDescent="0.2">
      <c r="A14" s="21"/>
      <c r="B14" s="32" t="str">
        <v>IT0004363450</v>
      </c>
      <c r="C14" s="24" t="str">
        <f>_xll.qlSimpleQuote($B14&amp;QuoteSuffix,,PriceTickValue,Permanent,Trigger,ObjectOverwrite)</f>
        <v>IT0004363450_Quote#0001</v>
      </c>
      <c r="D14" s="24" t="str">
        <f>IF(ISNA(B14),NA(),_xll.qlSimpleQuote($B14&amp;"ResPrem"&amp;QuoteSuffix,0,PriceTickValue,Permanent,Trigger,ObjectOverwrite))</f>
        <v>IT0004363450ResPrem_Quote#0001</v>
      </c>
      <c r="E14" s="33" t="str">
        <f>_xll.ohRangeRetrieveError(C14)</f>
        <v/>
      </c>
      <c r="F14" s="23"/>
    </row>
    <row r="15" spans="1:6" x14ac:dyDescent="0.2">
      <c r="A15" s="21"/>
      <c r="B15" s="32" t="str">
        <v>IT0003513105</v>
      </c>
      <c r="C15" s="24" t="str">
        <f>_xll.qlSimpleQuote($B15&amp;QuoteSuffix,,PriceTickValue,Permanent,Trigger,ObjectOverwrite)</f>
        <v>IT0003513105_Quote#0001</v>
      </c>
      <c r="D15" s="24" t="str">
        <f>IF(ISNA(B15),NA(),_xll.qlSimpleQuote($B15&amp;"ResPrem"&amp;QuoteSuffix,0,PriceTickValue,Permanent,Trigger,ObjectOverwrite))</f>
        <v>IT0003513105ResPrem_Quote#0001</v>
      </c>
      <c r="E15" s="33" t="str">
        <f>_xll.ohRangeRetrieveError(C15)</f>
        <v/>
      </c>
      <c r="F15" s="23"/>
    </row>
    <row r="16" spans="1:6" x14ac:dyDescent="0.2">
      <c r="A16" s="21"/>
      <c r="B16" s="32" t="str">
        <v>IT0003649172</v>
      </c>
      <c r="C16" s="24" t="str">
        <f>_xll.qlSimpleQuote($B16&amp;QuoteSuffix,,PriceTickValue,Permanent,Trigger,ObjectOverwrite)</f>
        <v>IT0003649172_Quote#0001</v>
      </c>
      <c r="D16" s="24" t="str">
        <f>IF(ISNA(B16),NA(),_xll.qlSimpleQuote($B16&amp;"ResPrem"&amp;QuoteSuffix,0,PriceTickValue,Permanent,Trigger,ObjectOverwrite))</f>
        <v>IT0003649172ResPrem_Quote#0001</v>
      </c>
      <c r="E16" s="33" t="str">
        <f>_xll.ohRangeRetrieveError(C16)</f>
        <v/>
      </c>
      <c r="F16" s="23"/>
    </row>
    <row r="17" spans="1:6" x14ac:dyDescent="0.2">
      <c r="A17" s="21"/>
      <c r="B17" s="32" t="str">
        <v>IT0004014061</v>
      </c>
      <c r="C17" s="24" t="str">
        <f>_xll.qlSimpleQuote($B17&amp;QuoteSuffix,,PriceTickValue,Permanent,Trigger,ObjectOverwrite)</f>
        <v>IT0004014061_Quote#0001</v>
      </c>
      <c r="D17" s="24" t="str">
        <f>IF(ISNA(B17),NA(),_xll.qlSimpleQuote($B17&amp;"ResPrem"&amp;QuoteSuffix,0,PriceTickValue,Permanent,Trigger,ObjectOverwrite))</f>
        <v>IT0004014061ResPrem_Quote#0001</v>
      </c>
      <c r="E17" s="33" t="str">
        <f>_xll.ohRangeRetrieveError(C17)</f>
        <v/>
      </c>
      <c r="F17" s="23"/>
    </row>
    <row r="18" spans="1:6" x14ac:dyDescent="0.2">
      <c r="A18" s="21"/>
      <c r="B18" s="32" t="str">
        <v>IT0004359029</v>
      </c>
      <c r="C18" s="24" t="str">
        <f>_xll.qlSimpleQuote($B18&amp;QuoteSuffix,,PriceTickValue,Permanent,Trigger,ObjectOverwrite)</f>
        <v>IT0004359029_Quote#0001</v>
      </c>
      <c r="D18" s="24" t="str">
        <f>IF(ISNA(B18),NA(),_xll.qlSimpleQuote($B18&amp;"ResPrem"&amp;QuoteSuffix,0,PriceTickValue,Permanent,Trigger,ObjectOverwrite))</f>
        <v>IT0004359029ResPrem_Quote#0001</v>
      </c>
      <c r="E18" s="33" t="str">
        <f>_xll.ohRangeRetrieveError(C18)</f>
        <v/>
      </c>
      <c r="F18" s="23"/>
    </row>
    <row r="19" spans="1:6" x14ac:dyDescent="0.2">
      <c r="A19" s="21"/>
      <c r="B19" s="32" t="str">
        <v>IT0003268460</v>
      </c>
      <c r="C19" s="24" t="str">
        <f>_xll.qlSimpleQuote($B19&amp;QuoteSuffix,,PriceTickValue,Permanent,Trigger,ObjectOverwrite)</f>
        <v>IT0003268460_Quote#0001</v>
      </c>
      <c r="D19" s="24" t="str">
        <f>IF(ISNA(B19),NA(),_xll.qlSimpleQuote($B19&amp;"ResPrem"&amp;QuoteSuffix,0,PriceTickValue,Permanent,Trigger,ObjectOverwrite))</f>
        <v>IT0003268460ResPrem_Quote#0001</v>
      </c>
      <c r="E19" s="33" t="str">
        <f>_xll.ohRangeRetrieveError(C19)</f>
        <v/>
      </c>
      <c r="F19" s="23"/>
    </row>
    <row r="20" spans="1:6" x14ac:dyDescent="0.2">
      <c r="A20" s="21"/>
      <c r="B20" s="32" t="str">
        <v>IT0003540371</v>
      </c>
      <c r="C20" s="24" t="str">
        <f>_xll.qlSimpleQuote($B20&amp;QuoteSuffix,,PriceTickValue,Permanent,Trigger,ObjectOverwrite)</f>
        <v>IT0003540371_Quote#0001</v>
      </c>
      <c r="D20" s="24" t="str">
        <f>IF(ISNA(B20),NA(),_xll.qlSimpleQuote($B20&amp;"ResPrem"&amp;QuoteSuffix,0,PriceTickValue,Permanent,Trigger,ObjectOverwrite))</f>
        <v>IT0003540371ResPrem_Quote#0001</v>
      </c>
      <c r="E20" s="33" t="str">
        <f>_xll.ohRangeRetrieveError(C20)</f>
        <v/>
      </c>
      <c r="F20" s="23"/>
    </row>
    <row r="21" spans="1:6" x14ac:dyDescent="0.2">
      <c r="A21" s="21"/>
      <c r="B21" s="32" t="str">
        <v>IT0004002801</v>
      </c>
      <c r="C21" s="24" t="str">
        <f>_xll.qlSimpleQuote($B21&amp;QuoteSuffix,,PriceTickValue,Permanent,Trigger,ObjectOverwrite)</f>
        <v>IT0004002801_Quote#0001</v>
      </c>
      <c r="D21" s="24" t="str">
        <f>IF(ISNA(B21),NA(),_xll.qlSimpleQuote($B21&amp;"ResPrem"&amp;QuoteSuffix,0,PriceTickValue,Permanent,Trigger,ObjectOverwrite))</f>
        <v>IT0004002801ResPrem_Quote#0001</v>
      </c>
      <c r="E21" s="33"/>
      <c r="F21" s="23"/>
    </row>
    <row r="22" spans="1:6" x14ac:dyDescent="0.2">
      <c r="A22" s="21"/>
      <c r="B22" s="32" t="str">
        <v>IT0004288574</v>
      </c>
      <c r="C22" s="24" t="str">
        <f>_xll.qlSimpleQuote($B22&amp;QuoteSuffix,,PriceTickValue,Permanent,Trigger,ObjectOverwrite)</f>
        <v>IT0004288574_Quote#0001</v>
      </c>
      <c r="D22" s="24" t="str">
        <f>IF(ISNA(B22),NA(),_xll.qlSimpleQuote($B22&amp;"ResPrem"&amp;QuoteSuffix,0,PriceTickValue,Permanent,Trigger,ObjectOverwrite))</f>
        <v>IT0004288574ResPrem_Quote#0001</v>
      </c>
      <c r="E22" s="33"/>
      <c r="F22" s="23"/>
    </row>
    <row r="23" spans="1:6" x14ac:dyDescent="0.2">
      <c r="A23" s="21"/>
      <c r="B23" s="32" t="e">
        <v>#N/A</v>
      </c>
      <c r="C23" s="24" t="e">
        <f>_xll.qlSimpleQuote($B23&amp;QuoteSuffix,,PriceTickValue,Permanent,Trigger,ObjectOverwrite)</f>
        <v>#VALUE!</v>
      </c>
      <c r="D23" s="24" t="e">
        <f>IF(ISNA(B23),NA(),_xll.qlSimpleQuote($B23&amp;"ResPrem"&amp;QuoteSuffix,0,PriceTickValue,Permanent,Trigger,ObjectOverwrite))</f>
        <v>#N/A</v>
      </c>
      <c r="E23" s="33" t="str">
        <f ca="1">_xll.ohRangeRetrieveError(C23)</f>
        <v/>
      </c>
      <c r="F23" s="23"/>
    </row>
    <row r="24" spans="1:6" x14ac:dyDescent="0.2">
      <c r="A24" s="21"/>
      <c r="B24" s="32" t="e">
        <v>#N/A</v>
      </c>
      <c r="C24" s="24" t="e">
        <f>_xll.qlSimpleQuote($B24&amp;QuoteSuffix,,PriceTickValue,Permanent,Trigger,ObjectOverwrite)</f>
        <v>#VALUE!</v>
      </c>
      <c r="D24" s="24" t="e">
        <f>IF(ISNA(B24),NA(),_xll.qlSimpleQuote($B24&amp;"ResPrem"&amp;QuoteSuffix,0,PriceTickValue,Permanent,Trigger,ObjectOverwrite))</f>
        <v>#N/A</v>
      </c>
      <c r="E24" s="33" t="str">
        <f ca="1">_xll.ohRangeRetrieveError(C24)</f>
        <v/>
      </c>
      <c r="F24" s="23"/>
    </row>
    <row r="25" spans="1:6" ht="12" thickBot="1" x14ac:dyDescent="0.25">
      <c r="A25" s="34"/>
      <c r="B25" s="35"/>
      <c r="C25" s="36"/>
      <c r="D25" s="37"/>
      <c r="E25" s="36"/>
      <c r="F2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1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1.28515625" style="28" bestFit="1" customWidth="1"/>
    <col min="4" max="4" width="31.710937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20</v>
      </c>
      <c r="D1" s="27"/>
      <c r="E1" s="26"/>
      <c r="F1" s="20"/>
    </row>
    <row r="2" spans="1:6" ht="12" x14ac:dyDescent="0.2">
      <c r="A2" s="21"/>
      <c r="B2" s="29" t="s">
        <v>18</v>
      </c>
      <c r="C2" s="30" t="str">
        <f>Currency&amp;"_"&amp;C1&amp;".xml"</f>
        <v>EUR_010_BTPResiduesMayNov.xml</v>
      </c>
      <c r="D2" s="22">
        <f>IF(Serialize,_xll.ohObjectSave(_xll.ohPack(C3:D10),SerializationPath&amp;C2,FileOverwrite,Serialize),"---")</f>
        <v>12</v>
      </c>
      <c r="E2" s="31" t="str">
        <f>_xll.ohRangeRetrieveError(D2)</f>
        <v/>
      </c>
      <c r="F2" s="23"/>
    </row>
    <row r="3" spans="1:6" x14ac:dyDescent="0.2">
      <c r="A3" s="21"/>
      <c r="B3" s="32" t="str">
        <f t="array" ref="B3:B10">_xll.ohGroupList("ResiduesMayNov",Trigger)</f>
        <v>IT0001461844</v>
      </c>
      <c r="C3" s="24" t="str">
        <f>_xll.qlSimpleQuote($B3&amp;QuoteSuffix,,PriceTickValue,Permanent,Trigger,ObjectOverwrite)</f>
        <v>IT0001461844_Quote#0001</v>
      </c>
      <c r="D3" s="24" t="str">
        <f>IF(ISNA(B3),NA(),_xll.qlSimpleQuote($B3&amp;"ResPrem"&amp;QuoteSuffix,0,PriceTickValue,Permanent,Trigger,ObjectOverwrite))</f>
        <v>IT0001461844ResPrem_Quote#0001</v>
      </c>
      <c r="E3" s="33" t="str">
        <f>_xll.ohRangeRetrieveError(C3)</f>
        <v/>
      </c>
      <c r="F3" s="23"/>
    </row>
    <row r="4" spans="1:6" x14ac:dyDescent="0.2">
      <c r="A4" s="21"/>
      <c r="B4" s="32" t="str">
        <v>IT0001246799</v>
      </c>
      <c r="C4" s="24" t="str">
        <f>_xll.qlSimpleQuote($B4&amp;QuoteSuffix,,PriceTickValue,Permanent,Trigger,ObjectOverwrite)</f>
        <v>IT0001246799_Quote#0001</v>
      </c>
      <c r="D4" s="24" t="str">
        <f>IF(ISNA(B4),NA(),_xll.qlSimpleQuote($B4&amp;"ResPrem"&amp;QuoteSuffix,0,PriceTickValue,Permanent,Trigger,ObjectOverwrite))</f>
        <v>IT0001246799ResPrem_Quote#0001</v>
      </c>
      <c r="E4" s="33" t="str">
        <f>_xll.ohRangeRetrieveError(C4)</f>
        <v/>
      </c>
      <c r="F4" s="23"/>
    </row>
    <row r="5" spans="1:6" x14ac:dyDescent="0.2">
      <c r="A5" s="21"/>
      <c r="B5" s="32" t="str">
        <v>IT0001246807</v>
      </c>
      <c r="C5" s="24" t="str">
        <f>_xll.qlSimpleQuote($B5&amp;QuoteSuffix,,PriceTickValue,Permanent,Trigger,ObjectOverwrite)</f>
        <v>IT0001246807_Quote#0001</v>
      </c>
      <c r="D5" s="24" t="str">
        <f>IF(ISNA(B5),NA(),_xll.qlSimpleQuote($B5&amp;"ResPrem"&amp;QuoteSuffix,0,PriceTickValue,Permanent,Trigger,ObjectOverwrite))</f>
        <v>IT0001246807ResPrem_Quote#0001</v>
      </c>
      <c r="E5" s="33" t="str">
        <f>_xll.ohRangeRetrieveError(C5)</f>
        <v/>
      </c>
      <c r="F5" s="23"/>
    </row>
    <row r="6" spans="1:6" x14ac:dyDescent="0.2">
      <c r="A6" s="21"/>
      <c r="B6" s="32" t="str">
        <v>IT0001246815</v>
      </c>
      <c r="C6" s="24" t="str">
        <f>_xll.qlSimpleQuote($B6&amp;QuoteSuffix,,PriceTickValue,Permanent,Trigger,ObjectOverwrite)</f>
        <v>IT0001246815_Quote#0001</v>
      </c>
      <c r="D6" s="24" t="str">
        <f>IF(ISNA(B6),NA(),_xll.qlSimpleQuote($B6&amp;"ResPrem"&amp;QuoteSuffix,0,PriceTickValue,Permanent,Trigger,ObjectOverwrite))</f>
        <v>IT0001246815ResPrem_Quote#0001</v>
      </c>
      <c r="E6" s="33" t="str">
        <f>_xll.ohRangeRetrieveError(C6)</f>
        <v/>
      </c>
      <c r="F6" s="23"/>
    </row>
    <row r="7" spans="1:6" x14ac:dyDescent="0.2">
      <c r="A7" s="21"/>
      <c r="B7" s="32" t="str">
        <v>IT0001312773</v>
      </c>
      <c r="C7" s="24" t="str">
        <f>_xll.qlSimpleQuote($B7&amp;QuoteSuffix,,PriceTickValue,Permanent,Trigger,ObjectOverwrite)</f>
        <v>IT0001312773_Quote#0001</v>
      </c>
      <c r="D7" s="24" t="str">
        <f>IF(ISNA(B7),NA(),_xll.qlSimpleQuote($B7&amp;"ResPrem"&amp;QuoteSuffix,0,PriceTickValue,Permanent,Trigger,ObjectOverwrite))</f>
        <v>IT0001312773ResPrem_Quote#0001</v>
      </c>
      <c r="E7" s="33"/>
      <c r="F7" s="23"/>
    </row>
    <row r="8" spans="1:6" x14ac:dyDescent="0.2">
      <c r="A8" s="21"/>
      <c r="B8" s="32" t="str">
        <v>IT0001464186</v>
      </c>
      <c r="C8" s="24" t="str">
        <f>_xll.qlSimpleQuote($B8&amp;QuoteSuffix,,PriceTickValue,Permanent,Trigger,ObjectOverwrite)</f>
        <v>IT0001464186_Quote#0001</v>
      </c>
      <c r="D8" s="24" t="str">
        <f>IF(ISNA(B8),NA(),_xll.qlSimpleQuote($B8&amp;"ResPrem"&amp;QuoteSuffix,0,PriceTickValue,Permanent,Trigger,ObjectOverwrite))</f>
        <v>IT0001464186ResPrem_Quote#0001</v>
      </c>
      <c r="E8" s="33"/>
      <c r="F8" s="23"/>
    </row>
    <row r="9" spans="1:6" x14ac:dyDescent="0.2">
      <c r="A9" s="21"/>
      <c r="B9" s="32" t="e">
        <v>#N/A</v>
      </c>
      <c r="C9" s="24" t="e">
        <f>_xll.qlSimpleQuote($B9&amp;QuoteSuffix,,PriceTickValue,Permanent,Trigger,ObjectOverwrite)</f>
        <v>#VALUE!</v>
      </c>
      <c r="D9" s="24" t="e">
        <f>IF(ISNA(B9),NA(),_xll.qlSimpleQuote($B9&amp;"ResPrem"&amp;QuoteSuffix,0,PriceTickValue,Permanent,Trigger,ObjectOverwrite))</f>
        <v>#N/A</v>
      </c>
      <c r="E9" s="33" t="str">
        <f ca="1">_xll.ohRangeRetrieveError(C9)</f>
        <v/>
      </c>
      <c r="F9" s="23"/>
    </row>
    <row r="10" spans="1:6" x14ac:dyDescent="0.2">
      <c r="A10" s="21"/>
      <c r="B10" s="32" t="e">
        <v>#N/A</v>
      </c>
      <c r="C10" s="24" t="e">
        <f>_xll.qlSimpleQuote($B10&amp;QuoteSuffix,,PriceTickValue,Permanent,Trigger,ObjectOverwrite)</f>
        <v>#VALUE!</v>
      </c>
      <c r="D10" s="24" t="e">
        <f>IF(ISNA(B10),NA(),_xll.qlSimpleQuote($B10&amp;"ResPrem"&amp;QuoteSuffix,0,PriceTickValue,Permanent,Trigger,ObjectOverwrite))</f>
        <v>#N/A</v>
      </c>
      <c r="E10" s="33" t="str">
        <f ca="1">_xll.ohRangeRetrieveError(C10)</f>
        <v/>
      </c>
      <c r="F10" s="23"/>
    </row>
    <row r="11" spans="1:6" ht="12" thickBot="1" x14ac:dyDescent="0.25">
      <c r="A11" s="34"/>
      <c r="B11" s="35"/>
      <c r="C11" s="36"/>
      <c r="D11" s="37"/>
      <c r="E11" s="36"/>
      <c r="F11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0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23.42578125" style="28" bestFit="1" customWidth="1"/>
    <col min="3" max="3" width="35.85546875" style="28" bestFit="1" customWidth="1"/>
    <col min="4" max="4" width="43.1406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33</v>
      </c>
      <c r="D1" s="27"/>
      <c r="E1" s="26"/>
      <c r="F1" s="20"/>
    </row>
    <row r="2" spans="1:6" ht="12" x14ac:dyDescent="0.2">
      <c r="A2" s="21"/>
      <c r="B2" s="29" t="s">
        <v>18</v>
      </c>
      <c r="C2" s="30" t="str">
        <f>Currency&amp;"_"&amp;C1&amp;".xml"</f>
        <v>EUR_010_CCTResidues.xml</v>
      </c>
      <c r="D2" s="22">
        <f>IF(Serialize,_xll.ohObjectSave(_xll.ohPack(C3:D9),SerializationPath&amp;C2,FileOverwrite,Serialize),"---")</f>
        <v>6</v>
      </c>
      <c r="E2" s="31" t="str">
        <f>_xll.ohRangeRetrieveError(D2)</f>
        <v/>
      </c>
      <c r="F2" s="23"/>
    </row>
    <row r="3" spans="1:6" x14ac:dyDescent="0.2">
      <c r="A3" s="21"/>
      <c r="B3" s="32" t="s">
        <v>34</v>
      </c>
      <c r="C3" s="24" t="str">
        <f>_xll.qlSimpleQuote($B3&amp;QuoteSuffix,,PriceTickValue,Permanent,Trigger,ObjectOverwrite)</f>
        <v>CCT EU 2015-12 RESIDUE_Quote#0001</v>
      </c>
      <c r="D3" s="24" t="str">
        <f>IF(ISNA(B3),NA(),_xll.qlSimpleQuote($B3&amp;"ResPrem"&amp;QuoteSuffix,0,PriceTickValue,Permanent,Trigger,ObjectOverwrite))</f>
        <v>CCT EU 2015-12 RESIDUEResPrem_Quote#0001</v>
      </c>
      <c r="E3" s="33" t="str">
        <f>_xll.ohRangeRetrieveError(C3)</f>
        <v/>
      </c>
      <c r="F3" s="23"/>
    </row>
    <row r="4" spans="1:6" x14ac:dyDescent="0.2">
      <c r="A4" s="21"/>
      <c r="B4" s="32" t="s">
        <v>35</v>
      </c>
      <c r="C4" s="24" t="str">
        <f>_xll.qlSimpleQuote($B4&amp;QuoteSuffix,,PriceTickValue,Permanent,Trigger,ObjectOverwrite)</f>
        <v>CCT EU 2017-10 RESIDUE_Quote#0001</v>
      </c>
      <c r="D4" s="24" t="str">
        <f>IF(ISNA(B4),NA(),_xll.qlSimpleQuote($B4&amp;"ResPrem"&amp;QuoteSuffix,0,PriceTickValue,Permanent,Trigger,ObjectOverwrite))</f>
        <v>CCT EU 2017-10 RESIDUEResPrem_Quote#0001</v>
      </c>
      <c r="E4" s="33" t="str">
        <f>_xll.ohRangeRetrieveError(C4)</f>
        <v/>
      </c>
      <c r="F4" s="23"/>
    </row>
    <row r="5" spans="1:6" x14ac:dyDescent="0.2">
      <c r="A5" s="21"/>
      <c r="B5" s="32" t="s">
        <v>36</v>
      </c>
      <c r="C5" s="24" t="str">
        <f>_xll.qlSimpleQuote($B5&amp;QuoteSuffix,,PriceTickValue,Permanent,Trigger,ObjectOverwrite)</f>
        <v>CCT EU 2018-04 RESIDUE_Quote#0001</v>
      </c>
      <c r="D5" s="24" t="str">
        <f>IF(ISNA(B5),NA(),_xll.qlSimpleQuote($B5&amp;"ResPrem"&amp;QuoteSuffix,0,PriceTickValue,Permanent,Trigger,ObjectOverwrite))</f>
        <v>CCT EU 2018-04 RESIDUEResPrem_Quote#0001</v>
      </c>
      <c r="E5" s="33" t="str">
        <f>_xll.ohRangeRetrieveError(C5)</f>
        <v/>
      </c>
      <c r="F5" s="23"/>
    </row>
    <row r="6" spans="1:6" x14ac:dyDescent="0.2">
      <c r="A6" s="21"/>
      <c r="B6" s="32" t="e">
        <f>NA()</f>
        <v>#N/A</v>
      </c>
      <c r="C6" s="24" t="e">
        <f>_xll.qlSimpleQuote($B6&amp;QuoteSuffix,,PriceTickValue,Permanent,Trigger,ObjectOverwrite)</f>
        <v>#VALUE!</v>
      </c>
      <c r="D6" s="24" t="e">
        <f>IF(ISNA(B6),NA(),_xll.qlSimpleQuote($B6&amp;"ResPrem"&amp;QuoteSuffix,0,PriceTickValue,Permanent,Trigger,ObjectOverwrite))</f>
        <v>#N/A</v>
      </c>
      <c r="E6" s="33" t="str">
        <f ca="1">_xll.ohRangeRetrieveError(C6)</f>
        <v/>
      </c>
      <c r="F6" s="23"/>
    </row>
    <row r="7" spans="1:6" x14ac:dyDescent="0.2">
      <c r="A7" s="21"/>
      <c r="B7" s="32" t="e">
        <f>NA()</f>
        <v>#N/A</v>
      </c>
      <c r="C7" s="24" t="e">
        <f>_xll.qlSimpleQuote($B7&amp;QuoteSuffix,,PriceTickValue,Permanent,Trigger,ObjectOverwrite)</f>
        <v>#VALUE!</v>
      </c>
      <c r="D7" s="24" t="e">
        <f>IF(ISNA(B7),NA(),_xll.qlSimpleQuote($B7&amp;"ResPrem"&amp;QuoteSuffix,0,PriceTickValue,Permanent,Trigger,ObjectOverwrite))</f>
        <v>#N/A</v>
      </c>
      <c r="E7" s="33" t="str">
        <f ca="1">_xll.ohRangeRetrieveError(C7)</f>
        <v/>
      </c>
      <c r="F7" s="23"/>
    </row>
    <row r="8" spans="1:6" x14ac:dyDescent="0.2">
      <c r="A8" s="21"/>
      <c r="B8" s="32" t="e">
        <f>NA()</f>
        <v>#N/A</v>
      </c>
      <c r="C8" s="24" t="e">
        <f>_xll.qlSimpleQuote($B8&amp;QuoteSuffix,,PriceTickValue,Permanent,Trigger,ObjectOverwrite)</f>
        <v>#VALUE!</v>
      </c>
      <c r="D8" s="24" t="e">
        <f>IF(ISNA(B8),NA(),_xll.qlSimpleQuote($B8&amp;"ResPrem"&amp;QuoteSuffix,0,PriceTickValue,Permanent,Trigger,ObjectOverwrite))</f>
        <v>#N/A</v>
      </c>
      <c r="E8" s="33" t="str">
        <f ca="1">_xll.ohRangeRetrieveError(C8)</f>
        <v/>
      </c>
      <c r="F8" s="23"/>
    </row>
    <row r="9" spans="1:6" x14ac:dyDescent="0.2">
      <c r="A9" s="21"/>
      <c r="B9" s="32" t="e">
        <f>NA()</f>
        <v>#N/A</v>
      </c>
      <c r="C9" s="24" t="e">
        <f>_xll.qlSimpleQuote($B9&amp;QuoteSuffix,,PriceTickValue,Permanent,Trigger,ObjectOverwrite)</f>
        <v>#VALUE!</v>
      </c>
      <c r="D9" s="24" t="e">
        <f>IF(ISNA(B9),NA(),_xll.qlSimpleQuote($B9&amp;"ResPrem"&amp;QuoteSuffix,0,PriceTickValue,Permanent,Trigger,ObjectOverwrite))</f>
        <v>#N/A</v>
      </c>
      <c r="E9" s="33" t="str">
        <f ca="1">_xll.ohRangeRetrieveError(C9)</f>
        <v/>
      </c>
      <c r="F9" s="23"/>
    </row>
    <row r="10" spans="1:6" ht="12" thickBot="1" x14ac:dyDescent="0.25">
      <c r="A10" s="34"/>
      <c r="B10" s="35"/>
      <c r="C10" s="36"/>
      <c r="D10" s="37"/>
      <c r="E10" s="36" t="str">
        <f>_xll.ohRangeRetrieveError(C10)</f>
        <v/>
      </c>
      <c r="F10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General Settings</vt:lpstr>
      <vt:lpstr>CCT</vt:lpstr>
      <vt:lpstr>BTP</vt:lpstr>
      <vt:lpstr>BTPInflation</vt:lpstr>
      <vt:lpstr>CouponsFebAug</vt:lpstr>
      <vt:lpstr>CouponsMayNov</vt:lpstr>
      <vt:lpstr>ResiduesFebAug</vt:lpstr>
      <vt:lpstr>ResiduesMayNov</vt:lpstr>
      <vt:lpstr>CCTResidues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2013-11-05T17:33:03Z</dcterms:modified>
</cp:coreProperties>
</file>