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39" i="2" l="1"/>
  <c r="E36" i="2"/>
  <c r="E35" i="2"/>
  <c r="D9" i="3"/>
  <c r="D20" i="3"/>
  <c r="D16" i="3"/>
  <c r="E20" i="3"/>
  <c r="D23" i="3"/>
  <c r="E2" i="2"/>
  <c r="E4" i="2"/>
  <c r="E6" i="2"/>
  <c r="E8" i="2"/>
  <c r="E10" i="2"/>
  <c r="E12" i="2"/>
  <c r="E14" i="2"/>
  <c r="E28" i="2"/>
  <c r="E30" i="2"/>
  <c r="E42" i="2"/>
  <c r="E44" i="2"/>
  <c r="E47" i="2"/>
  <c r="E49" i="2"/>
  <c r="E50" i="2"/>
  <c r="E52" i="2"/>
  <c r="E57" i="2"/>
  <c r="E58" i="2"/>
  <c r="E60" i="2"/>
  <c r="E63" i="2"/>
  <c r="E65" i="2"/>
  <c r="E66" i="2"/>
  <c r="E68" i="2"/>
  <c r="E73" i="2"/>
  <c r="E74" i="2"/>
  <c r="E76" i="2"/>
  <c r="E79" i="2"/>
  <c r="E81" i="2"/>
  <c r="E82" i="2"/>
  <c r="E84" i="2"/>
  <c r="B86" i="2"/>
  <c r="C86" i="2"/>
  <c r="B87" i="2"/>
  <c r="C87" i="2"/>
  <c r="B88" i="2"/>
  <c r="C88" i="2"/>
  <c r="B89" i="2"/>
  <c r="C89" i="2"/>
  <c r="B90" i="2"/>
  <c r="C90" i="2"/>
  <c r="B91" i="2"/>
  <c r="C91" i="2"/>
  <c r="E91" i="2"/>
  <c r="B92" i="2"/>
  <c r="C92" i="2"/>
  <c r="E92" i="2"/>
  <c r="B93" i="2"/>
  <c r="C93" i="2"/>
  <c r="B94" i="2"/>
  <c r="C94" i="2"/>
  <c r="E94" i="2"/>
  <c r="B95" i="2"/>
  <c r="C95" i="2"/>
  <c r="E95" i="2"/>
  <c r="B96" i="2"/>
  <c r="C96" i="2"/>
  <c r="B97" i="2"/>
  <c r="C97" i="2"/>
  <c r="E97" i="2"/>
  <c r="B98" i="2"/>
  <c r="C98" i="2"/>
  <c r="E98" i="2" s="1"/>
  <c r="B99" i="2"/>
  <c r="C99" i="2"/>
  <c r="E99" i="2"/>
  <c r="B100" i="2"/>
  <c r="C100" i="2"/>
  <c r="E100" i="2"/>
  <c r="B101" i="2"/>
  <c r="C101" i="2"/>
  <c r="B102" i="2"/>
  <c r="C102" i="2"/>
  <c r="E102" i="2" s="1"/>
  <c r="B103" i="2"/>
  <c r="C103" i="2"/>
  <c r="E103" i="2"/>
  <c r="B104" i="2"/>
  <c r="C104" i="2"/>
  <c r="B105" i="2"/>
  <c r="C105" i="2"/>
  <c r="B106" i="2"/>
  <c r="C106" i="2"/>
  <c r="E106" i="2"/>
  <c r="B107" i="2"/>
  <c r="C107" i="2"/>
  <c r="E107" i="2"/>
  <c r="B108" i="2"/>
  <c r="E108" i="2" s="1"/>
  <c r="C108" i="2"/>
  <c r="B109" i="2"/>
  <c r="C109" i="2"/>
  <c r="B110" i="2"/>
  <c r="C110" i="2"/>
  <c r="E110" i="2"/>
  <c r="B111" i="2"/>
  <c r="E111" i="2" s="1"/>
  <c r="C111" i="2"/>
  <c r="B112" i="2"/>
  <c r="C112" i="2"/>
  <c r="B113" i="2"/>
  <c r="C113" i="2"/>
  <c r="E113" i="2"/>
  <c r="B114" i="2"/>
  <c r="C114" i="2"/>
  <c r="B115" i="2"/>
  <c r="C115" i="2"/>
  <c r="E115" i="2"/>
  <c r="B116" i="2"/>
  <c r="C116" i="2"/>
  <c r="E116" i="2"/>
  <c r="B117" i="2"/>
  <c r="C117" i="2"/>
  <c r="B118" i="2"/>
  <c r="C118" i="2"/>
  <c r="E118" i="2"/>
  <c r="B119" i="2"/>
  <c r="C119" i="2"/>
  <c r="E119" i="2"/>
  <c r="B120" i="2"/>
  <c r="C120" i="2"/>
  <c r="B121" i="2"/>
  <c r="C121" i="2"/>
  <c r="B122" i="2"/>
  <c r="E122" i="2" s="1"/>
  <c r="C122" i="2"/>
  <c r="A16" i="2"/>
  <c r="F39" i="2"/>
  <c r="F35" i="2"/>
  <c r="D21" i="3"/>
  <c r="L28" i="2"/>
  <c r="G30" i="2"/>
  <c r="K35" i="2"/>
  <c r="L42" i="2"/>
  <c r="G44" i="2"/>
  <c r="K47" i="2"/>
  <c r="F49" i="2"/>
  <c r="L50" i="2"/>
  <c r="G52" i="2"/>
  <c r="F57" i="2"/>
  <c r="L58" i="2"/>
  <c r="G60" i="2"/>
  <c r="K63" i="2"/>
  <c r="F65" i="2"/>
  <c r="L66" i="2"/>
  <c r="G68" i="2"/>
  <c r="F73" i="2"/>
  <c r="L74" i="2"/>
  <c r="G76" i="2"/>
  <c r="K79" i="2"/>
  <c r="F81" i="2"/>
  <c r="L82" i="2"/>
  <c r="G84" i="2"/>
  <c r="K91" i="2"/>
  <c r="L92" i="2"/>
  <c r="F97" i="2"/>
  <c r="G98" i="2"/>
  <c r="K99" i="2"/>
  <c r="L100" i="2"/>
  <c r="G106" i="2"/>
  <c r="K107" i="2"/>
  <c r="L108" i="2"/>
  <c r="F113" i="2"/>
  <c r="K115" i="2"/>
  <c r="L116" i="2"/>
  <c r="G122" i="2"/>
  <c r="A17" i="2"/>
  <c r="D17" i="2" s="1"/>
  <c r="K30" i="2"/>
  <c r="L35" i="2"/>
  <c r="K44" i="2"/>
  <c r="L47" i="2"/>
  <c r="G49" i="2"/>
  <c r="K52" i="2"/>
  <c r="G57" i="2"/>
  <c r="K60" i="2"/>
  <c r="L63" i="2"/>
  <c r="G65" i="2"/>
  <c r="K68" i="2"/>
  <c r="G73" i="2"/>
  <c r="K76" i="2"/>
  <c r="L79" i="2"/>
  <c r="G81" i="2"/>
  <c r="K84" i="2"/>
  <c r="L91" i="2"/>
  <c r="A18" i="2"/>
  <c r="D16" i="2"/>
  <c r="E22" i="3"/>
  <c r="L30" i="2"/>
  <c r="G36" i="2"/>
  <c r="L44" i="2"/>
  <c r="K49" i="2"/>
  <c r="L52" i="2"/>
  <c r="K57" i="2"/>
  <c r="L60" i="2"/>
  <c r="K65" i="2"/>
  <c r="L68" i="2"/>
  <c r="K73" i="2"/>
  <c r="L76" i="2"/>
  <c r="K81" i="2"/>
  <c r="L84" i="2"/>
  <c r="A19" i="2"/>
  <c r="B1" i="3"/>
  <c r="K36" i="2"/>
  <c r="G39" i="2"/>
  <c r="L49" i="2"/>
  <c r="L57" i="2"/>
  <c r="L65" i="2"/>
  <c r="L73" i="2"/>
  <c r="L81" i="2"/>
  <c r="F94" i="2"/>
  <c r="G95" i="2"/>
  <c r="L97" i="2"/>
  <c r="F102" i="2"/>
  <c r="G103" i="2"/>
  <c r="F110" i="2"/>
  <c r="G111" i="2"/>
  <c r="L113" i="2"/>
  <c r="F118" i="2"/>
  <c r="G119" i="2"/>
  <c r="A20" i="2"/>
  <c r="D20" i="2" s="1"/>
  <c r="D22" i="3"/>
  <c r="L2" i="2"/>
  <c r="A21" i="2"/>
  <c r="D21" i="2" s="1"/>
  <c r="A22" i="2"/>
  <c r="D22" i="2"/>
  <c r="D18" i="2"/>
  <c r="F36" i="2"/>
  <c r="F2" i="2"/>
  <c r="F6" i="2"/>
  <c r="F10" i="2"/>
  <c r="F14" i="2"/>
  <c r="F42" i="2"/>
  <c r="F58" i="2"/>
  <c r="F74" i="2"/>
  <c r="L94" i="2"/>
  <c r="K97" i="2"/>
  <c r="F100" i="2"/>
  <c r="F107" i="2"/>
  <c r="K108" i="2"/>
  <c r="F111" i="2"/>
  <c r="L115" i="2"/>
  <c r="G118" i="2"/>
  <c r="L119" i="2"/>
  <c r="L122" i="2"/>
  <c r="A23" i="2"/>
  <c r="K6" i="2"/>
  <c r="L10" i="2"/>
  <c r="K28" i="2"/>
  <c r="K42" i="2"/>
  <c r="F50" i="2"/>
  <c r="F68" i="2"/>
  <c r="F79" i="2"/>
  <c r="K82" i="2"/>
  <c r="G99" i="2"/>
  <c r="K102" i="2"/>
  <c r="G108" i="2"/>
  <c r="K111" i="2"/>
  <c r="F122" i="2"/>
  <c r="L6" i="2"/>
  <c r="G50" i="2"/>
  <c r="G79" i="2"/>
  <c r="F98" i="2"/>
  <c r="L99" i="2"/>
  <c r="L102" i="2"/>
  <c r="L111" i="2"/>
  <c r="F116" i="2"/>
  <c r="K122" i="2"/>
  <c r="K2" i="2"/>
  <c r="F12" i="2"/>
  <c r="K39" i="2"/>
  <c r="F47" i="2"/>
  <c r="K50" i="2"/>
  <c r="G58" i="2"/>
  <c r="F76" i="2"/>
  <c r="F92" i="2"/>
  <c r="F95" i="2"/>
  <c r="K98" i="2"/>
  <c r="G107" i="2"/>
  <c r="G110" i="2"/>
  <c r="G113" i="2"/>
  <c r="G116" i="2"/>
  <c r="F119" i="2"/>
  <c r="L4" i="2"/>
  <c r="K14" i="2"/>
  <c r="F28" i="2"/>
  <c r="G35" i="2"/>
  <c r="G63" i="2"/>
  <c r="K74" i="2"/>
  <c r="F82" i="2"/>
  <c r="G91" i="2"/>
  <c r="K94" i="2"/>
  <c r="K100" i="2"/>
  <c r="K103" i="2"/>
  <c r="L106" i="2"/>
  <c r="L118" i="2"/>
  <c r="K10" i="2"/>
  <c r="L14" i="2"/>
  <c r="G28" i="2"/>
  <c r="L36" i="2"/>
  <c r="G42" i="2"/>
  <c r="F60" i="2"/>
  <c r="G82" i="2"/>
  <c r="F99" i="2"/>
  <c r="G102" i="2"/>
  <c r="L103" i="2"/>
  <c r="F108" i="2"/>
  <c r="F52" i="2"/>
  <c r="G66" i="2"/>
  <c r="G74" i="2"/>
  <c r="G94" i="2"/>
  <c r="K106" i="2"/>
  <c r="L110" i="2"/>
  <c r="F115" i="2"/>
  <c r="K95" i="2"/>
  <c r="L107" i="2"/>
  <c r="F4" i="2"/>
  <c r="F91" i="2"/>
  <c r="F8" i="2"/>
  <c r="L39" i="2"/>
  <c r="G47" i="2"/>
  <c r="K66" i="2"/>
  <c r="G92" i="2"/>
  <c r="G115" i="2"/>
  <c r="L8" i="2"/>
  <c r="L95" i="2"/>
  <c r="D19" i="2"/>
  <c r="K8" i="2"/>
  <c r="F84" i="2"/>
  <c r="K92" i="2"/>
  <c r="K113" i="2"/>
  <c r="G97" i="2"/>
  <c r="K118" i="2"/>
  <c r="G100" i="2"/>
  <c r="K116" i="2"/>
  <c r="K4" i="2"/>
  <c r="K12" i="2"/>
  <c r="F44" i="2"/>
  <c r="K58" i="2"/>
  <c r="L98" i="2"/>
  <c r="F103" i="2"/>
  <c r="L12" i="2"/>
  <c r="F66" i="2"/>
  <c r="F106" i="2"/>
  <c r="K110" i="2"/>
  <c r="K119" i="2"/>
  <c r="F30" i="2"/>
  <c r="F63" i="2"/>
  <c r="D23" i="2"/>
  <c r="A24" i="2"/>
  <c r="D24" i="2"/>
  <c r="A25" i="2"/>
  <c r="A26" i="2"/>
  <c r="D25" i="2"/>
  <c r="D26" i="2"/>
  <c r="A27" i="2"/>
  <c r="D27" i="2" s="1"/>
  <c r="E27" i="2" l="1"/>
  <c r="E26" i="2"/>
  <c r="E19" i="2"/>
  <c r="E18" i="2"/>
  <c r="E22" i="2"/>
  <c r="E21" i="3"/>
  <c r="E89" i="2"/>
  <c r="E23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25" i="2"/>
  <c r="E21" i="2"/>
  <c r="E17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24" i="2"/>
  <c r="E20" i="2"/>
  <c r="E16" i="2"/>
  <c r="E37" i="2"/>
  <c r="E31" i="2"/>
  <c r="E45" i="2"/>
  <c r="E53" i="2"/>
  <c r="E61" i="2"/>
  <c r="E69" i="2"/>
  <c r="E77" i="2"/>
  <c r="E85" i="2"/>
  <c r="E93" i="2"/>
  <c r="E101" i="2"/>
  <c r="E109" i="2"/>
  <c r="E117" i="2"/>
  <c r="L27" i="2"/>
  <c r="K27" i="2"/>
  <c r="G27" i="2"/>
  <c r="F27" i="2"/>
  <c r="L23" i="2"/>
  <c r="K23" i="2"/>
  <c r="G23" i="2"/>
  <c r="F23" i="2"/>
  <c r="K40" i="2"/>
  <c r="G40" i="2"/>
  <c r="F40" i="2"/>
  <c r="L40" i="2"/>
  <c r="L32" i="2"/>
  <c r="K32" i="2"/>
  <c r="G32" i="2"/>
  <c r="F32" i="2"/>
  <c r="L104" i="2"/>
  <c r="F104" i="2"/>
  <c r="G104" i="2"/>
  <c r="K104" i="2"/>
  <c r="K29" i="2"/>
  <c r="L29" i="2"/>
  <c r="G29" i="2"/>
  <c r="F29" i="2"/>
  <c r="K34" i="2"/>
  <c r="G34" i="2"/>
  <c r="L34" i="2"/>
  <c r="F34" i="2"/>
  <c r="F20" i="2"/>
  <c r="L20" i="2"/>
  <c r="K20" i="2"/>
  <c r="G20" i="2"/>
  <c r="L77" i="2"/>
  <c r="F77" i="2"/>
  <c r="K77" i="2"/>
  <c r="G77" i="2"/>
  <c r="L62" i="2"/>
  <c r="K62" i="2"/>
  <c r="G62" i="2"/>
  <c r="F62" i="2"/>
  <c r="G64" i="2"/>
  <c r="L64" i="2"/>
  <c r="K64" i="2"/>
  <c r="F64" i="2"/>
  <c r="F90" i="2"/>
  <c r="L90" i="2"/>
  <c r="K90" i="2"/>
  <c r="G90" i="2"/>
  <c r="K67" i="2"/>
  <c r="L67" i="2"/>
  <c r="G67" i="2"/>
  <c r="F67" i="2"/>
  <c r="G109" i="2"/>
  <c r="F109" i="2"/>
  <c r="K109" i="2"/>
  <c r="L109" i="2"/>
  <c r="L78" i="2"/>
  <c r="K78" i="2"/>
  <c r="G78" i="2"/>
  <c r="F78" i="2"/>
  <c r="L80" i="2"/>
  <c r="G80" i="2"/>
  <c r="K80" i="2"/>
  <c r="F80" i="2"/>
  <c r="K26" i="2"/>
  <c r="L26" i="2"/>
  <c r="F26" i="2"/>
  <c r="G26" i="2"/>
  <c r="G105" i="2"/>
  <c r="K105" i="2"/>
  <c r="L105" i="2"/>
  <c r="F105" i="2"/>
  <c r="D2" i="4" a="1"/>
  <c r="L3" i="2"/>
  <c r="K3" i="2"/>
  <c r="F3" i="2"/>
  <c r="L46" i="2"/>
  <c r="K46" i="2"/>
  <c r="G46" i="2"/>
  <c r="F46" i="2"/>
  <c r="F112" i="2"/>
  <c r="G112" i="2"/>
  <c r="L112" i="2"/>
  <c r="K112" i="2"/>
  <c r="L43" i="2"/>
  <c r="K43" i="2"/>
  <c r="G43" i="2"/>
  <c r="F43" i="2"/>
  <c r="G48" i="2"/>
  <c r="L48" i="2"/>
  <c r="K48" i="2"/>
  <c r="F48" i="2"/>
  <c r="L16" i="2"/>
  <c r="K16" i="2"/>
  <c r="G16" i="2"/>
  <c r="F16" i="2"/>
  <c r="F85" i="2"/>
  <c r="G85" i="2"/>
  <c r="L85" i="2"/>
  <c r="K85" i="2"/>
  <c r="L7" i="2"/>
  <c r="K7" i="2"/>
  <c r="F7" i="2"/>
  <c r="K101" i="2"/>
  <c r="G101" i="2"/>
  <c r="F101" i="2"/>
  <c r="L101" i="2"/>
  <c r="L9" i="2"/>
  <c r="K9" i="2"/>
  <c r="F9" i="2"/>
  <c r="F45" i="2"/>
  <c r="L45" i="2"/>
  <c r="K45" i="2"/>
  <c r="G45" i="2"/>
  <c r="L11" i="2"/>
  <c r="K11" i="2"/>
  <c r="F11" i="2"/>
  <c r="K75" i="2"/>
  <c r="L75" i="2"/>
  <c r="G75" i="2"/>
  <c r="F75" i="2"/>
  <c r="G117" i="2"/>
  <c r="F117" i="2"/>
  <c r="L117" i="2"/>
  <c r="K117" i="2"/>
  <c r="L19" i="2"/>
  <c r="K19" i="2"/>
  <c r="G19" i="2"/>
  <c r="F19" i="2"/>
  <c r="K114" i="2"/>
  <c r="L114" i="2"/>
  <c r="F114" i="2"/>
  <c r="G114" i="2"/>
  <c r="L5" i="2"/>
  <c r="K5" i="2"/>
  <c r="F5" i="2"/>
  <c r="L54" i="2"/>
  <c r="K54" i="2"/>
  <c r="G54" i="2"/>
  <c r="F54" i="2"/>
  <c r="G120" i="2"/>
  <c r="F120" i="2"/>
  <c r="L120" i="2"/>
  <c r="K120" i="2"/>
  <c r="K51" i="2"/>
  <c r="L51" i="2"/>
  <c r="G51" i="2"/>
  <c r="F51" i="2"/>
  <c r="G56" i="2"/>
  <c r="L56" i="2"/>
  <c r="K56" i="2"/>
  <c r="F56" i="2"/>
  <c r="L37" i="2"/>
  <c r="F37" i="2"/>
  <c r="K37" i="2"/>
  <c r="G37" i="2"/>
  <c r="F93" i="2"/>
  <c r="L93" i="2"/>
  <c r="K93" i="2"/>
  <c r="G93" i="2"/>
  <c r="K121" i="2"/>
  <c r="G121" i="2"/>
  <c r="L121" i="2"/>
  <c r="F121" i="2"/>
  <c r="G31" i="2"/>
  <c r="F31" i="2"/>
  <c r="L31" i="2"/>
  <c r="K31" i="2"/>
  <c r="L70" i="2"/>
  <c r="K70" i="2"/>
  <c r="G70" i="2"/>
  <c r="F70" i="2"/>
  <c r="G71" i="2"/>
  <c r="F71" i="2"/>
  <c r="L71" i="2"/>
  <c r="K71" i="2"/>
  <c r="L17" i="2"/>
  <c r="K17" i="2"/>
  <c r="G17" i="2"/>
  <c r="F17" i="2"/>
  <c r="G53" i="2"/>
  <c r="F53" i="2"/>
  <c r="L53" i="2"/>
  <c r="K53" i="2"/>
  <c r="G55" i="2"/>
  <c r="F55" i="2"/>
  <c r="L55" i="2"/>
  <c r="K55" i="2"/>
  <c r="L13" i="2"/>
  <c r="K13" i="2"/>
  <c r="F13" i="2"/>
  <c r="L88" i="2"/>
  <c r="K88" i="2"/>
  <c r="G88" i="2"/>
  <c r="F88" i="2"/>
  <c r="L38" i="2"/>
  <c r="F38" i="2"/>
  <c r="K38" i="2"/>
  <c r="G38" i="2"/>
  <c r="K83" i="2"/>
  <c r="L83" i="2"/>
  <c r="G83" i="2"/>
  <c r="F83" i="2"/>
  <c r="K86" i="2"/>
  <c r="L86" i="2"/>
  <c r="G86" i="2"/>
  <c r="F86" i="2"/>
  <c r="L61" i="2"/>
  <c r="K61" i="2"/>
  <c r="F61" i="2"/>
  <c r="G61" i="2"/>
  <c r="L89" i="2"/>
  <c r="K89" i="2"/>
  <c r="G89" i="2"/>
  <c r="F89" i="2"/>
  <c r="G33" i="2"/>
  <c r="F33" i="2"/>
  <c r="L33" i="2"/>
  <c r="K33" i="2"/>
  <c r="L15" i="2"/>
  <c r="K15" i="2"/>
  <c r="F15" i="2"/>
  <c r="F96" i="2"/>
  <c r="L96" i="2"/>
  <c r="G96" i="2"/>
  <c r="K96" i="2"/>
  <c r="L41" i="2"/>
  <c r="K41" i="2"/>
  <c r="F41" i="2"/>
  <c r="G41" i="2"/>
  <c r="K87" i="2"/>
  <c r="L87" i="2"/>
  <c r="G87" i="2"/>
  <c r="F87" i="2"/>
  <c r="G24" i="2"/>
  <c r="F24" i="2"/>
  <c r="L24" i="2"/>
  <c r="K24" i="2"/>
  <c r="L69" i="2"/>
  <c r="K69" i="2"/>
  <c r="G69" i="2"/>
  <c r="F69" i="2"/>
  <c r="K18" i="2"/>
  <c r="F18" i="2"/>
  <c r="L18" i="2"/>
  <c r="G18" i="2"/>
  <c r="L25" i="2"/>
  <c r="K25" i="2"/>
  <c r="G25" i="2"/>
  <c r="F25" i="2"/>
  <c r="K59" i="2"/>
  <c r="L59" i="2"/>
  <c r="G59" i="2"/>
  <c r="F59" i="2"/>
  <c r="L22" i="2"/>
  <c r="K22" i="2"/>
  <c r="F22" i="2"/>
  <c r="G22" i="2"/>
  <c r="L21" i="2"/>
  <c r="K21" i="2"/>
  <c r="G21" i="2"/>
  <c r="F21" i="2"/>
  <c r="L72" i="2"/>
  <c r="K72" i="2"/>
  <c r="G72" i="2"/>
  <c r="F72" i="2"/>
  <c r="D8" i="4" l="1"/>
  <c r="D12" i="4"/>
  <c r="D16" i="4"/>
  <c r="D20" i="4"/>
  <c r="D24" i="4"/>
  <c r="D28" i="4"/>
  <c r="D32" i="4"/>
  <c r="D36" i="4"/>
  <c r="D39" i="4"/>
  <c r="D47" i="4"/>
  <c r="D38" i="4"/>
  <c r="D7" i="4"/>
  <c r="D23" i="4"/>
  <c r="D49" i="4"/>
  <c r="D54" i="4"/>
  <c r="D62" i="4"/>
  <c r="D70" i="4"/>
  <c r="D78" i="4"/>
  <c r="D86" i="4"/>
  <c r="D94" i="4"/>
  <c r="D102" i="4"/>
  <c r="D110" i="4"/>
  <c r="D118" i="4"/>
  <c r="D126" i="4"/>
  <c r="D34" i="4"/>
  <c r="D53" i="4"/>
  <c r="D64" i="4"/>
  <c r="D73" i="4"/>
  <c r="D75" i="4"/>
  <c r="D84" i="4"/>
  <c r="D95" i="4"/>
  <c r="D18" i="4"/>
  <c r="D22" i="4"/>
  <c r="D26" i="4"/>
  <c r="D30" i="4"/>
  <c r="D43" i="4"/>
  <c r="D45" i="4"/>
  <c r="D2" i="4"/>
  <c r="D4" i="4"/>
  <c r="D6" i="4"/>
  <c r="D10" i="4"/>
  <c r="D14" i="4"/>
  <c r="D41" i="4"/>
  <c r="D57" i="4"/>
  <c r="D59" i="4"/>
  <c r="D68" i="4"/>
  <c r="D79" i="4"/>
  <c r="D90" i="4"/>
  <c r="D3" i="4"/>
  <c r="D5" i="4"/>
  <c r="D9" i="4"/>
  <c r="D11" i="4"/>
  <c r="D13" i="4"/>
  <c r="D15" i="4"/>
  <c r="D17" i="4"/>
  <c r="D19" i="4"/>
  <c r="D21" i="4"/>
  <c r="D40" i="4"/>
  <c r="D58" i="4"/>
  <c r="D69" i="4"/>
  <c r="D80" i="4"/>
  <c r="D89" i="4"/>
  <c r="D91" i="4"/>
  <c r="D100" i="4"/>
  <c r="D111" i="4"/>
  <c r="D122" i="4"/>
  <c r="D51" i="4"/>
  <c r="D60" i="4"/>
  <c r="D71" i="4"/>
  <c r="D82" i="4"/>
  <c r="D93" i="4"/>
  <c r="D104" i="4"/>
  <c r="D113" i="4"/>
  <c r="D115" i="4"/>
  <c r="D124" i="4"/>
  <c r="D46" i="4"/>
  <c r="D74" i="4"/>
  <c r="D98" i="4"/>
  <c r="D121" i="4"/>
  <c r="D117" i="4"/>
  <c r="D48" i="4"/>
  <c r="D61" i="4"/>
  <c r="D72" i="4"/>
  <c r="D83" i="4"/>
  <c r="D76" i="4"/>
  <c r="D120" i="4"/>
  <c r="D29" i="4"/>
  <c r="D52" i="4"/>
  <c r="D56" i="4"/>
  <c r="D67" i="4"/>
  <c r="D99" i="4"/>
  <c r="D109" i="4"/>
  <c r="D114" i="4"/>
  <c r="D119" i="4"/>
  <c r="D31" i="4"/>
  <c r="D97" i="4"/>
  <c r="D105" i="4"/>
  <c r="D103" i="4"/>
  <c r="D35" i="4"/>
  <c r="D96" i="4"/>
  <c r="D107" i="4"/>
  <c r="D112" i="4"/>
  <c r="D25" i="4"/>
  <c r="D37" i="4"/>
  <c r="D44" i="4"/>
  <c r="D108" i="4"/>
  <c r="D27" i="4"/>
  <c r="D50" i="4"/>
  <c r="D55" i="4"/>
  <c r="D66" i="4"/>
  <c r="D77" i="4"/>
  <c r="D88" i="4"/>
  <c r="D106" i="4"/>
  <c r="D123" i="4"/>
  <c r="D33" i="4"/>
  <c r="D81" i="4"/>
  <c r="D92" i="4"/>
  <c r="D101" i="4"/>
  <c r="D63" i="4"/>
  <c r="D85" i="4"/>
  <c r="D116" i="4"/>
  <c r="D42" i="4"/>
  <c r="D65" i="4"/>
  <c r="D87" i="4"/>
  <c r="D125" i="4"/>
  <c r="H32" i="4"/>
  <c r="F32" i="4"/>
  <c r="E32" i="4"/>
  <c r="G32" i="4"/>
  <c r="E54" i="4"/>
  <c r="G54" i="4"/>
  <c r="F54" i="4"/>
  <c r="H54" i="4"/>
  <c r="H118" i="4"/>
  <c r="E118" i="4"/>
  <c r="G118" i="4"/>
  <c r="F118" i="4"/>
  <c r="F95" i="4"/>
  <c r="E95" i="4"/>
  <c r="H95" i="4"/>
  <c r="G95" i="4"/>
  <c r="F4" i="4"/>
  <c r="G4" i="4"/>
  <c r="H4" i="4"/>
  <c r="E4" i="4"/>
  <c r="H79" i="4"/>
  <c r="E79" i="4"/>
  <c r="F79" i="4"/>
  <c r="G79" i="4"/>
  <c r="E17" i="4"/>
  <c r="G17" i="4"/>
  <c r="H17" i="4"/>
  <c r="F17" i="4"/>
  <c r="G91" i="4"/>
  <c r="E91" i="4"/>
  <c r="H91" i="4"/>
  <c r="F91" i="4"/>
  <c r="G93" i="4"/>
  <c r="H93" i="4"/>
  <c r="F93" i="4"/>
  <c r="E93" i="4"/>
  <c r="H121" i="4"/>
  <c r="G121" i="4"/>
  <c r="F121" i="4"/>
  <c r="E121" i="4"/>
  <c r="G29" i="4"/>
  <c r="E29" i="4"/>
  <c r="H29" i="4"/>
  <c r="F29" i="4"/>
  <c r="G31" i="4"/>
  <c r="F31" i="4"/>
  <c r="H31" i="4"/>
  <c r="E31" i="4"/>
  <c r="G25" i="4"/>
  <c r="E25" i="4"/>
  <c r="H25" i="4"/>
  <c r="F25" i="4"/>
  <c r="G77" i="4"/>
  <c r="F77" i="4"/>
  <c r="H77" i="4"/>
  <c r="E77" i="4"/>
  <c r="E63" i="4"/>
  <c r="H63" i="4"/>
  <c r="F63" i="4"/>
  <c r="G63" i="4"/>
  <c r="H36" i="4"/>
  <c r="F36" i="4"/>
  <c r="E36" i="4"/>
  <c r="G36" i="4"/>
  <c r="H62" i="4"/>
  <c r="F62" i="4"/>
  <c r="G62" i="4"/>
  <c r="E62" i="4"/>
  <c r="E126" i="4"/>
  <c r="F126" i="4"/>
  <c r="H126" i="4"/>
  <c r="G126" i="4"/>
  <c r="F18" i="4"/>
  <c r="G18" i="4"/>
  <c r="E18" i="4"/>
  <c r="H18" i="4"/>
  <c r="G6" i="4"/>
  <c r="F6" i="4"/>
  <c r="E6" i="4"/>
  <c r="H6" i="4"/>
  <c r="F90" i="4"/>
  <c r="G90" i="4"/>
  <c r="E90" i="4"/>
  <c r="H90" i="4"/>
  <c r="F19" i="4"/>
  <c r="H19" i="4"/>
  <c r="G19" i="4"/>
  <c r="E19" i="4"/>
  <c r="H100" i="4"/>
  <c r="E100" i="4"/>
  <c r="G100" i="4"/>
  <c r="F100" i="4"/>
  <c r="H104" i="4"/>
  <c r="G104" i="4"/>
  <c r="F104" i="4"/>
  <c r="E104" i="4"/>
  <c r="G117" i="4"/>
  <c r="F117" i="4"/>
  <c r="H117" i="4"/>
  <c r="E117" i="4"/>
  <c r="E52" i="4"/>
  <c r="H52" i="4"/>
  <c r="G52" i="4"/>
  <c r="F52" i="4"/>
  <c r="F97" i="4"/>
  <c r="H97" i="4"/>
  <c r="G97" i="4"/>
  <c r="E97" i="4"/>
  <c r="H37" i="4"/>
  <c r="G37" i="4"/>
  <c r="E37" i="4"/>
  <c r="F37" i="4"/>
  <c r="G88" i="4"/>
  <c r="F88" i="4"/>
  <c r="H88" i="4"/>
  <c r="E88" i="4"/>
  <c r="E85" i="4"/>
  <c r="G85" i="4"/>
  <c r="F85" i="4"/>
  <c r="H85" i="4"/>
  <c r="H8" i="4"/>
  <c r="F8" i="4"/>
  <c r="E8" i="4"/>
  <c r="G8" i="4"/>
  <c r="H39" i="4"/>
  <c r="E39" i="4"/>
  <c r="F39" i="4"/>
  <c r="G39" i="4"/>
  <c r="F70" i="4"/>
  <c r="E70" i="4"/>
  <c r="G70" i="4"/>
  <c r="H70" i="4"/>
  <c r="G34" i="4"/>
  <c r="F34" i="4"/>
  <c r="E34" i="4"/>
  <c r="H34" i="4"/>
  <c r="G22" i="4"/>
  <c r="F22" i="4"/>
  <c r="E22" i="4"/>
  <c r="H22" i="4"/>
  <c r="F10" i="4"/>
  <c r="E10" i="4"/>
  <c r="G10" i="4"/>
  <c r="H10" i="4"/>
  <c r="E3" i="4"/>
  <c r="G3" i="4"/>
  <c r="H3" i="4"/>
  <c r="F3" i="4"/>
  <c r="G21" i="4"/>
  <c r="H21" i="4"/>
  <c r="E21" i="4"/>
  <c r="F21" i="4"/>
  <c r="F111" i="4"/>
  <c r="H111" i="4"/>
  <c r="E111" i="4"/>
  <c r="G111" i="4"/>
  <c r="G113" i="4"/>
  <c r="F113" i="4"/>
  <c r="H113" i="4"/>
  <c r="E113" i="4"/>
  <c r="E48" i="4"/>
  <c r="H48" i="4"/>
  <c r="F48" i="4"/>
  <c r="G48" i="4"/>
  <c r="H56" i="4"/>
  <c r="F56" i="4"/>
  <c r="E56" i="4"/>
  <c r="G56" i="4"/>
  <c r="F105" i="4"/>
  <c r="H105" i="4"/>
  <c r="G105" i="4"/>
  <c r="E105" i="4"/>
  <c r="E44" i="4"/>
  <c r="G44" i="4"/>
  <c r="F44" i="4"/>
  <c r="H44" i="4"/>
  <c r="F106" i="4"/>
  <c r="E106" i="4"/>
  <c r="G106" i="4"/>
  <c r="H106" i="4"/>
  <c r="E116" i="4"/>
  <c r="H116" i="4"/>
  <c r="G116" i="4"/>
  <c r="F116" i="4"/>
  <c r="E12" i="4"/>
  <c r="H12" i="4"/>
  <c r="F12" i="4"/>
  <c r="G12" i="4"/>
  <c r="H47" i="4"/>
  <c r="G47" i="4"/>
  <c r="F47" i="4"/>
  <c r="E47" i="4"/>
  <c r="H78" i="4"/>
  <c r="F78" i="4"/>
  <c r="E78" i="4"/>
  <c r="G78" i="4"/>
  <c r="H53" i="4"/>
  <c r="G53" i="4"/>
  <c r="F53" i="4"/>
  <c r="E53" i="4"/>
  <c r="F26" i="4"/>
  <c r="E26" i="4"/>
  <c r="G26" i="4"/>
  <c r="H26" i="4"/>
  <c r="F14" i="4"/>
  <c r="G14" i="4"/>
  <c r="E14" i="4"/>
  <c r="H14" i="4"/>
  <c r="E5" i="4"/>
  <c r="H5" i="4"/>
  <c r="F5" i="4"/>
  <c r="G5" i="4"/>
  <c r="E40" i="4"/>
  <c r="H40" i="4"/>
  <c r="F40" i="4"/>
  <c r="G40" i="4"/>
  <c r="G122" i="4"/>
  <c r="F122" i="4"/>
  <c r="E122" i="4"/>
  <c r="H122" i="4"/>
  <c r="H115" i="4"/>
  <c r="G115" i="4"/>
  <c r="F115" i="4"/>
  <c r="E115" i="4"/>
  <c r="E61" i="4"/>
  <c r="F61" i="4"/>
  <c r="H61" i="4"/>
  <c r="G61" i="4"/>
  <c r="H67" i="4"/>
  <c r="F67" i="4"/>
  <c r="E67" i="4"/>
  <c r="G67" i="4"/>
  <c r="F103" i="4"/>
  <c r="E103" i="4"/>
  <c r="H103" i="4"/>
  <c r="G103" i="4"/>
  <c r="G108" i="4"/>
  <c r="E108" i="4"/>
  <c r="H108" i="4"/>
  <c r="F108" i="4"/>
  <c r="E123" i="4"/>
  <c r="G123" i="4"/>
  <c r="F123" i="4"/>
  <c r="H123" i="4"/>
  <c r="G42" i="4"/>
  <c r="F42" i="4"/>
  <c r="H42" i="4"/>
  <c r="E42" i="4"/>
  <c r="H16" i="4"/>
  <c r="F16" i="4"/>
  <c r="E16" i="4"/>
  <c r="G16" i="4"/>
  <c r="H38" i="4"/>
  <c r="G38" i="4"/>
  <c r="F38" i="4"/>
  <c r="E38" i="4"/>
  <c r="G86" i="4"/>
  <c r="H86" i="4"/>
  <c r="E86" i="4"/>
  <c r="F86" i="4"/>
  <c r="G64" i="4"/>
  <c r="E64" i="4"/>
  <c r="H64" i="4"/>
  <c r="F64" i="4"/>
  <c r="G30" i="4"/>
  <c r="F30" i="4"/>
  <c r="E30" i="4"/>
  <c r="H30" i="4"/>
  <c r="H41" i="4"/>
  <c r="F41" i="4"/>
  <c r="G41" i="4"/>
  <c r="E41" i="4"/>
  <c r="E9" i="4"/>
  <c r="H9" i="4"/>
  <c r="G9" i="4"/>
  <c r="F9" i="4"/>
  <c r="G58" i="4"/>
  <c r="E58" i="4"/>
  <c r="F58" i="4"/>
  <c r="H58" i="4"/>
  <c r="H51" i="4"/>
  <c r="G51" i="4"/>
  <c r="F51" i="4"/>
  <c r="E51" i="4"/>
  <c r="G124" i="4"/>
  <c r="E124" i="4"/>
  <c r="H124" i="4"/>
  <c r="F124" i="4"/>
  <c r="F72" i="4"/>
  <c r="E72" i="4"/>
  <c r="H72" i="4"/>
  <c r="G72" i="4"/>
  <c r="E99" i="4"/>
  <c r="F99" i="4"/>
  <c r="H99" i="4"/>
  <c r="G99" i="4"/>
  <c r="H35" i="4"/>
  <c r="F35" i="4"/>
  <c r="G35" i="4"/>
  <c r="E35" i="4"/>
  <c r="G27" i="4"/>
  <c r="F27" i="4"/>
  <c r="H27" i="4"/>
  <c r="E27" i="4"/>
  <c r="G33" i="4"/>
  <c r="E33" i="4"/>
  <c r="H33" i="4"/>
  <c r="F33" i="4"/>
  <c r="G65" i="4"/>
  <c r="F65" i="4"/>
  <c r="H65" i="4"/>
  <c r="E65" i="4"/>
  <c r="F20" i="4"/>
  <c r="H20" i="4"/>
  <c r="E20" i="4"/>
  <c r="G20" i="4"/>
  <c r="F7" i="4"/>
  <c r="H7" i="4"/>
  <c r="G7" i="4"/>
  <c r="E7" i="4"/>
  <c r="F94" i="4"/>
  <c r="E94" i="4"/>
  <c r="H94" i="4"/>
  <c r="G94" i="4"/>
  <c r="H73" i="4"/>
  <c r="F73" i="4"/>
  <c r="G73" i="4"/>
  <c r="E73" i="4"/>
  <c r="G43" i="4"/>
  <c r="E43" i="4"/>
  <c r="F43" i="4"/>
  <c r="H43" i="4"/>
  <c r="F57" i="4"/>
  <c r="H57" i="4"/>
  <c r="G57" i="4"/>
  <c r="E57" i="4"/>
  <c r="F11" i="4"/>
  <c r="H11" i="4"/>
  <c r="G11" i="4"/>
  <c r="E11" i="4"/>
  <c r="G69" i="4"/>
  <c r="E69" i="4"/>
  <c r="H69" i="4"/>
  <c r="F69" i="4"/>
  <c r="G60" i="4"/>
  <c r="H60" i="4"/>
  <c r="E60" i="4"/>
  <c r="F60" i="4"/>
  <c r="E46" i="4"/>
  <c r="G46" i="4"/>
  <c r="F46" i="4"/>
  <c r="H46" i="4"/>
  <c r="E83" i="4"/>
  <c r="F83" i="4"/>
  <c r="H83" i="4"/>
  <c r="G83" i="4"/>
  <c r="H109" i="4"/>
  <c r="G109" i="4"/>
  <c r="F109" i="4"/>
  <c r="E109" i="4"/>
  <c r="E96" i="4"/>
  <c r="G96" i="4"/>
  <c r="F96" i="4"/>
  <c r="H96" i="4"/>
  <c r="F50" i="4"/>
  <c r="G50" i="4"/>
  <c r="H50" i="4"/>
  <c r="E50" i="4"/>
  <c r="G81" i="4"/>
  <c r="F81" i="4"/>
  <c r="H81" i="4"/>
  <c r="E81" i="4"/>
  <c r="F87" i="4"/>
  <c r="E87" i="4"/>
  <c r="H87" i="4"/>
  <c r="G87" i="4"/>
  <c r="H24" i="4"/>
  <c r="F24" i="4"/>
  <c r="E24" i="4"/>
  <c r="G24" i="4"/>
  <c r="G23" i="4"/>
  <c r="F23" i="4"/>
  <c r="H23" i="4"/>
  <c r="E23" i="4"/>
  <c r="H102" i="4"/>
  <c r="G102" i="4"/>
  <c r="E102" i="4"/>
  <c r="F102" i="4"/>
  <c r="H75" i="4"/>
  <c r="E75" i="4"/>
  <c r="G75" i="4"/>
  <c r="F75" i="4"/>
  <c r="H45" i="4"/>
  <c r="G45" i="4"/>
  <c r="E45" i="4"/>
  <c r="F45" i="4"/>
  <c r="F59" i="4"/>
  <c r="E59" i="4"/>
  <c r="G59" i="4"/>
  <c r="H59" i="4"/>
  <c r="E13" i="4"/>
  <c r="H13" i="4"/>
  <c r="G13" i="4"/>
  <c r="F13" i="4"/>
  <c r="G80" i="4"/>
  <c r="E80" i="4"/>
  <c r="H80" i="4"/>
  <c r="F80" i="4"/>
  <c r="F71" i="4"/>
  <c r="H71" i="4"/>
  <c r="E71" i="4"/>
  <c r="G71" i="4"/>
  <c r="E74" i="4"/>
  <c r="G74" i="4"/>
  <c r="F74" i="4"/>
  <c r="H74" i="4"/>
  <c r="G76" i="4"/>
  <c r="E76" i="4"/>
  <c r="H76" i="4"/>
  <c r="F76" i="4"/>
  <c r="E114" i="4"/>
  <c r="F114" i="4"/>
  <c r="G114" i="4"/>
  <c r="H114" i="4"/>
  <c r="H107" i="4"/>
  <c r="E107" i="4"/>
  <c r="G107" i="4"/>
  <c r="F107" i="4"/>
  <c r="F55" i="4"/>
  <c r="H55" i="4"/>
  <c r="E55" i="4"/>
  <c r="G55" i="4"/>
  <c r="G92" i="4"/>
  <c r="E92" i="4"/>
  <c r="H92" i="4"/>
  <c r="F92" i="4"/>
  <c r="F125" i="4"/>
  <c r="E125" i="4"/>
  <c r="H125" i="4"/>
  <c r="G125" i="4"/>
  <c r="H28" i="4"/>
  <c r="E28" i="4"/>
  <c r="F28" i="4"/>
  <c r="G28" i="4"/>
  <c r="H49" i="4"/>
  <c r="G49" i="4"/>
  <c r="F49" i="4"/>
  <c r="E49" i="4"/>
  <c r="E110" i="4"/>
  <c r="H110" i="4"/>
  <c r="G110" i="4"/>
  <c r="F110" i="4"/>
  <c r="H84" i="4"/>
  <c r="E84" i="4"/>
  <c r="G84" i="4"/>
  <c r="F84" i="4"/>
  <c r="G2" i="4"/>
  <c r="F2" i="4"/>
  <c r="E2" i="4"/>
  <c r="B6" i="4"/>
  <c r="H2" i="4"/>
  <c r="G68" i="4"/>
  <c r="E68" i="4"/>
  <c r="H68" i="4"/>
  <c r="F68" i="4"/>
  <c r="F15" i="4"/>
  <c r="H15" i="4"/>
  <c r="G15" i="4"/>
  <c r="E15" i="4"/>
  <c r="H89" i="4"/>
  <c r="F89" i="4"/>
  <c r="G89" i="4"/>
  <c r="E89" i="4"/>
  <c r="F82" i="4"/>
  <c r="G82" i="4"/>
  <c r="E82" i="4"/>
  <c r="H82" i="4"/>
  <c r="F98" i="4"/>
  <c r="E98" i="4"/>
  <c r="G98" i="4"/>
  <c r="H98" i="4"/>
  <c r="H120" i="4"/>
  <c r="G120" i="4"/>
  <c r="F120" i="4"/>
  <c r="E120" i="4"/>
  <c r="F119" i="4"/>
  <c r="E119" i="4"/>
  <c r="H119" i="4"/>
  <c r="G119" i="4"/>
  <c r="E112" i="4"/>
  <c r="G112" i="4"/>
  <c r="F112" i="4"/>
  <c r="H112" i="4"/>
  <c r="F66" i="4"/>
  <c r="G66" i="4"/>
  <c r="E66" i="4"/>
  <c r="H66" i="4"/>
  <c r="E101" i="4"/>
  <c r="G101" i="4"/>
  <c r="F101" i="4"/>
  <c r="H101" i="4"/>
  <c r="J15" i="4" l="1"/>
  <c r="J28" i="4"/>
  <c r="J13" i="4"/>
  <c r="J23" i="4"/>
  <c r="J24" i="4"/>
  <c r="J11" i="4"/>
  <c r="J7" i="4"/>
  <c r="J20" i="4"/>
  <c r="J33" i="4"/>
  <c r="J27" i="4"/>
  <c r="J35" i="4"/>
  <c r="J9" i="4"/>
  <c r="J30" i="4"/>
  <c r="J16" i="4"/>
  <c r="J5" i="4"/>
  <c r="J14" i="4"/>
  <c r="J26" i="4"/>
  <c r="J12" i="4"/>
  <c r="J21" i="4"/>
  <c r="J3" i="4"/>
  <c r="J10" i="4"/>
  <c r="J22" i="4"/>
  <c r="J34" i="4"/>
  <c r="J8" i="4"/>
  <c r="J19" i="4"/>
  <c r="J6" i="4"/>
  <c r="J18" i="4"/>
  <c r="J36" i="4"/>
  <c r="J25" i="4"/>
  <c r="J31" i="4"/>
  <c r="J29" i="4"/>
  <c r="J17" i="4"/>
  <c r="J4" i="4"/>
  <c r="J32" i="4"/>
  <c r="A7" i="4" l="1"/>
  <c r="B7" i="4"/>
  <c r="C28" i="3"/>
  <c r="D14" i="3"/>
  <c r="D27" i="3"/>
  <c r="C27" i="3"/>
  <c r="D28" i="3"/>
  <c r="D15" i="3"/>
  <c r="I1" i="4" a="1"/>
  <c r="I2" i="4"/>
  <c r="I20" i="4"/>
  <c r="I49" i="4"/>
  <c r="I71" i="4"/>
  <c r="I103" i="4"/>
  <c r="I113" i="4"/>
  <c r="I40" i="4"/>
  <c r="I23" i="4"/>
  <c r="I51" i="4"/>
  <c r="I73" i="4"/>
  <c r="I105" i="4"/>
  <c r="I5" i="4"/>
  <c r="I24" i="4"/>
  <c r="I52" i="4"/>
  <c r="I96" i="4"/>
  <c r="I7" i="4"/>
  <c r="I16" i="4"/>
  <c r="I8" i="4"/>
  <c r="I17" i="4"/>
  <c r="I35" i="4"/>
  <c r="I44" i="4"/>
  <c r="I56" i="4"/>
  <c r="I66" i="4"/>
  <c r="I76" i="4"/>
  <c r="I88" i="4"/>
  <c r="I98" i="4"/>
  <c r="I108" i="4"/>
  <c r="I120" i="4"/>
  <c r="I9" i="4"/>
  <c r="I18" i="4"/>
  <c r="I27" i="4"/>
  <c r="I36" i="4"/>
  <c r="I47" i="4"/>
  <c r="I57" i="4"/>
  <c r="I67" i="4"/>
  <c r="I79" i="4"/>
  <c r="I89" i="4"/>
  <c r="I99" i="4"/>
  <c r="I111" i="4"/>
  <c r="I121" i="4"/>
  <c r="I1" i="4"/>
  <c r="D29" i="3"/>
  <c r="I10" i="4"/>
  <c r="I19" i="4"/>
  <c r="I28" i="4"/>
  <c r="I37" i="4"/>
  <c r="I48" i="4"/>
  <c r="I58" i="4"/>
  <c r="I68" i="4"/>
  <c r="I80" i="4"/>
  <c r="I90" i="4"/>
  <c r="I100" i="4"/>
  <c r="I112" i="4"/>
  <c r="I122" i="4"/>
  <c r="I3" i="4"/>
  <c r="I21" i="4"/>
  <c r="I50" i="4"/>
  <c r="I72" i="4"/>
  <c r="I92" i="4"/>
  <c r="I124" i="4"/>
  <c r="I13" i="4"/>
  <c r="I41" i="4"/>
  <c r="I63" i="4"/>
  <c r="I95" i="4"/>
  <c r="I115" i="4"/>
  <c r="I42" i="4"/>
  <c r="I116" i="4"/>
  <c r="I29" i="4"/>
  <c r="I81" i="4"/>
  <c r="I12" i="4"/>
  <c r="I60" i="4"/>
  <c r="I104" i="4"/>
  <c r="I4" i="4"/>
  <c r="I74" i="4"/>
  <c r="I25" i="4"/>
  <c r="I34" i="4"/>
  <c r="I43" i="4"/>
  <c r="I55" i="4"/>
  <c r="I65" i="4"/>
  <c r="I75" i="4"/>
  <c r="I87" i="4"/>
  <c r="I97" i="4"/>
  <c r="I107" i="4"/>
  <c r="I119" i="4"/>
  <c r="I11" i="4"/>
  <c r="I39" i="4"/>
  <c r="I59" i="4"/>
  <c r="I91" i="4"/>
  <c r="I123" i="4"/>
  <c r="I31" i="4"/>
  <c r="I82" i="4"/>
  <c r="I114" i="4"/>
  <c r="I32" i="4"/>
  <c r="I83" i="4"/>
  <c r="I15" i="4"/>
  <c r="I33" i="4"/>
  <c r="I64" i="4"/>
  <c r="I84" i="4"/>
  <c r="I106" i="4"/>
  <c r="I26" i="4"/>
  <c r="I45" i="4"/>
  <c r="I53" i="4"/>
  <c r="I61" i="4"/>
  <c r="I69" i="4"/>
  <c r="I77" i="4"/>
  <c r="I85" i="4"/>
  <c r="I93" i="4"/>
  <c r="I101" i="4"/>
  <c r="I109" i="4"/>
  <c r="I117" i="4"/>
  <c r="I125" i="4"/>
  <c r="I6" i="4"/>
  <c r="I14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<sst xmlns="http://schemas.openxmlformats.org/spreadsheetml/2006/main" count="241" uniqueCount="122">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</sst>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95" formatCode="0.000%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21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21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97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97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212" fontId="4" fillId="4" borderId="22" xfId="0" applyNumberFormat="1" applyFont="1" applyFill="1" applyBorder="1" applyAlignment="1">
      <alignment horizontal="center"/>
    </xf>
    <xf numFmtId="212" fontId="4" fillId="7" borderId="17" xfId="1" applyNumberFormat="1" applyFont="1" applyFill="1" applyBorder="1" applyAlignment="1">
      <alignment horizontal="center"/>
    </xf>
    <xf numFmtId="196" fontId="4" fillId="4" borderId="22" xfId="0" applyNumberFormat="1" applyFont="1" applyFill="1" applyBorder="1" applyAlignment="1">
      <alignment horizontal="center"/>
    </xf>
    <xf numFmtId="196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212" fontId="4" fillId="7" borderId="12" xfId="0" applyNumberFormat="1" applyFont="1" applyFill="1" applyBorder="1" applyAlignment="1">
      <alignment horizontal="right"/>
    </xf>
    <xf numFmtId="204" fontId="4" fillId="7" borderId="13" xfId="0" applyNumberFormat="1" applyFont="1" applyFill="1" applyBorder="1" applyAlignment="1">
      <alignment horizontal="center"/>
    </xf>
    <xf numFmtId="212" fontId="4" fillId="7" borderId="16" xfId="0" applyNumberFormat="1" applyFont="1" applyFill="1" applyBorder="1" applyAlignment="1">
      <alignment horizontal="right"/>
    </xf>
    <xf numFmtId="201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96" fontId="4" fillId="7" borderId="0" xfId="0" applyNumberFormat="1" applyFont="1" applyFill="1" applyBorder="1" applyAlignment="1"/>
    <xf numFmtId="196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212" fontId="4" fillId="7" borderId="0" xfId="0" applyNumberFormat="1" applyFont="1" applyFill="1" applyBorder="1" applyAlignment="1"/>
    <xf numFmtId="21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212" fontId="4" fillId="7" borderId="23" xfId="0" applyNumberFormat="1" applyFont="1" applyFill="1" applyBorder="1" applyAlignment="1"/>
    <xf numFmtId="21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95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96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201" fontId="9" fillId="7" borderId="0" xfId="0" applyNumberFormat="1" applyFont="1" applyFill="1" applyBorder="1" applyAlignment="1">
      <alignment horizontal="right"/>
    </xf>
    <xf numFmtId="201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96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201" fontId="9" fillId="7" borderId="25" xfId="0" applyNumberFormat="1" applyFont="1" applyFill="1" applyBorder="1" applyAlignment="1">
      <alignment horizontal="right"/>
    </xf>
    <xf numFmtId="201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96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201" fontId="9" fillId="7" borderId="28" xfId="0" applyNumberFormat="1" applyFont="1" applyFill="1" applyBorder="1" applyAlignment="1">
      <alignment horizontal="right"/>
    </xf>
    <xf numFmtId="201" fontId="9" fillId="7" borderId="13" xfId="0" applyNumberFormat="1" applyFont="1" applyFill="1" applyBorder="1" applyAlignment="1">
      <alignment horizontal="right"/>
    </xf>
    <xf numFmtId="196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205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B2" sqref="B2:F2"/>
    </sheetView>
  </sheetViews>
  <sheetFormatPr defaultColWidth="8" defaultRowHeight="11.25" x14ac:dyDescent="0.2"/>
  <cols>
    <col min="1" max="1" width="6.140625" style="20" customWidth="1"/>
    <col min="2" max="2" width="8.4257812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6" width="7.28515625" style="20" customWidth="1"/>
    <col min="7" max="16384" width="8" style="20"/>
  </cols>
  <sheetData>
    <row r="1" spans="1:33" s="15" customFormat="1" x14ac:dyDescent="0.2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02" t="s">
        <v>22</v>
      </c>
      <c r="C2" s="103"/>
      <c r="D2" s="103"/>
      <c r="E2" s="103"/>
      <c r="F2" s="104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5"/>
      <c r="B11" s="16"/>
      <c r="C11" s="31" t="s">
        <v>21</v>
      </c>
      <c r="D11" s="32">
        <v>40948.459282407406</v>
      </c>
      <c r="E11" s="18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">
      <c r="A14" s="15"/>
      <c r="B14" s="16"/>
      <c r="C14" s="36" t="s">
        <v>29</v>
      </c>
      <c r="D14" s="37" t="e">
        <f>_xll.qlPiecewiseYieldCurve(D16,NDays,Calendar,RateHelpersSelected,DayCounter,IF(ISERROR(D22),NA(),D20:E20),IF(ISERROR(D22),NA(),D21:E21),Accuracy,TraitsID,InterpolatorID,Permanent,,ObjectOverwrite)</f>
        <v>#NUM!</v>
      </c>
      <c r="E14" s="18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">
      <c r="A15" s="15"/>
      <c r="B15" s="16"/>
      <c r="C15" s="38" t="s">
        <v>30</v>
      </c>
      <c r="D15" s="39" t="str">
        <f ca="1">_xll.ohRangeRetrieveError(YieldCurve)</f>
        <v/>
      </c>
      <c r="E15" s="18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41639</v>
      </c>
      <c r="E21" s="46">
        <f>DATE(YEAR(D21+1),12,31)</f>
        <v>42004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 t="e">
        <f>_xll.qlTermStructureReferenceDate(YieldCurve)</f>
        <v>#VALUE!</v>
      </c>
      <c r="D27" s="53" t="e">
        <f>_xll.qlYieldTSDiscount(YieldCurve,C27)</f>
        <v>#VALUE!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 t="e">
        <f>MAX(_xll.ohPack(Selected!H2:H126))</f>
        <v>#VALUE!</v>
      </c>
      <c r="D28" s="26" t="e">
        <f>_xll.qlYieldTSDiscount(YieldCurve,C28)</f>
        <v>#VALUE!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 ca="1"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I23" sqref="I23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05" t="s">
        <v>86</v>
      </c>
      <c r="C1" s="106"/>
      <c r="D1" s="107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>
        <f>_xll.qlECBNextDate(_xll.qlSettingsEvaluationDate(Trigger)+2)</f>
        <v>41619</v>
      </c>
      <c r="B16" s="87" t="s">
        <v>120</v>
      </c>
      <c r="C16" s="88" t="s">
        <v>117</v>
      </c>
      <c r="D16" s="89" t="str">
        <f>_xll.qlECBcode(A16)</f>
        <v>DEC13</v>
      </c>
      <c r="E16" s="90" t="str">
        <f t="shared" ref="E16:E27" si="1">RateHelperPrefix&amp;"_"&amp;$B16&amp;$D16&amp;$C16</f>
        <v>GBP_YCONRH_MPCDEC13OIS</v>
      </c>
      <c r="F16" s="91" t="e">
        <f>_xll.qlRateHelperQuoteValue($E16,Trigger)</f>
        <v>#NUM!</v>
      </c>
      <c r="G16" s="91" t="e">
        <f>_xll.qlSwapRateHelperSpread($E16,Trigger)</f>
        <v>#NUM!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#NUM!</v>
      </c>
      <c r="L16" s="94" t="e">
        <f>_xll.qlRateHelperLatestDate($E16,Trigger)</f>
        <v>#NUM!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 t="e">
        <f>_xll.qlRateHelperQuoteValue($E35,Trigger)</f>
        <v>#NUM!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 t="e">
        <f>_xll.qlRateHelperEarliestDate($E35,Trigger)</f>
        <v>#NUM!</v>
      </c>
      <c r="L35" s="94" t="e">
        <f>_xll.qlRateHelperLatestDate($E35,Trigger)</f>
        <v>#NUM!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 t="e">
        <f>_xll.qlRateHelperQuoteValue($E36,Trigger)</f>
        <v>#NUM!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 t="e">
        <f>_xll.qlRateHelperEarliestDate($E36,Trigger)</f>
        <v>#NUM!</v>
      </c>
      <c r="L36" s="79" t="e">
        <f>_xll.qlRateHelperLatestDate($E36,Trigger)</f>
        <v>#NUM!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 t="e">
        <f>_xll.qlRateHelperEarliestDate($E37,Trigger)</f>
        <v>#NUM!</v>
      </c>
      <c r="L37" s="79" t="e">
        <f>_xll.qlRateHelperLatestDate($E37,Trigger)</f>
        <v>#NUM!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 t="e">
        <f>_xll.qlRateHelperQuoteValue($E38,Trigger)</f>
        <v>#NUM!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 t="e">
        <f>_xll.qlRateHelperEarliestDate($E38,Trigger)</f>
        <v>#NUM!</v>
      </c>
      <c r="L38" s="79" t="e">
        <f>_xll.qlRateHelperLatestDate($E38,Trigger)</f>
        <v>#NUM!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 t="e">
        <f>_xll.qlRateHelperQuoteValue($E39,Trigger)</f>
        <v>#NUM!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 t="e">
        <f>_xll.qlRateHelperEarliestDate($E39,Trigger)</f>
        <v>#NUM!</v>
      </c>
      <c r="L39" s="79" t="e">
        <f>_xll.qlRateHelperLatestDate($E39,Trigger)</f>
        <v>#NUM!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 t="e">
        <f>_xll.qlRateHelperQuoteValue($E40,Trigger)</f>
        <v>#NUM!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 t="e">
        <f>_xll.qlRateHelperEarliestDate($E40,Trigger)</f>
        <v>#NUM!</v>
      </c>
      <c r="L40" s="79" t="e">
        <f>_xll.qlRateHelperLatestDate($E40,Trigger)</f>
        <v>#NUM!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 t="e">
        <f>_xll.qlRateHelperQuoteValue($E41,Trigger)</f>
        <v>#NUM!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 t="e">
        <f>_xll.qlRateHelperEarliestDate($E41,Trigger)</f>
        <v>#NUM!</v>
      </c>
      <c r="L41" s="79" t="e">
        <f>_xll.qlRateHelperLatestDate($E41,Trigger)</f>
        <v>#NUM!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 t="e">
        <f>_xll.qlRateHelperQuoteValue($E42,Trigger)</f>
        <v>#NUM!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 t="e">
        <f>_xll.qlRateHelperEarliestDate($E42,Trigger)</f>
        <v>#NUM!</v>
      </c>
      <c r="L42" s="79" t="e">
        <f>_xll.qlRateHelperLatestDate($E42,Trigger)</f>
        <v>#NUM!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 t="e">
        <f>_xll.qlRateHelperQuoteValue($E43,Trigger)</f>
        <v>#NUM!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 t="e">
        <f>_xll.qlRateHelperEarliestDate($E43,Trigger)</f>
        <v>#NUM!</v>
      </c>
      <c r="L43" s="79" t="e">
        <f>_xll.qlRateHelperLatestDate($E43,Trigger)</f>
        <v>#NUM!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 t="e">
        <f>_xll.qlRateHelperQuoteValue($E44,Trigger)</f>
        <v>#NUM!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 t="e">
        <f>_xll.qlRateHelperEarliestDate($E44,Trigger)</f>
        <v>#NUM!</v>
      </c>
      <c r="L44" s="79" t="e">
        <f>_xll.qlRateHelperLatestDate($E44,Trigger)</f>
        <v>#NUM!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 t="e">
        <f>_xll.qlRateHelperQuoteValue($E45,Trigger)</f>
        <v>#NUM!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 t="e">
        <f>_xll.qlRateHelperEarliestDate($E45,Trigger)</f>
        <v>#NUM!</v>
      </c>
      <c r="L45" s="79" t="e">
        <f>_xll.qlRateHelperLatestDate($E45,Trigger)</f>
        <v>#NUM!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 t="e">
        <f>_xll.qlRateHelperQuoteValue($E46,Trigger)</f>
        <v>#NUM!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 t="e">
        <f>_xll.qlRateHelperEarliestDate($E46,Trigger)</f>
        <v>#NUM!</v>
      </c>
      <c r="L46" s="79" t="e">
        <f>_xll.qlRateHelperLatestDate($E46,Trigger)</f>
        <v>#NUM!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 t="e">
        <f>_xll.qlRateHelperQuoteValue($E47,Trigger)</f>
        <v>#NUM!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 t="e">
        <f>_xll.qlRateHelperEarliestDate($E47,Trigger)</f>
        <v>#NUM!</v>
      </c>
      <c r="L47" s="79" t="e">
        <f>_xll.qlRateHelperLatestDate($E47,Trigger)</f>
        <v>#NUM!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 t="e">
        <f>_xll.qlRateHelperQuoteValue($E48,Trigger)</f>
        <v>#NUM!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 t="e">
        <f>_xll.qlRateHelperEarliestDate($E48,Trigger)</f>
        <v>#NUM!</v>
      </c>
      <c r="L48" s="79" t="e">
        <f>_xll.qlRateHelperLatestDate($E48,Trigger)</f>
        <v>#NUM!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 t="e">
        <f>_xll.qlRateHelperQuoteValue($E49,Trigger)</f>
        <v>#NUM!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 t="e">
        <f>_xll.qlRateHelperEarliestDate($E49,Trigger)</f>
        <v>#NUM!</v>
      </c>
      <c r="L49" s="79" t="e">
        <f>_xll.qlRateHelperLatestDate($E49,Trigger)</f>
        <v>#NUM!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 t="e">
        <f>_xll.qlRateHelperQuoteValue($E50,Trigger)</f>
        <v>#NUM!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 t="e">
        <f>_xll.qlRateHelperEarliestDate($E50,Trigger)</f>
        <v>#NUM!</v>
      </c>
      <c r="L50" s="79" t="e">
        <f>_xll.qlRateHelperLatestDate($E50,Trigger)</f>
        <v>#NUM!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 t="e">
        <f>_xll.qlRateHelperQuoteValue($E51,Trigger)</f>
        <v>#NUM!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 t="e">
        <f>_xll.qlRateHelperEarliestDate($E51,Trigger)</f>
        <v>#NUM!</v>
      </c>
      <c r="L51" s="79" t="e">
        <f>_xll.qlRateHelperLatestDate($E51,Trigger)</f>
        <v>#NUM!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 t="e">
        <f>_xll.qlRateHelperEarliestDate($E52,Trigger)</f>
        <v>#NUM!</v>
      </c>
      <c r="L52" s="79" t="e">
        <f>_xll.qlRateHelperLatestDate($E52,Trigger)</f>
        <v>#NUM!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 t="e">
        <f>_xll.qlRateHelperQuoteValue($E53,Trigger)</f>
        <v>#NUM!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 t="e">
        <f>_xll.qlRateHelperEarliestDate($E53,Trigger)</f>
        <v>#NUM!</v>
      </c>
      <c r="L53" s="79" t="e">
        <f>_xll.qlRateHelperLatestDate($E53,Trigger)</f>
        <v>#NUM!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 t="e">
        <f>_xll.qlRateHelperQuoteValue($E54,Trigger)</f>
        <v>#NUM!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 t="e">
        <f>_xll.qlRateHelperEarliestDate($E54,Trigger)</f>
        <v>#NUM!</v>
      </c>
      <c r="L54" s="79" t="e">
        <f>_xll.qlRateHelperLatestDate($E54,Trigger)</f>
        <v>#NUM!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 t="e">
        <f>_xll.qlRateHelperQuoteValue($E55,Trigger)</f>
        <v>#NUM!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 t="e">
        <f>_xll.qlRateHelperEarliestDate($E55,Trigger)</f>
        <v>#NUM!</v>
      </c>
      <c r="L55" s="79" t="e">
        <f>_xll.qlRateHelperLatestDate($E55,Trigger)</f>
        <v>#NUM!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 t="e">
        <f>_xll.qlRateHelperQuoteValue($E56,Trigger)</f>
        <v>#NUM!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 t="e">
        <f>_xll.qlRateHelperEarliestDate($E56,Trigger)</f>
        <v>#NUM!</v>
      </c>
      <c r="L56" s="79" t="e">
        <f>_xll.qlRateHelperLatestDate($E56,Trigger)</f>
        <v>#NUM!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 t="e">
        <f>_xll.qlRateHelperQuoteValue($E57,Trigger)</f>
        <v>#NUM!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 t="e">
        <f>_xll.qlRateHelperEarliestDate($E57,Trigger)</f>
        <v>#NUM!</v>
      </c>
      <c r="L57" s="79" t="e">
        <f>_xll.qlRateHelperLatestDate($E57,Trigger)</f>
        <v>#NUM!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 t="e">
        <f>_xll.qlRateHelperQuoteValue($E58,Trigger)</f>
        <v>#NUM!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 t="e">
        <f>_xll.qlRateHelperEarliestDate($E58,Trigger)</f>
        <v>#NUM!</v>
      </c>
      <c r="L58" s="79" t="e">
        <f>_xll.qlRateHelperLatestDate($E58,Trigger)</f>
        <v>#NUM!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 t="e">
        <f>_xll.qlRateHelperQuoteValue($E59,Trigger)</f>
        <v>#NUM!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 t="e">
        <f>_xll.qlRateHelperEarliestDate($E59,Trigger)</f>
        <v>#NUM!</v>
      </c>
      <c r="L59" s="79" t="e">
        <f>_xll.qlRateHelperLatestDate($E59,Trigger)</f>
        <v>#NUM!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 t="e">
        <f>_xll.qlRateHelperQuoteValue($E60,Trigger)</f>
        <v>#NUM!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 t="e">
        <f>_xll.qlRateHelperEarliestDate($E60,Trigger)</f>
        <v>#NUM!</v>
      </c>
      <c r="L60" s="79" t="e">
        <f>_xll.qlRateHelperLatestDate($E60,Trigger)</f>
        <v>#NUM!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 t="e">
        <f>_xll.qlRateHelperQuoteValue($E61,Trigger)</f>
        <v>#NUM!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 t="e">
        <f>_xll.qlRateHelperEarliestDate($E61,Trigger)</f>
        <v>#NUM!</v>
      </c>
      <c r="L61" s="79" t="e">
        <f>_xll.qlRateHelperLatestDate($E61,Trigger)</f>
        <v>#NUM!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 t="e">
        <f>_xll.qlRateHelperEarliestDate($E62,Trigger)</f>
        <v>#NUM!</v>
      </c>
      <c r="L62" s="79" t="e">
        <f>_xll.qlRateHelperLatestDate($E62,Trigger)</f>
        <v>#NUM!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 t="e">
        <f>_xll.qlRateHelperQuoteValue($E63,Trigger)</f>
        <v>#NUM!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 t="e">
        <f>_xll.qlRateHelperEarliestDate($E63,Trigger)</f>
        <v>#NUM!</v>
      </c>
      <c r="L63" s="79" t="e">
        <f>_xll.qlRateHelperLatestDate($E63,Trigger)</f>
        <v>#NUM!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 t="e">
        <f>_xll.qlRateHelperQuoteValue($E66,Trigger)</f>
        <v>#NUM!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 t="e">
        <f>_xll.qlRateHelperEarliestDate($E66,Trigger)</f>
        <v>#NUM!</v>
      </c>
      <c r="L66" s="79" t="e">
        <f>_xll.qlRateHelperLatestDate($E66,Trigger)</f>
        <v>#NUM!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 t="e">
        <f>_xll.qlRateHelperQuoteValue($E71,Trigger)</f>
        <v>#NUM!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 t="e">
        <f>_xll.qlRateHelperEarliestDate($E71,Trigger)</f>
        <v>#NUM!</v>
      </c>
      <c r="L71" s="79" t="e">
        <f>_xll.qlRateHelperLatestDate($E71,Trigger)</f>
        <v>#NUM!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 t="e">
        <f>_xll.qlRateHelperQuoteValue($E76,Trigger)</f>
        <v>#NUM!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 t="e">
        <f>_xll.qlRateHelperEarliestDate($E76,Trigger)</f>
        <v>#NUM!</v>
      </c>
      <c r="L76" s="79" t="e">
        <f>_xll.qlRateHelperLatestDate($E76,Trigger)</f>
        <v>#NUM!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 t="e">
        <f>_xll.qlRateHelperQuoteValue($E81,Trigger)</f>
        <v>#NUM!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 t="e">
        <f>_xll.qlRateHelperEarliestDate($E81,Trigger)</f>
        <v>#NUM!</v>
      </c>
      <c r="L81" s="79" t="e">
        <f>_xll.qlRateHelperLatestDate($E81,Trigger)</f>
        <v>#NUM!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570312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0" ht="12" thickBot="1" x14ac:dyDescent="0.25">
      <c r="A1" s="108" t="s">
        <v>36</v>
      </c>
      <c r="B1" s="109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 t="e">
        <f t="array" ref="I1:I126">_xll.qlPiecewiseYieldCurveData(YieldCurve)</f>
        <v>#VALUE!</v>
      </c>
    </row>
    <row r="2" spans="1:10" x14ac:dyDescent="0.2">
      <c r="A2" s="11" t="s">
        <v>80</v>
      </c>
      <c r="B2" s="12">
        <v>8</v>
      </c>
      <c r="D2" s="62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60" t="e">
        <f>_xll.qlRateHelperRate($D2)</f>
        <v>#VALUE!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 t="e">
        <f>_xll.qlRateHelperEarliestDate($D2)</f>
        <v>#VALUE!</v>
      </c>
      <c r="H2" s="64" t="e">
        <f>_xll.qlRateHelperLatestDate($D2)</f>
        <v>#VALUE!</v>
      </c>
      <c r="I2" s="69" t="e">
        <v>#VALUE!</v>
      </c>
    </row>
    <row r="3" spans="1:10" x14ac:dyDescent="0.2">
      <c r="A3" s="5" t="s">
        <v>81</v>
      </c>
      <c r="B3" s="6">
        <v>1</v>
      </c>
      <c r="D3" s="62" t="e">
        <v>#NUM!</v>
      </c>
      <c r="E3" s="60" t="e">
        <f>_xll.qlRateHelperRate($D3)</f>
        <v>#VALUE!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 t="e">
        <f>_xll.qlRateHelperEarliestDate($D3)</f>
        <v>#VALUE!</v>
      </c>
      <c r="H3" s="64" t="e">
        <f>_xll.qlRateHelperLatestDate($D3)</f>
        <v>#VALUE!</v>
      </c>
      <c r="I3" s="69" t="e">
        <v>#VALUE!</v>
      </c>
      <c r="J3" s="1" t="e">
        <f>H3-H2</f>
        <v>#VALUE!</v>
      </c>
    </row>
    <row r="4" spans="1:10" x14ac:dyDescent="0.2">
      <c r="A4" s="5" t="s">
        <v>32</v>
      </c>
      <c r="B4" s="6">
        <v>2</v>
      </c>
      <c r="D4" s="62" t="e">
        <v>#NUM!</v>
      </c>
      <c r="E4" s="60" t="e">
        <f>_xll.qlRateHelperRate($D4)</f>
        <v>#VALUE!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 t="e">
        <f>_xll.qlRateHelperEarliestDate($D4)</f>
        <v>#VALUE!</v>
      </c>
      <c r="H4" s="64" t="e">
        <f>_xll.qlRateHelperLatestDate($D4)</f>
        <v>#VALUE!</v>
      </c>
      <c r="I4" s="69" t="e">
        <v>#VALUE!</v>
      </c>
      <c r="J4" s="1" t="e">
        <f>H4-H3</f>
        <v>#VALUE!</v>
      </c>
    </row>
    <row r="5" spans="1:10" x14ac:dyDescent="0.2">
      <c r="A5" s="5" t="s">
        <v>33</v>
      </c>
      <c r="B5" s="7" t="s">
        <v>56</v>
      </c>
      <c r="D5" s="62" t="e">
        <v>#NUM!</v>
      </c>
      <c r="E5" s="60" t="e">
        <f>_xll.qlRateHelperRate($D5)</f>
        <v>#VALUE!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 t="e">
        <f>_xll.qlRateHelperEarliestDate($D5)</f>
        <v>#VALUE!</v>
      </c>
      <c r="H5" s="64" t="e">
        <f>_xll.qlRateHelperLatestDate($D5)</f>
        <v>#VALUE!</v>
      </c>
      <c r="I5" s="69" t="e">
        <v>#VALUE!</v>
      </c>
      <c r="J5" s="1" t="e">
        <f>H5-H4</f>
        <v>#VALUE!</v>
      </c>
    </row>
    <row r="6" spans="1:10" x14ac:dyDescent="0.2">
      <c r="A6" s="5" t="s">
        <v>30</v>
      </c>
      <c r="B6" s="8" t="str">
        <f ca="1">_xll.ohRangeRetrieveError(Selected!D2)</f>
        <v/>
      </c>
      <c r="D6" s="62" t="e">
        <v>#NUM!</v>
      </c>
      <c r="E6" s="60" t="e">
        <f>_xll.qlRateHelperRate($D6)</f>
        <v>#VALUE!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 t="e">
        <f>_xll.qlRateHelperEarliestDate($D6)</f>
        <v>#VALUE!</v>
      </c>
      <c r="H6" s="64" t="e">
        <f>_xll.qlRateHelperLatestDate($D6)</f>
        <v>#VALUE!</v>
      </c>
      <c r="I6" s="69" t="e">
        <v>#VALUE!</v>
      </c>
      <c r="J6" s="1" t="e">
        <f>H6-H5</f>
        <v>#VALUE!</v>
      </c>
    </row>
    <row r="7" spans="1:10" ht="12" thickBot="1" x14ac:dyDescent="0.25">
      <c r="A7" s="9" t="e">
        <f>_xll.ohGroup(RateHelperPrefix&amp;"_RateHelpersSelected",_xll.ohPack(Selected!D2:D126),TRUE,,ObjectOverwrite)</f>
        <v>#NUM!</v>
      </c>
      <c r="B7" s="10" t="str">
        <f ca="1">_xll.ohRangeRetrieveError(RateHelpersSelected)</f>
        <v/>
      </c>
      <c r="D7" s="62" t="e">
        <v>#NUM!</v>
      </c>
      <c r="E7" s="60" t="e">
        <f>_xll.qlRateHelperRate($D7)</f>
        <v>#VALUE!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 t="e">
        <f>_xll.qlRateHelperEarliestDate($D7)</f>
        <v>#VALUE!</v>
      </c>
      <c r="H7" s="64" t="e">
        <f>_xll.qlRateHelperLatestDate($D7)</f>
        <v>#VALUE!</v>
      </c>
      <c r="I7" s="69" t="e">
        <v>#VALUE!</v>
      </c>
      <c r="J7" s="1" t="e">
        <f>H7-H6</f>
        <v>#VALUE!</v>
      </c>
    </row>
    <row r="8" spans="1:10" x14ac:dyDescent="0.2">
      <c r="D8" s="62" t="e">
        <v>#NUM!</v>
      </c>
      <c r="E8" s="60" t="e">
        <f>_xll.qlRateHelperRate($D8)</f>
        <v>#VALUE!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 t="e">
        <f>_xll.qlRateHelperEarliestDate($D8)</f>
        <v>#VALUE!</v>
      </c>
      <c r="H8" s="64" t="e">
        <f>_xll.qlRateHelperLatestDate($D8)</f>
        <v>#VALUE!</v>
      </c>
      <c r="I8" s="69" t="e">
        <v>#VALUE!</v>
      </c>
      <c r="J8" s="1" t="e">
        <f t="shared" ref="J8:J36" si="0">H8-H7</f>
        <v>#VALUE!</v>
      </c>
    </row>
    <row r="9" spans="1:10" x14ac:dyDescent="0.2">
      <c r="D9" s="62" t="e">
        <v>#NUM!</v>
      </c>
      <c r="E9" s="60" t="e">
        <f>_xll.qlRateHelperRate($D9)</f>
        <v>#VALUE!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 t="e">
        <f>_xll.qlRateHelperEarliestDate($D9)</f>
        <v>#VALUE!</v>
      </c>
      <c r="H9" s="64" t="e">
        <f>_xll.qlRateHelperLatestDate($D9)</f>
        <v>#VALUE!</v>
      </c>
      <c r="I9" s="69" t="e">
        <v>#VALUE!</v>
      </c>
      <c r="J9" s="1" t="e">
        <f t="shared" si="0"/>
        <v>#VALUE!</v>
      </c>
    </row>
    <row r="10" spans="1:10" x14ac:dyDescent="0.2">
      <c r="D10" s="62" t="e">
        <v>#NUM!</v>
      </c>
      <c r="E10" s="60" t="e">
        <f>_xll.qlRateHelperRate($D10)</f>
        <v>#VALUE!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 t="e">
        <f>_xll.qlRateHelperEarliestDate($D10)</f>
        <v>#VALUE!</v>
      </c>
      <c r="H10" s="64" t="e">
        <f>_xll.qlRateHelperLatestDate($D10)</f>
        <v>#VALUE!</v>
      </c>
      <c r="I10" s="69" t="e">
        <v>#VALUE!</v>
      </c>
      <c r="J10" s="1" t="e">
        <f t="shared" si="0"/>
        <v>#VALUE!</v>
      </c>
    </row>
    <row r="11" spans="1:10" x14ac:dyDescent="0.2">
      <c r="D11" s="62" t="e">
        <v>#NUM!</v>
      </c>
      <c r="E11" s="60" t="e">
        <f>_xll.qlRateHelperRate($D11)</f>
        <v>#VALUE!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 t="e">
        <f>_xll.qlRateHelperEarliestDate($D11)</f>
        <v>#VALUE!</v>
      </c>
      <c r="H11" s="64" t="e">
        <f>_xll.qlRateHelperLatestDate($D11)</f>
        <v>#VALUE!</v>
      </c>
      <c r="I11" s="69" t="e">
        <v>#VALUE!</v>
      </c>
      <c r="J11" s="1" t="e">
        <f t="shared" si="0"/>
        <v>#VALUE!</v>
      </c>
    </row>
    <row r="12" spans="1:10" x14ac:dyDescent="0.2">
      <c r="D12" s="62" t="e">
        <v>#NUM!</v>
      </c>
      <c r="E12" s="60" t="e">
        <f>_xll.qlRateHelperRate($D12)</f>
        <v>#VALUE!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 t="e">
        <f>_xll.qlRateHelperEarliestDate($D12)</f>
        <v>#VALUE!</v>
      </c>
      <c r="H12" s="64" t="e">
        <f>_xll.qlRateHelperLatestDate($D12)</f>
        <v>#VALUE!</v>
      </c>
      <c r="I12" s="69" t="e">
        <v>#VALUE!</v>
      </c>
      <c r="J12" s="1" t="e">
        <f t="shared" si="0"/>
        <v>#VALUE!</v>
      </c>
    </row>
    <row r="13" spans="1:10" x14ac:dyDescent="0.2">
      <c r="D13" s="62" t="e">
        <v>#NUM!</v>
      </c>
      <c r="E13" s="60" t="e">
        <f>_xll.qlRateHelperRate($D13)</f>
        <v>#VALUE!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 t="e">
        <f>_xll.qlRateHelperEarliestDate($D13)</f>
        <v>#VALUE!</v>
      </c>
      <c r="H13" s="64" t="e">
        <f>_xll.qlRateHelperLatestDate($D13)</f>
        <v>#VALUE!</v>
      </c>
      <c r="I13" s="69" t="e">
        <v>#VALUE!</v>
      </c>
      <c r="J13" s="1" t="e">
        <f t="shared" si="0"/>
        <v>#VALUE!</v>
      </c>
    </row>
    <row r="14" spans="1:10" x14ac:dyDescent="0.2">
      <c r="D14" s="62" t="e">
        <v>#NUM!</v>
      </c>
      <c r="E14" s="60" t="e">
        <f>_xll.qlRateHelperRate($D14)</f>
        <v>#VALUE!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 t="e">
        <f>_xll.qlRateHelperEarliestDate($D14)</f>
        <v>#VALUE!</v>
      </c>
      <c r="H14" s="64" t="e">
        <f>_xll.qlRateHelperLatestDate($D14)</f>
        <v>#VALUE!</v>
      </c>
      <c r="I14" s="69" t="e">
        <v>#VALUE!</v>
      </c>
      <c r="J14" s="1" t="e">
        <f t="shared" si="0"/>
        <v>#VALUE!</v>
      </c>
    </row>
    <row r="15" spans="1:10" x14ac:dyDescent="0.2">
      <c r="D15" s="62" t="e">
        <v>#NUM!</v>
      </c>
      <c r="E15" s="60" t="e">
        <f>_xll.qlRateHelperRate($D15)</f>
        <v>#VALUE!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 t="e">
        <f>_xll.qlRateHelperEarliestDate($D15)</f>
        <v>#VALUE!</v>
      </c>
      <c r="H15" s="64" t="e">
        <f>_xll.qlRateHelperLatestDate($D15)</f>
        <v>#VALUE!</v>
      </c>
      <c r="I15" s="69" t="e">
        <v>#VALUE!</v>
      </c>
      <c r="J15" s="1" t="e">
        <f t="shared" si="0"/>
        <v>#VALUE!</v>
      </c>
    </row>
    <row r="16" spans="1:10" x14ac:dyDescent="0.2">
      <c r="D16" s="62" t="e">
        <v>#NUM!</v>
      </c>
      <c r="E16" s="60" t="e">
        <f>_xll.qlRateHelperRate($D16)</f>
        <v>#VALUE!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 t="e">
        <f>_xll.qlRateHelperEarliestDate($D16)</f>
        <v>#VALUE!</v>
      </c>
      <c r="H16" s="64" t="e">
        <f>_xll.qlRateHelperLatestDate($D16)</f>
        <v>#VALUE!</v>
      </c>
      <c r="I16" s="69" t="e">
        <v>#VALUE!</v>
      </c>
      <c r="J16" s="1" t="e">
        <f t="shared" si="0"/>
        <v>#VALUE!</v>
      </c>
    </row>
    <row r="17" spans="4:10" x14ac:dyDescent="0.2">
      <c r="D17" s="62" t="e">
        <v>#NUM!</v>
      </c>
      <c r="E17" s="60" t="e">
        <f>_xll.qlRateHelperRate($D17)</f>
        <v>#VALUE!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 t="e">
        <f>_xll.qlRateHelperEarliestDate($D17)</f>
        <v>#VALUE!</v>
      </c>
      <c r="H17" s="64" t="e">
        <f>_xll.qlRateHelperLatestDate($D17)</f>
        <v>#VALUE!</v>
      </c>
      <c r="I17" s="69" t="e">
        <v>#VALUE!</v>
      </c>
      <c r="J17" s="1" t="e">
        <f t="shared" si="0"/>
        <v>#VALUE!</v>
      </c>
    </row>
    <row r="18" spans="4:10" x14ac:dyDescent="0.2">
      <c r="D18" s="62" t="e">
        <v>#NUM!</v>
      </c>
      <c r="E18" s="60" t="e">
        <f>_xll.qlRateHelperRate($D18)</f>
        <v>#VALUE!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 t="e">
        <f>_xll.qlRateHelperEarliestDate($D18)</f>
        <v>#VALUE!</v>
      </c>
      <c r="H18" s="64" t="e">
        <f>_xll.qlRateHelperLatestDate($D18)</f>
        <v>#VALUE!</v>
      </c>
      <c r="I18" s="69" t="e">
        <v>#VALUE!</v>
      </c>
      <c r="J18" s="1" t="e">
        <f t="shared" si="0"/>
        <v>#VALUE!</v>
      </c>
    </row>
    <row r="19" spans="4:10" x14ac:dyDescent="0.2">
      <c r="D19" s="62" t="e">
        <v>#NUM!</v>
      </c>
      <c r="E19" s="60" t="e">
        <f>_xll.qlRateHelperRate($D19)</f>
        <v>#VALUE!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 t="e">
        <f>_xll.qlRateHelperEarliestDate($D19)</f>
        <v>#VALUE!</v>
      </c>
      <c r="H19" s="64" t="e">
        <f>_xll.qlRateHelperLatestDate($D19)</f>
        <v>#VALUE!</v>
      </c>
      <c r="I19" s="69" t="e">
        <v>#VALUE!</v>
      </c>
      <c r="J19" s="1" t="e">
        <f t="shared" si="0"/>
        <v>#VALUE!</v>
      </c>
    </row>
    <row r="20" spans="4:10" x14ac:dyDescent="0.2">
      <c r="D20" s="62" t="e">
        <v>#NUM!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#VALUE!</v>
      </c>
      <c r="J20" s="1" t="e">
        <f t="shared" si="0"/>
        <v>#VALUE!</v>
      </c>
    </row>
    <row r="21" spans="4:10" x14ac:dyDescent="0.2">
      <c r="D21" s="62" t="e">
        <v>#NUM!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#VALUE!</v>
      </c>
      <c r="J21" s="1" t="e">
        <f t="shared" si="0"/>
        <v>#VALUE!</v>
      </c>
    </row>
    <row r="22" spans="4:10" x14ac:dyDescent="0.2">
      <c r="D22" s="62" t="e">
        <v>#NUM!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#VALUE!</v>
      </c>
      <c r="J22" s="1" t="e">
        <f t="shared" si="0"/>
        <v>#VALUE!</v>
      </c>
    </row>
    <row r="23" spans="4:10" x14ac:dyDescent="0.2">
      <c r="D23" s="62" t="e">
        <v>#NUM!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#VALUE!</v>
      </c>
      <c r="J23" s="1" t="e">
        <f t="shared" si="0"/>
        <v>#VALUE!</v>
      </c>
    </row>
    <row r="24" spans="4:10" x14ac:dyDescent="0.2">
      <c r="D24" s="62" t="e">
        <v>#NUM!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#VALUE!</v>
      </c>
      <c r="J24" s="1" t="e">
        <f t="shared" si="0"/>
        <v>#VALUE!</v>
      </c>
    </row>
    <row r="25" spans="4:10" x14ac:dyDescent="0.2">
      <c r="D25" s="62" t="e">
        <v>#NUM!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#VALUE!</v>
      </c>
      <c r="J25" s="1" t="e">
        <f t="shared" si="0"/>
        <v>#VALUE!</v>
      </c>
    </row>
    <row r="26" spans="4:10" x14ac:dyDescent="0.2">
      <c r="D26" s="62" t="e">
        <v>#NUM!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#VALUE!</v>
      </c>
      <c r="J26" s="1" t="e">
        <f t="shared" si="0"/>
        <v>#VALUE!</v>
      </c>
    </row>
    <row r="27" spans="4:10" x14ac:dyDescent="0.2">
      <c r="D27" s="62" t="e">
        <v>#NUM!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#VALUE!</v>
      </c>
      <c r="J27" s="1" t="e">
        <f t="shared" si="0"/>
        <v>#VALUE!</v>
      </c>
    </row>
    <row r="28" spans="4:10" x14ac:dyDescent="0.2">
      <c r="D28" s="62" t="e">
        <v>#NUM!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#VALUE!</v>
      </c>
      <c r="J28" s="1" t="e">
        <f t="shared" si="0"/>
        <v>#VALUE!</v>
      </c>
    </row>
    <row r="29" spans="4:10" x14ac:dyDescent="0.2">
      <c r="D29" s="62" t="e">
        <v>#NUM!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#VALUE!</v>
      </c>
      <c r="J29" s="1" t="e">
        <f t="shared" si="0"/>
        <v>#VALUE!</v>
      </c>
    </row>
    <row r="30" spans="4:10" x14ac:dyDescent="0.2">
      <c r="D30" s="62" t="e">
        <v>#NUM!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#VALUE!</v>
      </c>
      <c r="J30" s="1" t="e">
        <f t="shared" si="0"/>
        <v>#VALUE!</v>
      </c>
    </row>
    <row r="31" spans="4:10" x14ac:dyDescent="0.2">
      <c r="D31" s="62" t="e">
        <v>#NUM!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#VALUE!</v>
      </c>
      <c r="J31" s="1" t="e">
        <f t="shared" si="0"/>
        <v>#VALUE!</v>
      </c>
    </row>
    <row r="32" spans="4:10" x14ac:dyDescent="0.2">
      <c r="D32" s="62" t="e">
        <v>#NUM!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#VALUE!</v>
      </c>
      <c r="J32" s="1" t="e">
        <f t="shared" si="0"/>
        <v>#VALUE!</v>
      </c>
    </row>
    <row r="33" spans="4:10" x14ac:dyDescent="0.2">
      <c r="D33" s="62" t="e">
        <v>#NUM!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#VALUE!</v>
      </c>
      <c r="J33" s="1" t="e">
        <f t="shared" si="0"/>
        <v>#VALUE!</v>
      </c>
    </row>
    <row r="34" spans="4:10" x14ac:dyDescent="0.2">
      <c r="D34" s="62" t="e">
        <v>#NUM!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#VALUE!</v>
      </c>
      <c r="J34" s="1" t="e">
        <f t="shared" si="0"/>
        <v>#VALUE!</v>
      </c>
    </row>
    <row r="35" spans="4:10" x14ac:dyDescent="0.2">
      <c r="D35" s="62" t="e">
        <v>#NUM!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#VALUE!</v>
      </c>
      <c r="J35" s="1" t="e">
        <f t="shared" si="0"/>
        <v>#VALUE!</v>
      </c>
    </row>
    <row r="36" spans="4:10" x14ac:dyDescent="0.2">
      <c r="D36" s="62" t="e">
        <v>#NUM!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#VALUE!</v>
      </c>
      <c r="J36" s="1" t="e">
        <f t="shared" si="0"/>
        <v>#VALUE!</v>
      </c>
    </row>
    <row r="37" spans="4:10" x14ac:dyDescent="0.2">
      <c r="D37" s="62" t="e">
        <v>#NUM!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#VALUE!</v>
      </c>
    </row>
    <row r="38" spans="4:10" x14ac:dyDescent="0.2">
      <c r="D38" s="62" t="e">
        <v>#NUM!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#VALUE!</v>
      </c>
    </row>
    <row r="39" spans="4:10" x14ac:dyDescent="0.2">
      <c r="D39" s="62" t="e">
        <v>#NUM!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#VALUE!</v>
      </c>
    </row>
    <row r="40" spans="4:10" x14ac:dyDescent="0.2">
      <c r="D40" s="62" t="e">
        <v>#NUM!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#VALUE!</v>
      </c>
    </row>
    <row r="41" spans="4:10" x14ac:dyDescent="0.2">
      <c r="D41" s="62" t="e">
        <v>#NUM!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#VALUE!</v>
      </c>
    </row>
    <row r="42" spans="4:10" x14ac:dyDescent="0.2">
      <c r="D42" s="62" t="e">
        <v>#NUM!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#VALUE!</v>
      </c>
    </row>
    <row r="43" spans="4:10" x14ac:dyDescent="0.2">
      <c r="D43" s="62" t="e">
        <v>#NUM!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#VALUE!</v>
      </c>
    </row>
    <row r="44" spans="4:10" x14ac:dyDescent="0.2">
      <c r="D44" s="62" t="e">
        <v>#NUM!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#VALUE!</v>
      </c>
    </row>
    <row r="45" spans="4:10" x14ac:dyDescent="0.2">
      <c r="D45" s="62" t="e">
        <v>#NUM!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#VALUE!</v>
      </c>
    </row>
    <row r="46" spans="4:10" x14ac:dyDescent="0.2">
      <c r="D46" s="62" t="e">
        <v>#NUM!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#VALUE!</v>
      </c>
    </row>
    <row r="47" spans="4:10" x14ac:dyDescent="0.2">
      <c r="D47" s="62" t="e">
        <v>#NUM!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#VALUE!</v>
      </c>
    </row>
    <row r="48" spans="4:10" x14ac:dyDescent="0.2">
      <c r="D48" s="62" t="e">
        <v>#NUM!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#VALUE!</v>
      </c>
    </row>
    <row r="49" spans="4:9" x14ac:dyDescent="0.2">
      <c r="D49" s="62" t="e">
        <v>#NUM!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#VALUE!</v>
      </c>
    </row>
    <row r="50" spans="4:9" x14ac:dyDescent="0.2">
      <c r="D50" s="62" t="e">
        <v>#NUM!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#VALUE!</v>
      </c>
    </row>
    <row r="51" spans="4:9" x14ac:dyDescent="0.2">
      <c r="D51" s="62" t="e">
        <v>#NUM!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#VALUE!</v>
      </c>
    </row>
    <row r="52" spans="4:9" x14ac:dyDescent="0.2">
      <c r="D52" s="62" t="e">
        <v>#NUM!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#VALUE!</v>
      </c>
    </row>
    <row r="53" spans="4:9" x14ac:dyDescent="0.2">
      <c r="D53" s="62" t="e">
        <v>#NUM!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#VALUE!</v>
      </c>
    </row>
    <row r="54" spans="4:9" x14ac:dyDescent="0.2">
      <c r="D54" s="62" t="e">
        <v>#NUM!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#VALUE!</v>
      </c>
    </row>
    <row r="55" spans="4:9" x14ac:dyDescent="0.2">
      <c r="D55" s="62" t="e">
        <v>#NUM!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#VALUE!</v>
      </c>
    </row>
    <row r="56" spans="4:9" x14ac:dyDescent="0.2">
      <c r="D56" s="62" t="e">
        <v>#NUM!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#VALUE!</v>
      </c>
    </row>
    <row r="57" spans="4:9" x14ac:dyDescent="0.2">
      <c r="D57" s="62" t="e">
        <v>#NUM!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#VALUE!</v>
      </c>
    </row>
    <row r="58" spans="4:9" x14ac:dyDescent="0.2">
      <c r="D58" s="62" t="e">
        <v>#NUM!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#VALUE!</v>
      </c>
    </row>
    <row r="59" spans="4:9" x14ac:dyDescent="0.2">
      <c r="D59" s="62" t="e">
        <v>#NUM!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#VALUE!</v>
      </c>
    </row>
    <row r="60" spans="4:9" x14ac:dyDescent="0.2">
      <c r="D60" s="62" t="e">
        <v>#NUM!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#VALUE!</v>
      </c>
    </row>
    <row r="61" spans="4:9" x14ac:dyDescent="0.2">
      <c r="D61" s="62" t="e">
        <v>#NUM!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#VALUE!</v>
      </c>
    </row>
    <row r="62" spans="4:9" x14ac:dyDescent="0.2">
      <c r="D62" s="62" t="e">
        <v>#NUM!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#VALUE!</v>
      </c>
    </row>
    <row r="63" spans="4:9" x14ac:dyDescent="0.2">
      <c r="D63" s="62" t="e">
        <v>#NUM!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#VALUE!</v>
      </c>
    </row>
    <row r="64" spans="4:9" x14ac:dyDescent="0.2">
      <c r="D64" s="62" t="e">
        <v>#NUM!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#VALUE!</v>
      </c>
    </row>
    <row r="65" spans="4:9" x14ac:dyDescent="0.2">
      <c r="D65" s="62" t="e">
        <v>#NUM!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#VALUE!</v>
      </c>
    </row>
    <row r="66" spans="4:9" x14ac:dyDescent="0.2">
      <c r="D66" s="62" t="e">
        <v>#NUM!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#VALUE!</v>
      </c>
    </row>
    <row r="67" spans="4:9" x14ac:dyDescent="0.2">
      <c r="D67" s="62" t="e">
        <v>#NUM!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#VALUE!</v>
      </c>
    </row>
    <row r="68" spans="4:9" x14ac:dyDescent="0.2">
      <c r="D68" s="62" t="e">
        <v>#NUM!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#VALUE!</v>
      </c>
    </row>
    <row r="69" spans="4:9" x14ac:dyDescent="0.2">
      <c r="D69" s="62" t="e">
        <v>#NUM!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#VALUE!</v>
      </c>
    </row>
    <row r="70" spans="4:9" x14ac:dyDescent="0.2">
      <c r="D70" s="62" t="e">
        <v>#NUM!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#VALUE!</v>
      </c>
    </row>
    <row r="71" spans="4:9" x14ac:dyDescent="0.2">
      <c r="D71" s="62" t="e">
        <v>#NUM!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#VALUE!</v>
      </c>
    </row>
    <row r="72" spans="4:9" x14ac:dyDescent="0.2">
      <c r="D72" s="62" t="e">
        <v>#NUM!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#VALUE!</v>
      </c>
    </row>
    <row r="73" spans="4:9" x14ac:dyDescent="0.2">
      <c r="D73" s="62" t="e">
        <v>#NUM!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#VALUE!</v>
      </c>
    </row>
    <row r="74" spans="4:9" x14ac:dyDescent="0.2">
      <c r="D74" s="62" t="e">
        <v>#NUM!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#VALUE!</v>
      </c>
    </row>
    <row r="75" spans="4:9" x14ac:dyDescent="0.2">
      <c r="D75" s="62" t="e">
        <v>#NUM!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#VALUE!</v>
      </c>
    </row>
    <row r="76" spans="4:9" x14ac:dyDescent="0.2">
      <c r="D76" s="62" t="e">
        <v>#NUM!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#VALUE!</v>
      </c>
    </row>
    <row r="77" spans="4:9" x14ac:dyDescent="0.2">
      <c r="D77" s="62" t="e">
        <v>#NUM!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#VALUE!</v>
      </c>
    </row>
    <row r="78" spans="4:9" x14ac:dyDescent="0.2">
      <c r="D78" s="62" t="e">
        <v>#NUM!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#VALUE!</v>
      </c>
    </row>
    <row r="79" spans="4:9" x14ac:dyDescent="0.2">
      <c r="D79" s="62" t="e">
        <v>#NUM!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#VALUE!</v>
      </c>
    </row>
    <row r="80" spans="4:9" x14ac:dyDescent="0.2">
      <c r="D80" s="62" t="e">
        <v>#NUM!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#VALUE!</v>
      </c>
    </row>
    <row r="81" spans="4:9" x14ac:dyDescent="0.2">
      <c r="D81" s="62" t="e">
        <v>#NUM!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#VALUE!</v>
      </c>
    </row>
    <row r="82" spans="4:9" x14ac:dyDescent="0.2">
      <c r="D82" s="62" t="e">
        <v>#NUM!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#VALUE!</v>
      </c>
    </row>
    <row r="83" spans="4:9" x14ac:dyDescent="0.2">
      <c r="D83" s="62" t="e">
        <v>#NUM!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#VALUE!</v>
      </c>
    </row>
    <row r="84" spans="4:9" x14ac:dyDescent="0.2">
      <c r="D84" s="62" t="e">
        <v>#NUM!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#VALUE!</v>
      </c>
    </row>
    <row r="85" spans="4:9" x14ac:dyDescent="0.2">
      <c r="D85" s="62" t="e">
        <v>#NUM!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#VALUE!</v>
      </c>
    </row>
    <row r="86" spans="4:9" x14ac:dyDescent="0.2">
      <c r="D86" s="62" t="e">
        <v>#NUM!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#VALUE!</v>
      </c>
    </row>
    <row r="87" spans="4:9" x14ac:dyDescent="0.2">
      <c r="D87" s="62" t="e">
        <v>#NUM!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#VALUE!</v>
      </c>
    </row>
    <row r="88" spans="4:9" x14ac:dyDescent="0.2">
      <c r="D88" s="62" t="e">
        <v>#NUM!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#VALUE!</v>
      </c>
    </row>
    <row r="89" spans="4:9" x14ac:dyDescent="0.2">
      <c r="D89" s="62" t="e">
        <v>#NUM!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#VALUE!</v>
      </c>
    </row>
    <row r="90" spans="4:9" x14ac:dyDescent="0.2">
      <c r="D90" s="62" t="e">
        <v>#NUM!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#VALUE!</v>
      </c>
    </row>
    <row r="91" spans="4:9" x14ac:dyDescent="0.2">
      <c r="D91" s="62" t="e">
        <v>#NUM!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#VALUE!</v>
      </c>
    </row>
    <row r="92" spans="4:9" x14ac:dyDescent="0.2">
      <c r="D92" s="62" t="e">
        <v>#NUM!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#VALUE!</v>
      </c>
    </row>
    <row r="93" spans="4:9" x14ac:dyDescent="0.2">
      <c r="D93" s="62" t="e">
        <v>#NUM!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#VALUE!</v>
      </c>
    </row>
    <row r="94" spans="4:9" x14ac:dyDescent="0.2">
      <c r="D94" s="62" t="e">
        <v>#NUM!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#VALUE!</v>
      </c>
    </row>
    <row r="95" spans="4:9" x14ac:dyDescent="0.2">
      <c r="D95" s="62" t="e">
        <v>#NUM!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#VALUE!</v>
      </c>
    </row>
    <row r="96" spans="4:9" x14ac:dyDescent="0.2">
      <c r="D96" s="62" t="e">
        <v>#NUM!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#VALUE!</v>
      </c>
    </row>
    <row r="97" spans="4:9" x14ac:dyDescent="0.2">
      <c r="D97" s="62" t="e">
        <v>#NUM!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#VALUE!</v>
      </c>
    </row>
    <row r="98" spans="4:9" x14ac:dyDescent="0.2">
      <c r="D98" s="62" t="e">
        <v>#NUM!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#VALUE!</v>
      </c>
    </row>
    <row r="99" spans="4:9" x14ac:dyDescent="0.2">
      <c r="D99" s="62" t="e">
        <v>#NUM!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#VALUE!</v>
      </c>
    </row>
    <row r="100" spans="4:9" x14ac:dyDescent="0.2">
      <c r="D100" s="62" t="e">
        <v>#NUM!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#VALUE!</v>
      </c>
    </row>
    <row r="101" spans="4:9" x14ac:dyDescent="0.2">
      <c r="D101" s="62" t="e">
        <v>#NUM!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#VALUE!</v>
      </c>
    </row>
    <row r="102" spans="4:9" x14ac:dyDescent="0.2">
      <c r="D102" s="62" t="e">
        <v>#NUM!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#VALUE!</v>
      </c>
    </row>
    <row r="103" spans="4:9" x14ac:dyDescent="0.2">
      <c r="D103" s="62" t="e">
        <v>#NUM!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#VALUE!</v>
      </c>
    </row>
    <row r="104" spans="4:9" x14ac:dyDescent="0.2">
      <c r="D104" s="62" t="e">
        <v>#NUM!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#VALUE!</v>
      </c>
    </row>
    <row r="105" spans="4:9" x14ac:dyDescent="0.2">
      <c r="D105" s="62" t="e">
        <v>#NUM!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#VALUE!</v>
      </c>
    </row>
    <row r="106" spans="4:9" x14ac:dyDescent="0.2">
      <c r="D106" s="62" t="e">
        <v>#NUM!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#VALUE!</v>
      </c>
    </row>
    <row r="107" spans="4:9" x14ac:dyDescent="0.2">
      <c r="D107" s="62" t="e">
        <v>#NUM!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#VALUE!</v>
      </c>
    </row>
    <row r="108" spans="4:9" x14ac:dyDescent="0.2">
      <c r="D108" s="62" t="e">
        <v>#NUM!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#VALUE!</v>
      </c>
    </row>
    <row r="109" spans="4:9" x14ac:dyDescent="0.2">
      <c r="D109" s="62" t="e">
        <v>#NUM!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#VALUE!</v>
      </c>
    </row>
    <row r="110" spans="4:9" x14ac:dyDescent="0.2">
      <c r="D110" s="62" t="e">
        <v>#NUM!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#VALUE!</v>
      </c>
    </row>
    <row r="111" spans="4:9" x14ac:dyDescent="0.2">
      <c r="D111" s="62" t="e">
        <v>#NUM!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#VALUE!</v>
      </c>
    </row>
    <row r="112" spans="4:9" x14ac:dyDescent="0.2">
      <c r="D112" s="62" t="e">
        <v>#NUM!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#VALUE!</v>
      </c>
    </row>
    <row r="113" spans="4:9" x14ac:dyDescent="0.2">
      <c r="D113" s="62" t="e">
        <v>#NUM!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#VALUE!</v>
      </c>
    </row>
    <row r="114" spans="4:9" x14ac:dyDescent="0.2">
      <c r="D114" s="62" t="e">
        <v>#NUM!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#VALUE!</v>
      </c>
    </row>
    <row r="115" spans="4:9" x14ac:dyDescent="0.2">
      <c r="D115" s="62" t="e">
        <v>#NUM!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#VALUE!</v>
      </c>
    </row>
    <row r="116" spans="4:9" x14ac:dyDescent="0.2">
      <c r="D116" s="62" t="e">
        <v>#NUM!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#VALUE!</v>
      </c>
    </row>
    <row r="117" spans="4:9" x14ac:dyDescent="0.2">
      <c r="D117" s="62" t="e">
        <v>#NUM!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#VALUE!</v>
      </c>
    </row>
    <row r="118" spans="4:9" x14ac:dyDescent="0.2">
      <c r="D118" s="62" t="e">
        <v>#NUM!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#VALUE!</v>
      </c>
    </row>
    <row r="119" spans="4:9" x14ac:dyDescent="0.2">
      <c r="D119" s="62" t="e">
        <v>#NUM!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#VALUE!</v>
      </c>
    </row>
    <row r="120" spans="4:9" x14ac:dyDescent="0.2">
      <c r="D120" s="62" t="e">
        <v>#NUM!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#VALUE!</v>
      </c>
    </row>
    <row r="121" spans="4:9" x14ac:dyDescent="0.2">
      <c r="D121" s="62" t="e">
        <v>#NUM!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#VALUE!</v>
      </c>
    </row>
    <row r="122" spans="4:9" x14ac:dyDescent="0.2">
      <c r="D122" s="62" t="e">
        <v>#NUM!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#VALUE!</v>
      </c>
    </row>
    <row r="123" spans="4:9" x14ac:dyDescent="0.2">
      <c r="D123" s="62" t="e">
        <v>#NUM!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#VALUE!</v>
      </c>
    </row>
    <row r="124" spans="4:9" x14ac:dyDescent="0.2">
      <c r="D124" s="62" t="e">
        <v>#NUM!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#VALUE!</v>
      </c>
    </row>
    <row r="125" spans="4:9" x14ac:dyDescent="0.2">
      <c r="D125" s="62" t="e">
        <v>#NUM!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#VALUE!</v>
      </c>
    </row>
    <row r="126" spans="4:9" ht="12" thickBot="1" x14ac:dyDescent="0.25">
      <c r="D126" s="65" t="e">
        <v>#NUM!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#VALUE!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2013-12-06T19:41:14Z</dcterms:modified>
</cp:coreProperties>
</file>