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3445" windowHeight="1032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772" i="1"/>
  <c r="D774" s="1"/>
  <c r="D768"/>
  <c r="D738"/>
  <c r="D740" s="1"/>
  <c r="D734"/>
  <c r="D704"/>
  <c r="D706" s="1"/>
  <c r="D700"/>
  <c r="D666"/>
  <c r="D670"/>
  <c r="D672" s="1"/>
  <c r="D575"/>
  <c r="D579"/>
  <c r="D581" s="1"/>
  <c r="D541"/>
  <c r="D545" s="1"/>
  <c r="D547" s="1"/>
  <c r="D474"/>
  <c r="D478" s="1"/>
  <c r="D480" s="1"/>
  <c r="D507"/>
  <c r="D511" s="1"/>
  <c r="D513" s="1"/>
  <c r="D454"/>
  <c r="D458" s="1"/>
  <c r="D434"/>
  <c r="D438" s="1"/>
  <c r="D440" s="1"/>
  <c r="D401"/>
  <c r="D405" s="1"/>
  <c r="D407" s="1"/>
  <c r="D367"/>
  <c r="D371" s="1"/>
  <c r="D373" s="1"/>
  <c r="D330"/>
  <c r="D334" s="1"/>
  <c r="D238"/>
  <c r="D242" s="1"/>
  <c r="D244" s="1"/>
  <c r="D205"/>
  <c r="D209" s="1"/>
  <c r="D211" s="1"/>
  <c r="D171"/>
  <c r="D175" s="1"/>
  <c r="D177" s="1"/>
  <c r="D137"/>
  <c r="D141" s="1"/>
  <c r="D143" s="1"/>
  <c r="D60" i="2"/>
  <c r="D64" s="1"/>
  <c r="D65" s="1"/>
  <c r="D99" i="1"/>
  <c r="D79"/>
  <c r="D83" s="1"/>
  <c r="D29"/>
  <c r="D33" s="1"/>
  <c r="D773" l="1"/>
  <c r="D739"/>
  <c r="D705"/>
  <c r="D671"/>
  <c r="D580"/>
  <c r="D546"/>
  <c r="D479"/>
  <c r="D512"/>
  <c r="D459"/>
  <c r="D460"/>
  <c r="D439"/>
  <c r="D406"/>
  <c r="D372"/>
  <c r="D336"/>
  <c r="D335"/>
  <c r="D243"/>
  <c r="D210"/>
  <c r="D176"/>
  <c r="D142"/>
  <c r="D66" i="2"/>
  <c r="D35" i="1"/>
  <c r="D34"/>
  <c r="D103"/>
  <c r="D104" s="1"/>
  <c r="D84"/>
  <c r="D85"/>
  <c r="D105" l="1"/>
</calcChain>
</file>

<file path=xl/sharedStrings.xml><?xml version="1.0" encoding="utf-8"?>
<sst xmlns="http://schemas.openxmlformats.org/spreadsheetml/2006/main" count="937" uniqueCount="118">
  <si>
    <t>PIERWSZA RUNDA</t>
  </si>
  <si>
    <t>Rudzik</t>
  </si>
  <si>
    <t>Franek</t>
  </si>
  <si>
    <t>Trasa</t>
  </si>
  <si>
    <t>atlantycka</t>
  </si>
  <si>
    <t>Płeć</t>
  </si>
  <si>
    <t>samiec</t>
  </si>
  <si>
    <t>Skrzydło</t>
  </si>
  <si>
    <t>lekko zaostrzone</t>
  </si>
  <si>
    <t>Żerowisko</t>
  </si>
  <si>
    <t>bogate</t>
  </si>
  <si>
    <t>Pogoda</t>
  </si>
  <si>
    <t>Prognoza pogody</t>
  </si>
  <si>
    <t>Temp.</t>
  </si>
  <si>
    <t>Opad</t>
  </si>
  <si>
    <t>Wiatr</t>
  </si>
  <si>
    <t>brak</t>
  </si>
  <si>
    <t>neutralny</t>
  </si>
  <si>
    <t>mżawka</t>
  </si>
  <si>
    <t>w kuper słaby</t>
  </si>
  <si>
    <t>DECYZJA</t>
  </si>
  <si>
    <t>żeruj intensywnie</t>
  </si>
  <si>
    <t>Doświadczenie</t>
  </si>
  <si>
    <t>Krogulec</t>
  </si>
  <si>
    <t>Mgła</t>
  </si>
  <si>
    <t>Załamanie pogody</t>
  </si>
  <si>
    <t>Szklany wieżowiec</t>
  </si>
  <si>
    <t>DRUGA RUNDA</t>
  </si>
  <si>
    <t>Skutek</t>
  </si>
  <si>
    <t>zwiększenie otłuszczenia do następnej rundy o +6</t>
  </si>
  <si>
    <t>ATAK KROGULCA</t>
  </si>
  <si>
    <t>Szansa wystąpienia</t>
  </si>
  <si>
    <t>Szansa powodzenia z modyfikatorami</t>
  </si>
  <si>
    <t>Szansa powodzenia bez modyfikatorów</t>
  </si>
  <si>
    <t>Modyfikator doświadczenia</t>
  </si>
  <si>
    <t>Modyfikator kształtu skrzyda</t>
  </si>
  <si>
    <t>Szansa odniesienia ran</t>
  </si>
  <si>
    <t>Szansa śmierci</t>
  </si>
  <si>
    <t>Parametry</t>
  </si>
  <si>
    <t>w kuper optymalny</t>
  </si>
  <si>
    <t>L. przebytych km</t>
  </si>
  <si>
    <t>lot</t>
  </si>
  <si>
    <t>Uwarunkowania</t>
  </si>
  <si>
    <t>Pozostawić T2</t>
  </si>
  <si>
    <t>Skutek przewidywany</t>
  </si>
  <si>
    <t>Km/1 tłuszcz - z uwzględnieniem kształty skrzydła</t>
  </si>
  <si>
    <t>Liczba jednostek tłuszczu</t>
  </si>
  <si>
    <t>Mod deszczu</t>
  </si>
  <si>
    <t>Mod wiatru</t>
  </si>
  <si>
    <t>T po przeżyciu dnia</t>
  </si>
  <si>
    <t>nie zmieniaj żerowiska</t>
  </si>
  <si>
    <t>KALKULACJA DŁUGOŚCI PRZELOTU</t>
  </si>
  <si>
    <t>Warunki w miejscu docelowy</t>
  </si>
  <si>
    <t>deszcz</t>
  </si>
  <si>
    <t>ubogie</t>
  </si>
  <si>
    <t>zmień żerowisko</t>
  </si>
  <si>
    <t>tłuszcz -1</t>
  </si>
  <si>
    <t>Warunki na nowym żerowisku</t>
  </si>
  <si>
    <t>Modyfikator z otłuszczenia</t>
  </si>
  <si>
    <t>średnie</t>
  </si>
  <si>
    <t>Atak nie wystąpił</t>
  </si>
  <si>
    <t>w dziób słaby</t>
  </si>
  <si>
    <t xml:space="preserve">Atak wystąpił, ale był nieskuteczny </t>
  </si>
  <si>
    <t>Atak wystąpił, ale był nieskuteczny ze względu na pierwszą rundę</t>
  </si>
  <si>
    <t>zwiększenie otłuszczenia do następnej rundy o +3</t>
  </si>
  <si>
    <t>TRZECIA RUNDA</t>
  </si>
  <si>
    <t>CZWARTA RUNDA</t>
  </si>
  <si>
    <t>w dziób silny</t>
  </si>
  <si>
    <t>zwiększenie otłuszczenia do następnej rundy o +4</t>
  </si>
  <si>
    <t>PIĄTA RUNDA</t>
  </si>
  <si>
    <t>wichura</t>
  </si>
  <si>
    <t>Atak wystąpił, rudzik ranny</t>
  </si>
  <si>
    <t>SIÓDMA RUNDA</t>
  </si>
  <si>
    <t>SZÓSTA RUNDA</t>
  </si>
  <si>
    <t>Rudzik ranny - nie wykonuje ruchu ale nie jest atakowany przez krogulca</t>
  </si>
  <si>
    <t>ÓSMA RUNDA</t>
  </si>
  <si>
    <t>Liczba jednostek tłuszczu po wystartowaniu</t>
  </si>
  <si>
    <t>Przelot na 240 km</t>
  </si>
  <si>
    <t>Rudzik nie żeruje - nie otłuszcza się zgodnie z planem</t>
  </si>
  <si>
    <t>DZIEWIĄTA RUNDA</t>
  </si>
  <si>
    <t>Pozostawić T1</t>
  </si>
  <si>
    <t>zwiększenie otłuszczenia do następnej rundy o +2</t>
  </si>
  <si>
    <t>DZIESIĄTA RUNDA</t>
  </si>
  <si>
    <t>JEDENASTA RUNDA</t>
  </si>
  <si>
    <t>nie możesz zmienić żerowiska, efektywność żerowania zmniejszona o 50%</t>
  </si>
  <si>
    <t>wycieńczenie</t>
  </si>
  <si>
    <t>DWUNASTA RUNDA</t>
  </si>
  <si>
    <t>TRZYNASTA RUNDA</t>
  </si>
  <si>
    <t>CZTERNASTA RUNDA</t>
  </si>
  <si>
    <t>w kuper silny</t>
  </si>
  <si>
    <t>PIĘTNASTA RUNDA</t>
  </si>
  <si>
    <t>Pozostawić T3</t>
  </si>
  <si>
    <t>PRZELOT</t>
  </si>
  <si>
    <t>bez zakłuceń</t>
  </si>
  <si>
    <t>TŁUSZCZ</t>
  </si>
  <si>
    <t>SZESNASTA RUNDA</t>
  </si>
  <si>
    <t>SIEDEMNASTA RUNDA</t>
  </si>
  <si>
    <t>OSIEMNASTA RUNDA</t>
  </si>
  <si>
    <t>Doświadczenie:</t>
  </si>
  <si>
    <t>DECYZJA na następny dzień</t>
  </si>
  <si>
    <t>zwiększenie otłuszczenia do następnej rundy o +1,5</t>
  </si>
  <si>
    <t>DZIEWIETNASTA RUNDA</t>
  </si>
  <si>
    <t>Jesteś ranny ale zaoszczędził 1 jednostkę tłuszczu.</t>
  </si>
  <si>
    <t>(25% z 50%)</t>
  </si>
  <si>
    <t>(4*30=120km)</t>
  </si>
  <si>
    <t>(dodatkowe 120m)</t>
  </si>
  <si>
    <t>Liczba jednostek tłuszczu do spożytkowania</t>
  </si>
  <si>
    <t>Rudzik ranny - nie jest atakowany przez krogulca</t>
  </si>
  <si>
    <t>180 km</t>
  </si>
  <si>
    <t>zwiększenie otłuszczenia do następnej rundy o +1</t>
  </si>
  <si>
    <t>Przelot na 180 km</t>
  </si>
  <si>
    <t>240 km</t>
  </si>
  <si>
    <t>Modyfikator z otłuszczenia i złej kondycji</t>
  </si>
  <si>
    <t>zwiększenie otłuszczenia do następnej rundy o +4,5</t>
  </si>
  <si>
    <t>Na 150 kilometrze rudzik uderzył w szklany wieżowiec</t>
  </si>
  <si>
    <t>DWUDZIESTA RUNDA</t>
  </si>
  <si>
    <t>DWUDZIESTAPIERWSZA RUNDA</t>
  </si>
  <si>
    <t>żeruj na utrzymanie kondycji</t>
  </si>
</sst>
</file>

<file path=xl/styles.xml><?xml version="1.0" encoding="utf-8"?>
<styleSheet xmlns="http://schemas.openxmlformats.org/spreadsheetml/2006/main">
  <numFmts count="1">
    <numFmt numFmtId="164" formatCode="0.0%"/>
  </numFmts>
  <fonts count="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b/>
      <sz val="11"/>
      <color rgb="FFFF00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1"/>
      <color theme="0"/>
      <name val="Czcionka tekstu podstawowego"/>
      <charset val="238"/>
    </font>
    <font>
      <sz val="11"/>
      <color theme="0"/>
      <name val="Czcionka tekstu podstawowego"/>
      <charset val="238"/>
    </font>
    <font>
      <i/>
      <sz val="11"/>
      <color theme="1"/>
      <name val="Czcionka tekstu podstawowego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9" fontId="0" fillId="0" borderId="0" xfId="0" applyNumberForma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4" fillId="0" borderId="0" xfId="0" applyFont="1"/>
    <xf numFmtId="0" fontId="0" fillId="12" borderId="0" xfId="0" applyFill="1" applyAlignment="1">
      <alignment horizontal="center"/>
    </xf>
    <xf numFmtId="0" fontId="5" fillId="5" borderId="0" xfId="0" applyFont="1" applyFill="1"/>
    <xf numFmtId="0" fontId="6" fillId="5" borderId="0" xfId="0" applyFont="1" applyFill="1"/>
    <xf numFmtId="0" fontId="2" fillId="6" borderId="0" xfId="0" applyFont="1" applyFill="1" applyAlignment="1">
      <alignment horizontal="center"/>
    </xf>
    <xf numFmtId="0" fontId="3" fillId="7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7" fillId="12" borderId="0" xfId="0" applyFont="1" applyFill="1"/>
    <xf numFmtId="0" fontId="0" fillId="13" borderId="0" xfId="0" applyFill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6"/>
  <sheetViews>
    <sheetView tabSelected="1" topLeftCell="A738" workbookViewId="0">
      <selection activeCell="L755" sqref="L755"/>
    </sheetView>
  </sheetViews>
  <sheetFormatPr defaultRowHeight="14.25"/>
  <cols>
    <col min="1" max="1" width="24.25" customWidth="1"/>
    <col min="2" max="2" width="14.75" customWidth="1"/>
    <col min="5" max="5" width="6.5" customWidth="1"/>
  </cols>
  <sheetData>
    <row r="1" spans="1:7">
      <c r="A1" s="2" t="s">
        <v>1</v>
      </c>
      <c r="B1" s="1" t="s">
        <v>2</v>
      </c>
      <c r="C1" s="1"/>
    </row>
    <row r="2" spans="1:7">
      <c r="A2" s="1" t="s">
        <v>3</v>
      </c>
      <c r="B2" s="1" t="s">
        <v>4</v>
      </c>
      <c r="C2" s="1"/>
    </row>
    <row r="3" spans="1:7">
      <c r="A3" s="1" t="s">
        <v>5</v>
      </c>
      <c r="B3" s="1" t="s">
        <v>6</v>
      </c>
      <c r="C3" s="1"/>
    </row>
    <row r="4" spans="1:7">
      <c r="A4" s="1" t="s">
        <v>7</v>
      </c>
      <c r="B4" s="1" t="s">
        <v>8</v>
      </c>
      <c r="C4" s="1"/>
    </row>
    <row r="6" spans="1:7" ht="15">
      <c r="A6" s="20" t="s">
        <v>0</v>
      </c>
      <c r="B6" s="21"/>
      <c r="C6" s="21"/>
      <c r="D6" s="21"/>
      <c r="E6" s="21"/>
      <c r="F6" s="21"/>
      <c r="G6" s="21"/>
    </row>
    <row r="7" spans="1:7">
      <c r="A7" s="11" t="s">
        <v>40</v>
      </c>
      <c r="B7" s="12">
        <v>0</v>
      </c>
    </row>
    <row r="8" spans="1:7">
      <c r="A8" s="11" t="s">
        <v>98</v>
      </c>
      <c r="B8" s="12"/>
    </row>
    <row r="9" spans="1:7">
      <c r="A9" s="12" t="s">
        <v>23</v>
      </c>
      <c r="B9" s="12">
        <v>0</v>
      </c>
    </row>
    <row r="10" spans="1:7">
      <c r="A10" s="12" t="s">
        <v>25</v>
      </c>
      <c r="B10" s="12">
        <v>0</v>
      </c>
    </row>
    <row r="11" spans="1:7">
      <c r="A11" s="12" t="s">
        <v>24</v>
      </c>
      <c r="B11" s="12">
        <v>0</v>
      </c>
    </row>
    <row r="12" spans="1:7">
      <c r="A12" s="12" t="s">
        <v>26</v>
      </c>
      <c r="B12" s="12">
        <v>0</v>
      </c>
    </row>
    <row r="14" spans="1:7">
      <c r="A14" s="10" t="s">
        <v>11</v>
      </c>
      <c r="B14" s="8"/>
      <c r="D14" s="10" t="s">
        <v>12</v>
      </c>
      <c r="E14" s="10"/>
    </row>
    <row r="15" spans="1:7">
      <c r="A15" s="8" t="s">
        <v>13</v>
      </c>
      <c r="B15" s="9">
        <v>10</v>
      </c>
      <c r="D15" s="26">
        <v>4</v>
      </c>
      <c r="E15" s="26"/>
    </row>
    <row r="16" spans="1:7">
      <c r="A16" s="8" t="s">
        <v>14</v>
      </c>
      <c r="B16" s="9" t="s">
        <v>16</v>
      </c>
      <c r="D16" s="26" t="s">
        <v>18</v>
      </c>
      <c r="E16" s="26"/>
    </row>
    <row r="17" spans="1:7">
      <c r="A17" s="8" t="s">
        <v>15</v>
      </c>
      <c r="B17" s="9" t="s">
        <v>17</v>
      </c>
      <c r="D17" s="26" t="s">
        <v>19</v>
      </c>
      <c r="E17" s="26"/>
    </row>
    <row r="19" spans="1:7">
      <c r="A19" s="6" t="s">
        <v>94</v>
      </c>
      <c r="B19" s="7">
        <v>2</v>
      </c>
    </row>
    <row r="20" spans="1:7">
      <c r="A20" s="6" t="s">
        <v>9</v>
      </c>
      <c r="B20" s="7" t="s">
        <v>10</v>
      </c>
    </row>
    <row r="22" spans="1:7">
      <c r="A22" s="5" t="s">
        <v>99</v>
      </c>
      <c r="B22" s="13" t="s">
        <v>42</v>
      </c>
      <c r="C22" s="13" t="s">
        <v>44</v>
      </c>
      <c r="D22" s="13"/>
      <c r="E22" s="13"/>
      <c r="F22" s="13"/>
      <c r="G22" s="13"/>
    </row>
    <row r="23" spans="1:7">
      <c r="A23" s="13" t="s">
        <v>50</v>
      </c>
      <c r="B23" s="13"/>
      <c r="C23" s="13"/>
      <c r="D23" s="13"/>
      <c r="E23" s="13"/>
      <c r="F23" s="13"/>
      <c r="G23" s="13"/>
    </row>
    <row r="24" spans="1:7">
      <c r="A24" s="13" t="s">
        <v>21</v>
      </c>
      <c r="B24" s="19" t="s">
        <v>16</v>
      </c>
      <c r="C24" s="13" t="s">
        <v>29</v>
      </c>
      <c r="D24" s="13"/>
      <c r="E24" s="13"/>
      <c r="F24" s="13"/>
      <c r="G24" s="13"/>
    </row>
    <row r="26" spans="1:7">
      <c r="A26" t="s">
        <v>30</v>
      </c>
    </row>
    <row r="27" spans="1:7" ht="15">
      <c r="A27" s="18" t="s">
        <v>38</v>
      </c>
    </row>
    <row r="28" spans="1:7">
      <c r="A28" t="s">
        <v>31</v>
      </c>
      <c r="D28" s="14">
        <v>0.5</v>
      </c>
    </row>
    <row r="29" spans="1:7">
      <c r="A29" t="s">
        <v>33</v>
      </c>
      <c r="D29" s="15">
        <f>D28*0.25</f>
        <v>0.125</v>
      </c>
      <c r="E29" t="s">
        <v>103</v>
      </c>
    </row>
    <row r="30" spans="1:7">
      <c r="A30" t="s">
        <v>35</v>
      </c>
      <c r="D30" s="14">
        <v>0.05</v>
      </c>
    </row>
    <row r="31" spans="1:7">
      <c r="A31" t="s">
        <v>34</v>
      </c>
      <c r="D31" s="16">
        <v>0</v>
      </c>
    </row>
    <row r="32" spans="1:7">
      <c r="A32" t="s">
        <v>58</v>
      </c>
      <c r="D32" s="16">
        <v>0.02</v>
      </c>
    </row>
    <row r="33" spans="1:7">
      <c r="A33" t="s">
        <v>32</v>
      </c>
      <c r="D33" s="15">
        <f>D29+D29*D30+D31+D32</f>
        <v>0.15125</v>
      </c>
      <c r="E33" s="15"/>
    </row>
    <row r="34" spans="1:7">
      <c r="A34" t="s">
        <v>36</v>
      </c>
      <c r="D34" s="17">
        <f>D33*0.67</f>
        <v>0.1013375</v>
      </c>
    </row>
    <row r="35" spans="1:7">
      <c r="A35" t="s">
        <v>37</v>
      </c>
      <c r="D35" s="17">
        <f>D33*0.33</f>
        <v>4.9912499999999999E-2</v>
      </c>
    </row>
    <row r="36" spans="1:7" ht="15">
      <c r="A36" s="18" t="s">
        <v>28</v>
      </c>
      <c r="D36" s="15"/>
    </row>
    <row r="37" spans="1:7">
      <c r="A37" t="s">
        <v>63</v>
      </c>
      <c r="D37" s="15"/>
    </row>
    <row r="39" spans="1:7" ht="15">
      <c r="A39" s="20" t="s">
        <v>27</v>
      </c>
      <c r="B39" s="21"/>
      <c r="C39" s="21"/>
      <c r="D39" s="21"/>
      <c r="E39" s="21"/>
      <c r="F39" s="21"/>
      <c r="G39" s="21"/>
    </row>
    <row r="40" spans="1:7">
      <c r="A40" s="11" t="s">
        <v>40</v>
      </c>
      <c r="B40" s="12">
        <v>0</v>
      </c>
    </row>
    <row r="41" spans="1:7">
      <c r="A41" s="11" t="s">
        <v>22</v>
      </c>
      <c r="B41" s="12"/>
    </row>
    <row r="42" spans="1:7">
      <c r="A42" s="12" t="s">
        <v>23</v>
      </c>
      <c r="B42" s="12">
        <v>1</v>
      </c>
    </row>
    <row r="43" spans="1:7">
      <c r="A43" s="12" t="s">
        <v>25</v>
      </c>
      <c r="B43" s="12">
        <v>0</v>
      </c>
    </row>
    <row r="44" spans="1:7">
      <c r="A44" s="12" t="s">
        <v>24</v>
      </c>
      <c r="B44" s="12">
        <v>0</v>
      </c>
    </row>
    <row r="45" spans="1:7">
      <c r="A45" s="12" t="s">
        <v>26</v>
      </c>
      <c r="B45" s="12">
        <v>0</v>
      </c>
    </row>
    <row r="47" spans="1:7">
      <c r="A47" s="10" t="s">
        <v>11</v>
      </c>
      <c r="B47" s="8"/>
      <c r="D47" s="10" t="s">
        <v>12</v>
      </c>
      <c r="E47" s="10"/>
    </row>
    <row r="48" spans="1:7">
      <c r="A48" s="8" t="s">
        <v>13</v>
      </c>
      <c r="B48" s="9">
        <v>5</v>
      </c>
      <c r="D48" s="26">
        <v>2</v>
      </c>
      <c r="E48" s="26"/>
    </row>
    <row r="49" spans="1:7">
      <c r="A49" s="8" t="s">
        <v>14</v>
      </c>
      <c r="B49" s="9" t="s">
        <v>16</v>
      </c>
      <c r="D49" s="26" t="s">
        <v>18</v>
      </c>
      <c r="E49" s="26"/>
    </row>
    <row r="50" spans="1:7">
      <c r="A50" s="8" t="s">
        <v>15</v>
      </c>
      <c r="B50" s="24" t="s">
        <v>39</v>
      </c>
      <c r="D50" s="26" t="s">
        <v>19</v>
      </c>
      <c r="E50" s="26"/>
    </row>
    <row r="52" spans="1:7">
      <c r="A52" s="6" t="s">
        <v>94</v>
      </c>
      <c r="B52" s="7">
        <v>8</v>
      </c>
    </row>
    <row r="53" spans="1:7">
      <c r="A53" s="6" t="s">
        <v>49</v>
      </c>
      <c r="B53" s="7">
        <v>7</v>
      </c>
    </row>
    <row r="54" spans="1:7">
      <c r="A54" s="6" t="s">
        <v>9</v>
      </c>
      <c r="B54" s="7" t="s">
        <v>10</v>
      </c>
    </row>
    <row r="56" spans="1:7">
      <c r="A56" s="5" t="s">
        <v>20</v>
      </c>
      <c r="B56" s="13" t="s">
        <v>42</v>
      </c>
      <c r="C56" s="13" t="s">
        <v>44</v>
      </c>
      <c r="D56" s="13"/>
      <c r="E56" s="13"/>
      <c r="F56" s="13"/>
      <c r="G56" s="13"/>
    </row>
    <row r="57" spans="1:7">
      <c r="A57" s="13" t="s">
        <v>41</v>
      </c>
      <c r="B57" s="13" t="s">
        <v>43</v>
      </c>
      <c r="C57" s="13" t="s">
        <v>77</v>
      </c>
      <c r="D57" s="13"/>
      <c r="E57" s="13"/>
      <c r="F57" s="13"/>
      <c r="G57" s="13"/>
    </row>
    <row r="58" spans="1:7">
      <c r="A58" t="s">
        <v>51</v>
      </c>
    </row>
    <row r="59" spans="1:7">
      <c r="A59" t="s">
        <v>45</v>
      </c>
      <c r="D59">
        <v>30</v>
      </c>
    </row>
    <row r="60" spans="1:7">
      <c r="A60" t="s">
        <v>106</v>
      </c>
      <c r="D60">
        <v>5</v>
      </c>
    </row>
    <row r="61" spans="1:7">
      <c r="A61" t="s">
        <v>76</v>
      </c>
      <c r="D61">
        <v>4</v>
      </c>
      <c r="E61" t="s">
        <v>104</v>
      </c>
    </row>
    <row r="62" spans="1:7">
      <c r="A62" t="s">
        <v>47</v>
      </c>
      <c r="D62" s="14">
        <v>0</v>
      </c>
    </row>
    <row r="63" spans="1:7">
      <c r="A63" t="s">
        <v>48</v>
      </c>
      <c r="D63" s="14">
        <v>1</v>
      </c>
      <c r="E63" t="s">
        <v>105</v>
      </c>
    </row>
    <row r="65" spans="1:5" ht="15">
      <c r="A65" s="23" t="s">
        <v>92</v>
      </c>
      <c r="B65" t="s">
        <v>93</v>
      </c>
    </row>
    <row r="67" spans="1:5" ht="15">
      <c r="A67" s="4" t="s">
        <v>52</v>
      </c>
      <c r="B67" s="4"/>
    </row>
    <row r="68" spans="1:5">
      <c r="A68" s="10" t="s">
        <v>11</v>
      </c>
      <c r="B68" s="8"/>
      <c r="D68" s="10" t="s">
        <v>12</v>
      </c>
      <c r="E68" s="10"/>
    </row>
    <row r="69" spans="1:5">
      <c r="A69" s="8" t="s">
        <v>13</v>
      </c>
      <c r="B69" s="9">
        <v>9</v>
      </c>
      <c r="D69" s="26">
        <v>10</v>
      </c>
      <c r="E69" s="26"/>
    </row>
    <row r="70" spans="1:5">
      <c r="A70" s="8" t="s">
        <v>14</v>
      </c>
      <c r="B70" s="9" t="s">
        <v>53</v>
      </c>
      <c r="D70" s="26" t="s">
        <v>18</v>
      </c>
      <c r="E70" s="26"/>
    </row>
    <row r="71" spans="1:5">
      <c r="A71" s="8" t="s">
        <v>15</v>
      </c>
      <c r="B71" s="24" t="s">
        <v>39</v>
      </c>
      <c r="D71" s="26" t="s">
        <v>19</v>
      </c>
      <c r="E71" s="26"/>
    </row>
    <row r="73" spans="1:5">
      <c r="A73" s="6" t="s">
        <v>94</v>
      </c>
      <c r="B73" s="7">
        <v>2</v>
      </c>
    </row>
    <row r="74" spans="1:5">
      <c r="A74" s="6" t="s">
        <v>9</v>
      </c>
      <c r="B74" s="7" t="s">
        <v>54</v>
      </c>
    </row>
    <row r="76" spans="1:5">
      <c r="A76" t="s">
        <v>30</v>
      </c>
    </row>
    <row r="77" spans="1:5" ht="15">
      <c r="A77" s="18" t="s">
        <v>38</v>
      </c>
    </row>
    <row r="78" spans="1:5">
      <c r="A78" t="s">
        <v>31</v>
      </c>
      <c r="D78" s="14">
        <v>0.5</v>
      </c>
    </row>
    <row r="79" spans="1:5">
      <c r="A79" t="s">
        <v>33</v>
      </c>
      <c r="D79" s="15">
        <f>D78*0.25</f>
        <v>0.125</v>
      </c>
    </row>
    <row r="80" spans="1:5">
      <c r="A80" t="s">
        <v>35</v>
      </c>
      <c r="D80" s="14">
        <v>0.05</v>
      </c>
    </row>
    <row r="81" spans="1:4">
      <c r="A81" t="s">
        <v>34</v>
      </c>
      <c r="D81" s="16">
        <v>-0.01</v>
      </c>
    </row>
    <row r="82" spans="1:4">
      <c r="A82" t="s">
        <v>58</v>
      </c>
      <c r="D82" s="14">
        <v>0.02</v>
      </c>
    </row>
    <row r="83" spans="1:4">
      <c r="A83" t="s">
        <v>32</v>
      </c>
      <c r="D83" s="15">
        <f>D79+D79*D80+D81+D82</f>
        <v>0.14125000000000001</v>
      </c>
    </row>
    <row r="84" spans="1:4">
      <c r="A84" t="s">
        <v>36</v>
      </c>
      <c r="D84" s="17">
        <f>D83*0.67</f>
        <v>9.4637500000000013E-2</v>
      </c>
    </row>
    <row r="85" spans="1:4">
      <c r="A85" t="s">
        <v>37</v>
      </c>
      <c r="D85" s="17">
        <f>D83*0.33</f>
        <v>4.6612500000000008E-2</v>
      </c>
    </row>
    <row r="86" spans="1:4" ht="15">
      <c r="A86" s="18" t="s">
        <v>28</v>
      </c>
      <c r="D86" s="15"/>
    </row>
    <row r="87" spans="1:4">
      <c r="A87" t="s">
        <v>62</v>
      </c>
      <c r="D87" s="15"/>
    </row>
    <row r="89" spans="1:4">
      <c r="A89" s="5" t="s">
        <v>20</v>
      </c>
      <c r="B89" s="13" t="s">
        <v>42</v>
      </c>
      <c r="C89" s="13" t="s">
        <v>44</v>
      </c>
      <c r="D89" s="13"/>
    </row>
    <row r="90" spans="1:4">
      <c r="A90" s="13" t="s">
        <v>55</v>
      </c>
      <c r="B90" s="13"/>
      <c r="C90" s="13" t="s">
        <v>56</v>
      </c>
      <c r="D90" s="13"/>
    </row>
    <row r="92" spans="1:4" ht="15">
      <c r="A92" s="4" t="s">
        <v>57</v>
      </c>
    </row>
    <row r="93" spans="1:4">
      <c r="A93" s="6" t="s">
        <v>94</v>
      </c>
      <c r="B93" s="7">
        <v>1</v>
      </c>
    </row>
    <row r="94" spans="1:4">
      <c r="A94" s="6" t="s">
        <v>9</v>
      </c>
      <c r="B94" s="7" t="s">
        <v>59</v>
      </c>
    </row>
    <row r="96" spans="1:4">
      <c r="A96" t="s">
        <v>30</v>
      </c>
    </row>
    <row r="97" spans="1:7" ht="15">
      <c r="A97" s="18" t="s">
        <v>38</v>
      </c>
    </row>
    <row r="98" spans="1:7">
      <c r="A98" t="s">
        <v>31</v>
      </c>
      <c r="D98" s="14">
        <v>0.5</v>
      </c>
    </row>
    <row r="99" spans="1:7">
      <c r="A99" t="s">
        <v>33</v>
      </c>
      <c r="D99" s="15">
        <f>D98*0.25</f>
        <v>0.125</v>
      </c>
    </row>
    <row r="100" spans="1:7">
      <c r="A100" t="s">
        <v>35</v>
      </c>
      <c r="D100" s="14">
        <v>0.05</v>
      </c>
    </row>
    <row r="101" spans="1:7">
      <c r="A101" t="s">
        <v>34</v>
      </c>
      <c r="D101" s="16">
        <v>-0.02</v>
      </c>
    </row>
    <row r="102" spans="1:7">
      <c r="A102" t="s">
        <v>58</v>
      </c>
      <c r="D102" s="14">
        <v>0.01</v>
      </c>
    </row>
    <row r="103" spans="1:7">
      <c r="A103" t="s">
        <v>32</v>
      </c>
      <c r="D103" s="15">
        <f>D99+D99*D100+D101+D102</f>
        <v>0.12125</v>
      </c>
    </row>
    <row r="104" spans="1:7">
      <c r="A104" t="s">
        <v>36</v>
      </c>
      <c r="D104" s="17">
        <f>D103*0.67</f>
        <v>8.1237500000000004E-2</v>
      </c>
    </row>
    <row r="105" spans="1:7">
      <c r="A105" t="s">
        <v>37</v>
      </c>
      <c r="D105" s="17">
        <f>D103*0.33</f>
        <v>4.0012499999999999E-2</v>
      </c>
    </row>
    <row r="106" spans="1:7" ht="15">
      <c r="A106" s="18" t="s">
        <v>28</v>
      </c>
      <c r="D106" s="15"/>
    </row>
    <row r="107" spans="1:7">
      <c r="A107" t="s">
        <v>60</v>
      </c>
      <c r="D107" s="15"/>
    </row>
    <row r="108" spans="1:7">
      <c r="D108" s="15"/>
    </row>
    <row r="109" spans="1:7">
      <c r="A109" s="5" t="s">
        <v>99</v>
      </c>
      <c r="B109" s="13" t="s">
        <v>42</v>
      </c>
      <c r="C109" s="13" t="s">
        <v>44</v>
      </c>
      <c r="D109" s="13"/>
      <c r="E109" s="13"/>
      <c r="F109" s="13"/>
      <c r="G109" s="13"/>
    </row>
    <row r="110" spans="1:7">
      <c r="A110" s="13" t="s">
        <v>50</v>
      </c>
      <c r="B110" s="13"/>
      <c r="C110" s="13"/>
      <c r="D110" s="13"/>
      <c r="E110" s="13"/>
      <c r="F110" s="13"/>
      <c r="G110" s="13"/>
    </row>
    <row r="111" spans="1:7">
      <c r="A111" s="27" t="s">
        <v>21</v>
      </c>
      <c r="B111" s="19" t="s">
        <v>53</v>
      </c>
      <c r="C111" s="13" t="s">
        <v>81</v>
      </c>
      <c r="D111" s="13"/>
      <c r="E111" s="13"/>
      <c r="F111" s="13"/>
      <c r="G111" s="13"/>
    </row>
    <row r="113" spans="1:7" ht="15">
      <c r="A113" s="20" t="s">
        <v>65</v>
      </c>
      <c r="B113" s="21"/>
      <c r="C113" s="21"/>
      <c r="D113" s="21"/>
      <c r="E113" s="21"/>
      <c r="F113" s="21"/>
      <c r="G113" s="21"/>
    </row>
    <row r="114" spans="1:7">
      <c r="A114" s="11" t="s">
        <v>40</v>
      </c>
      <c r="B114" s="12">
        <v>240</v>
      </c>
    </row>
    <row r="115" spans="1:7">
      <c r="A115" s="11" t="s">
        <v>22</v>
      </c>
      <c r="B115" s="12"/>
    </row>
    <row r="116" spans="1:7">
      <c r="A116" s="12" t="s">
        <v>23</v>
      </c>
      <c r="B116" s="12">
        <v>2</v>
      </c>
    </row>
    <row r="117" spans="1:7">
      <c r="A117" s="12" t="s">
        <v>25</v>
      </c>
      <c r="B117" s="12">
        <v>0</v>
      </c>
    </row>
    <row r="118" spans="1:7">
      <c r="A118" s="12" t="s">
        <v>24</v>
      </c>
      <c r="B118" s="12">
        <v>0</v>
      </c>
    </row>
    <row r="119" spans="1:7">
      <c r="A119" s="12" t="s">
        <v>26</v>
      </c>
      <c r="B119" s="12">
        <v>0</v>
      </c>
    </row>
    <row r="121" spans="1:7">
      <c r="A121" s="10" t="s">
        <v>11</v>
      </c>
      <c r="B121" s="8"/>
      <c r="D121" s="10" t="s">
        <v>12</v>
      </c>
      <c r="E121" s="10"/>
    </row>
    <row r="122" spans="1:7">
      <c r="A122" s="8" t="s">
        <v>13</v>
      </c>
      <c r="B122" s="25">
        <v>12</v>
      </c>
      <c r="D122" s="26">
        <v>13</v>
      </c>
      <c r="E122" s="26"/>
    </row>
    <row r="123" spans="1:7">
      <c r="A123" s="8" t="s">
        <v>14</v>
      </c>
      <c r="B123" s="25" t="s">
        <v>53</v>
      </c>
      <c r="D123" s="26" t="s">
        <v>16</v>
      </c>
      <c r="E123" s="26"/>
    </row>
    <row r="124" spans="1:7">
      <c r="A124" s="8" t="s">
        <v>15</v>
      </c>
      <c r="B124" s="25" t="s">
        <v>17</v>
      </c>
      <c r="D124" s="26" t="s">
        <v>61</v>
      </c>
      <c r="E124" s="26"/>
    </row>
    <row r="126" spans="1:7">
      <c r="A126" s="6" t="s">
        <v>94</v>
      </c>
      <c r="B126" s="7">
        <v>3</v>
      </c>
    </row>
    <row r="127" spans="1:7">
      <c r="A127" s="6" t="s">
        <v>49</v>
      </c>
      <c r="B127" s="7">
        <v>2</v>
      </c>
    </row>
    <row r="128" spans="1:7">
      <c r="A128" s="6" t="s">
        <v>9</v>
      </c>
      <c r="B128" s="7" t="s">
        <v>59</v>
      </c>
    </row>
    <row r="130" spans="1:7">
      <c r="A130" s="5" t="s">
        <v>20</v>
      </c>
      <c r="B130" s="13" t="s">
        <v>42</v>
      </c>
      <c r="C130" s="13" t="s">
        <v>44</v>
      </c>
      <c r="D130" s="13"/>
      <c r="E130" s="13"/>
      <c r="F130" s="13"/>
      <c r="G130" s="13"/>
    </row>
    <row r="131" spans="1:7">
      <c r="A131" s="13" t="s">
        <v>50</v>
      </c>
      <c r="B131" s="13"/>
      <c r="C131" s="13"/>
      <c r="D131" s="13"/>
      <c r="E131" s="13"/>
      <c r="F131" s="13"/>
      <c r="G131" s="13"/>
    </row>
    <row r="132" spans="1:7">
      <c r="A132" s="13" t="s">
        <v>21</v>
      </c>
      <c r="B132" s="19" t="s">
        <v>53</v>
      </c>
      <c r="C132" s="13" t="s">
        <v>81</v>
      </c>
      <c r="D132" s="13"/>
      <c r="E132" s="13"/>
      <c r="F132" s="13"/>
      <c r="G132" s="13"/>
    </row>
    <row r="133" spans="1:7">
      <c r="D133" s="14"/>
    </row>
    <row r="134" spans="1:7">
      <c r="A134" t="s">
        <v>30</v>
      </c>
    </row>
    <row r="135" spans="1:7" ht="15">
      <c r="A135" s="18" t="s">
        <v>38</v>
      </c>
    </row>
    <row r="136" spans="1:7">
      <c r="A136" t="s">
        <v>31</v>
      </c>
      <c r="D136" s="14">
        <v>0.5</v>
      </c>
    </row>
    <row r="137" spans="1:7">
      <c r="A137" t="s">
        <v>33</v>
      </c>
      <c r="D137" s="15">
        <f>D136*0.25</f>
        <v>0.125</v>
      </c>
    </row>
    <row r="138" spans="1:7">
      <c r="A138" t="s">
        <v>35</v>
      </c>
      <c r="D138" s="14">
        <v>0.05</v>
      </c>
    </row>
    <row r="139" spans="1:7">
      <c r="A139" t="s">
        <v>34</v>
      </c>
      <c r="D139" s="16">
        <v>-0.02</v>
      </c>
    </row>
    <row r="140" spans="1:7">
      <c r="A140" t="s">
        <v>58</v>
      </c>
      <c r="D140" s="14">
        <v>0.02</v>
      </c>
    </row>
    <row r="141" spans="1:7">
      <c r="A141" t="s">
        <v>32</v>
      </c>
      <c r="D141" s="15">
        <f>D137+D137*D138+D139+D140</f>
        <v>0.13125000000000001</v>
      </c>
    </row>
    <row r="142" spans="1:7">
      <c r="A142" t="s">
        <v>36</v>
      </c>
      <c r="D142" s="17">
        <f>D141*0.67</f>
        <v>8.7937500000000016E-2</v>
      </c>
    </row>
    <row r="143" spans="1:7">
      <c r="A143" t="s">
        <v>37</v>
      </c>
      <c r="D143" s="17">
        <f>D141*0.33</f>
        <v>4.3312500000000004E-2</v>
      </c>
      <c r="E143" s="15"/>
    </row>
    <row r="144" spans="1:7" ht="15">
      <c r="A144" s="18" t="s">
        <v>28</v>
      </c>
      <c r="D144" s="15"/>
    </row>
    <row r="145" spans="1:7">
      <c r="A145" t="s">
        <v>62</v>
      </c>
      <c r="D145" s="15"/>
    </row>
    <row r="147" spans="1:7" ht="15">
      <c r="A147" s="20" t="s">
        <v>66</v>
      </c>
      <c r="B147" s="21"/>
      <c r="C147" s="21"/>
      <c r="D147" s="21"/>
      <c r="E147" s="21"/>
      <c r="F147" s="21"/>
      <c r="G147" s="21"/>
    </row>
    <row r="148" spans="1:7">
      <c r="A148" s="11" t="s">
        <v>40</v>
      </c>
      <c r="B148" s="12">
        <v>240</v>
      </c>
    </row>
    <row r="149" spans="1:7">
      <c r="A149" s="11" t="s">
        <v>22</v>
      </c>
      <c r="B149" s="12"/>
    </row>
    <row r="150" spans="1:7">
      <c r="A150" s="12" t="s">
        <v>23</v>
      </c>
      <c r="B150" s="12">
        <v>3</v>
      </c>
    </row>
    <row r="151" spans="1:7">
      <c r="A151" s="12" t="s">
        <v>25</v>
      </c>
      <c r="B151" s="12">
        <v>0</v>
      </c>
    </row>
    <row r="152" spans="1:7">
      <c r="A152" s="12" t="s">
        <v>24</v>
      </c>
      <c r="B152" s="12">
        <v>0</v>
      </c>
    </row>
    <row r="153" spans="1:7">
      <c r="A153" s="12" t="s">
        <v>26</v>
      </c>
      <c r="B153" s="12">
        <v>0</v>
      </c>
    </row>
    <row r="155" spans="1:7">
      <c r="A155" s="10" t="s">
        <v>11</v>
      </c>
      <c r="B155" s="8"/>
      <c r="D155" s="10" t="s">
        <v>12</v>
      </c>
      <c r="E155" s="10"/>
    </row>
    <row r="156" spans="1:7">
      <c r="A156" s="8" t="s">
        <v>13</v>
      </c>
      <c r="B156" s="25">
        <v>14</v>
      </c>
      <c r="D156" s="26">
        <v>13</v>
      </c>
      <c r="E156" s="26"/>
    </row>
    <row r="157" spans="1:7">
      <c r="A157" s="8" t="s">
        <v>14</v>
      </c>
      <c r="B157" s="25" t="s">
        <v>16</v>
      </c>
      <c r="D157" s="26" t="s">
        <v>18</v>
      </c>
      <c r="E157" s="26"/>
    </row>
    <row r="158" spans="1:7">
      <c r="A158" s="8" t="s">
        <v>15</v>
      </c>
      <c r="B158" s="25" t="s">
        <v>67</v>
      </c>
      <c r="D158" s="26" t="s">
        <v>61</v>
      </c>
      <c r="E158" s="26"/>
    </row>
    <row r="160" spans="1:7">
      <c r="A160" s="6" t="s">
        <v>94</v>
      </c>
      <c r="B160" s="7">
        <v>3</v>
      </c>
    </row>
    <row r="161" spans="1:7">
      <c r="A161" s="6" t="s">
        <v>49</v>
      </c>
      <c r="B161" s="7">
        <v>2</v>
      </c>
    </row>
    <row r="162" spans="1:7">
      <c r="A162" s="6" t="s">
        <v>9</v>
      </c>
      <c r="B162" s="7" t="s">
        <v>59</v>
      </c>
    </row>
    <row r="164" spans="1:7">
      <c r="A164" s="5" t="s">
        <v>20</v>
      </c>
      <c r="B164" s="13" t="s">
        <v>42</v>
      </c>
      <c r="C164" s="13" t="s">
        <v>44</v>
      </c>
      <c r="D164" s="13"/>
      <c r="E164" s="13"/>
      <c r="F164" s="13"/>
      <c r="G164" s="13"/>
    </row>
    <row r="165" spans="1:7">
      <c r="A165" s="13" t="s">
        <v>50</v>
      </c>
      <c r="B165" s="13"/>
      <c r="C165" s="13"/>
      <c r="D165" s="13"/>
      <c r="E165" s="13"/>
      <c r="F165" s="13"/>
      <c r="G165" s="13"/>
    </row>
    <row r="166" spans="1:7">
      <c r="A166" s="13" t="s">
        <v>21</v>
      </c>
      <c r="B166" s="19"/>
      <c r="C166" s="13" t="s">
        <v>68</v>
      </c>
      <c r="D166" s="13"/>
      <c r="E166" s="13"/>
      <c r="F166" s="13"/>
      <c r="G166" s="13"/>
    </row>
    <row r="167" spans="1:7">
      <c r="D167" s="14"/>
    </row>
    <row r="168" spans="1:7">
      <c r="A168" t="s">
        <v>30</v>
      </c>
    </row>
    <row r="169" spans="1:7" ht="15">
      <c r="A169" s="18" t="s">
        <v>38</v>
      </c>
    </row>
    <row r="170" spans="1:7">
      <c r="A170" t="s">
        <v>31</v>
      </c>
      <c r="D170" s="14">
        <v>0.5</v>
      </c>
    </row>
    <row r="171" spans="1:7">
      <c r="A171" t="s">
        <v>33</v>
      </c>
      <c r="D171" s="15">
        <f>D170*0.25</f>
        <v>0.125</v>
      </c>
    </row>
    <row r="172" spans="1:7">
      <c r="A172" t="s">
        <v>35</v>
      </c>
      <c r="D172" s="14">
        <v>0.05</v>
      </c>
    </row>
    <row r="173" spans="1:7">
      <c r="A173" t="s">
        <v>34</v>
      </c>
      <c r="D173" s="16">
        <v>-0.03</v>
      </c>
    </row>
    <row r="174" spans="1:7">
      <c r="A174" t="s">
        <v>58</v>
      </c>
      <c r="D174" s="14">
        <v>0.02</v>
      </c>
    </row>
    <row r="175" spans="1:7">
      <c r="A175" t="s">
        <v>32</v>
      </c>
      <c r="D175" s="15">
        <f>D171+D171*D172+D173+D174</f>
        <v>0.12125000000000001</v>
      </c>
    </row>
    <row r="176" spans="1:7">
      <c r="A176" t="s">
        <v>36</v>
      </c>
      <c r="D176" s="17">
        <f>D175*0.67</f>
        <v>8.1237500000000018E-2</v>
      </c>
    </row>
    <row r="177" spans="1:7">
      <c r="A177" t="s">
        <v>37</v>
      </c>
      <c r="D177" s="17">
        <f>D175*0.33</f>
        <v>4.0012500000000006E-2</v>
      </c>
      <c r="E177" s="15"/>
    </row>
    <row r="178" spans="1:7" ht="15">
      <c r="A178" s="18" t="s">
        <v>28</v>
      </c>
      <c r="D178" s="15"/>
    </row>
    <row r="179" spans="1:7">
      <c r="A179" t="s">
        <v>60</v>
      </c>
      <c r="D179" s="15"/>
    </row>
    <row r="181" spans="1:7" ht="15">
      <c r="A181" s="20" t="s">
        <v>69</v>
      </c>
      <c r="B181" s="21"/>
      <c r="C181" s="21"/>
      <c r="D181" s="21"/>
      <c r="E181" s="21"/>
      <c r="F181" s="21"/>
      <c r="G181" s="21"/>
    </row>
    <row r="182" spans="1:7">
      <c r="A182" s="11" t="s">
        <v>40</v>
      </c>
      <c r="B182" s="12">
        <v>240</v>
      </c>
    </row>
    <row r="183" spans="1:7">
      <c r="A183" s="11" t="s">
        <v>22</v>
      </c>
      <c r="B183" s="12"/>
    </row>
    <row r="184" spans="1:7">
      <c r="A184" s="12" t="s">
        <v>23</v>
      </c>
      <c r="B184" s="12">
        <v>3</v>
      </c>
    </row>
    <row r="185" spans="1:7">
      <c r="A185" s="12" t="s">
        <v>25</v>
      </c>
      <c r="B185" s="12">
        <v>0</v>
      </c>
    </row>
    <row r="186" spans="1:7">
      <c r="A186" s="12" t="s">
        <v>24</v>
      </c>
      <c r="B186" s="12">
        <v>0</v>
      </c>
    </row>
    <row r="187" spans="1:7">
      <c r="A187" s="12" t="s">
        <v>26</v>
      </c>
      <c r="B187" s="12">
        <v>0</v>
      </c>
    </row>
    <row r="189" spans="1:7">
      <c r="A189" s="10" t="s">
        <v>11</v>
      </c>
      <c r="B189" s="8"/>
      <c r="D189" s="10" t="s">
        <v>12</v>
      </c>
      <c r="E189" s="10"/>
    </row>
    <row r="190" spans="1:7">
      <c r="A190" s="8" t="s">
        <v>13</v>
      </c>
      <c r="B190" s="25">
        <v>15</v>
      </c>
      <c r="D190" s="26">
        <v>15</v>
      </c>
      <c r="E190" s="26"/>
    </row>
    <row r="191" spans="1:7">
      <c r="A191" s="8" t="s">
        <v>14</v>
      </c>
      <c r="B191" s="25" t="s">
        <v>16</v>
      </c>
      <c r="D191" s="26" t="s">
        <v>18</v>
      </c>
      <c r="E191" s="26"/>
    </row>
    <row r="192" spans="1:7">
      <c r="A192" s="8" t="s">
        <v>15</v>
      </c>
      <c r="B192" s="25" t="s">
        <v>17</v>
      </c>
      <c r="D192" s="26" t="s">
        <v>70</v>
      </c>
      <c r="E192" s="26"/>
    </row>
    <row r="194" spans="1:7">
      <c r="A194" s="6" t="s">
        <v>94</v>
      </c>
      <c r="B194" s="7">
        <v>6</v>
      </c>
    </row>
    <row r="195" spans="1:7">
      <c r="A195" s="6" t="s">
        <v>49</v>
      </c>
      <c r="B195" s="7">
        <v>5</v>
      </c>
    </row>
    <row r="196" spans="1:7">
      <c r="A196" s="6" t="s">
        <v>9</v>
      </c>
      <c r="B196" s="7" t="s">
        <v>59</v>
      </c>
    </row>
    <row r="198" spans="1:7">
      <c r="A198" s="5" t="s">
        <v>20</v>
      </c>
      <c r="B198" s="13" t="s">
        <v>42</v>
      </c>
      <c r="C198" s="13" t="s">
        <v>44</v>
      </c>
      <c r="D198" s="13"/>
      <c r="E198" s="13"/>
      <c r="F198" s="13"/>
      <c r="G198" s="13"/>
    </row>
    <row r="199" spans="1:7">
      <c r="A199" s="13" t="s">
        <v>50</v>
      </c>
      <c r="B199" s="13"/>
      <c r="C199" s="13"/>
      <c r="D199" s="13"/>
      <c r="E199" s="13"/>
      <c r="F199" s="13"/>
      <c r="G199" s="13"/>
    </row>
    <row r="200" spans="1:7">
      <c r="A200" s="13" t="s">
        <v>21</v>
      </c>
      <c r="B200" s="19"/>
      <c r="C200" s="13" t="s">
        <v>68</v>
      </c>
      <c r="D200" s="13"/>
      <c r="E200" s="13"/>
      <c r="F200" s="13"/>
      <c r="G200" s="13"/>
    </row>
    <row r="201" spans="1:7">
      <c r="D201" s="14"/>
    </row>
    <row r="202" spans="1:7">
      <c r="A202" t="s">
        <v>30</v>
      </c>
    </row>
    <row r="203" spans="1:7" ht="15">
      <c r="A203" s="18" t="s">
        <v>38</v>
      </c>
    </row>
    <row r="204" spans="1:7">
      <c r="A204" t="s">
        <v>31</v>
      </c>
      <c r="D204" s="14">
        <v>0.5</v>
      </c>
    </row>
    <row r="205" spans="1:7">
      <c r="A205" t="s">
        <v>33</v>
      </c>
      <c r="D205" s="15">
        <f>D204*0.25</f>
        <v>0.125</v>
      </c>
    </row>
    <row r="206" spans="1:7">
      <c r="A206" t="s">
        <v>35</v>
      </c>
      <c r="D206" s="14">
        <v>0.05</v>
      </c>
    </row>
    <row r="207" spans="1:7">
      <c r="A207" t="s">
        <v>34</v>
      </c>
      <c r="D207" s="16">
        <v>-0.03</v>
      </c>
    </row>
    <row r="208" spans="1:7">
      <c r="A208" t="s">
        <v>58</v>
      </c>
      <c r="D208" s="14">
        <v>0.05</v>
      </c>
    </row>
    <row r="209" spans="1:7">
      <c r="A209" t="s">
        <v>32</v>
      </c>
      <c r="D209" s="15">
        <f>D205+D205*D206+D207+D208</f>
        <v>0.15125</v>
      </c>
    </row>
    <row r="210" spans="1:7">
      <c r="A210" t="s">
        <v>36</v>
      </c>
      <c r="D210" s="17">
        <f>D209*0.67</f>
        <v>0.1013375</v>
      </c>
    </row>
    <row r="211" spans="1:7">
      <c r="A211" t="s">
        <v>37</v>
      </c>
      <c r="D211" s="17">
        <f>D209*0.33</f>
        <v>4.9912499999999999E-2</v>
      </c>
      <c r="E211" s="15"/>
    </row>
    <row r="212" spans="1:7" ht="15">
      <c r="A212" s="18" t="s">
        <v>28</v>
      </c>
      <c r="D212" s="15"/>
    </row>
    <row r="213" spans="1:7">
      <c r="A213" t="s">
        <v>60</v>
      </c>
      <c r="D213" s="15"/>
    </row>
    <row r="215" spans="1:7" ht="15">
      <c r="A215" s="20" t="s">
        <v>73</v>
      </c>
      <c r="B215" s="21"/>
      <c r="C215" s="21"/>
      <c r="D215" s="21"/>
      <c r="E215" s="21"/>
      <c r="F215" s="21"/>
      <c r="G215" s="21"/>
    </row>
    <row r="216" spans="1:7">
      <c r="A216" s="11" t="s">
        <v>40</v>
      </c>
      <c r="B216" s="12">
        <v>240</v>
      </c>
    </row>
    <row r="217" spans="1:7">
      <c r="A217" s="11" t="s">
        <v>22</v>
      </c>
      <c r="B217" s="12"/>
    </row>
    <row r="218" spans="1:7">
      <c r="A218" s="12" t="s">
        <v>23</v>
      </c>
      <c r="B218" s="12">
        <v>3</v>
      </c>
    </row>
    <row r="219" spans="1:7">
      <c r="A219" s="12" t="s">
        <v>25</v>
      </c>
      <c r="B219" s="12">
        <v>0</v>
      </c>
    </row>
    <row r="220" spans="1:7">
      <c r="A220" s="12" t="s">
        <v>24</v>
      </c>
      <c r="B220" s="12">
        <v>0</v>
      </c>
    </row>
    <row r="221" spans="1:7">
      <c r="A221" s="12" t="s">
        <v>26</v>
      </c>
      <c r="B221" s="12">
        <v>0</v>
      </c>
    </row>
    <row r="223" spans="1:7">
      <c r="A223" s="10" t="s">
        <v>11</v>
      </c>
      <c r="B223" s="8"/>
      <c r="D223" s="10" t="s">
        <v>12</v>
      </c>
      <c r="E223" s="10"/>
    </row>
    <row r="224" spans="1:7">
      <c r="A224" s="8" t="s">
        <v>13</v>
      </c>
      <c r="B224" s="25">
        <v>5</v>
      </c>
      <c r="D224" s="26">
        <v>4</v>
      </c>
      <c r="E224" s="26"/>
    </row>
    <row r="225" spans="1:7">
      <c r="A225" s="8" t="s">
        <v>14</v>
      </c>
      <c r="B225" s="25" t="s">
        <v>18</v>
      </c>
      <c r="D225" s="26" t="s">
        <v>16</v>
      </c>
      <c r="E225" s="26"/>
    </row>
    <row r="226" spans="1:7">
      <c r="A226" s="8" t="s">
        <v>15</v>
      </c>
      <c r="B226" s="25" t="s">
        <v>17</v>
      </c>
      <c r="D226" s="26" t="s">
        <v>17</v>
      </c>
      <c r="E226" s="26"/>
    </row>
    <row r="228" spans="1:7">
      <c r="A228" s="6" t="s">
        <v>94</v>
      </c>
      <c r="B228" s="7">
        <v>9</v>
      </c>
    </row>
    <row r="229" spans="1:7">
      <c r="A229" s="6" t="s">
        <v>49</v>
      </c>
      <c r="B229" s="7">
        <v>8</v>
      </c>
    </row>
    <row r="230" spans="1:7">
      <c r="A230" s="6" t="s">
        <v>9</v>
      </c>
      <c r="B230" s="7" t="s">
        <v>59</v>
      </c>
    </row>
    <row r="232" spans="1:7">
      <c r="A232" s="5" t="s">
        <v>20</v>
      </c>
      <c r="B232" s="13" t="s">
        <v>42</v>
      </c>
      <c r="C232" s="13" t="s">
        <v>44</v>
      </c>
      <c r="D232" s="13"/>
      <c r="E232" s="13"/>
      <c r="F232" s="13"/>
      <c r="G232" s="13"/>
    </row>
    <row r="233" spans="1:7">
      <c r="A233" s="13" t="s">
        <v>50</v>
      </c>
      <c r="B233" s="19" t="s">
        <v>18</v>
      </c>
      <c r="C233" s="13" t="s">
        <v>64</v>
      </c>
      <c r="D233" s="13"/>
      <c r="E233" s="13"/>
      <c r="F233" s="13"/>
      <c r="G233" s="13"/>
    </row>
    <row r="234" spans="1:7">
      <c r="D234" s="14"/>
    </row>
    <row r="235" spans="1:7">
      <c r="A235" t="s">
        <v>30</v>
      </c>
    </row>
    <row r="236" spans="1:7" ht="15">
      <c r="A236" s="18" t="s">
        <v>38</v>
      </c>
    </row>
    <row r="237" spans="1:7">
      <c r="A237" t="s">
        <v>31</v>
      </c>
      <c r="D237" s="14">
        <v>0.5</v>
      </c>
    </row>
    <row r="238" spans="1:7">
      <c r="A238" t="s">
        <v>33</v>
      </c>
      <c r="D238" s="15">
        <f>D237*0.25</f>
        <v>0.125</v>
      </c>
    </row>
    <row r="239" spans="1:7">
      <c r="A239" t="s">
        <v>35</v>
      </c>
      <c r="D239" s="14">
        <v>0.05</v>
      </c>
    </row>
    <row r="240" spans="1:7">
      <c r="A240" t="s">
        <v>34</v>
      </c>
      <c r="D240" s="16">
        <v>-0.03</v>
      </c>
    </row>
    <row r="241" spans="1:7">
      <c r="A241" t="s">
        <v>58</v>
      </c>
      <c r="D241" s="14">
        <v>0.08</v>
      </c>
    </row>
    <row r="242" spans="1:7">
      <c r="A242" t="s">
        <v>32</v>
      </c>
      <c r="D242" s="15">
        <f>D238+D238*D239+D240+D241</f>
        <v>0.18125000000000002</v>
      </c>
    </row>
    <row r="243" spans="1:7">
      <c r="A243" t="s">
        <v>36</v>
      </c>
      <c r="D243" s="17">
        <f>D242*0.67</f>
        <v>0.12143750000000002</v>
      </c>
    </row>
    <row r="244" spans="1:7">
      <c r="A244" t="s">
        <v>37</v>
      </c>
      <c r="D244" s="17">
        <f>D242*0.33</f>
        <v>5.9812500000000011E-2</v>
      </c>
      <c r="E244" s="15"/>
    </row>
    <row r="245" spans="1:7" ht="15">
      <c r="A245" s="18" t="s">
        <v>28</v>
      </c>
      <c r="D245" s="15"/>
    </row>
    <row r="246" spans="1:7">
      <c r="A246" s="3" t="s">
        <v>71</v>
      </c>
      <c r="D246" s="15"/>
    </row>
    <row r="247" spans="1:7">
      <c r="A247" s="3" t="s">
        <v>78</v>
      </c>
      <c r="D247" s="15"/>
    </row>
    <row r="249" spans="1:7" ht="15">
      <c r="A249" s="20" t="s">
        <v>72</v>
      </c>
      <c r="B249" s="21"/>
      <c r="C249" s="21"/>
      <c r="D249" s="21"/>
      <c r="E249" s="21"/>
      <c r="F249" s="21"/>
      <c r="G249" s="21"/>
    </row>
    <row r="250" spans="1:7">
      <c r="A250" s="11" t="s">
        <v>40</v>
      </c>
      <c r="B250" s="12">
        <v>240</v>
      </c>
    </row>
    <row r="251" spans="1:7">
      <c r="A251" s="11" t="s">
        <v>22</v>
      </c>
      <c r="B251" s="12"/>
    </row>
    <row r="252" spans="1:7">
      <c r="A252" s="12" t="s">
        <v>23</v>
      </c>
      <c r="B252" s="12">
        <v>4</v>
      </c>
    </row>
    <row r="253" spans="1:7">
      <c r="A253" s="12" t="s">
        <v>25</v>
      </c>
      <c r="B253" s="12">
        <v>0</v>
      </c>
    </row>
    <row r="254" spans="1:7">
      <c r="A254" s="12" t="s">
        <v>24</v>
      </c>
      <c r="B254" s="12">
        <v>0</v>
      </c>
    </row>
    <row r="255" spans="1:7">
      <c r="A255" s="12" t="s">
        <v>26</v>
      </c>
      <c r="B255" s="12">
        <v>0</v>
      </c>
    </row>
    <row r="257" spans="1:7">
      <c r="A257" s="10" t="s">
        <v>11</v>
      </c>
      <c r="B257" s="8"/>
      <c r="D257" s="10" t="s">
        <v>12</v>
      </c>
      <c r="E257" s="10"/>
    </row>
    <row r="258" spans="1:7">
      <c r="A258" s="8" t="s">
        <v>13</v>
      </c>
      <c r="B258" s="25">
        <v>4</v>
      </c>
      <c r="D258" s="26">
        <v>3</v>
      </c>
      <c r="E258" s="26"/>
    </row>
    <row r="259" spans="1:7">
      <c r="A259" s="8" t="s">
        <v>14</v>
      </c>
      <c r="B259" s="25" t="s">
        <v>18</v>
      </c>
      <c r="D259" s="26" t="s">
        <v>16</v>
      </c>
      <c r="E259" s="26"/>
    </row>
    <row r="260" spans="1:7">
      <c r="A260" s="8" t="s">
        <v>15</v>
      </c>
      <c r="B260" s="25" t="s">
        <v>17</v>
      </c>
      <c r="D260" s="26" t="s">
        <v>17</v>
      </c>
      <c r="E260" s="26"/>
    </row>
    <row r="262" spans="1:7">
      <c r="A262" s="6" t="s">
        <v>94</v>
      </c>
      <c r="B262" s="7">
        <v>8</v>
      </c>
    </row>
    <row r="263" spans="1:7">
      <c r="A263" s="6" t="s">
        <v>49</v>
      </c>
      <c r="B263" s="7">
        <v>7</v>
      </c>
    </row>
    <row r="264" spans="1:7">
      <c r="A264" s="6" t="s">
        <v>9</v>
      </c>
      <c r="B264" s="7" t="s">
        <v>59</v>
      </c>
    </row>
    <row r="266" spans="1:7">
      <c r="A266" s="3" t="s">
        <v>74</v>
      </c>
      <c r="D266" s="15"/>
    </row>
    <row r="268" spans="1:7" ht="15">
      <c r="A268" s="20" t="s">
        <v>75</v>
      </c>
      <c r="B268" s="21"/>
      <c r="C268" s="21"/>
      <c r="D268" s="21"/>
      <c r="E268" s="21"/>
      <c r="F268" s="21"/>
      <c r="G268" s="21"/>
    </row>
    <row r="269" spans="1:7">
      <c r="A269" s="11" t="s">
        <v>40</v>
      </c>
      <c r="B269" s="12">
        <v>240</v>
      </c>
    </row>
    <row r="270" spans="1:7">
      <c r="A270" s="11" t="s">
        <v>22</v>
      </c>
      <c r="B270" s="12"/>
    </row>
    <row r="271" spans="1:7">
      <c r="A271" s="12" t="s">
        <v>23</v>
      </c>
      <c r="B271" s="12">
        <v>4</v>
      </c>
    </row>
    <row r="272" spans="1:7">
      <c r="A272" s="12" t="s">
        <v>25</v>
      </c>
      <c r="B272" s="12">
        <v>0</v>
      </c>
    </row>
    <row r="273" spans="1:7">
      <c r="A273" s="12" t="s">
        <v>24</v>
      </c>
      <c r="B273" s="12">
        <v>0</v>
      </c>
    </row>
    <row r="274" spans="1:7">
      <c r="A274" s="12" t="s">
        <v>26</v>
      </c>
      <c r="B274" s="12">
        <v>0</v>
      </c>
    </row>
    <row r="276" spans="1:7">
      <c r="A276" s="10" t="s">
        <v>11</v>
      </c>
      <c r="B276" s="8"/>
      <c r="D276" s="10" t="s">
        <v>12</v>
      </c>
      <c r="E276" s="10"/>
    </row>
    <row r="277" spans="1:7">
      <c r="A277" s="8" t="s">
        <v>13</v>
      </c>
      <c r="B277" s="25">
        <v>2</v>
      </c>
      <c r="D277" s="26">
        <v>8</v>
      </c>
      <c r="E277" s="26"/>
    </row>
    <row r="278" spans="1:7">
      <c r="A278" s="8" t="s">
        <v>14</v>
      </c>
      <c r="B278" s="25" t="s">
        <v>16</v>
      </c>
      <c r="D278" s="26" t="s">
        <v>16</v>
      </c>
      <c r="E278" s="26"/>
    </row>
    <row r="279" spans="1:7">
      <c r="A279" s="8" t="s">
        <v>15</v>
      </c>
      <c r="B279" s="25" t="s">
        <v>17</v>
      </c>
      <c r="D279" s="26" t="s">
        <v>67</v>
      </c>
      <c r="E279" s="26"/>
    </row>
    <row r="281" spans="1:7">
      <c r="A281" s="6" t="s">
        <v>94</v>
      </c>
      <c r="B281" s="7">
        <v>7</v>
      </c>
    </row>
    <row r="282" spans="1:7">
      <c r="A282" s="6" t="s">
        <v>49</v>
      </c>
      <c r="B282" s="7">
        <v>6</v>
      </c>
    </row>
    <row r="283" spans="1:7">
      <c r="A283" s="6" t="s">
        <v>9</v>
      </c>
      <c r="B283" s="7" t="s">
        <v>59</v>
      </c>
    </row>
    <row r="285" spans="1:7">
      <c r="A285" s="5" t="s">
        <v>20</v>
      </c>
      <c r="B285" s="13" t="s">
        <v>42</v>
      </c>
      <c r="C285" s="13" t="s">
        <v>44</v>
      </c>
      <c r="D285" s="13"/>
      <c r="E285" s="13"/>
      <c r="F285" s="13"/>
      <c r="G285" s="13"/>
    </row>
    <row r="286" spans="1:7">
      <c r="A286" s="13" t="s">
        <v>21</v>
      </c>
      <c r="B286" s="19"/>
      <c r="C286" s="13" t="s">
        <v>68</v>
      </c>
      <c r="D286" s="13"/>
      <c r="E286" s="13"/>
      <c r="F286" s="13"/>
      <c r="G286" s="13"/>
    </row>
    <row r="287" spans="1:7">
      <c r="D287" s="14"/>
    </row>
    <row r="288" spans="1:7">
      <c r="A288" s="3" t="s">
        <v>107</v>
      </c>
    </row>
    <row r="290" spans="1:7" ht="15">
      <c r="A290" s="20" t="s">
        <v>79</v>
      </c>
      <c r="B290" s="21"/>
      <c r="C290" s="21"/>
      <c r="D290" s="21"/>
      <c r="E290" s="21"/>
      <c r="F290" s="21"/>
      <c r="G290" s="21"/>
    </row>
    <row r="291" spans="1:7">
      <c r="A291" s="11" t="s">
        <v>40</v>
      </c>
      <c r="B291" s="12">
        <v>240</v>
      </c>
    </row>
    <row r="292" spans="1:7">
      <c r="A292" s="11" t="s">
        <v>22</v>
      </c>
      <c r="B292" s="12"/>
    </row>
    <row r="293" spans="1:7">
      <c r="A293" s="12" t="s">
        <v>23</v>
      </c>
      <c r="B293" s="12">
        <v>4</v>
      </c>
    </row>
    <row r="294" spans="1:7">
      <c r="A294" s="12" t="s">
        <v>25</v>
      </c>
      <c r="B294" s="12">
        <v>0</v>
      </c>
    </row>
    <row r="295" spans="1:7">
      <c r="A295" s="12" t="s">
        <v>24</v>
      </c>
      <c r="B295" s="12">
        <v>0</v>
      </c>
    </row>
    <row r="296" spans="1:7">
      <c r="A296" s="12" t="s">
        <v>26</v>
      </c>
      <c r="B296" s="12">
        <v>0</v>
      </c>
    </row>
    <row r="298" spans="1:7">
      <c r="A298" s="10" t="s">
        <v>11</v>
      </c>
      <c r="B298" s="8"/>
      <c r="D298" s="10" t="s">
        <v>12</v>
      </c>
      <c r="E298" s="10"/>
    </row>
    <row r="299" spans="1:7">
      <c r="A299" s="8" t="s">
        <v>13</v>
      </c>
      <c r="B299" s="25">
        <v>7</v>
      </c>
      <c r="D299" s="26">
        <v>9</v>
      </c>
      <c r="E299" s="26"/>
    </row>
    <row r="300" spans="1:7">
      <c r="A300" s="8" t="s">
        <v>14</v>
      </c>
      <c r="B300" s="25" t="s">
        <v>16</v>
      </c>
      <c r="D300" s="26" t="s">
        <v>53</v>
      </c>
      <c r="E300" s="26"/>
    </row>
    <row r="301" spans="1:7">
      <c r="A301" s="8" t="s">
        <v>15</v>
      </c>
      <c r="B301" s="25" t="s">
        <v>61</v>
      </c>
      <c r="D301" s="26" t="s">
        <v>70</v>
      </c>
      <c r="E301" s="26"/>
    </row>
    <row r="303" spans="1:7">
      <c r="A303" s="6" t="s">
        <v>94</v>
      </c>
      <c r="B303" s="7">
        <v>11</v>
      </c>
    </row>
    <row r="304" spans="1:7">
      <c r="A304" s="6" t="s">
        <v>49</v>
      </c>
      <c r="B304" s="7">
        <v>10</v>
      </c>
    </row>
    <row r="305" spans="1:7">
      <c r="A305" s="6" t="s">
        <v>9</v>
      </c>
      <c r="B305" s="7" t="s">
        <v>59</v>
      </c>
    </row>
    <row r="307" spans="1:7">
      <c r="A307" s="5" t="s">
        <v>20</v>
      </c>
      <c r="B307" s="13" t="s">
        <v>42</v>
      </c>
      <c r="C307" s="13" t="s">
        <v>44</v>
      </c>
      <c r="D307" s="13"/>
      <c r="E307" s="13"/>
      <c r="F307" s="13"/>
      <c r="G307" s="13"/>
    </row>
    <row r="308" spans="1:7">
      <c r="A308" s="13" t="s">
        <v>41</v>
      </c>
      <c r="B308" s="13" t="s">
        <v>80</v>
      </c>
      <c r="C308" s="13" t="s">
        <v>110</v>
      </c>
      <c r="D308" s="13"/>
      <c r="E308" s="13"/>
      <c r="F308" s="13"/>
      <c r="G308" s="13"/>
    </row>
    <row r="309" spans="1:7">
      <c r="A309" t="s">
        <v>51</v>
      </c>
    </row>
    <row r="310" spans="1:7">
      <c r="A310" t="s">
        <v>45</v>
      </c>
      <c r="D310">
        <v>30</v>
      </c>
    </row>
    <row r="311" spans="1:7">
      <c r="A311" t="s">
        <v>46</v>
      </c>
      <c r="D311">
        <v>9</v>
      </c>
    </row>
    <row r="312" spans="1:7">
      <c r="A312" t="s">
        <v>76</v>
      </c>
      <c r="D312">
        <v>8</v>
      </c>
      <c r="E312" t="s">
        <v>111</v>
      </c>
    </row>
    <row r="313" spans="1:7">
      <c r="A313" t="s">
        <v>47</v>
      </c>
      <c r="D313" s="14">
        <v>0</v>
      </c>
    </row>
    <row r="314" spans="1:7">
      <c r="A314" t="s">
        <v>48</v>
      </c>
      <c r="D314" s="14">
        <v>-0.25</v>
      </c>
      <c r="E314" t="s">
        <v>108</v>
      </c>
    </row>
    <row r="316" spans="1:7" ht="15">
      <c r="A316" s="23" t="s">
        <v>92</v>
      </c>
      <c r="B316" t="s">
        <v>93</v>
      </c>
    </row>
    <row r="318" spans="1:7" ht="15">
      <c r="A318" s="4" t="s">
        <v>52</v>
      </c>
      <c r="B318" s="4"/>
    </row>
    <row r="319" spans="1:7">
      <c r="A319" s="10" t="s">
        <v>11</v>
      </c>
      <c r="B319" s="8"/>
      <c r="D319" s="10" t="s">
        <v>12</v>
      </c>
      <c r="E319" s="10"/>
    </row>
    <row r="320" spans="1:7">
      <c r="A320" s="8" t="s">
        <v>13</v>
      </c>
      <c r="B320" s="25">
        <v>9</v>
      </c>
      <c r="D320" s="26">
        <v>8</v>
      </c>
      <c r="E320" s="26"/>
    </row>
    <row r="321" spans="1:5">
      <c r="A321" s="8" t="s">
        <v>14</v>
      </c>
      <c r="B321" s="25" t="s">
        <v>53</v>
      </c>
      <c r="D321" s="26" t="s">
        <v>18</v>
      </c>
      <c r="E321" s="26"/>
    </row>
    <row r="322" spans="1:5">
      <c r="A322" s="8" t="s">
        <v>15</v>
      </c>
      <c r="B322" s="25" t="s">
        <v>39</v>
      </c>
      <c r="D322" s="26" t="s">
        <v>19</v>
      </c>
      <c r="E322" s="26"/>
    </row>
    <row r="324" spans="1:5">
      <c r="A324" s="6" t="s">
        <v>94</v>
      </c>
      <c r="B324" s="7">
        <v>1</v>
      </c>
    </row>
    <row r="325" spans="1:5">
      <c r="A325" s="6" t="s">
        <v>9</v>
      </c>
      <c r="B325" s="7" t="s">
        <v>54</v>
      </c>
    </row>
    <row r="327" spans="1:5">
      <c r="A327" t="s">
        <v>30</v>
      </c>
    </row>
    <row r="328" spans="1:5" ht="15">
      <c r="A328" s="18" t="s">
        <v>38</v>
      </c>
    </row>
    <row r="329" spans="1:5">
      <c r="A329" t="s">
        <v>31</v>
      </c>
      <c r="D329" s="14">
        <v>0.5</v>
      </c>
    </row>
    <row r="330" spans="1:5">
      <c r="A330" t="s">
        <v>33</v>
      </c>
      <c r="D330" s="15">
        <f>D329*0.25</f>
        <v>0.125</v>
      </c>
    </row>
    <row r="331" spans="1:5">
      <c r="A331" t="s">
        <v>35</v>
      </c>
      <c r="D331" s="14">
        <v>0.05</v>
      </c>
    </row>
    <row r="332" spans="1:5">
      <c r="A332" t="s">
        <v>34</v>
      </c>
      <c r="D332" s="16">
        <v>-0.04</v>
      </c>
    </row>
    <row r="333" spans="1:5">
      <c r="A333" t="s">
        <v>58</v>
      </c>
      <c r="D333" s="14">
        <v>0.01</v>
      </c>
    </row>
    <row r="334" spans="1:5">
      <c r="A334" t="s">
        <v>32</v>
      </c>
      <c r="D334" s="15">
        <f>D330+D330*D331+D332+D333</f>
        <v>0.10124999999999999</v>
      </c>
    </row>
    <row r="335" spans="1:5">
      <c r="A335" t="s">
        <v>36</v>
      </c>
      <c r="D335" s="17">
        <f>D334*0.67</f>
        <v>6.7837499999999995E-2</v>
      </c>
    </row>
    <row r="336" spans="1:5">
      <c r="A336" t="s">
        <v>37</v>
      </c>
      <c r="D336" s="17">
        <f>D334*0.33</f>
        <v>3.3412499999999998E-2</v>
      </c>
    </row>
    <row r="337" spans="1:7" ht="15">
      <c r="A337" s="18" t="s">
        <v>28</v>
      </c>
      <c r="D337" s="15"/>
    </row>
    <row r="338" spans="1:7">
      <c r="A338" t="s">
        <v>62</v>
      </c>
      <c r="D338" s="15"/>
    </row>
    <row r="340" spans="1:7">
      <c r="A340" s="5" t="s">
        <v>20</v>
      </c>
      <c r="B340" s="13" t="s">
        <v>42</v>
      </c>
      <c r="C340" s="13" t="s">
        <v>44</v>
      </c>
      <c r="D340" s="13"/>
      <c r="E340" s="13"/>
      <c r="F340" s="13"/>
      <c r="G340" s="13"/>
    </row>
    <row r="341" spans="1:7">
      <c r="A341" s="13" t="s">
        <v>50</v>
      </c>
      <c r="B341" s="13" t="s">
        <v>53</v>
      </c>
      <c r="C341" s="13" t="s">
        <v>109</v>
      </c>
      <c r="D341" s="13"/>
      <c r="E341" s="13"/>
      <c r="F341" s="13"/>
      <c r="G341" s="13"/>
    </row>
    <row r="343" spans="1:7" ht="15">
      <c r="A343" s="20" t="s">
        <v>82</v>
      </c>
      <c r="B343" s="21"/>
      <c r="C343" s="21"/>
      <c r="D343" s="21"/>
      <c r="E343" s="21"/>
      <c r="F343" s="21"/>
      <c r="G343" s="21"/>
    </row>
    <row r="344" spans="1:7">
      <c r="A344" s="11" t="s">
        <v>40</v>
      </c>
      <c r="B344" s="12">
        <v>420</v>
      </c>
    </row>
    <row r="345" spans="1:7">
      <c r="A345" s="11" t="s">
        <v>22</v>
      </c>
      <c r="B345" s="12"/>
    </row>
    <row r="346" spans="1:7">
      <c r="A346" s="12" t="s">
        <v>23</v>
      </c>
      <c r="B346" s="12">
        <v>5</v>
      </c>
    </row>
    <row r="347" spans="1:7">
      <c r="A347" s="12" t="s">
        <v>25</v>
      </c>
      <c r="B347" s="12">
        <v>0</v>
      </c>
    </row>
    <row r="348" spans="1:7">
      <c r="A348" s="12" t="s">
        <v>24</v>
      </c>
      <c r="B348" s="12">
        <v>0</v>
      </c>
    </row>
    <row r="349" spans="1:7">
      <c r="A349" s="12" t="s">
        <v>26</v>
      </c>
      <c r="B349" s="12">
        <v>0</v>
      </c>
    </row>
    <row r="351" spans="1:7">
      <c r="A351" s="10" t="s">
        <v>11</v>
      </c>
      <c r="B351" s="8"/>
      <c r="D351" s="10" t="s">
        <v>12</v>
      </c>
      <c r="E351" s="10"/>
    </row>
    <row r="352" spans="1:7">
      <c r="A352" s="8" t="s">
        <v>13</v>
      </c>
      <c r="B352" s="25">
        <v>9</v>
      </c>
      <c r="D352" s="26">
        <v>8</v>
      </c>
      <c r="E352" s="26"/>
    </row>
    <row r="353" spans="1:7">
      <c r="A353" s="8" t="s">
        <v>14</v>
      </c>
      <c r="B353" s="25" t="s">
        <v>18</v>
      </c>
      <c r="D353" s="26" t="s">
        <v>16</v>
      </c>
      <c r="E353" s="26"/>
    </row>
    <row r="354" spans="1:7">
      <c r="A354" s="8" t="s">
        <v>15</v>
      </c>
      <c r="B354" s="25" t="s">
        <v>17</v>
      </c>
      <c r="D354" s="26" t="s">
        <v>67</v>
      </c>
      <c r="E354" s="26"/>
    </row>
    <row r="356" spans="1:7">
      <c r="A356" s="6" t="s">
        <v>94</v>
      </c>
      <c r="B356" s="7">
        <v>2</v>
      </c>
    </row>
    <row r="357" spans="1:7">
      <c r="A357" s="6" t="s">
        <v>49</v>
      </c>
      <c r="B357" s="7">
        <v>1</v>
      </c>
    </row>
    <row r="358" spans="1:7">
      <c r="A358" s="6" t="s">
        <v>9</v>
      </c>
      <c r="B358" s="7" t="s">
        <v>54</v>
      </c>
    </row>
    <row r="360" spans="1:7">
      <c r="A360" s="5" t="s">
        <v>20</v>
      </c>
      <c r="B360" s="13" t="s">
        <v>42</v>
      </c>
      <c r="C360" s="13" t="s">
        <v>44</v>
      </c>
      <c r="D360" s="13"/>
      <c r="E360" s="13"/>
      <c r="F360" s="13"/>
      <c r="G360" s="13"/>
    </row>
    <row r="361" spans="1:7">
      <c r="A361" s="13" t="s">
        <v>50</v>
      </c>
      <c r="B361" s="13"/>
      <c r="C361" s="13"/>
      <c r="D361" s="13"/>
      <c r="E361" s="13"/>
      <c r="F361" s="13"/>
      <c r="G361" s="13"/>
    </row>
    <row r="362" spans="1:7">
      <c r="A362" s="13" t="s">
        <v>21</v>
      </c>
      <c r="B362" s="19" t="s">
        <v>18</v>
      </c>
      <c r="C362" s="13" t="s">
        <v>100</v>
      </c>
      <c r="D362" s="13"/>
      <c r="E362" s="13"/>
      <c r="F362" s="13"/>
      <c r="G362" s="13"/>
    </row>
    <row r="363" spans="1:7">
      <c r="D363" s="14"/>
    </row>
    <row r="364" spans="1:7">
      <c r="A364" t="s">
        <v>30</v>
      </c>
    </row>
    <row r="365" spans="1:7" ht="15">
      <c r="A365" s="18" t="s">
        <v>38</v>
      </c>
    </row>
    <row r="366" spans="1:7">
      <c r="A366" t="s">
        <v>31</v>
      </c>
      <c r="D366" s="14">
        <v>0.5</v>
      </c>
    </row>
    <row r="367" spans="1:7">
      <c r="A367" t="s">
        <v>33</v>
      </c>
      <c r="D367" s="15">
        <f>D366*0.25</f>
        <v>0.125</v>
      </c>
    </row>
    <row r="368" spans="1:7">
      <c r="A368" t="s">
        <v>35</v>
      </c>
      <c r="D368" s="14">
        <v>0.05</v>
      </c>
    </row>
    <row r="369" spans="1:7">
      <c r="A369" t="s">
        <v>34</v>
      </c>
      <c r="D369" s="16">
        <v>-0.05</v>
      </c>
    </row>
    <row r="370" spans="1:7">
      <c r="A370" t="s">
        <v>58</v>
      </c>
      <c r="D370" s="14">
        <v>0</v>
      </c>
    </row>
    <row r="371" spans="1:7">
      <c r="A371" t="s">
        <v>32</v>
      </c>
      <c r="D371" s="15">
        <f>D367+D367*D368+D369+D370</f>
        <v>8.1250000000000003E-2</v>
      </c>
    </row>
    <row r="372" spans="1:7">
      <c r="A372" t="s">
        <v>36</v>
      </c>
      <c r="D372" s="17">
        <f>D371*0.67</f>
        <v>5.4437500000000007E-2</v>
      </c>
    </row>
    <row r="373" spans="1:7">
      <c r="A373" t="s">
        <v>37</v>
      </c>
      <c r="D373" s="17">
        <f>D371*0.33</f>
        <v>2.6812500000000003E-2</v>
      </c>
      <c r="E373" s="15"/>
    </row>
    <row r="374" spans="1:7" ht="15">
      <c r="A374" s="18" t="s">
        <v>28</v>
      </c>
      <c r="D374" s="15"/>
    </row>
    <row r="375" spans="1:7">
      <c r="A375" t="s">
        <v>60</v>
      </c>
    </row>
    <row r="377" spans="1:7" ht="15">
      <c r="A377" s="20" t="s">
        <v>83</v>
      </c>
      <c r="B377" s="21"/>
      <c r="C377" s="21"/>
      <c r="D377" s="21"/>
      <c r="E377" s="21"/>
      <c r="F377" s="21"/>
      <c r="G377" s="21"/>
    </row>
    <row r="378" spans="1:7">
      <c r="A378" s="11" t="s">
        <v>40</v>
      </c>
      <c r="B378" s="12">
        <v>420</v>
      </c>
    </row>
    <row r="379" spans="1:7">
      <c r="A379" s="11" t="s">
        <v>22</v>
      </c>
      <c r="B379" s="12"/>
    </row>
    <row r="380" spans="1:7">
      <c r="A380" s="12" t="s">
        <v>23</v>
      </c>
      <c r="B380" s="12">
        <v>5</v>
      </c>
    </row>
    <row r="381" spans="1:7">
      <c r="A381" s="12" t="s">
        <v>25</v>
      </c>
      <c r="B381" s="12">
        <v>0</v>
      </c>
    </row>
    <row r="382" spans="1:7">
      <c r="A382" s="12" t="s">
        <v>24</v>
      </c>
      <c r="B382" s="12">
        <v>0</v>
      </c>
    </row>
    <row r="383" spans="1:7">
      <c r="A383" s="12" t="s">
        <v>26</v>
      </c>
      <c r="B383" s="12">
        <v>0</v>
      </c>
    </row>
    <row r="385" spans="1:7">
      <c r="A385" s="10" t="s">
        <v>11</v>
      </c>
      <c r="B385" s="8"/>
      <c r="D385" s="10" t="s">
        <v>12</v>
      </c>
      <c r="E385" s="10"/>
    </row>
    <row r="386" spans="1:7">
      <c r="A386" s="8" t="s">
        <v>13</v>
      </c>
      <c r="B386" s="25">
        <v>9</v>
      </c>
      <c r="D386" s="26">
        <v>8</v>
      </c>
      <c r="E386" s="26"/>
    </row>
    <row r="387" spans="1:7">
      <c r="A387" s="8" t="s">
        <v>14</v>
      </c>
      <c r="B387" s="25" t="s">
        <v>16</v>
      </c>
      <c r="D387" s="26" t="s">
        <v>16</v>
      </c>
      <c r="E387" s="26"/>
    </row>
    <row r="388" spans="1:7">
      <c r="A388" s="8" t="s">
        <v>15</v>
      </c>
      <c r="B388" s="25" t="s">
        <v>67</v>
      </c>
      <c r="D388" s="26" t="s">
        <v>70</v>
      </c>
      <c r="E388" s="26"/>
    </row>
    <row r="390" spans="1:7">
      <c r="A390" s="6" t="s">
        <v>94</v>
      </c>
      <c r="B390" s="7">
        <v>2.5</v>
      </c>
    </row>
    <row r="391" spans="1:7">
      <c r="A391" s="6" t="s">
        <v>49</v>
      </c>
      <c r="B391" s="7">
        <v>1.5</v>
      </c>
    </row>
    <row r="392" spans="1:7">
      <c r="A392" s="6" t="s">
        <v>9</v>
      </c>
      <c r="B392" s="7" t="s">
        <v>54</v>
      </c>
    </row>
    <row r="394" spans="1:7">
      <c r="A394" s="5" t="s">
        <v>20</v>
      </c>
      <c r="B394" s="13" t="s">
        <v>42</v>
      </c>
      <c r="C394" s="13" t="s">
        <v>44</v>
      </c>
      <c r="D394" s="13"/>
      <c r="E394" s="13"/>
      <c r="F394" s="13"/>
      <c r="G394" s="13"/>
    </row>
    <row r="395" spans="1:7">
      <c r="A395" s="13" t="s">
        <v>50</v>
      </c>
      <c r="B395" s="13"/>
      <c r="C395" s="13"/>
      <c r="D395" s="13"/>
      <c r="E395" s="13"/>
      <c r="F395" s="13"/>
      <c r="G395" s="13"/>
    </row>
    <row r="396" spans="1:7">
      <c r="A396" s="13" t="s">
        <v>21</v>
      </c>
      <c r="B396" s="19"/>
      <c r="C396" s="13" t="s">
        <v>81</v>
      </c>
      <c r="D396" s="13"/>
      <c r="E396" s="13"/>
      <c r="F396" s="13"/>
      <c r="G396" s="13"/>
    </row>
    <row r="397" spans="1:7">
      <c r="D397" s="14"/>
    </row>
    <row r="398" spans="1:7">
      <c r="A398" t="s">
        <v>30</v>
      </c>
    </row>
    <row r="399" spans="1:7" ht="15">
      <c r="A399" s="18" t="s">
        <v>38</v>
      </c>
    </row>
    <row r="400" spans="1:7">
      <c r="A400" t="s">
        <v>31</v>
      </c>
      <c r="D400" s="14">
        <v>0.5</v>
      </c>
    </row>
    <row r="401" spans="1:7">
      <c r="A401" t="s">
        <v>33</v>
      </c>
      <c r="D401" s="15">
        <f>D400*0.25</f>
        <v>0.125</v>
      </c>
    </row>
    <row r="402" spans="1:7">
      <c r="A402" t="s">
        <v>35</v>
      </c>
      <c r="D402" s="14">
        <v>0.05</v>
      </c>
    </row>
    <row r="403" spans="1:7">
      <c r="A403" t="s">
        <v>34</v>
      </c>
      <c r="D403" s="16">
        <v>-0.05</v>
      </c>
    </row>
    <row r="404" spans="1:7">
      <c r="A404" t="s">
        <v>58</v>
      </c>
      <c r="D404" s="15">
        <v>1.4999999999999999E-2</v>
      </c>
    </row>
    <row r="405" spans="1:7">
      <c r="A405" t="s">
        <v>32</v>
      </c>
      <c r="D405" s="15">
        <f>D401+D401*D402+D403+D404</f>
        <v>9.6250000000000002E-2</v>
      </c>
    </row>
    <row r="406" spans="1:7">
      <c r="A406" t="s">
        <v>36</v>
      </c>
      <c r="D406" s="17">
        <f>D405*0.67</f>
        <v>6.4487500000000003E-2</v>
      </c>
    </row>
    <row r="407" spans="1:7">
      <c r="A407" t="s">
        <v>37</v>
      </c>
      <c r="D407" s="17">
        <f>D405*0.33</f>
        <v>3.1762499999999999E-2</v>
      </c>
      <c r="E407" s="15"/>
    </row>
    <row r="408" spans="1:7" ht="15">
      <c r="A408" s="18" t="s">
        <v>28</v>
      </c>
      <c r="D408" s="15"/>
    </row>
    <row r="409" spans="1:7">
      <c r="A409" t="s">
        <v>60</v>
      </c>
    </row>
    <row r="411" spans="1:7" ht="15">
      <c r="A411" s="20" t="s">
        <v>86</v>
      </c>
      <c r="B411" s="21"/>
      <c r="C411" s="21"/>
      <c r="D411" s="21"/>
      <c r="E411" s="21"/>
      <c r="F411" s="21"/>
      <c r="G411" s="21"/>
    </row>
    <row r="412" spans="1:7">
      <c r="A412" s="11" t="s">
        <v>40</v>
      </c>
      <c r="B412" s="12">
        <v>420</v>
      </c>
    </row>
    <row r="413" spans="1:7">
      <c r="A413" s="11" t="s">
        <v>22</v>
      </c>
      <c r="B413" s="12"/>
    </row>
    <row r="414" spans="1:7">
      <c r="A414" s="12" t="s">
        <v>23</v>
      </c>
      <c r="B414" s="12">
        <v>5</v>
      </c>
    </row>
    <row r="415" spans="1:7">
      <c r="A415" s="12" t="s">
        <v>25</v>
      </c>
      <c r="B415" s="12">
        <v>0</v>
      </c>
    </row>
    <row r="416" spans="1:7">
      <c r="A416" s="12" t="s">
        <v>24</v>
      </c>
      <c r="B416" s="12">
        <v>0</v>
      </c>
    </row>
    <row r="417" spans="1:7">
      <c r="A417" s="12" t="s">
        <v>26</v>
      </c>
      <c r="B417" s="12">
        <v>0</v>
      </c>
    </row>
    <row r="419" spans="1:7">
      <c r="A419" s="10" t="s">
        <v>11</v>
      </c>
      <c r="B419" s="8"/>
      <c r="D419" s="10" t="s">
        <v>12</v>
      </c>
      <c r="E419" s="10"/>
    </row>
    <row r="420" spans="1:7">
      <c r="A420" s="8" t="s">
        <v>13</v>
      </c>
      <c r="B420" s="25">
        <v>8</v>
      </c>
      <c r="D420" s="26">
        <v>8</v>
      </c>
      <c r="E420" s="26"/>
    </row>
    <row r="421" spans="1:7">
      <c r="A421" s="8" t="s">
        <v>14</v>
      </c>
      <c r="B421" s="25" t="s">
        <v>16</v>
      </c>
      <c r="D421" s="26" t="s">
        <v>16</v>
      </c>
      <c r="E421" s="26"/>
    </row>
    <row r="422" spans="1:7">
      <c r="A422" s="8" t="s">
        <v>15</v>
      </c>
      <c r="B422" s="25" t="s">
        <v>67</v>
      </c>
      <c r="D422" s="26" t="s">
        <v>70</v>
      </c>
      <c r="E422" s="26"/>
    </row>
    <row r="424" spans="1:7">
      <c r="A424" s="6" t="s">
        <v>94</v>
      </c>
      <c r="B424" s="7">
        <v>3.5</v>
      </c>
    </row>
    <row r="425" spans="1:7">
      <c r="A425" s="6" t="s">
        <v>49</v>
      </c>
      <c r="B425" s="7">
        <v>2.5</v>
      </c>
    </row>
    <row r="426" spans="1:7">
      <c r="A426" s="6" t="s">
        <v>9</v>
      </c>
      <c r="B426" s="7" t="s">
        <v>54</v>
      </c>
    </row>
    <row r="428" spans="1:7">
      <c r="A428" s="5" t="s">
        <v>20</v>
      </c>
      <c r="B428" s="13" t="s">
        <v>42</v>
      </c>
      <c r="C428" s="13" t="s">
        <v>44</v>
      </c>
      <c r="D428" s="13"/>
      <c r="E428" s="13"/>
      <c r="F428" s="13"/>
      <c r="G428" s="13"/>
    </row>
    <row r="429" spans="1:7">
      <c r="A429" s="13" t="s">
        <v>55</v>
      </c>
      <c r="B429" s="13"/>
      <c r="C429" s="13" t="s">
        <v>56</v>
      </c>
      <c r="D429" s="13"/>
      <c r="E429" s="13"/>
      <c r="F429" s="13"/>
      <c r="G429" s="13"/>
    </row>
    <row r="430" spans="1:7">
      <c r="D430" s="14"/>
    </row>
    <row r="431" spans="1:7">
      <c r="A431" t="s">
        <v>30</v>
      </c>
    </row>
    <row r="432" spans="1:7" ht="15">
      <c r="A432" s="18" t="s">
        <v>38</v>
      </c>
    </row>
    <row r="433" spans="1:7">
      <c r="A433" t="s">
        <v>31</v>
      </c>
      <c r="D433" s="14">
        <v>0.5</v>
      </c>
    </row>
    <row r="434" spans="1:7">
      <c r="A434" t="s">
        <v>33</v>
      </c>
      <c r="D434" s="15">
        <f>D433*0.25</f>
        <v>0.125</v>
      </c>
    </row>
    <row r="435" spans="1:7">
      <c r="A435" t="s">
        <v>35</v>
      </c>
      <c r="D435" s="14">
        <v>0.05</v>
      </c>
    </row>
    <row r="436" spans="1:7">
      <c r="A436" t="s">
        <v>34</v>
      </c>
      <c r="D436" s="16">
        <v>-0.05</v>
      </c>
    </row>
    <row r="437" spans="1:7">
      <c r="A437" t="s">
        <v>58</v>
      </c>
      <c r="D437" s="15">
        <v>2.5000000000000001E-2</v>
      </c>
    </row>
    <row r="438" spans="1:7">
      <c r="A438" t="s">
        <v>32</v>
      </c>
      <c r="D438" s="15">
        <f>D434+D434*D435+D436+D437</f>
        <v>0.10625000000000001</v>
      </c>
    </row>
    <row r="439" spans="1:7">
      <c r="A439" t="s">
        <v>36</v>
      </c>
      <c r="D439" s="17">
        <f>D438*0.67</f>
        <v>7.1187500000000015E-2</v>
      </c>
    </row>
    <row r="440" spans="1:7">
      <c r="A440" t="s">
        <v>37</v>
      </c>
      <c r="D440" s="17">
        <f>D438*0.33</f>
        <v>3.5062500000000003E-2</v>
      </c>
      <c r="E440" s="15"/>
    </row>
    <row r="441" spans="1:7" ht="15">
      <c r="A441" s="18" t="s">
        <v>28</v>
      </c>
      <c r="D441" s="15"/>
    </row>
    <row r="442" spans="1:7">
      <c r="A442" t="s">
        <v>60</v>
      </c>
    </row>
    <row r="444" spans="1:7" ht="15">
      <c r="A444" s="4" t="s">
        <v>57</v>
      </c>
    </row>
    <row r="445" spans="1:7">
      <c r="A445" s="6" t="s">
        <v>94</v>
      </c>
      <c r="B445" s="7">
        <v>1.5</v>
      </c>
    </row>
    <row r="446" spans="1:7">
      <c r="A446" s="6" t="s">
        <v>9</v>
      </c>
      <c r="B446" s="7" t="s">
        <v>54</v>
      </c>
    </row>
    <row r="448" spans="1:7">
      <c r="A448" s="5" t="s">
        <v>20</v>
      </c>
      <c r="B448" s="13" t="s">
        <v>42</v>
      </c>
      <c r="C448" s="13" t="s">
        <v>44</v>
      </c>
      <c r="D448" s="13"/>
      <c r="E448" s="13"/>
      <c r="F448" s="13"/>
      <c r="G448" s="13"/>
    </row>
    <row r="449" spans="1:7">
      <c r="A449" s="13" t="s">
        <v>55</v>
      </c>
      <c r="B449" s="13"/>
      <c r="C449" s="13" t="s">
        <v>56</v>
      </c>
      <c r="D449" s="13"/>
      <c r="E449" s="13"/>
      <c r="F449" s="13"/>
      <c r="G449" s="13"/>
    </row>
    <row r="451" spans="1:7">
      <c r="A451" t="s">
        <v>30</v>
      </c>
    </row>
    <row r="452" spans="1:7" ht="15">
      <c r="A452" s="18" t="s">
        <v>38</v>
      </c>
    </row>
    <row r="453" spans="1:7">
      <c r="A453" t="s">
        <v>31</v>
      </c>
      <c r="D453" s="14">
        <v>0.5</v>
      </c>
    </row>
    <row r="454" spans="1:7">
      <c r="A454" t="s">
        <v>33</v>
      </c>
      <c r="D454" s="15">
        <f>D453*0.25</f>
        <v>0.125</v>
      </c>
    </row>
    <row r="455" spans="1:7">
      <c r="A455" t="s">
        <v>35</v>
      </c>
      <c r="D455" s="14">
        <v>0.05</v>
      </c>
    </row>
    <row r="456" spans="1:7">
      <c r="A456" t="s">
        <v>34</v>
      </c>
      <c r="D456" s="16">
        <v>-0.05</v>
      </c>
    </row>
    <row r="457" spans="1:7">
      <c r="A457" t="s">
        <v>58</v>
      </c>
      <c r="D457" s="15">
        <v>1.4999999999999999E-2</v>
      </c>
    </row>
    <row r="458" spans="1:7">
      <c r="A458" t="s">
        <v>32</v>
      </c>
      <c r="D458" s="15">
        <f>D454+D454*D455+D456+D457</f>
        <v>9.6250000000000002E-2</v>
      </c>
    </row>
    <row r="459" spans="1:7">
      <c r="A459" t="s">
        <v>36</v>
      </c>
      <c r="D459" s="17">
        <f>D458*0.67</f>
        <v>6.4487500000000003E-2</v>
      </c>
    </row>
    <row r="460" spans="1:7">
      <c r="A460" t="s">
        <v>37</v>
      </c>
      <c r="D460" s="17">
        <f>D458*0.33</f>
        <v>3.1762499999999999E-2</v>
      </c>
    </row>
    <row r="461" spans="1:7" ht="15">
      <c r="A461" s="18" t="s">
        <v>28</v>
      </c>
      <c r="D461" s="15"/>
    </row>
    <row r="462" spans="1:7">
      <c r="A462" t="s">
        <v>62</v>
      </c>
      <c r="D462" s="15"/>
    </row>
    <row r="464" spans="1:7" ht="15">
      <c r="A464" s="4" t="s">
        <v>57</v>
      </c>
    </row>
    <row r="465" spans="1:7">
      <c r="A465" s="6" t="s">
        <v>94</v>
      </c>
      <c r="B465" s="7">
        <v>0.5</v>
      </c>
    </row>
    <row r="466" spans="1:7">
      <c r="A466" s="6" t="s">
        <v>9</v>
      </c>
      <c r="B466" s="7" t="s">
        <v>10</v>
      </c>
    </row>
    <row r="468" spans="1:7">
      <c r="A468" s="5" t="s">
        <v>20</v>
      </c>
      <c r="B468" s="13" t="s">
        <v>42</v>
      </c>
      <c r="C468" s="13" t="s">
        <v>44</v>
      </c>
      <c r="D468" s="13"/>
      <c r="E468" s="13"/>
      <c r="F468" s="13"/>
      <c r="G468" s="13"/>
    </row>
    <row r="469" spans="1:7">
      <c r="A469" s="13" t="s">
        <v>55</v>
      </c>
      <c r="B469" s="13"/>
      <c r="C469" s="13" t="s">
        <v>56</v>
      </c>
      <c r="D469" s="13"/>
      <c r="E469" s="13"/>
      <c r="F469" s="13"/>
      <c r="G469" s="13"/>
    </row>
    <row r="471" spans="1:7">
      <c r="A471" t="s">
        <v>30</v>
      </c>
    </row>
    <row r="472" spans="1:7" ht="15">
      <c r="A472" s="18" t="s">
        <v>38</v>
      </c>
    </row>
    <row r="473" spans="1:7">
      <c r="A473" t="s">
        <v>31</v>
      </c>
      <c r="D473" s="14">
        <v>0.5</v>
      </c>
    </row>
    <row r="474" spans="1:7">
      <c r="A474" t="s">
        <v>33</v>
      </c>
      <c r="D474" s="15">
        <f>D473*0.25</f>
        <v>0.125</v>
      </c>
    </row>
    <row r="475" spans="1:7">
      <c r="A475" t="s">
        <v>35</v>
      </c>
      <c r="D475" s="14">
        <v>0.05</v>
      </c>
    </row>
    <row r="476" spans="1:7">
      <c r="A476" t="s">
        <v>34</v>
      </c>
      <c r="D476" s="16">
        <v>-0.06</v>
      </c>
    </row>
    <row r="477" spans="1:7">
      <c r="A477" t="s">
        <v>58</v>
      </c>
      <c r="D477" s="15">
        <v>5.0000000000000001E-3</v>
      </c>
    </row>
    <row r="478" spans="1:7">
      <c r="A478" t="s">
        <v>32</v>
      </c>
      <c r="D478" s="15">
        <f>D474+D474*D475+D476+D477</f>
        <v>7.6250000000000012E-2</v>
      </c>
    </row>
    <row r="479" spans="1:7">
      <c r="A479" t="s">
        <v>36</v>
      </c>
      <c r="D479" s="17">
        <f>D478*0.67</f>
        <v>5.1087500000000008E-2</v>
      </c>
    </row>
    <row r="480" spans="1:7">
      <c r="A480" t="s">
        <v>37</v>
      </c>
      <c r="D480" s="17">
        <f>D478*0.33</f>
        <v>2.5162500000000004E-2</v>
      </c>
    </row>
    <row r="481" spans="1:7" ht="15">
      <c r="A481" s="18" t="s">
        <v>28</v>
      </c>
      <c r="D481" s="15"/>
    </row>
    <row r="482" spans="1:7">
      <c r="A482" t="s">
        <v>60</v>
      </c>
      <c r="D482" s="15"/>
    </row>
    <row r="484" spans="1:7" ht="15">
      <c r="A484" s="20" t="s">
        <v>87</v>
      </c>
      <c r="B484" s="21"/>
      <c r="C484" s="21"/>
      <c r="D484" s="21"/>
      <c r="E484" s="21"/>
      <c r="F484" s="21"/>
      <c r="G484" s="21"/>
    </row>
    <row r="485" spans="1:7">
      <c r="A485" s="11" t="s">
        <v>40</v>
      </c>
      <c r="B485" s="12">
        <v>420</v>
      </c>
    </row>
    <row r="486" spans="1:7">
      <c r="A486" s="11" t="s">
        <v>22</v>
      </c>
      <c r="B486" s="12"/>
    </row>
    <row r="487" spans="1:7">
      <c r="A487" s="12" t="s">
        <v>23</v>
      </c>
      <c r="B487" s="12">
        <v>6</v>
      </c>
    </row>
    <row r="488" spans="1:7">
      <c r="A488" s="12" t="s">
        <v>25</v>
      </c>
      <c r="B488" s="12">
        <v>0</v>
      </c>
    </row>
    <row r="489" spans="1:7">
      <c r="A489" s="12" t="s">
        <v>24</v>
      </c>
      <c r="B489" s="12">
        <v>0</v>
      </c>
    </row>
    <row r="490" spans="1:7">
      <c r="A490" s="12" t="s">
        <v>26</v>
      </c>
      <c r="B490" s="12">
        <v>0</v>
      </c>
    </row>
    <row r="492" spans="1:7">
      <c r="A492" s="10" t="s">
        <v>11</v>
      </c>
      <c r="B492" s="8"/>
      <c r="D492" s="10" t="s">
        <v>12</v>
      </c>
      <c r="E492" s="10"/>
    </row>
    <row r="493" spans="1:7">
      <c r="A493" s="8" t="s">
        <v>13</v>
      </c>
      <c r="B493" s="25">
        <v>8</v>
      </c>
      <c r="D493" s="26">
        <v>8</v>
      </c>
      <c r="E493" s="26"/>
    </row>
    <row r="494" spans="1:7">
      <c r="A494" s="8" t="s">
        <v>14</v>
      </c>
      <c r="B494" s="25" t="s">
        <v>16</v>
      </c>
      <c r="D494" s="26" t="s">
        <v>16</v>
      </c>
      <c r="E494" s="26"/>
    </row>
    <row r="495" spans="1:7">
      <c r="A495" s="8" t="s">
        <v>15</v>
      </c>
      <c r="B495" s="25" t="s">
        <v>67</v>
      </c>
      <c r="D495" s="26" t="s">
        <v>70</v>
      </c>
      <c r="E495" s="26"/>
    </row>
    <row r="497" spans="1:7">
      <c r="A497" s="6" t="s">
        <v>94</v>
      </c>
      <c r="B497" s="7">
        <v>0.5</v>
      </c>
    </row>
    <row r="498" spans="1:7">
      <c r="A498" s="6" t="s">
        <v>49</v>
      </c>
      <c r="B498" s="22">
        <v>-0.5</v>
      </c>
      <c r="D498" s="3" t="s">
        <v>84</v>
      </c>
      <c r="E498" s="3"/>
      <c r="F498" s="3"/>
      <c r="G498" s="3"/>
    </row>
    <row r="499" spans="1:7">
      <c r="A499" s="6" t="s">
        <v>9</v>
      </c>
      <c r="B499" s="7" t="s">
        <v>10</v>
      </c>
    </row>
    <row r="501" spans="1:7">
      <c r="A501" s="5" t="s">
        <v>20</v>
      </c>
      <c r="B501" s="13" t="s">
        <v>42</v>
      </c>
      <c r="C501" s="13" t="s">
        <v>44</v>
      </c>
      <c r="D501" s="13"/>
      <c r="E501" s="13"/>
      <c r="F501" s="13"/>
      <c r="G501" s="13"/>
    </row>
    <row r="502" spans="1:7">
      <c r="A502" s="13" t="s">
        <v>21</v>
      </c>
      <c r="B502" s="19" t="s">
        <v>85</v>
      </c>
      <c r="C502" s="13" t="s">
        <v>64</v>
      </c>
      <c r="D502" s="13"/>
      <c r="E502" s="13"/>
      <c r="F502" s="13"/>
      <c r="G502" s="13"/>
    </row>
    <row r="503" spans="1:7">
      <c r="D503" s="14"/>
    </row>
    <row r="504" spans="1:7">
      <c r="A504" t="s">
        <v>30</v>
      </c>
    </row>
    <row r="505" spans="1:7" ht="15">
      <c r="A505" s="18" t="s">
        <v>38</v>
      </c>
    </row>
    <row r="506" spans="1:7">
      <c r="A506" t="s">
        <v>31</v>
      </c>
      <c r="D506" s="14">
        <v>0.5</v>
      </c>
    </row>
    <row r="507" spans="1:7">
      <c r="A507" t="s">
        <v>33</v>
      </c>
      <c r="D507" s="15">
        <f>D506*0.25</f>
        <v>0.125</v>
      </c>
    </row>
    <row r="508" spans="1:7">
      <c r="A508" t="s">
        <v>35</v>
      </c>
      <c r="D508" s="14">
        <v>0.05</v>
      </c>
    </row>
    <row r="509" spans="1:7">
      <c r="A509" t="s">
        <v>34</v>
      </c>
      <c r="D509" s="16">
        <v>-0.06</v>
      </c>
    </row>
    <row r="510" spans="1:7">
      <c r="A510" t="s">
        <v>112</v>
      </c>
      <c r="D510" s="15">
        <v>1.4999999999999999E-2</v>
      </c>
    </row>
    <row r="511" spans="1:7">
      <c r="A511" t="s">
        <v>32</v>
      </c>
      <c r="D511" s="15">
        <f>D507+D507*D508+D509+D510</f>
        <v>8.6250000000000007E-2</v>
      </c>
    </row>
    <row r="512" spans="1:7">
      <c r="A512" t="s">
        <v>36</v>
      </c>
      <c r="D512" s="17">
        <f>D511*0.67</f>
        <v>5.7787500000000006E-2</v>
      </c>
    </row>
    <row r="513" spans="1:7">
      <c r="A513" t="s">
        <v>37</v>
      </c>
      <c r="D513" s="17">
        <f>D511*0.33</f>
        <v>2.8462500000000005E-2</v>
      </c>
      <c r="E513" s="15"/>
    </row>
    <row r="514" spans="1:7" ht="15">
      <c r="A514" s="18" t="s">
        <v>28</v>
      </c>
      <c r="D514" s="15"/>
    </row>
    <row r="515" spans="1:7">
      <c r="A515" t="s">
        <v>60</v>
      </c>
    </row>
    <row r="517" spans="1:7" ht="15">
      <c r="A517" s="20" t="s">
        <v>88</v>
      </c>
      <c r="B517" s="21"/>
      <c r="C517" s="21"/>
      <c r="D517" s="21"/>
      <c r="E517" s="21"/>
      <c r="F517" s="21"/>
      <c r="G517" s="21"/>
    </row>
    <row r="518" spans="1:7">
      <c r="A518" s="11" t="s">
        <v>40</v>
      </c>
      <c r="B518" s="12">
        <v>420</v>
      </c>
    </row>
    <row r="519" spans="1:7">
      <c r="A519" s="11" t="s">
        <v>22</v>
      </c>
      <c r="B519" s="12"/>
    </row>
    <row r="520" spans="1:7">
      <c r="A520" s="12" t="s">
        <v>23</v>
      </c>
      <c r="B520" s="12">
        <v>6</v>
      </c>
    </row>
    <row r="521" spans="1:7">
      <c r="A521" s="12" t="s">
        <v>25</v>
      </c>
      <c r="B521" s="12">
        <v>0</v>
      </c>
    </row>
    <row r="522" spans="1:7">
      <c r="A522" s="12" t="s">
        <v>24</v>
      </c>
      <c r="B522" s="12">
        <v>0</v>
      </c>
    </row>
    <row r="523" spans="1:7">
      <c r="A523" s="12" t="s">
        <v>26</v>
      </c>
      <c r="B523" s="12">
        <v>0</v>
      </c>
    </row>
    <row r="525" spans="1:7">
      <c r="A525" s="10" t="s">
        <v>11</v>
      </c>
      <c r="B525" s="8"/>
      <c r="D525" s="10" t="s">
        <v>12</v>
      </c>
      <c r="E525" s="10"/>
    </row>
    <row r="526" spans="1:7">
      <c r="A526" s="8" t="s">
        <v>13</v>
      </c>
      <c r="B526" s="25">
        <v>9</v>
      </c>
      <c r="D526" s="26">
        <v>8</v>
      </c>
      <c r="E526" s="26"/>
    </row>
    <row r="527" spans="1:7">
      <c r="A527" s="8" t="s">
        <v>14</v>
      </c>
      <c r="B527" s="25" t="s">
        <v>18</v>
      </c>
      <c r="D527" s="26" t="s">
        <v>16</v>
      </c>
      <c r="E527" s="26"/>
    </row>
    <row r="528" spans="1:7">
      <c r="A528" s="8" t="s">
        <v>15</v>
      </c>
      <c r="B528" s="25" t="s">
        <v>17</v>
      </c>
      <c r="D528" s="26" t="s">
        <v>39</v>
      </c>
      <c r="E528" s="26"/>
    </row>
    <row r="530" spans="1:7">
      <c r="A530" s="6" t="s">
        <v>94</v>
      </c>
      <c r="B530" s="7">
        <v>2.5</v>
      </c>
    </row>
    <row r="531" spans="1:7">
      <c r="A531" s="6" t="s">
        <v>49</v>
      </c>
      <c r="B531" s="7">
        <v>1.5</v>
      </c>
    </row>
    <row r="532" spans="1:7">
      <c r="A532" s="6" t="s">
        <v>9</v>
      </c>
      <c r="B532" s="7" t="s">
        <v>10</v>
      </c>
    </row>
    <row r="534" spans="1:7">
      <c r="A534" s="5" t="s">
        <v>20</v>
      </c>
      <c r="B534" s="13" t="s">
        <v>42</v>
      </c>
      <c r="C534" s="13" t="s">
        <v>44</v>
      </c>
      <c r="D534" s="13"/>
      <c r="E534" s="13"/>
      <c r="F534" s="13"/>
      <c r="G534" s="13"/>
    </row>
    <row r="535" spans="1:7">
      <c r="A535" s="13" t="s">
        <v>50</v>
      </c>
      <c r="B535" s="13"/>
      <c r="C535" s="13"/>
      <c r="D535" s="13"/>
      <c r="E535" s="13"/>
      <c r="F535" s="13"/>
      <c r="G535" s="13"/>
    </row>
    <row r="536" spans="1:7">
      <c r="A536" s="13" t="s">
        <v>21</v>
      </c>
      <c r="B536" s="19" t="s">
        <v>18</v>
      </c>
      <c r="C536" s="13" t="s">
        <v>113</v>
      </c>
      <c r="D536" s="13"/>
      <c r="E536" s="13"/>
      <c r="F536" s="13"/>
      <c r="G536" s="13"/>
    </row>
    <row r="537" spans="1:7">
      <c r="D537" s="14"/>
    </row>
    <row r="538" spans="1:7">
      <c r="A538" t="s">
        <v>30</v>
      </c>
    </row>
    <row r="539" spans="1:7" ht="15">
      <c r="A539" s="18" t="s">
        <v>38</v>
      </c>
    </row>
    <row r="540" spans="1:7">
      <c r="A540" t="s">
        <v>31</v>
      </c>
      <c r="D540" s="14">
        <v>0.5</v>
      </c>
    </row>
    <row r="541" spans="1:7">
      <c r="A541" t="s">
        <v>33</v>
      </c>
      <c r="D541" s="15">
        <f>D540*0.25</f>
        <v>0.125</v>
      </c>
    </row>
    <row r="542" spans="1:7">
      <c r="A542" t="s">
        <v>35</v>
      </c>
      <c r="D542" s="14">
        <v>0.05</v>
      </c>
    </row>
    <row r="543" spans="1:7">
      <c r="A543" t="s">
        <v>34</v>
      </c>
      <c r="D543" s="16">
        <v>-0.06</v>
      </c>
    </row>
    <row r="544" spans="1:7">
      <c r="A544" t="s">
        <v>58</v>
      </c>
      <c r="D544" s="15">
        <v>1.4999999999999999E-2</v>
      </c>
    </row>
    <row r="545" spans="1:7">
      <c r="A545" t="s">
        <v>32</v>
      </c>
      <c r="D545" s="15">
        <f>D541+D541*D542+D543+D544</f>
        <v>8.6250000000000007E-2</v>
      </c>
    </row>
    <row r="546" spans="1:7">
      <c r="A546" t="s">
        <v>36</v>
      </c>
      <c r="D546" s="17">
        <f>D545*0.67</f>
        <v>5.7787500000000006E-2</v>
      </c>
    </row>
    <row r="547" spans="1:7">
      <c r="A547" t="s">
        <v>37</v>
      </c>
      <c r="D547" s="17">
        <f>D545*0.33</f>
        <v>2.8462500000000005E-2</v>
      </c>
      <c r="E547" s="15"/>
    </row>
    <row r="548" spans="1:7" ht="15">
      <c r="A548" s="18" t="s">
        <v>28</v>
      </c>
      <c r="D548" s="15"/>
    </row>
    <row r="549" spans="1:7">
      <c r="A549" t="s">
        <v>60</v>
      </c>
    </row>
    <row r="551" spans="1:7" ht="15">
      <c r="A551" s="20" t="s">
        <v>90</v>
      </c>
      <c r="B551" s="21"/>
      <c r="C551" s="21"/>
      <c r="D551" s="21"/>
      <c r="E551" s="21"/>
      <c r="F551" s="21"/>
      <c r="G551" s="21"/>
    </row>
    <row r="552" spans="1:7">
      <c r="A552" s="11" t="s">
        <v>40</v>
      </c>
      <c r="B552" s="12">
        <v>420</v>
      </c>
    </row>
    <row r="553" spans="1:7">
      <c r="A553" s="11" t="s">
        <v>22</v>
      </c>
      <c r="B553" s="12"/>
    </row>
    <row r="554" spans="1:7">
      <c r="A554" s="12" t="s">
        <v>23</v>
      </c>
      <c r="B554" s="12">
        <v>6</v>
      </c>
    </row>
    <row r="555" spans="1:7">
      <c r="A555" s="12" t="s">
        <v>25</v>
      </c>
      <c r="B555" s="12">
        <v>0</v>
      </c>
    </row>
    <row r="556" spans="1:7">
      <c r="A556" s="12" t="s">
        <v>24</v>
      </c>
      <c r="B556" s="12">
        <v>0</v>
      </c>
    </row>
    <row r="557" spans="1:7">
      <c r="A557" s="12" t="s">
        <v>26</v>
      </c>
      <c r="B557" s="12">
        <v>0</v>
      </c>
    </row>
    <row r="559" spans="1:7">
      <c r="A559" s="10" t="s">
        <v>11</v>
      </c>
      <c r="B559" s="8"/>
      <c r="D559" s="10" t="s">
        <v>12</v>
      </c>
      <c r="E559" s="10"/>
    </row>
    <row r="560" spans="1:7">
      <c r="A560" s="8" t="s">
        <v>13</v>
      </c>
      <c r="B560" s="25">
        <v>9</v>
      </c>
      <c r="D560" s="26">
        <v>13</v>
      </c>
      <c r="E560" s="26"/>
    </row>
    <row r="561" spans="1:7">
      <c r="A561" s="8" t="s">
        <v>14</v>
      </c>
      <c r="B561" s="25" t="s">
        <v>16</v>
      </c>
      <c r="D561" s="26" t="s">
        <v>16</v>
      </c>
      <c r="E561" s="26"/>
    </row>
    <row r="562" spans="1:7">
      <c r="A562" s="8" t="s">
        <v>15</v>
      </c>
      <c r="B562" s="25" t="s">
        <v>70</v>
      </c>
      <c r="D562" s="26" t="s">
        <v>67</v>
      </c>
      <c r="E562" s="26"/>
    </row>
    <row r="564" spans="1:7">
      <c r="A564" s="6" t="s">
        <v>94</v>
      </c>
      <c r="B564" s="7">
        <v>6</v>
      </c>
    </row>
    <row r="565" spans="1:7">
      <c r="A565" s="6" t="s">
        <v>49</v>
      </c>
      <c r="B565" s="7">
        <v>5</v>
      </c>
    </row>
    <row r="566" spans="1:7">
      <c r="A566" s="6" t="s">
        <v>9</v>
      </c>
      <c r="B566" s="7" t="s">
        <v>10</v>
      </c>
    </row>
    <row r="568" spans="1:7">
      <c r="A568" s="5" t="s">
        <v>20</v>
      </c>
      <c r="B568" s="13" t="s">
        <v>42</v>
      </c>
      <c r="C568" s="13" t="s">
        <v>44</v>
      </c>
      <c r="D568" s="13"/>
      <c r="E568" s="13"/>
      <c r="F568" s="13"/>
      <c r="G568" s="13"/>
    </row>
    <row r="569" spans="1:7">
      <c r="A569" s="13" t="s">
        <v>50</v>
      </c>
      <c r="B569" s="13"/>
      <c r="C569" s="13"/>
      <c r="D569" s="13"/>
      <c r="E569" s="13"/>
      <c r="F569" s="13"/>
      <c r="G569" s="13"/>
    </row>
    <row r="570" spans="1:7">
      <c r="A570" s="13" t="s">
        <v>21</v>
      </c>
      <c r="B570" s="19"/>
      <c r="C570" s="13" t="s">
        <v>29</v>
      </c>
      <c r="D570" s="13"/>
      <c r="E570" s="13"/>
      <c r="F570" s="13"/>
      <c r="G570" s="13"/>
    </row>
    <row r="571" spans="1:7">
      <c r="D571" s="14"/>
    </row>
    <row r="572" spans="1:7">
      <c r="A572" t="s">
        <v>30</v>
      </c>
    </row>
    <row r="573" spans="1:7" ht="15">
      <c r="A573" s="18" t="s">
        <v>38</v>
      </c>
    </row>
    <row r="574" spans="1:7">
      <c r="A574" t="s">
        <v>31</v>
      </c>
      <c r="D574" s="14">
        <v>0.5</v>
      </c>
    </row>
    <row r="575" spans="1:7">
      <c r="A575" t="s">
        <v>33</v>
      </c>
      <c r="D575" s="15">
        <f>D574*0.25</f>
        <v>0.125</v>
      </c>
    </row>
    <row r="576" spans="1:7">
      <c r="A576" t="s">
        <v>35</v>
      </c>
      <c r="D576" s="14">
        <v>0.05</v>
      </c>
    </row>
    <row r="577" spans="1:7">
      <c r="A577" t="s">
        <v>34</v>
      </c>
      <c r="D577" s="16">
        <v>-0.06</v>
      </c>
    </row>
    <row r="578" spans="1:7">
      <c r="A578" t="s">
        <v>58</v>
      </c>
      <c r="D578" s="14">
        <v>0.05</v>
      </c>
    </row>
    <row r="579" spans="1:7">
      <c r="A579" t="s">
        <v>32</v>
      </c>
      <c r="D579" s="15">
        <f>D575+D575*D576+D577+D578</f>
        <v>0.12125000000000001</v>
      </c>
    </row>
    <row r="580" spans="1:7">
      <c r="A580" t="s">
        <v>36</v>
      </c>
      <c r="D580" s="17">
        <f>D579*0.67</f>
        <v>8.1237500000000018E-2</v>
      </c>
    </row>
    <row r="581" spans="1:7">
      <c r="A581" t="s">
        <v>37</v>
      </c>
      <c r="D581" s="17">
        <f>D579*0.33</f>
        <v>4.0012500000000006E-2</v>
      </c>
      <c r="E581" s="15"/>
    </row>
    <row r="582" spans="1:7" ht="15">
      <c r="A582" s="18" t="s">
        <v>28</v>
      </c>
      <c r="D582" s="15"/>
    </row>
    <row r="583" spans="1:7">
      <c r="A583" t="s">
        <v>60</v>
      </c>
    </row>
    <row r="585" spans="1:7" ht="15">
      <c r="A585" s="20" t="s">
        <v>95</v>
      </c>
      <c r="B585" s="21"/>
      <c r="C585" s="21"/>
      <c r="D585" s="21"/>
      <c r="E585" s="21"/>
      <c r="F585" s="21"/>
      <c r="G585" s="21"/>
    </row>
    <row r="586" spans="1:7">
      <c r="A586" s="11" t="s">
        <v>40</v>
      </c>
      <c r="B586" s="12">
        <v>420</v>
      </c>
    </row>
    <row r="587" spans="1:7">
      <c r="A587" s="11" t="s">
        <v>22</v>
      </c>
      <c r="B587" s="12"/>
    </row>
    <row r="588" spans="1:7">
      <c r="A588" s="12" t="s">
        <v>23</v>
      </c>
      <c r="B588" s="12">
        <v>6</v>
      </c>
    </row>
    <row r="589" spans="1:7">
      <c r="A589" s="12" t="s">
        <v>25</v>
      </c>
      <c r="B589" s="12">
        <v>0</v>
      </c>
    </row>
    <row r="590" spans="1:7">
      <c r="A590" s="12" t="s">
        <v>24</v>
      </c>
      <c r="B590" s="12">
        <v>0</v>
      </c>
    </row>
    <row r="591" spans="1:7">
      <c r="A591" s="12" t="s">
        <v>26</v>
      </c>
      <c r="B591" s="12">
        <v>0</v>
      </c>
    </row>
    <row r="593" spans="1:7">
      <c r="A593" s="10" t="s">
        <v>11</v>
      </c>
      <c r="B593" s="8"/>
      <c r="D593" s="10" t="s">
        <v>12</v>
      </c>
      <c r="E593" s="10"/>
    </row>
    <row r="594" spans="1:7">
      <c r="A594" s="8" t="s">
        <v>13</v>
      </c>
      <c r="B594" s="25">
        <v>11</v>
      </c>
      <c r="D594" s="26">
        <v>13</v>
      </c>
      <c r="E594" s="26"/>
    </row>
    <row r="595" spans="1:7">
      <c r="A595" s="8" t="s">
        <v>14</v>
      </c>
      <c r="B595" s="25" t="s">
        <v>16</v>
      </c>
      <c r="D595" s="26" t="s">
        <v>16</v>
      </c>
      <c r="E595" s="26"/>
    </row>
    <row r="596" spans="1:7">
      <c r="A596" s="8" t="s">
        <v>15</v>
      </c>
      <c r="B596" s="25" t="s">
        <v>61</v>
      </c>
      <c r="D596" s="26" t="s">
        <v>17</v>
      </c>
      <c r="E596" s="26"/>
    </row>
    <row r="598" spans="1:7">
      <c r="A598" s="6" t="s">
        <v>94</v>
      </c>
      <c r="B598" s="7">
        <v>11</v>
      </c>
    </row>
    <row r="599" spans="1:7">
      <c r="A599" s="6" t="s">
        <v>49</v>
      </c>
      <c r="B599" s="7">
        <v>10</v>
      </c>
    </row>
    <row r="600" spans="1:7">
      <c r="A600" s="6" t="s">
        <v>9</v>
      </c>
      <c r="B600" s="7" t="s">
        <v>10</v>
      </c>
    </row>
    <row r="602" spans="1:7">
      <c r="A602" s="5" t="s">
        <v>20</v>
      </c>
      <c r="B602" s="13" t="s">
        <v>42</v>
      </c>
      <c r="C602" s="13" t="s">
        <v>44</v>
      </c>
      <c r="D602" s="13"/>
      <c r="E602" s="13"/>
      <c r="F602" s="13"/>
      <c r="G602" s="13"/>
    </row>
    <row r="603" spans="1:7">
      <c r="A603" s="13" t="s">
        <v>41</v>
      </c>
      <c r="B603" s="13" t="s">
        <v>91</v>
      </c>
      <c r="C603" s="13" t="s">
        <v>110</v>
      </c>
      <c r="D603" s="13"/>
      <c r="E603" s="13"/>
      <c r="F603" s="13"/>
      <c r="G603" s="13"/>
    </row>
    <row r="604" spans="1:7">
      <c r="A604" t="s">
        <v>51</v>
      </c>
    </row>
    <row r="605" spans="1:7">
      <c r="A605" t="s">
        <v>45</v>
      </c>
      <c r="D605">
        <v>30</v>
      </c>
    </row>
    <row r="606" spans="1:7">
      <c r="A606" t="s">
        <v>46</v>
      </c>
      <c r="D606">
        <v>7</v>
      </c>
    </row>
    <row r="607" spans="1:7">
      <c r="A607" t="s">
        <v>76</v>
      </c>
      <c r="D607">
        <v>6</v>
      </c>
      <c r="E607" t="s">
        <v>108</v>
      </c>
    </row>
    <row r="608" spans="1:7">
      <c r="A608" t="s">
        <v>47</v>
      </c>
      <c r="D608" s="14">
        <v>0</v>
      </c>
    </row>
    <row r="609" spans="1:7">
      <c r="A609" t="s">
        <v>48</v>
      </c>
      <c r="D609" s="14">
        <v>0</v>
      </c>
    </row>
    <row r="610" spans="1:7">
      <c r="D610" s="14"/>
    </row>
    <row r="611" spans="1:7" ht="15">
      <c r="A611" s="23" t="s">
        <v>92</v>
      </c>
      <c r="B611" s="3" t="s">
        <v>114</v>
      </c>
    </row>
    <row r="612" spans="1:7">
      <c r="A612" s="3" t="s">
        <v>102</v>
      </c>
    </row>
    <row r="614" spans="1:7" ht="15">
      <c r="A614" s="4" t="s">
        <v>52</v>
      </c>
      <c r="B614" s="4"/>
    </row>
    <row r="615" spans="1:7">
      <c r="A615" s="10" t="s">
        <v>11</v>
      </c>
      <c r="B615" s="8"/>
      <c r="D615" s="10" t="s">
        <v>12</v>
      </c>
      <c r="E615" s="10"/>
    </row>
    <row r="616" spans="1:7">
      <c r="A616" s="8" t="s">
        <v>13</v>
      </c>
      <c r="B616" s="25">
        <v>14</v>
      </c>
      <c r="D616" s="26">
        <v>16</v>
      </c>
      <c r="E616" s="26"/>
    </row>
    <row r="617" spans="1:7">
      <c r="A617" s="8" t="s">
        <v>14</v>
      </c>
      <c r="B617" s="25" t="s">
        <v>53</v>
      </c>
      <c r="D617" s="26" t="s">
        <v>18</v>
      </c>
      <c r="E617" s="26"/>
    </row>
    <row r="618" spans="1:7">
      <c r="A618" s="8" t="s">
        <v>15</v>
      </c>
      <c r="B618" s="25" t="s">
        <v>17</v>
      </c>
      <c r="D618" s="26" t="s">
        <v>17</v>
      </c>
      <c r="E618" s="26"/>
    </row>
    <row r="620" spans="1:7">
      <c r="A620" s="6" t="s">
        <v>94</v>
      </c>
      <c r="B620" s="28">
        <v>5</v>
      </c>
    </row>
    <row r="621" spans="1:7">
      <c r="A621" s="6" t="s">
        <v>9</v>
      </c>
      <c r="B621" s="7" t="s">
        <v>59</v>
      </c>
    </row>
    <row r="623" spans="1:7" ht="15">
      <c r="A623" s="20" t="s">
        <v>96</v>
      </c>
      <c r="B623" s="21"/>
      <c r="C623" s="21"/>
      <c r="D623" s="21"/>
      <c r="E623" s="21"/>
      <c r="F623" s="21"/>
      <c r="G623" s="21"/>
    </row>
    <row r="624" spans="1:7">
      <c r="A624" s="11" t="s">
        <v>40</v>
      </c>
      <c r="B624" s="12">
        <v>570</v>
      </c>
    </row>
    <row r="625" spans="1:5">
      <c r="A625" s="11" t="s">
        <v>22</v>
      </c>
      <c r="B625" s="12"/>
    </row>
    <row r="626" spans="1:5">
      <c r="A626" s="12" t="s">
        <v>23</v>
      </c>
      <c r="B626" s="12">
        <v>6</v>
      </c>
    </row>
    <row r="627" spans="1:5">
      <c r="A627" s="12" t="s">
        <v>25</v>
      </c>
      <c r="B627" s="12">
        <v>0</v>
      </c>
    </row>
    <row r="628" spans="1:5">
      <c r="A628" s="12" t="s">
        <v>24</v>
      </c>
      <c r="B628" s="12">
        <v>0</v>
      </c>
    </row>
    <row r="629" spans="1:5">
      <c r="A629" s="12" t="s">
        <v>26</v>
      </c>
      <c r="B629" s="12">
        <v>1</v>
      </c>
    </row>
    <row r="631" spans="1:5">
      <c r="A631" s="10" t="s">
        <v>11</v>
      </c>
      <c r="B631" s="8"/>
      <c r="D631" s="10" t="s">
        <v>12</v>
      </c>
      <c r="E631" s="10"/>
    </row>
    <row r="632" spans="1:5">
      <c r="A632" s="8" t="s">
        <v>13</v>
      </c>
      <c r="B632" s="25">
        <v>15</v>
      </c>
      <c r="D632" s="26">
        <v>16</v>
      </c>
      <c r="E632" s="26"/>
    </row>
    <row r="633" spans="1:5">
      <c r="A633" s="8" t="s">
        <v>14</v>
      </c>
      <c r="B633" s="25" t="s">
        <v>18</v>
      </c>
      <c r="D633" s="26" t="s">
        <v>16</v>
      </c>
      <c r="E633" s="26"/>
    </row>
    <row r="634" spans="1:5">
      <c r="A634" s="8" t="s">
        <v>15</v>
      </c>
      <c r="B634" s="25" t="s">
        <v>17</v>
      </c>
      <c r="D634" s="26" t="s">
        <v>17</v>
      </c>
      <c r="E634" s="26"/>
    </row>
    <row r="636" spans="1:5">
      <c r="A636" s="6" t="s">
        <v>94</v>
      </c>
      <c r="B636" s="7">
        <v>4</v>
      </c>
    </row>
    <row r="637" spans="1:5">
      <c r="A637" s="6" t="s">
        <v>49</v>
      </c>
      <c r="B637" s="7">
        <v>3</v>
      </c>
    </row>
    <row r="638" spans="1:5">
      <c r="A638" s="6" t="s">
        <v>9</v>
      </c>
      <c r="B638" s="7" t="s">
        <v>59</v>
      </c>
    </row>
    <row r="640" spans="1:5">
      <c r="A640" s="3" t="s">
        <v>74</v>
      </c>
      <c r="D640" s="15"/>
    </row>
    <row r="642" spans="1:7" ht="15">
      <c r="A642" s="20" t="s">
        <v>97</v>
      </c>
      <c r="B642" s="21"/>
      <c r="C642" s="21"/>
      <c r="D642" s="21"/>
      <c r="E642" s="21"/>
      <c r="F642" s="21"/>
      <c r="G642" s="21"/>
    </row>
    <row r="643" spans="1:7">
      <c r="A643" s="11" t="s">
        <v>40</v>
      </c>
      <c r="B643" s="12">
        <v>570</v>
      </c>
    </row>
    <row r="644" spans="1:7">
      <c r="A644" s="11" t="s">
        <v>22</v>
      </c>
      <c r="B644" s="12"/>
    </row>
    <row r="645" spans="1:7">
      <c r="A645" s="12" t="s">
        <v>23</v>
      </c>
      <c r="B645" s="12">
        <v>6</v>
      </c>
    </row>
    <row r="646" spans="1:7">
      <c r="A646" s="12" t="s">
        <v>25</v>
      </c>
      <c r="B646" s="12">
        <v>0</v>
      </c>
    </row>
    <row r="647" spans="1:7">
      <c r="A647" s="12" t="s">
        <v>24</v>
      </c>
      <c r="B647" s="12">
        <v>0</v>
      </c>
    </row>
    <row r="648" spans="1:7">
      <c r="A648" s="12" t="s">
        <v>26</v>
      </c>
      <c r="B648" s="12">
        <v>1</v>
      </c>
    </row>
    <row r="650" spans="1:7">
      <c r="A650" s="10" t="s">
        <v>11</v>
      </c>
      <c r="B650" s="8"/>
      <c r="D650" s="10" t="s">
        <v>12</v>
      </c>
      <c r="E650" s="10"/>
    </row>
    <row r="651" spans="1:7">
      <c r="A651" s="8" t="s">
        <v>13</v>
      </c>
      <c r="B651" s="25">
        <v>15</v>
      </c>
      <c r="D651" s="26">
        <v>17</v>
      </c>
      <c r="E651" s="26"/>
    </row>
    <row r="652" spans="1:7">
      <c r="A652" s="8" t="s">
        <v>14</v>
      </c>
      <c r="B652" s="25" t="s">
        <v>18</v>
      </c>
      <c r="D652" s="26" t="s">
        <v>16</v>
      </c>
      <c r="E652" s="26"/>
    </row>
    <row r="653" spans="1:7">
      <c r="A653" s="8" t="s">
        <v>15</v>
      </c>
      <c r="B653" s="25" t="s">
        <v>61</v>
      </c>
      <c r="D653" s="26" t="s">
        <v>61</v>
      </c>
      <c r="E653" s="26"/>
    </row>
    <row r="655" spans="1:7">
      <c r="A655" s="6" t="s">
        <v>94</v>
      </c>
      <c r="B655" s="7">
        <v>3</v>
      </c>
    </row>
    <row r="656" spans="1:7">
      <c r="A656" s="6" t="s">
        <v>49</v>
      </c>
      <c r="B656" s="7">
        <v>2</v>
      </c>
    </row>
    <row r="657" spans="1:7">
      <c r="A657" s="6" t="s">
        <v>9</v>
      </c>
      <c r="B657" s="7" t="s">
        <v>59</v>
      </c>
    </row>
    <row r="659" spans="1:7">
      <c r="A659" s="5" t="s">
        <v>20</v>
      </c>
      <c r="B659" s="13" t="s">
        <v>42</v>
      </c>
      <c r="C659" s="13" t="s">
        <v>44</v>
      </c>
      <c r="D659" s="13"/>
      <c r="E659" s="13"/>
      <c r="F659" s="13"/>
      <c r="G659" s="13"/>
    </row>
    <row r="660" spans="1:7">
      <c r="A660" s="13" t="s">
        <v>50</v>
      </c>
      <c r="B660" s="13"/>
      <c r="C660" s="13"/>
      <c r="D660" s="13"/>
      <c r="E660" s="13"/>
      <c r="F660" s="13"/>
      <c r="G660" s="13"/>
    </row>
    <row r="661" spans="1:7">
      <c r="A661" s="13" t="s">
        <v>21</v>
      </c>
      <c r="B661" s="19" t="s">
        <v>18</v>
      </c>
      <c r="C661" s="13" t="s">
        <v>64</v>
      </c>
      <c r="D661" s="13"/>
      <c r="E661" s="13"/>
      <c r="F661" s="13"/>
      <c r="G661" s="13"/>
    </row>
    <row r="662" spans="1:7">
      <c r="D662" s="14"/>
    </row>
    <row r="663" spans="1:7">
      <c r="A663" t="s">
        <v>30</v>
      </c>
    </row>
    <row r="664" spans="1:7" ht="15">
      <c r="A664" s="18" t="s">
        <v>38</v>
      </c>
    </row>
    <row r="665" spans="1:7">
      <c r="A665" t="s">
        <v>31</v>
      </c>
      <c r="D665" s="14">
        <v>0.5</v>
      </c>
    </row>
    <row r="666" spans="1:7">
      <c r="A666" t="s">
        <v>33</v>
      </c>
      <c r="D666" s="15">
        <f>D665*0.25</f>
        <v>0.125</v>
      </c>
    </row>
    <row r="667" spans="1:7">
      <c r="A667" t="s">
        <v>35</v>
      </c>
      <c r="D667" s="14">
        <v>0.05</v>
      </c>
    </row>
    <row r="668" spans="1:7">
      <c r="A668" t="s">
        <v>34</v>
      </c>
      <c r="D668" s="16">
        <v>-0.06</v>
      </c>
    </row>
    <row r="669" spans="1:7">
      <c r="A669" t="s">
        <v>58</v>
      </c>
      <c r="D669" s="14">
        <v>0.02</v>
      </c>
    </row>
    <row r="670" spans="1:7">
      <c r="A670" t="s">
        <v>32</v>
      </c>
      <c r="D670" s="15">
        <f>D666+D666*D667+D668+D669</f>
        <v>9.1250000000000012E-2</v>
      </c>
    </row>
    <row r="671" spans="1:7">
      <c r="A671" t="s">
        <v>36</v>
      </c>
      <c r="D671" s="17">
        <f>D670*0.67</f>
        <v>6.1137500000000011E-2</v>
      </c>
    </row>
    <row r="672" spans="1:7">
      <c r="A672" t="s">
        <v>37</v>
      </c>
      <c r="D672" s="17">
        <f>D670*0.33</f>
        <v>3.0112500000000004E-2</v>
      </c>
      <c r="E672" s="15"/>
    </row>
    <row r="673" spans="1:7" ht="15">
      <c r="A673" s="18" t="s">
        <v>28</v>
      </c>
      <c r="D673" s="15"/>
    </row>
    <row r="674" spans="1:7">
      <c r="A674" t="s">
        <v>60</v>
      </c>
    </row>
    <row r="676" spans="1:7" ht="15">
      <c r="A676" s="20" t="s">
        <v>101</v>
      </c>
      <c r="B676" s="21"/>
      <c r="C676" s="21"/>
      <c r="D676" s="21"/>
      <c r="E676" s="21"/>
      <c r="F676" s="21"/>
      <c r="G676" s="21"/>
    </row>
    <row r="677" spans="1:7">
      <c r="A677" s="11" t="s">
        <v>40</v>
      </c>
      <c r="B677" s="12">
        <v>570</v>
      </c>
    </row>
    <row r="678" spans="1:7">
      <c r="A678" s="11" t="s">
        <v>22</v>
      </c>
      <c r="B678" s="12"/>
    </row>
    <row r="679" spans="1:7">
      <c r="A679" s="12" t="s">
        <v>23</v>
      </c>
      <c r="B679" s="12">
        <v>6</v>
      </c>
    </row>
    <row r="680" spans="1:7">
      <c r="A680" s="12" t="s">
        <v>25</v>
      </c>
      <c r="B680" s="12">
        <v>0</v>
      </c>
    </row>
    <row r="681" spans="1:7">
      <c r="A681" s="12" t="s">
        <v>24</v>
      </c>
      <c r="B681" s="12">
        <v>0</v>
      </c>
    </row>
    <row r="682" spans="1:7">
      <c r="A682" s="12" t="s">
        <v>26</v>
      </c>
      <c r="B682" s="12">
        <v>1</v>
      </c>
    </row>
    <row r="684" spans="1:7">
      <c r="A684" s="10" t="s">
        <v>11</v>
      </c>
      <c r="B684" s="8"/>
      <c r="D684" s="10" t="s">
        <v>12</v>
      </c>
      <c r="E684" s="10"/>
    </row>
    <row r="685" spans="1:7">
      <c r="A685" s="8" t="s">
        <v>13</v>
      </c>
      <c r="B685" s="25">
        <v>17</v>
      </c>
      <c r="D685" s="26">
        <v>16</v>
      </c>
      <c r="E685" s="26"/>
    </row>
    <row r="686" spans="1:7">
      <c r="A686" s="8" t="s">
        <v>14</v>
      </c>
      <c r="B686" s="25" t="s">
        <v>16</v>
      </c>
      <c r="D686" s="26" t="s">
        <v>16</v>
      </c>
      <c r="E686" s="26"/>
    </row>
    <row r="687" spans="1:7">
      <c r="A687" s="8" t="s">
        <v>15</v>
      </c>
      <c r="B687" s="25" t="s">
        <v>67</v>
      </c>
      <c r="D687" s="26" t="s">
        <v>70</v>
      </c>
      <c r="E687" s="26"/>
    </row>
    <row r="689" spans="1:7">
      <c r="A689" s="6" t="s">
        <v>94</v>
      </c>
      <c r="B689" s="7">
        <v>5</v>
      </c>
    </row>
    <row r="690" spans="1:7">
      <c r="A690" s="6" t="s">
        <v>49</v>
      </c>
      <c r="B690" s="7">
        <v>4</v>
      </c>
    </row>
    <row r="691" spans="1:7">
      <c r="A691" s="6" t="s">
        <v>9</v>
      </c>
      <c r="B691" s="7" t="s">
        <v>59</v>
      </c>
    </row>
    <row r="693" spans="1:7">
      <c r="A693" s="5" t="s">
        <v>20</v>
      </c>
      <c r="B693" s="13" t="s">
        <v>42</v>
      </c>
      <c r="C693" s="13" t="s">
        <v>44</v>
      </c>
      <c r="D693" s="13"/>
      <c r="E693" s="13"/>
      <c r="F693" s="13"/>
      <c r="G693" s="13"/>
    </row>
    <row r="694" spans="1:7">
      <c r="A694" s="13" t="s">
        <v>50</v>
      </c>
      <c r="B694" s="13"/>
      <c r="C694" s="13"/>
      <c r="D694" s="13"/>
      <c r="E694" s="13"/>
      <c r="F694" s="13"/>
      <c r="G694" s="13"/>
    </row>
    <row r="695" spans="1:7">
      <c r="A695" s="13" t="s">
        <v>21</v>
      </c>
      <c r="B695" s="19"/>
      <c r="C695" s="13" t="s">
        <v>68</v>
      </c>
      <c r="D695" s="13"/>
      <c r="E695" s="13"/>
      <c r="F695" s="13"/>
      <c r="G695" s="13"/>
    </row>
    <row r="696" spans="1:7">
      <c r="D696" s="14"/>
    </row>
    <row r="697" spans="1:7">
      <c r="A697" t="s">
        <v>30</v>
      </c>
    </row>
    <row r="698" spans="1:7" ht="15">
      <c r="A698" s="18" t="s">
        <v>38</v>
      </c>
    </row>
    <row r="699" spans="1:7">
      <c r="A699" t="s">
        <v>31</v>
      </c>
      <c r="D699" s="14">
        <v>0.5</v>
      </c>
    </row>
    <row r="700" spans="1:7">
      <c r="A700" t="s">
        <v>33</v>
      </c>
      <c r="D700" s="15">
        <f>D699*0.25</f>
        <v>0.125</v>
      </c>
    </row>
    <row r="701" spans="1:7">
      <c r="A701" t="s">
        <v>35</v>
      </c>
      <c r="D701" s="14">
        <v>0.05</v>
      </c>
    </row>
    <row r="702" spans="1:7">
      <c r="A702" t="s">
        <v>34</v>
      </c>
      <c r="D702" s="16">
        <v>-0.06</v>
      </c>
    </row>
    <row r="703" spans="1:7">
      <c r="A703" t="s">
        <v>58</v>
      </c>
      <c r="D703" s="14">
        <v>0.04</v>
      </c>
    </row>
    <row r="704" spans="1:7">
      <c r="A704" t="s">
        <v>32</v>
      </c>
      <c r="D704" s="15">
        <f>D700+D700*D701+D702+D703</f>
        <v>0.11125000000000002</v>
      </c>
    </row>
    <row r="705" spans="1:7">
      <c r="A705" t="s">
        <v>36</v>
      </c>
      <c r="D705" s="17">
        <f>D704*0.67</f>
        <v>7.453750000000002E-2</v>
      </c>
    </row>
    <row r="706" spans="1:7">
      <c r="A706" t="s">
        <v>37</v>
      </c>
      <c r="D706" s="17">
        <f>D704*0.33</f>
        <v>3.6712500000000009E-2</v>
      </c>
      <c r="E706" s="15"/>
    </row>
    <row r="707" spans="1:7" ht="15">
      <c r="A707" s="18" t="s">
        <v>28</v>
      </c>
      <c r="D707" s="15"/>
    </row>
    <row r="708" spans="1:7">
      <c r="A708" t="s">
        <v>62</v>
      </c>
    </row>
    <row r="710" spans="1:7" ht="15">
      <c r="A710" s="20" t="s">
        <v>115</v>
      </c>
      <c r="B710" s="21"/>
      <c r="C710" s="21"/>
      <c r="D710" s="21"/>
      <c r="E710" s="21"/>
      <c r="F710" s="21"/>
      <c r="G710" s="21"/>
    </row>
    <row r="711" spans="1:7">
      <c r="A711" s="11" t="s">
        <v>40</v>
      </c>
      <c r="B711" s="12">
        <v>570</v>
      </c>
    </row>
    <row r="712" spans="1:7">
      <c r="A712" s="11" t="s">
        <v>22</v>
      </c>
      <c r="B712" s="12"/>
    </row>
    <row r="713" spans="1:7">
      <c r="A713" s="12" t="s">
        <v>23</v>
      </c>
      <c r="B713" s="12">
        <v>6</v>
      </c>
    </row>
    <row r="714" spans="1:7">
      <c r="A714" s="12" t="s">
        <v>25</v>
      </c>
      <c r="B714" s="12">
        <v>0</v>
      </c>
    </row>
    <row r="715" spans="1:7">
      <c r="A715" s="12" t="s">
        <v>24</v>
      </c>
      <c r="B715" s="12">
        <v>0</v>
      </c>
    </row>
    <row r="716" spans="1:7">
      <c r="A716" s="12" t="s">
        <v>26</v>
      </c>
      <c r="B716" s="12">
        <v>1</v>
      </c>
    </row>
    <row r="718" spans="1:7">
      <c r="A718" s="10" t="s">
        <v>11</v>
      </c>
      <c r="B718" s="8"/>
      <c r="D718" s="10" t="s">
        <v>12</v>
      </c>
      <c r="E718" s="10"/>
    </row>
    <row r="719" spans="1:7">
      <c r="A719" s="8" t="s">
        <v>13</v>
      </c>
      <c r="B719" s="25">
        <v>17</v>
      </c>
      <c r="D719" s="26">
        <v>12</v>
      </c>
      <c r="E719" s="26"/>
    </row>
    <row r="720" spans="1:7">
      <c r="A720" s="8" t="s">
        <v>14</v>
      </c>
      <c r="B720" s="25" t="s">
        <v>16</v>
      </c>
      <c r="D720" s="26" t="s">
        <v>16</v>
      </c>
      <c r="E720" s="26"/>
    </row>
    <row r="721" spans="1:7">
      <c r="A721" s="8" t="s">
        <v>15</v>
      </c>
      <c r="B721" s="25" t="s">
        <v>70</v>
      </c>
      <c r="D721" s="26" t="s">
        <v>89</v>
      </c>
      <c r="E721" s="26"/>
    </row>
    <row r="723" spans="1:7">
      <c r="A723" s="6" t="s">
        <v>94</v>
      </c>
      <c r="B723" s="7">
        <v>8</v>
      </c>
    </row>
    <row r="724" spans="1:7">
      <c r="A724" s="6" t="s">
        <v>49</v>
      </c>
      <c r="B724" s="7">
        <v>7</v>
      </c>
    </row>
    <row r="725" spans="1:7">
      <c r="A725" s="6" t="s">
        <v>9</v>
      </c>
      <c r="B725" s="7" t="s">
        <v>59</v>
      </c>
    </row>
    <row r="727" spans="1:7">
      <c r="A727" s="5" t="s">
        <v>20</v>
      </c>
      <c r="B727" s="13" t="s">
        <v>42</v>
      </c>
      <c r="C727" s="13" t="s">
        <v>44</v>
      </c>
      <c r="D727" s="13"/>
      <c r="E727" s="13"/>
      <c r="F727" s="13"/>
      <c r="G727" s="13"/>
    </row>
    <row r="728" spans="1:7">
      <c r="A728" s="13" t="s">
        <v>50</v>
      </c>
      <c r="B728" s="13"/>
      <c r="C728" s="13"/>
      <c r="D728" s="13"/>
      <c r="E728" s="13"/>
      <c r="F728" s="13"/>
      <c r="G728" s="13"/>
    </row>
    <row r="729" spans="1:7">
      <c r="A729" s="13" t="s">
        <v>21</v>
      </c>
      <c r="B729" s="19"/>
      <c r="C729" s="13" t="s">
        <v>68</v>
      </c>
      <c r="D729" s="13"/>
      <c r="E729" s="13"/>
      <c r="F729" s="13"/>
      <c r="G729" s="13"/>
    </row>
    <row r="730" spans="1:7">
      <c r="D730" s="14"/>
    </row>
    <row r="731" spans="1:7">
      <c r="A731" t="s">
        <v>30</v>
      </c>
    </row>
    <row r="732" spans="1:7" ht="15">
      <c r="A732" s="18" t="s">
        <v>38</v>
      </c>
    </row>
    <row r="733" spans="1:7">
      <c r="A733" t="s">
        <v>31</v>
      </c>
      <c r="D733" s="14">
        <v>0.5</v>
      </c>
    </row>
    <row r="734" spans="1:7">
      <c r="A734" t="s">
        <v>33</v>
      </c>
      <c r="D734" s="15">
        <f>D733*0.25</f>
        <v>0.125</v>
      </c>
    </row>
    <row r="735" spans="1:7">
      <c r="A735" t="s">
        <v>35</v>
      </c>
      <c r="D735" s="14">
        <v>0.05</v>
      </c>
    </row>
    <row r="736" spans="1:7">
      <c r="A736" t="s">
        <v>34</v>
      </c>
      <c r="D736" s="16">
        <v>-0.06</v>
      </c>
    </row>
    <row r="737" spans="1:7">
      <c r="A737" t="s">
        <v>58</v>
      </c>
      <c r="D737" s="14">
        <v>7.0000000000000007E-2</v>
      </c>
    </row>
    <row r="738" spans="1:7">
      <c r="A738" t="s">
        <v>32</v>
      </c>
      <c r="D738" s="15">
        <f>D734+D734*D735+D736+D737</f>
        <v>0.14125000000000001</v>
      </c>
    </row>
    <row r="739" spans="1:7">
      <c r="A739" t="s">
        <v>36</v>
      </c>
      <c r="D739" s="17">
        <f>D738*0.67</f>
        <v>9.4637500000000013E-2</v>
      </c>
    </row>
    <row r="740" spans="1:7">
      <c r="A740" t="s">
        <v>37</v>
      </c>
      <c r="D740" s="17">
        <f>D738*0.33</f>
        <v>4.6612500000000008E-2</v>
      </c>
      <c r="E740" s="15"/>
    </row>
    <row r="741" spans="1:7" ht="15">
      <c r="A741" s="18" t="s">
        <v>28</v>
      </c>
      <c r="D741" s="15"/>
    </row>
    <row r="742" spans="1:7">
      <c r="A742" t="s">
        <v>62</v>
      </c>
    </row>
    <row r="744" spans="1:7" ht="15">
      <c r="A744" s="20" t="s">
        <v>116</v>
      </c>
      <c r="B744" s="21"/>
      <c r="C744" s="21"/>
      <c r="D744" s="21"/>
      <c r="E744" s="21"/>
      <c r="F744" s="21"/>
      <c r="G744" s="21"/>
    </row>
    <row r="745" spans="1:7">
      <c r="A745" s="11" t="s">
        <v>40</v>
      </c>
      <c r="B745" s="12">
        <v>570</v>
      </c>
    </row>
    <row r="746" spans="1:7">
      <c r="A746" s="11" t="s">
        <v>22</v>
      </c>
      <c r="B746" s="12"/>
    </row>
    <row r="747" spans="1:7">
      <c r="A747" s="12" t="s">
        <v>23</v>
      </c>
      <c r="B747" s="12">
        <v>7</v>
      </c>
    </row>
    <row r="748" spans="1:7">
      <c r="A748" s="12" t="s">
        <v>25</v>
      </c>
      <c r="B748" s="12">
        <v>0</v>
      </c>
    </row>
    <row r="749" spans="1:7">
      <c r="A749" s="12" t="s">
        <v>24</v>
      </c>
      <c r="B749" s="12">
        <v>0</v>
      </c>
    </row>
    <row r="750" spans="1:7">
      <c r="A750" s="12" t="s">
        <v>26</v>
      </c>
      <c r="B750" s="12">
        <v>1</v>
      </c>
    </row>
    <row r="752" spans="1:7">
      <c r="A752" s="10" t="s">
        <v>11</v>
      </c>
      <c r="B752" s="8"/>
      <c r="D752" s="10" t="s">
        <v>12</v>
      </c>
      <c r="E752" s="10"/>
    </row>
    <row r="753" spans="1:7">
      <c r="A753" s="8" t="s">
        <v>13</v>
      </c>
      <c r="B753" s="25">
        <v>17</v>
      </c>
      <c r="D753" s="26">
        <v>16</v>
      </c>
      <c r="E753" s="26"/>
    </row>
    <row r="754" spans="1:7">
      <c r="A754" s="8" t="s">
        <v>14</v>
      </c>
      <c r="B754" s="25" t="s">
        <v>16</v>
      </c>
      <c r="D754" s="26" t="s">
        <v>16</v>
      </c>
      <c r="E754" s="26"/>
    </row>
    <row r="755" spans="1:7">
      <c r="A755" s="8" t="s">
        <v>15</v>
      </c>
      <c r="B755" s="25" t="s">
        <v>70</v>
      </c>
      <c r="D755" s="26" t="s">
        <v>89</v>
      </c>
      <c r="E755" s="26"/>
    </row>
    <row r="757" spans="1:7">
      <c r="A757" s="6" t="s">
        <v>94</v>
      </c>
      <c r="B757" s="7">
        <v>11</v>
      </c>
    </row>
    <row r="758" spans="1:7">
      <c r="A758" s="6" t="s">
        <v>49</v>
      </c>
      <c r="B758" s="7">
        <v>10</v>
      </c>
    </row>
    <row r="759" spans="1:7">
      <c r="A759" s="6" t="s">
        <v>9</v>
      </c>
      <c r="B759" s="7" t="s">
        <v>59</v>
      </c>
    </row>
    <row r="761" spans="1:7">
      <c r="A761" s="5" t="s">
        <v>20</v>
      </c>
      <c r="B761" s="13" t="s">
        <v>42</v>
      </c>
      <c r="C761" s="13" t="s">
        <v>44</v>
      </c>
      <c r="D761" s="13"/>
      <c r="E761" s="13"/>
      <c r="F761" s="13"/>
      <c r="G761" s="13"/>
    </row>
    <row r="762" spans="1:7">
      <c r="A762" s="13" t="s">
        <v>50</v>
      </c>
      <c r="B762" s="13"/>
      <c r="C762" s="13"/>
      <c r="D762" s="13"/>
      <c r="E762" s="13"/>
      <c r="F762" s="13"/>
      <c r="G762" s="13"/>
    </row>
    <row r="763" spans="1:7">
      <c r="A763" s="13" t="s">
        <v>117</v>
      </c>
      <c r="B763" s="19"/>
      <c r="C763" s="13" t="s">
        <v>109</v>
      </c>
      <c r="D763" s="13"/>
      <c r="E763" s="13"/>
      <c r="F763" s="13"/>
      <c r="G763" s="13"/>
    </row>
    <row r="764" spans="1:7">
      <c r="D764" s="14"/>
    </row>
    <row r="765" spans="1:7">
      <c r="A765" t="s">
        <v>30</v>
      </c>
    </row>
    <row r="766" spans="1:7" ht="15">
      <c r="A766" s="18" t="s">
        <v>38</v>
      </c>
    </row>
    <row r="767" spans="1:7">
      <c r="A767" t="s">
        <v>31</v>
      </c>
      <c r="D767" s="14">
        <v>0.5</v>
      </c>
    </row>
    <row r="768" spans="1:7">
      <c r="A768" t="s">
        <v>33</v>
      </c>
      <c r="D768" s="15">
        <f>D767*0.25</f>
        <v>0.125</v>
      </c>
    </row>
    <row r="769" spans="1:5">
      <c r="A769" t="s">
        <v>35</v>
      </c>
      <c r="D769" s="14">
        <v>0.05</v>
      </c>
    </row>
    <row r="770" spans="1:5">
      <c r="A770" t="s">
        <v>34</v>
      </c>
      <c r="D770" s="16">
        <v>-7.0000000000000007E-2</v>
      </c>
    </row>
    <row r="771" spans="1:5">
      <c r="A771" t="s">
        <v>58</v>
      </c>
      <c r="D771" s="14">
        <v>0.1</v>
      </c>
    </row>
    <row r="772" spans="1:5">
      <c r="A772" t="s">
        <v>32</v>
      </c>
      <c r="D772" s="15">
        <f>D768+D768*D769+D770+D771</f>
        <v>0.16125</v>
      </c>
    </row>
    <row r="773" spans="1:5">
      <c r="A773" t="s">
        <v>36</v>
      </c>
      <c r="D773" s="17">
        <f>D772*0.67</f>
        <v>0.10803750000000001</v>
      </c>
    </row>
    <row r="774" spans="1:5">
      <c r="A774" t="s">
        <v>37</v>
      </c>
      <c r="D774" s="17">
        <f>D772*0.33</f>
        <v>5.3212500000000003E-2</v>
      </c>
      <c r="E774" s="15"/>
    </row>
    <row r="775" spans="1:5" ht="15">
      <c r="A775" s="18" t="s">
        <v>28</v>
      </c>
      <c r="D775" s="15"/>
    </row>
    <row r="776" spans="1:5">
      <c r="A776" t="s">
        <v>60</v>
      </c>
    </row>
  </sheetData>
  <mergeCells count="72">
    <mergeCell ref="D721:E721"/>
    <mergeCell ref="D753:E753"/>
    <mergeCell ref="D754:E754"/>
    <mergeCell ref="D755:E755"/>
    <mergeCell ref="D685:E685"/>
    <mergeCell ref="D686:E686"/>
    <mergeCell ref="D687:E687"/>
    <mergeCell ref="D719:E719"/>
    <mergeCell ref="D720:E720"/>
    <mergeCell ref="D561:E561"/>
    <mergeCell ref="D562:E562"/>
    <mergeCell ref="D616:E616"/>
    <mergeCell ref="D617:E617"/>
    <mergeCell ref="D618:E618"/>
    <mergeCell ref="D386:E386"/>
    <mergeCell ref="D420:E420"/>
    <mergeCell ref="D493:E493"/>
    <mergeCell ref="D494:E494"/>
    <mergeCell ref="D122:E122"/>
    <mergeCell ref="D123:E123"/>
    <mergeCell ref="D124:E124"/>
    <mergeCell ref="D158:E158"/>
    <mergeCell ref="D632:E632"/>
    <mergeCell ref="D633:E633"/>
    <mergeCell ref="D634:E634"/>
    <mergeCell ref="D651:E651"/>
    <mergeCell ref="D652:E652"/>
    <mergeCell ref="D653:E653"/>
    <mergeCell ref="D594:E594"/>
    <mergeCell ref="D595:E595"/>
    <mergeCell ref="D596:E596"/>
    <mergeCell ref="D495:E495"/>
    <mergeCell ref="D526:E526"/>
    <mergeCell ref="D527:E527"/>
    <mergeCell ref="D528:E528"/>
    <mergeCell ref="D560:E560"/>
    <mergeCell ref="D322:E322"/>
    <mergeCell ref="D353:E353"/>
    <mergeCell ref="D354:E354"/>
    <mergeCell ref="D387:E387"/>
    <mergeCell ref="D388:E388"/>
    <mergeCell ref="D421:E421"/>
    <mergeCell ref="D422:E422"/>
    <mergeCell ref="D352:E352"/>
    <mergeCell ref="D321:E321"/>
    <mergeCell ref="D226:E226"/>
    <mergeCell ref="D258:E258"/>
    <mergeCell ref="D259:E259"/>
    <mergeCell ref="D260:E260"/>
    <mergeCell ref="D277:E277"/>
    <mergeCell ref="D278:E278"/>
    <mergeCell ref="D279:E279"/>
    <mergeCell ref="D299:E299"/>
    <mergeCell ref="D300:E300"/>
    <mergeCell ref="D301:E301"/>
    <mergeCell ref="D320:E320"/>
    <mergeCell ref="D224:E224"/>
    <mergeCell ref="D225:E225"/>
    <mergeCell ref="D156:E156"/>
    <mergeCell ref="D157:E157"/>
    <mergeCell ref="D190:E190"/>
    <mergeCell ref="D191:E191"/>
    <mergeCell ref="D192:E192"/>
    <mergeCell ref="D15:E15"/>
    <mergeCell ref="D16:E16"/>
    <mergeCell ref="D17:E17"/>
    <mergeCell ref="D50:E50"/>
    <mergeCell ref="D49:E49"/>
    <mergeCell ref="D48:E48"/>
    <mergeCell ref="D69:E69"/>
    <mergeCell ref="D70:E70"/>
    <mergeCell ref="D71:E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6:G68"/>
  <sheetViews>
    <sheetView topLeftCell="A31" workbookViewId="0">
      <selection activeCell="A36" sqref="A36:XFD69"/>
    </sheetView>
  </sheetViews>
  <sheetFormatPr defaultRowHeight="14.25"/>
  <sheetData>
    <row r="36" spans="1:7" ht="15">
      <c r="A36" s="20" t="s">
        <v>101</v>
      </c>
      <c r="B36" s="21"/>
      <c r="C36" s="21"/>
      <c r="D36" s="21"/>
      <c r="E36" s="21"/>
      <c r="F36" s="21"/>
      <c r="G36" s="21"/>
    </row>
    <row r="37" spans="1:7">
      <c r="A37" s="11" t="s">
        <v>40</v>
      </c>
      <c r="B37" s="12">
        <v>667</v>
      </c>
    </row>
    <row r="38" spans="1:7">
      <c r="A38" s="11" t="s">
        <v>22</v>
      </c>
      <c r="B38" s="12"/>
    </row>
    <row r="39" spans="1:7">
      <c r="A39" s="12" t="s">
        <v>23</v>
      </c>
      <c r="B39" s="12">
        <v>6</v>
      </c>
    </row>
    <row r="40" spans="1:7">
      <c r="A40" s="12" t="s">
        <v>25</v>
      </c>
      <c r="B40" s="12">
        <v>0</v>
      </c>
    </row>
    <row r="41" spans="1:7">
      <c r="A41" s="12" t="s">
        <v>24</v>
      </c>
      <c r="B41" s="12">
        <v>0</v>
      </c>
    </row>
    <row r="42" spans="1:7">
      <c r="A42" s="12" t="s">
        <v>26</v>
      </c>
      <c r="B42" s="12">
        <v>1</v>
      </c>
    </row>
    <row r="44" spans="1:7">
      <c r="A44" s="10" t="s">
        <v>11</v>
      </c>
      <c r="B44" s="8"/>
      <c r="D44" s="10" t="s">
        <v>12</v>
      </c>
      <c r="E44" s="10"/>
    </row>
    <row r="45" spans="1:7">
      <c r="A45" s="8" t="s">
        <v>13</v>
      </c>
      <c r="B45" s="25">
        <v>17</v>
      </c>
      <c r="D45" s="26">
        <v>16</v>
      </c>
      <c r="E45" s="26"/>
    </row>
    <row r="46" spans="1:7">
      <c r="A46" s="8" t="s">
        <v>14</v>
      </c>
      <c r="B46" s="25" t="s">
        <v>16</v>
      </c>
      <c r="D46" s="26" t="s">
        <v>16</v>
      </c>
      <c r="E46" s="26"/>
    </row>
    <row r="47" spans="1:7">
      <c r="A47" s="8" t="s">
        <v>15</v>
      </c>
      <c r="B47" s="25" t="s">
        <v>67</v>
      </c>
      <c r="D47" s="26" t="s">
        <v>61</v>
      </c>
      <c r="E47" s="26"/>
    </row>
    <row r="49" spans="1:7">
      <c r="A49" s="6" t="s">
        <v>94</v>
      </c>
      <c r="B49" s="7">
        <v>6</v>
      </c>
    </row>
    <row r="50" spans="1:7">
      <c r="A50" s="6" t="s">
        <v>49</v>
      </c>
      <c r="B50" s="7">
        <v>5</v>
      </c>
    </row>
    <row r="51" spans="1:7">
      <c r="A51" s="6" t="s">
        <v>9</v>
      </c>
      <c r="B51" s="7" t="s">
        <v>59</v>
      </c>
    </row>
    <row r="53" spans="1:7">
      <c r="A53" s="5" t="s">
        <v>20</v>
      </c>
      <c r="B53" s="13" t="s">
        <v>42</v>
      </c>
      <c r="C53" s="13" t="s">
        <v>44</v>
      </c>
      <c r="D53" s="13"/>
      <c r="E53" s="13"/>
      <c r="F53" s="13"/>
      <c r="G53" s="13"/>
    </row>
    <row r="54" spans="1:7">
      <c r="A54" s="13" t="s">
        <v>50</v>
      </c>
      <c r="B54" s="13"/>
      <c r="C54" s="13"/>
      <c r="D54" s="13"/>
      <c r="E54" s="13"/>
      <c r="F54" s="13"/>
      <c r="G54" s="13"/>
    </row>
    <row r="55" spans="1:7">
      <c r="A55" s="13" t="s">
        <v>21</v>
      </c>
      <c r="B55" s="19"/>
      <c r="C55" s="13" t="s">
        <v>68</v>
      </c>
      <c r="D55" s="13"/>
      <c r="E55" s="13"/>
      <c r="F55" s="13"/>
      <c r="G55" s="13"/>
    </row>
    <row r="56" spans="1:7">
      <c r="D56" s="14"/>
    </row>
    <row r="57" spans="1:7">
      <c r="A57" t="s">
        <v>30</v>
      </c>
    </row>
    <row r="58" spans="1:7" ht="15">
      <c r="A58" s="18" t="s">
        <v>38</v>
      </c>
    </row>
    <row r="59" spans="1:7">
      <c r="A59" t="s">
        <v>31</v>
      </c>
      <c r="D59" s="14">
        <v>0.5</v>
      </c>
    </row>
    <row r="60" spans="1:7">
      <c r="A60" t="s">
        <v>33</v>
      </c>
      <c r="D60" s="15">
        <f>D59*0.25</f>
        <v>0.125</v>
      </c>
    </row>
    <row r="61" spans="1:7">
      <c r="A61" t="s">
        <v>35</v>
      </c>
      <c r="D61" s="14">
        <v>0.05</v>
      </c>
    </row>
    <row r="62" spans="1:7">
      <c r="A62" t="s">
        <v>34</v>
      </c>
      <c r="D62" s="16">
        <v>-0.06</v>
      </c>
    </row>
    <row r="63" spans="1:7">
      <c r="A63" t="s">
        <v>58</v>
      </c>
      <c r="D63" s="14">
        <v>0.06</v>
      </c>
    </row>
    <row r="64" spans="1:7">
      <c r="A64" t="s">
        <v>32</v>
      </c>
      <c r="D64" s="15">
        <f>D60+D60*D61+D62+D63</f>
        <v>0.13125000000000001</v>
      </c>
    </row>
    <row r="65" spans="1:5">
      <c r="A65" t="s">
        <v>36</v>
      </c>
      <c r="D65" s="17">
        <f>D64*0.67</f>
        <v>8.7937500000000016E-2</v>
      </c>
    </row>
    <row r="66" spans="1:5">
      <c r="A66" t="s">
        <v>37</v>
      </c>
      <c r="D66" s="17">
        <f>D64*0.33</f>
        <v>4.3312500000000004E-2</v>
      </c>
      <c r="E66" s="15"/>
    </row>
    <row r="67" spans="1:5" ht="15">
      <c r="A67" s="18" t="s">
        <v>28</v>
      </c>
      <c r="D67" s="15"/>
    </row>
    <row r="68" spans="1:5">
      <c r="A68" t="s">
        <v>62</v>
      </c>
    </row>
  </sheetData>
  <mergeCells count="3">
    <mergeCell ref="D45:E45"/>
    <mergeCell ref="D46:E46"/>
    <mergeCell ref="D47:E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praca</dc:creator>
  <cp:lastModifiedBy>praca</cp:lastModifiedBy>
  <dcterms:created xsi:type="dcterms:W3CDTF">2021-01-22T21:16:32Z</dcterms:created>
  <dcterms:modified xsi:type="dcterms:W3CDTF">2021-02-14T14:26:32Z</dcterms:modified>
</cp:coreProperties>
</file>