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Barski\Java\C\"/>
    </mc:Choice>
  </mc:AlternateContent>
  <bookViews>
    <workbookView xWindow="0" yWindow="0" windowWidth="15330" windowHeight="7680"/>
  </bookViews>
  <sheets>
    <sheet name="Lista" sheetId="1" r:id="rId1"/>
  </sheet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2" i="1"/>
  <c r="J7" i="1" l="1"/>
  <c r="I9" i="1"/>
  <c r="I8" i="1"/>
  <c r="I7" i="1"/>
  <c r="I6" i="1"/>
  <c r="I5" i="1"/>
  <c r="I4" i="1"/>
  <c r="J4" i="1" s="1"/>
  <c r="I3" i="1"/>
  <c r="J3" i="1" s="1"/>
  <c r="I2" i="1"/>
  <c r="S7" i="1"/>
  <c r="S6" i="1"/>
  <c r="S5" i="1"/>
  <c r="S4" i="1"/>
  <c r="S3" i="1"/>
  <c r="J9" i="1" l="1"/>
  <c r="N9" i="1" s="1"/>
  <c r="J5" i="1"/>
  <c r="N5" i="1" s="1"/>
  <c r="N4" i="1"/>
  <c r="J2" i="1"/>
  <c r="N2" i="1" s="1"/>
  <c r="J6" i="1"/>
  <c r="N6" i="1" s="1"/>
  <c r="J8" i="1"/>
  <c r="N8" i="1" s="1"/>
  <c r="P5" i="1"/>
  <c r="N3" i="1"/>
  <c r="N7" i="1"/>
  <c r="O2" i="1" l="1"/>
  <c r="O4" i="1"/>
  <c r="O3" i="1"/>
  <c r="O5" i="1"/>
  <c r="O7" i="1"/>
  <c r="O6" i="1"/>
  <c r="O9" i="1"/>
  <c r="P9" i="1"/>
  <c r="O8" i="1"/>
  <c r="P8" i="1"/>
  <c r="P4" i="1"/>
  <c r="P2" i="1"/>
  <c r="P3" i="1"/>
  <c r="P6" i="1"/>
  <c r="P7" i="1"/>
</calcChain>
</file>

<file path=xl/sharedStrings.xml><?xml version="1.0" encoding="utf-8"?>
<sst xmlns="http://schemas.openxmlformats.org/spreadsheetml/2006/main" count="31" uniqueCount="26">
  <si>
    <t>Grupa</t>
  </si>
  <si>
    <t>ID04P03</t>
  </si>
  <si>
    <t>Szczudliński Szymon</t>
  </si>
  <si>
    <t>ID04P01</t>
  </si>
  <si>
    <t>Basic GUI</t>
  </si>
  <si>
    <t>Luzeńczyk Krystian</t>
  </si>
  <si>
    <t>Voitsekhovskyi Anton</t>
  </si>
  <si>
    <t>Kubik Wojciech</t>
  </si>
  <si>
    <t>Rudnicki Bartosz</t>
  </si>
  <si>
    <t>ID06TC1</t>
  </si>
  <si>
    <t>Pacek Krzysztof</t>
  </si>
  <si>
    <t>Karolewski Damian</t>
  </si>
  <si>
    <t>Wnuk Bartosz</t>
  </si>
  <si>
    <t>Produkt List</t>
  </si>
  <si>
    <t>PriorityQueue</t>
  </si>
  <si>
    <t>ID06IO1, ID06TC1</t>
  </si>
  <si>
    <t>Macierze</t>
  </si>
  <si>
    <t>--</t>
  </si>
  <si>
    <t>Suma</t>
  </si>
  <si>
    <t>Aktywność</t>
  </si>
  <si>
    <t>Kolokwium</t>
  </si>
  <si>
    <t>Projekt</t>
  </si>
  <si>
    <t>Obecność</t>
  </si>
  <si>
    <t>Max</t>
  </si>
  <si>
    <t>Postęp</t>
  </si>
  <si>
    <t>Dla prowadzącego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</si>
</sst>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color theme="9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textRotation="90"/>
    </xf>
    <xf numFmtId="0" fontId="16" fillId="0" borderId="0" xfId="0" applyFont="1"/>
    <xf numFmtId="0" fontId="14" fillId="0" borderId="0" xfId="0" applyFont="1"/>
    <xf numFmtId="0" fontId="14" fillId="0" borderId="0" xfId="0" quotePrefix="1" applyFont="1"/>
    <xf numFmtId="9" fontId="14" fillId="0" borderId="0" xfId="0" applyNumberFormat="1" applyFont="1"/>
    <xf numFmtId="0" fontId="0" fillId="0" borderId="0" xfId="0" applyAlignment="1">
      <alignment horizontal="right"/>
    </xf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right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X14" sqref="X14"/>
    </sheetView>
  </sheetViews>
  <sheetFormatPr defaultRowHeight="15" x14ac:dyDescent="0.25"/>
  <cols>
    <col min="2" max="2" width="23" customWidth="1"/>
    <col min="4" max="4" width="2.7109375" customWidth="1"/>
    <col min="5" max="7" width="3" customWidth="1"/>
    <col min="8" max="8" width="3.42578125" customWidth="1"/>
    <col min="9" max="15" width="3.85546875" customWidth="1"/>
    <col min="16" max="16" width="18.85546875" customWidth="1"/>
    <col min="17" max="21" width="4.5703125" customWidth="1"/>
  </cols>
  <sheetData>
    <row r="1" spans="1:21" ht="78" customHeight="1" x14ac:dyDescent="0.25">
      <c r="A1" t="s">
        <v>0</v>
      </c>
      <c r="B1" s="2" t="s">
        <v>15</v>
      </c>
      <c r="D1" s="1" t="s">
        <v>4</v>
      </c>
      <c r="E1" s="1" t="s">
        <v>13</v>
      </c>
      <c r="F1" s="1" t="s">
        <v>14</v>
      </c>
      <c r="G1" s="1" t="s">
        <v>16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6"/>
      <c r="P1" s="1" t="s">
        <v>24</v>
      </c>
      <c r="Q1" s="1" t="s">
        <v>25</v>
      </c>
      <c r="R1" s="1"/>
    </row>
    <row r="2" spans="1:21" x14ac:dyDescent="0.25">
      <c r="A2">
        <v>15008</v>
      </c>
      <c r="B2" t="s">
        <v>5</v>
      </c>
      <c r="C2" t="s">
        <v>3</v>
      </c>
      <c r="D2">
        <v>2</v>
      </c>
      <c r="E2">
        <v>2</v>
      </c>
      <c r="F2">
        <v>2</v>
      </c>
      <c r="I2">
        <f t="shared" ref="I2:I9" si="0">SUM(D2:G2)</f>
        <v>6</v>
      </c>
      <c r="J2">
        <f>ROUNDUP(80*I2/$I$10,0)</f>
        <v>69</v>
      </c>
      <c r="M2">
        <v>5</v>
      </c>
      <c r="N2">
        <f>MAX(I2:M2)</f>
        <v>69</v>
      </c>
      <c r="O2" s="9">
        <f>VLOOKUP(N2,$S$2:$U$7,3,TRUE)</f>
        <v>3.5</v>
      </c>
      <c r="P2" s="7" t="str">
        <f>REPT("█",N2/5)</f>
        <v>█████████████</v>
      </c>
      <c r="Q2">
        <f>ROUND(N2*0.6,0)</f>
        <v>41</v>
      </c>
      <c r="S2" s="3">
        <v>0</v>
      </c>
      <c r="T2" s="3"/>
      <c r="U2" s="4" t="s">
        <v>17</v>
      </c>
    </row>
    <row r="3" spans="1:21" x14ac:dyDescent="0.25">
      <c r="A3">
        <v>15508</v>
      </c>
      <c r="B3" t="s">
        <v>6</v>
      </c>
      <c r="C3" t="s">
        <v>3</v>
      </c>
      <c r="D3">
        <v>1</v>
      </c>
      <c r="I3">
        <f t="shared" si="0"/>
        <v>1</v>
      </c>
      <c r="J3">
        <f t="shared" ref="J3:J9" si="1">ROUNDUP(80*I3/$I$10,0)</f>
        <v>12</v>
      </c>
      <c r="M3">
        <v>5</v>
      </c>
      <c r="N3">
        <f t="shared" ref="N3:N9" si="2">MAX(I3:M3)</f>
        <v>12</v>
      </c>
      <c r="O3" s="9" t="str">
        <f t="shared" ref="O3:O9" si="3">VLOOKUP(N3,$S$2:$U$7,3,TRUE)</f>
        <v>--</v>
      </c>
      <c r="P3" s="7" t="str">
        <f t="shared" ref="P3:P9" si="4">REPT("█",N3/5)</f>
        <v>██</v>
      </c>
      <c r="Q3">
        <f t="shared" ref="Q3:Q9" si="5">ROUND(N3*0.6,0)</f>
        <v>7</v>
      </c>
      <c r="S3" s="3">
        <f t="shared" ref="S3:S5" si="6">100*T3</f>
        <v>50</v>
      </c>
      <c r="T3" s="5">
        <v>0.5</v>
      </c>
      <c r="U3" s="3">
        <v>3</v>
      </c>
    </row>
    <row r="4" spans="1:21" x14ac:dyDescent="0.25">
      <c r="A4">
        <v>14680</v>
      </c>
      <c r="B4" t="s">
        <v>7</v>
      </c>
      <c r="C4" t="s">
        <v>3</v>
      </c>
      <c r="D4">
        <v>2</v>
      </c>
      <c r="E4">
        <v>1</v>
      </c>
      <c r="F4">
        <v>3</v>
      </c>
      <c r="I4">
        <f t="shared" si="0"/>
        <v>6</v>
      </c>
      <c r="J4">
        <f t="shared" si="1"/>
        <v>69</v>
      </c>
      <c r="N4">
        <f t="shared" si="2"/>
        <v>69</v>
      </c>
      <c r="O4" s="9">
        <f t="shared" si="3"/>
        <v>3.5</v>
      </c>
      <c r="P4" s="7" t="str">
        <f t="shared" si="4"/>
        <v>█████████████</v>
      </c>
      <c r="Q4">
        <f t="shared" si="5"/>
        <v>41</v>
      </c>
      <c r="S4" s="3">
        <f t="shared" si="6"/>
        <v>60</v>
      </c>
      <c r="T4" s="5">
        <v>0.6</v>
      </c>
      <c r="U4" s="3">
        <v>3.5</v>
      </c>
    </row>
    <row r="5" spans="1:21" x14ac:dyDescent="0.25">
      <c r="A5">
        <v>14640</v>
      </c>
      <c r="B5" t="s">
        <v>8</v>
      </c>
      <c r="C5" t="s">
        <v>9</v>
      </c>
      <c r="D5">
        <v>1</v>
      </c>
      <c r="E5">
        <v>2</v>
      </c>
      <c r="F5">
        <v>2</v>
      </c>
      <c r="I5">
        <f t="shared" si="0"/>
        <v>5</v>
      </c>
      <c r="J5">
        <f t="shared" si="1"/>
        <v>58</v>
      </c>
      <c r="M5">
        <v>5</v>
      </c>
      <c r="N5">
        <f t="shared" si="2"/>
        <v>58</v>
      </c>
      <c r="O5" s="9">
        <f t="shared" si="3"/>
        <v>3</v>
      </c>
      <c r="P5" s="7" t="str">
        <f t="shared" si="4"/>
        <v>███████████</v>
      </c>
      <c r="Q5">
        <f t="shared" si="5"/>
        <v>35</v>
      </c>
      <c r="S5" s="3">
        <f t="shared" si="6"/>
        <v>70</v>
      </c>
      <c r="T5" s="5">
        <v>0.7</v>
      </c>
      <c r="U5" s="3">
        <v>4</v>
      </c>
    </row>
    <row r="6" spans="1:21" x14ac:dyDescent="0.25">
      <c r="A6">
        <v>14755</v>
      </c>
      <c r="B6" t="s">
        <v>10</v>
      </c>
      <c r="C6" t="s">
        <v>9</v>
      </c>
      <c r="E6">
        <v>1</v>
      </c>
      <c r="I6">
        <f t="shared" si="0"/>
        <v>1</v>
      </c>
      <c r="J6">
        <f t="shared" si="1"/>
        <v>12</v>
      </c>
      <c r="L6">
        <v>100</v>
      </c>
      <c r="M6">
        <v>4</v>
      </c>
      <c r="N6">
        <f t="shared" si="2"/>
        <v>100</v>
      </c>
      <c r="O6" s="9">
        <f t="shared" si="3"/>
        <v>5</v>
      </c>
      <c r="P6" s="7" t="str">
        <f t="shared" si="4"/>
        <v>████████████████████</v>
      </c>
      <c r="Q6">
        <f t="shared" si="5"/>
        <v>60</v>
      </c>
      <c r="S6" s="3">
        <f>100*T6</f>
        <v>80</v>
      </c>
      <c r="T6" s="5">
        <v>0.8</v>
      </c>
      <c r="U6" s="3">
        <v>4.5</v>
      </c>
    </row>
    <row r="7" spans="1:21" x14ac:dyDescent="0.25">
      <c r="A7">
        <v>15136</v>
      </c>
      <c r="B7" t="s">
        <v>11</v>
      </c>
      <c r="C7" t="s">
        <v>1</v>
      </c>
      <c r="I7">
        <f t="shared" si="0"/>
        <v>0</v>
      </c>
      <c r="J7">
        <f t="shared" si="1"/>
        <v>0</v>
      </c>
      <c r="M7">
        <v>2</v>
      </c>
      <c r="N7">
        <f t="shared" si="2"/>
        <v>2</v>
      </c>
      <c r="O7" s="9" t="str">
        <f t="shared" si="3"/>
        <v>--</v>
      </c>
      <c r="P7" s="7" t="str">
        <f t="shared" si="4"/>
        <v/>
      </c>
      <c r="Q7">
        <f t="shared" si="5"/>
        <v>1</v>
      </c>
      <c r="S7" s="3">
        <f t="shared" ref="S7" si="7">100*T7</f>
        <v>95</v>
      </c>
      <c r="T7" s="5">
        <v>0.95</v>
      </c>
      <c r="U7" s="3">
        <v>5</v>
      </c>
    </row>
    <row r="8" spans="1:21" x14ac:dyDescent="0.25">
      <c r="A8">
        <v>15317</v>
      </c>
      <c r="B8" t="s">
        <v>2</v>
      </c>
      <c r="C8" t="s">
        <v>3</v>
      </c>
      <c r="I8">
        <f t="shared" si="0"/>
        <v>0</v>
      </c>
      <c r="J8">
        <f t="shared" si="1"/>
        <v>0</v>
      </c>
      <c r="M8">
        <v>5</v>
      </c>
      <c r="N8">
        <f t="shared" si="2"/>
        <v>5</v>
      </c>
      <c r="O8" s="9" t="str">
        <f t="shared" si="3"/>
        <v>--</v>
      </c>
      <c r="P8" s="7" t="str">
        <f t="shared" si="4"/>
        <v>█</v>
      </c>
      <c r="Q8">
        <f t="shared" si="5"/>
        <v>3</v>
      </c>
    </row>
    <row r="9" spans="1:21" x14ac:dyDescent="0.25">
      <c r="A9">
        <v>15007</v>
      </c>
      <c r="B9" t="s">
        <v>12</v>
      </c>
      <c r="C9" t="s">
        <v>9</v>
      </c>
      <c r="D9">
        <v>3</v>
      </c>
      <c r="E9">
        <v>3</v>
      </c>
      <c r="I9">
        <f t="shared" si="0"/>
        <v>6</v>
      </c>
      <c r="J9">
        <f t="shared" si="1"/>
        <v>69</v>
      </c>
      <c r="M9">
        <v>5</v>
      </c>
      <c r="N9">
        <f t="shared" si="2"/>
        <v>69</v>
      </c>
      <c r="O9" s="9">
        <f t="shared" si="3"/>
        <v>3.5</v>
      </c>
      <c r="P9" s="7" t="str">
        <f t="shared" si="4"/>
        <v>█████████████</v>
      </c>
      <c r="Q9">
        <f t="shared" si="5"/>
        <v>41</v>
      </c>
    </row>
    <row r="10" spans="1:21" x14ac:dyDescent="0.25">
      <c r="I10" s="8">
        <v>7</v>
      </c>
      <c r="O10" s="6"/>
      <c r="P10" s="7"/>
    </row>
    <row r="11" spans="1:21" x14ac:dyDescent="0.25">
      <c r="O11" s="6"/>
      <c r="P11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Lista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Aleksy Barski</dc:creator>
  <cp:lastModifiedBy>Aleksy Barski, tel. 203, p.433</cp:lastModifiedBy>
  <dcterms:created xsi:type="dcterms:W3CDTF">2017-03-10T10:09:16Z</dcterms:created>
  <dcterms:modified xsi:type="dcterms:W3CDTF">2017-07-05T08:16:17Z</dcterms:modified>
</cp:coreProperties>
</file>