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ter\OneDrive\Documents\MSc ES\Thesis\Thesis Data\Preprocessing\"/>
    </mc:Choice>
  </mc:AlternateContent>
  <xr:revisionPtr revIDLastSave="0" documentId="13_ncr:1_{CC296DD1-C079-48A6-BBD1-02F8E00FB844}" xr6:coauthVersionLast="47" xr6:coauthVersionMax="47" xr10:uidLastSave="{00000000-0000-0000-0000-000000000000}"/>
  <bookViews>
    <workbookView xWindow="22932" yWindow="-9612" windowWidth="30936" windowHeight="16776" xr2:uid="{98796D53-DD18-45A1-AF4B-FBD0ABE561E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J18" i="1"/>
  <c r="J17" i="1"/>
  <c r="J16" i="1"/>
  <c r="J15" i="1"/>
  <c r="J14" i="1"/>
  <c r="J13" i="1"/>
  <c r="J12" i="1"/>
  <c r="J11" i="1"/>
  <c r="J10" i="1"/>
  <c r="J9" i="1"/>
  <c r="J6" i="1"/>
  <c r="J5" i="1"/>
  <c r="J4" i="1"/>
  <c r="J7" i="1"/>
  <c r="J8" i="1"/>
  <c r="J2" i="1"/>
  <c r="S17" i="1" l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2" i="1"/>
  <c r="Q2" i="1"/>
  <c r="S2" i="1" l="1"/>
</calcChain>
</file>

<file path=xl/sharedStrings.xml><?xml version="1.0" encoding="utf-8"?>
<sst xmlns="http://schemas.openxmlformats.org/spreadsheetml/2006/main" count="99" uniqueCount="29">
  <si>
    <t xml:space="preserve">Name  </t>
  </si>
  <si>
    <t>N [%]</t>
  </si>
  <si>
    <t>C [%]</t>
  </si>
  <si>
    <t>C1</t>
  </si>
  <si>
    <t>C2</t>
  </si>
  <si>
    <t>H1_dt1.0</t>
  </si>
  <si>
    <t>H1_dt1.5</t>
  </si>
  <si>
    <t>H1_dt2.0</t>
  </si>
  <si>
    <t>H2_dt1.0</t>
  </si>
  <si>
    <t>H2_dt2.0</t>
  </si>
  <si>
    <t>H3_dt0.5</t>
  </si>
  <si>
    <t>H3_dt1.0</t>
  </si>
  <si>
    <t>H3_dt1.5</t>
  </si>
  <si>
    <t>H3_dt2.0</t>
  </si>
  <si>
    <t>H5_dt0.5</t>
  </si>
  <si>
    <t>H5_dt1.0</t>
  </si>
  <si>
    <t>H5_dt1.5</t>
  </si>
  <si>
    <t>H5_dt2.0</t>
  </si>
  <si>
    <t>H6_dt0.5</t>
  </si>
  <si>
    <t>H6_dt1.0</t>
  </si>
  <si>
    <t>Age (y)</t>
  </si>
  <si>
    <t>Distance(m)</t>
  </si>
  <si>
    <t>C</t>
  </si>
  <si>
    <t>3y</t>
  </si>
  <si>
    <t>10y</t>
  </si>
  <si>
    <t>17y</t>
  </si>
  <si>
    <t>28y</t>
  </si>
  <si>
    <t>200y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</si>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</sst>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00%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4" fontId="0" fillId="4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64" fontId="0" fillId="0" borderId="0" xfId="0" applyNumberFormat="1"/>
    <xf numFmtId="49" fontId="0" fillId="2" borderId="0" xfId="0" applyNumberFormat="1" applyFill="1"/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17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 at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1m distance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(Blad1!$O$2,Blad1!$O$4,Blad1!$O$5,Blad1!$O$8,Blad1!$O$11,Blad1!$O$15)</c:f>
              <c:strCache>
                <c:ptCount val="6"/>
                <c:pt idx="0">
                  <c:v>C</c:v>
                </c:pt>
                <c:pt idx="1">
                  <c:v>3y</c:v>
                </c:pt>
                <c:pt idx="2">
                  <c:v>10y</c:v>
                </c:pt>
                <c:pt idx="3">
                  <c:v>17y</c:v>
                </c:pt>
                <c:pt idx="4">
                  <c:v>28y</c:v>
                </c:pt>
                <c:pt idx="5">
                  <c:v>200y</c:v>
                </c:pt>
              </c:strCache>
            </c:strRef>
          </c:cat>
          <c:val>
            <c:numRef>
              <c:f>(Blad1!$R$2,Blad1!$R$4,Blad1!$R$5,Blad1!$R$8,Blad1!$R$11,Blad1!$R$15)</c:f>
              <c:numCache>
                <c:formatCode>0.000</c:formatCode>
                <c:ptCount val="6"/>
                <c:pt idx="0">
                  <c:v>2.8</c:v>
                </c:pt>
                <c:pt idx="1">
                  <c:v>4.0449999999999999</c:v>
                </c:pt>
                <c:pt idx="2">
                  <c:v>2.9</c:v>
                </c:pt>
                <c:pt idx="3">
                  <c:v>3.2549999999999999</c:v>
                </c:pt>
                <c:pt idx="4">
                  <c:v>2.855</c:v>
                </c:pt>
                <c:pt idx="5">
                  <c:v>2.7749999999999999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A-4D53-9C10-982B01DEB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18784"/>
        <c:axId val="1665821664"/>
      </c:barChart>
      <c:catAx>
        <c:axId val="16658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1664"/>
        <c:crosses val="autoZero"/>
        <c:auto val="1"/>
        <c:lblAlgn val="ctr"/>
        <c:lblOffset val="100"/>
        <c:noMultiLvlLbl val="0"/>
      </c:catAx>
      <c:valAx>
        <c:axId val="16658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%N at 1m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(Blad1!$O$2,Blad1!$O$4,Blad1!$O$5,Blad1!$O$8,Blad1!$O$11,Blad1!$O$15)</c:f>
              <c:strCache>
                <c:ptCount val="6"/>
                <c:pt idx="0">
                  <c:v>C</c:v>
                </c:pt>
                <c:pt idx="1">
                  <c:v>3y</c:v>
                </c:pt>
                <c:pt idx="2">
                  <c:v>10y</c:v>
                </c:pt>
                <c:pt idx="3">
                  <c:v>17y</c:v>
                </c:pt>
                <c:pt idx="4">
                  <c:v>28y</c:v>
                </c:pt>
                <c:pt idx="5">
                  <c:v>200y</c:v>
                </c:pt>
              </c:strCache>
            </c:strRef>
          </c:cat>
          <c:val>
            <c:numRef>
              <c:f>(Blad1!$Q$2,Blad1!$Q$4,Blad1!$Q$5,Blad1!$Q$8,Blad1!$Q$11,Blad1!$Q$15)</c:f>
              <c:numCache>
                <c:formatCode>0.000</c:formatCode>
                <c:ptCount val="6"/>
                <c:pt idx="0">
                  <c:v>0.31499999999999995</c:v>
                </c:pt>
                <c:pt idx="1">
                  <c:v>0.42899999999999999</c:v>
                </c:pt>
                <c:pt idx="2">
                  <c:v>0.32950000000000002</c:v>
                </c:pt>
                <c:pt idx="3">
                  <c:v>0.35949999999999999</c:v>
                </c:pt>
                <c:pt idx="4">
                  <c:v>0.29499999999999998</c:v>
                </c:pt>
                <c:pt idx="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09F-BCC2-18206B55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18784"/>
        <c:axId val="1665821664"/>
      </c:barChart>
      <c:catAx>
        <c:axId val="16658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1664"/>
        <c:crosses val="autoZero"/>
        <c:auto val="1"/>
        <c:lblAlgn val="ctr"/>
        <c:lblOffset val="100"/>
        <c:noMultiLvlLbl val="0"/>
      </c:catAx>
      <c:valAx>
        <c:axId val="16658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C/N</a:t>
            </a:r>
            <a:r>
              <a:rPr lang="en-US" baseline="0"/>
              <a:t> ratio</a:t>
            </a:r>
            <a:r>
              <a:rPr lang="en-US"/>
              <a:t> at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1m distance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(Blad1!$O$2,Blad1!$O$4,Blad1!$O$5,Blad1!$O$8,Blad1!$O$11,Blad1!$O$15)</c:f>
              <c:strCache>
                <c:ptCount val="6"/>
                <c:pt idx="0">
                  <c:v>C</c:v>
                </c:pt>
                <c:pt idx="1">
                  <c:v>3y</c:v>
                </c:pt>
                <c:pt idx="2">
                  <c:v>10y</c:v>
                </c:pt>
                <c:pt idx="3">
                  <c:v>17y</c:v>
                </c:pt>
                <c:pt idx="4">
                  <c:v>28y</c:v>
                </c:pt>
                <c:pt idx="5">
                  <c:v>200y</c:v>
                </c:pt>
              </c:strCache>
            </c:strRef>
          </c:cat>
          <c:val>
            <c:numRef>
              <c:f>(Blad1!$S$2,Blad1!$S$4,Blad1!$S$5,Blad1!$S$8,Blad1!$S$11,Blad1!$S$15)</c:f>
              <c:numCache>
                <c:formatCode>General</c:formatCode>
                <c:ptCount val="6"/>
                <c:pt idx="0">
                  <c:v>8.8888888888888893</c:v>
                </c:pt>
                <c:pt idx="1">
                  <c:v>9.4289044289044295</c:v>
                </c:pt>
                <c:pt idx="2">
                  <c:v>8.8012139605462814</c:v>
                </c:pt>
                <c:pt idx="3">
                  <c:v>9.0542420027816419</c:v>
                </c:pt>
                <c:pt idx="4">
                  <c:v>9.6779661016949152</c:v>
                </c:pt>
                <c:pt idx="5">
                  <c:v>8.9516129032258061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4-43B3-988A-4B76F074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18784"/>
        <c:axId val="1665821664"/>
      </c:barChart>
      <c:catAx>
        <c:axId val="16658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1664"/>
        <c:crosses val="autoZero"/>
        <c:auto val="1"/>
        <c:lblAlgn val="ctr"/>
        <c:lblOffset val="100"/>
        <c:noMultiLvlLbl val="0"/>
      </c:catAx>
      <c:valAx>
        <c:axId val="1665821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20</xdr:row>
      <xdr:rowOff>30480</xdr:rowOff>
    </xdr:from>
    <xdr:to>
      <xdr:col>22</xdr:col>
      <xdr:colOff>127000</xdr:colOff>
      <xdr:row>35</xdr:row>
      <xdr:rowOff>30480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C09EF47-48FC-C267-D802-4ACE95177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19</xdr:row>
      <xdr:rowOff>167640</xdr:rowOff>
    </xdr:from>
    <xdr:to>
      <xdr:col>14</xdr:col>
      <xdr:colOff>388620</xdr:colOff>
      <xdr:row>34</xdr:row>
      <xdr:rowOff>167640</xdr:rowOff>
    </xdr:to>
    <xdr:graphicFrame macro="">
      <xdr:nvGraphicFramePr>
        <xdr:cNvPr id="2" name="Grafiek 2">
          <a:extLst>
            <a:ext uri="{FF2B5EF4-FFF2-40B4-BE49-F238E27FC236}">
              <a16:creationId xmlns:a16="http://schemas.microsoft.com/office/drawing/2014/main" id="{445F18F1-D6BC-443B-ACD9-26773397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154940</xdr:colOff>
      <xdr:row>20</xdr:row>
      <xdr:rowOff>33020</xdr:rowOff>
    </xdr:from>
    <xdr:to>
      <xdr:col>29</xdr:col>
      <xdr:colOff>459740</xdr:colOff>
      <xdr:row>35</xdr:row>
      <xdr:rowOff>33020</xdr:rowOff>
    </xdr:to>
    <xdr:graphicFrame macro="">
      <xdr:nvGraphicFramePr>
        <xdr:cNvPr id="4" name="Grafiek 2">
          <a:extLst>
            <a:ext uri="{FF2B5EF4-FFF2-40B4-BE49-F238E27FC236}">
              <a16:creationId xmlns:a16="http://schemas.microsoft.com/office/drawing/2014/main" id="{95510771-EB2A-44C5-9C01-EB86C50F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3CDD-7BEC-4FE2-A307-9E7F7D73270F}">
  <dimension ref="A1:S42"/>
  <sheetViews>
    <sheetView tabSelected="1" topLeftCell="A7" workbookViewId="0">
      <selection activeCell="M46" sqref="M46"/>
    </sheetView>
  </sheetViews>
  <sheetFormatPr defaultRowHeight="14.5" x14ac:dyDescent="0.35"/>
  <cols>
    <col min="3" max="3" width="9.6328125" customWidth="1"/>
    <col min="8" max="8" width="10.81640625" bestFit="1" customWidth="1"/>
  </cols>
  <sheetData>
    <row r="1" spans="1:19" x14ac:dyDescent="0.35">
      <c r="A1" s="1" t="s">
        <v>0</v>
      </c>
      <c r="B1" s="1" t="s">
        <v>20</v>
      </c>
      <c r="C1" s="1" t="s">
        <v>21</v>
      </c>
      <c r="D1" s="1" t="s">
        <v>1</v>
      </c>
      <c r="E1" s="1" t="s">
        <v>2</v>
      </c>
      <c r="G1" s="1" t="s">
        <v>0</v>
      </c>
      <c r="H1" s="12" t="s">
        <v>20</v>
      </c>
      <c r="I1" s="1" t="s">
        <v>21</v>
      </c>
      <c r="J1" s="1" t="s">
        <v>1</v>
      </c>
      <c r="K1" s="1" t="s">
        <v>2</v>
      </c>
      <c r="N1" s="1" t="s">
        <v>0</v>
      </c>
      <c r="O1" s="12" t="s">
        <v>20</v>
      </c>
      <c r="P1" s="1" t="s">
        <v>21</v>
      </c>
      <c r="Q1" s="1" t="s">
        <v>1</v>
      </c>
      <c r="R1" s="1" t="s">
        <v>2</v>
      </c>
      <c r="S1" s="1" t="s">
        <v>28</v>
      </c>
    </row>
    <row r="2" spans="1:19" x14ac:dyDescent="0.35">
      <c r="A2" s="2" t="s">
        <v>3</v>
      </c>
      <c r="B2" s="2">
        <v>0</v>
      </c>
      <c r="C2" s="2">
        <v>0</v>
      </c>
      <c r="D2" s="3">
        <v>0.33700000000000002</v>
      </c>
      <c r="E2" s="4">
        <v>3.1</v>
      </c>
      <c r="G2" s="2" t="s">
        <v>3</v>
      </c>
      <c r="H2" s="13">
        <v>0</v>
      </c>
      <c r="I2" s="8">
        <v>0</v>
      </c>
      <c r="J2" s="11">
        <f>AVERAGE(D2:D3)</f>
        <v>0.34299999999999997</v>
      </c>
      <c r="K2" s="11">
        <f>AVERAGE(E2:E3)</f>
        <v>3.125</v>
      </c>
      <c r="N2" s="2" t="s">
        <v>22</v>
      </c>
      <c r="O2" s="13" t="s">
        <v>22</v>
      </c>
      <c r="P2" s="8">
        <v>0</v>
      </c>
      <c r="Q2" s="11">
        <f>AVERAGE(J2:J3)</f>
        <v>0.31499999999999995</v>
      </c>
      <c r="R2" s="11">
        <f>AVERAGE(K2:K3)</f>
        <v>2.8</v>
      </c>
      <c r="S2">
        <f>R2/Q2</f>
        <v>8.8888888888888893</v>
      </c>
    </row>
    <row r="3" spans="1:19" x14ac:dyDescent="0.35">
      <c r="A3" s="2" t="s">
        <v>3</v>
      </c>
      <c r="B3" s="2">
        <v>0</v>
      </c>
      <c r="C3" s="2">
        <v>0</v>
      </c>
      <c r="D3" s="3">
        <v>0.34899999999999998</v>
      </c>
      <c r="E3" s="4">
        <v>3.15</v>
      </c>
      <c r="G3" s="2" t="s">
        <v>4</v>
      </c>
      <c r="H3" s="13">
        <v>0</v>
      </c>
      <c r="I3" s="8">
        <v>0</v>
      </c>
      <c r="J3" s="11">
        <f>AVERAGE(D4:D5)</f>
        <v>0.28699999999999998</v>
      </c>
      <c r="K3" s="11">
        <f>AVERAGE(E4:E5)</f>
        <v>2.4750000000000001</v>
      </c>
      <c r="N3" s="2" t="s">
        <v>18</v>
      </c>
      <c r="O3" s="13" t="s">
        <v>23</v>
      </c>
      <c r="P3" s="8">
        <v>0.5</v>
      </c>
      <c r="Q3" s="11">
        <v>0.35699999999999998</v>
      </c>
      <c r="R3" s="11">
        <v>3.165</v>
      </c>
      <c r="S3">
        <f t="shared" ref="S3:S17" si="0">R3/Q3</f>
        <v>8.8655462184873954</v>
      </c>
    </row>
    <row r="4" spans="1:19" x14ac:dyDescent="0.35">
      <c r="A4" s="5" t="s">
        <v>4</v>
      </c>
      <c r="B4" s="2">
        <v>0</v>
      </c>
      <c r="C4" s="2">
        <v>0</v>
      </c>
      <c r="D4" s="6">
        <v>0.28499999999999998</v>
      </c>
      <c r="E4" s="7">
        <v>2.54</v>
      </c>
      <c r="G4" s="2" t="s">
        <v>18</v>
      </c>
      <c r="H4" s="13">
        <v>3</v>
      </c>
      <c r="I4" s="8">
        <v>0.5</v>
      </c>
      <c r="J4" s="11">
        <f>AVERAGE(D32:D33)</f>
        <v>0.35699999999999998</v>
      </c>
      <c r="K4" s="11">
        <f>AVERAGE(E32:E33)</f>
        <v>3.165</v>
      </c>
      <c r="N4" s="2" t="s">
        <v>19</v>
      </c>
      <c r="O4" s="13" t="s">
        <v>23</v>
      </c>
      <c r="P4" s="8">
        <v>1</v>
      </c>
      <c r="Q4" s="11">
        <v>0.42899999999999999</v>
      </c>
      <c r="R4" s="11">
        <v>4.0449999999999999</v>
      </c>
      <c r="S4">
        <f t="shared" si="0"/>
        <v>9.4289044289044295</v>
      </c>
    </row>
    <row r="5" spans="1:19" x14ac:dyDescent="0.35">
      <c r="A5" s="5" t="s">
        <v>4</v>
      </c>
      <c r="B5" s="2">
        <v>0</v>
      </c>
      <c r="C5" s="2">
        <v>0</v>
      </c>
      <c r="D5" s="6">
        <v>0.28899999999999998</v>
      </c>
      <c r="E5" s="7">
        <v>2.41</v>
      </c>
      <c r="G5" s="2" t="s">
        <v>19</v>
      </c>
      <c r="H5" s="13">
        <v>3</v>
      </c>
      <c r="I5" s="8">
        <v>1</v>
      </c>
      <c r="J5" s="11">
        <f>AVERAGE(D34:D35)</f>
        <v>0.42899999999999999</v>
      </c>
      <c r="K5" s="11">
        <f>AVERAGE(E34:E35)</f>
        <v>4.0449999999999999</v>
      </c>
      <c r="N5" s="5" t="s">
        <v>5</v>
      </c>
      <c r="O5" s="14" t="s">
        <v>24</v>
      </c>
      <c r="P5" s="9">
        <v>1</v>
      </c>
      <c r="Q5" s="11">
        <v>0.32950000000000002</v>
      </c>
      <c r="R5" s="11">
        <v>2.9</v>
      </c>
      <c r="S5">
        <f t="shared" si="0"/>
        <v>8.8012139605462814</v>
      </c>
    </row>
    <row r="6" spans="1:19" x14ac:dyDescent="0.35">
      <c r="A6" s="2" t="s">
        <v>5</v>
      </c>
      <c r="B6" s="2">
        <v>10</v>
      </c>
      <c r="C6" s="2">
        <v>1</v>
      </c>
      <c r="D6" s="3">
        <v>0.33600000000000002</v>
      </c>
      <c r="E6" s="4">
        <v>2.92</v>
      </c>
      <c r="G6" s="5" t="s">
        <v>5</v>
      </c>
      <c r="H6" s="14">
        <v>10</v>
      </c>
      <c r="I6" s="9">
        <v>1</v>
      </c>
      <c r="J6" s="11">
        <f>AVERAGE(D6:D7)</f>
        <v>0.32950000000000002</v>
      </c>
      <c r="K6" s="11">
        <f>AVERAGE(E6:E7)</f>
        <v>2.9</v>
      </c>
      <c r="N6" s="5" t="s">
        <v>6</v>
      </c>
      <c r="O6" s="14" t="s">
        <v>24</v>
      </c>
      <c r="P6" s="9">
        <v>1.5</v>
      </c>
      <c r="Q6" s="11">
        <v>0.33050000000000002</v>
      </c>
      <c r="R6" s="11">
        <v>2.88</v>
      </c>
      <c r="S6">
        <f t="shared" si="0"/>
        <v>8.7140695915279878</v>
      </c>
    </row>
    <row r="7" spans="1:19" x14ac:dyDescent="0.35">
      <c r="A7" s="2" t="s">
        <v>5</v>
      </c>
      <c r="B7" s="2">
        <v>10</v>
      </c>
      <c r="C7" s="2">
        <v>1</v>
      </c>
      <c r="D7" s="3">
        <v>0.32300000000000001</v>
      </c>
      <c r="E7" s="4">
        <v>2.88</v>
      </c>
      <c r="G7" s="5" t="s">
        <v>6</v>
      </c>
      <c r="H7" s="14">
        <v>10</v>
      </c>
      <c r="I7" s="9">
        <v>1.5</v>
      </c>
      <c r="J7" s="11">
        <f>AVERAGE(D8:D9)</f>
        <v>0.33050000000000002</v>
      </c>
      <c r="K7" s="11">
        <f>AVERAGE(E8:E9)</f>
        <v>2.88</v>
      </c>
      <c r="N7" s="5" t="s">
        <v>7</v>
      </c>
      <c r="O7" s="14" t="s">
        <v>24</v>
      </c>
      <c r="P7" s="9">
        <v>2</v>
      </c>
      <c r="Q7" s="11">
        <v>0.30449999999999999</v>
      </c>
      <c r="R7" s="11">
        <v>2.7450000000000001</v>
      </c>
      <c r="S7">
        <f t="shared" si="0"/>
        <v>9.014778325123153</v>
      </c>
    </row>
    <row r="8" spans="1:19" x14ac:dyDescent="0.35">
      <c r="A8" s="5" t="s">
        <v>6</v>
      </c>
      <c r="B8" s="2">
        <v>10</v>
      </c>
      <c r="C8" s="5">
        <v>1.5</v>
      </c>
      <c r="D8" s="6">
        <v>0.32800000000000001</v>
      </c>
      <c r="E8" s="7">
        <v>2.82</v>
      </c>
      <c r="G8" s="5" t="s">
        <v>7</v>
      </c>
      <c r="H8" s="14">
        <v>10</v>
      </c>
      <c r="I8" s="9">
        <v>2</v>
      </c>
      <c r="J8" s="11">
        <f>AVERAGE(D10:D11)</f>
        <v>0.30449999999999999</v>
      </c>
      <c r="K8" s="11">
        <f>AVERAGE(E10:E11)</f>
        <v>2.7450000000000001</v>
      </c>
      <c r="N8" s="2" t="s">
        <v>8</v>
      </c>
      <c r="O8" s="13" t="s">
        <v>25</v>
      </c>
      <c r="P8" s="8">
        <v>1</v>
      </c>
      <c r="Q8" s="11">
        <v>0.35949999999999999</v>
      </c>
      <c r="R8" s="11">
        <v>3.2549999999999999</v>
      </c>
      <c r="S8">
        <f t="shared" si="0"/>
        <v>9.0542420027816419</v>
      </c>
    </row>
    <row r="9" spans="1:19" x14ac:dyDescent="0.35">
      <c r="A9" s="5" t="s">
        <v>6</v>
      </c>
      <c r="B9" s="2">
        <v>10</v>
      </c>
      <c r="C9" s="5">
        <v>1.5</v>
      </c>
      <c r="D9" s="6">
        <v>0.33300000000000002</v>
      </c>
      <c r="E9" s="7">
        <v>2.94</v>
      </c>
      <c r="G9" s="2" t="s">
        <v>8</v>
      </c>
      <c r="H9" s="13">
        <v>17</v>
      </c>
      <c r="I9" s="8">
        <v>1</v>
      </c>
      <c r="J9" s="11">
        <f>AVERAGE(D12:D13)</f>
        <v>0.35949999999999999</v>
      </c>
      <c r="K9" s="11">
        <f>AVERAGE(E12:E13)</f>
        <v>3.2549999999999999</v>
      </c>
      <c r="N9" s="2" t="s">
        <v>9</v>
      </c>
      <c r="O9" s="13" t="s">
        <v>25</v>
      </c>
      <c r="P9" s="8">
        <v>2</v>
      </c>
      <c r="Q9" s="11">
        <v>0.32350000000000001</v>
      </c>
      <c r="R9" s="11">
        <v>2.9550000000000001</v>
      </c>
      <c r="S9">
        <f t="shared" si="0"/>
        <v>9.1344667697063375</v>
      </c>
    </row>
    <row r="10" spans="1:19" x14ac:dyDescent="0.35">
      <c r="A10" s="2" t="s">
        <v>7</v>
      </c>
      <c r="B10" s="2">
        <v>10</v>
      </c>
      <c r="C10" s="2">
        <v>2</v>
      </c>
      <c r="D10" s="3">
        <v>0.30399999999999999</v>
      </c>
      <c r="E10" s="4">
        <v>2.73</v>
      </c>
      <c r="G10" s="2" t="s">
        <v>9</v>
      </c>
      <c r="H10" s="13">
        <v>17</v>
      </c>
      <c r="I10" s="8">
        <v>2</v>
      </c>
      <c r="J10" s="11">
        <f>AVERAGE(D14:D15)</f>
        <v>0.32350000000000001</v>
      </c>
      <c r="K10" s="11">
        <f>AVERAGE(E14:E15)</f>
        <v>2.9550000000000001</v>
      </c>
      <c r="N10" s="2" t="s">
        <v>10</v>
      </c>
      <c r="O10" s="13" t="s">
        <v>26</v>
      </c>
      <c r="P10" s="8">
        <v>0.5</v>
      </c>
      <c r="Q10" s="11">
        <v>0.32150000000000001</v>
      </c>
      <c r="R10" s="11">
        <v>3.05</v>
      </c>
      <c r="S10">
        <f t="shared" si="0"/>
        <v>9.4867807153965771</v>
      </c>
    </row>
    <row r="11" spans="1:19" x14ac:dyDescent="0.35">
      <c r="A11" s="2" t="s">
        <v>7</v>
      </c>
      <c r="B11" s="2">
        <v>10</v>
      </c>
      <c r="C11" s="2">
        <v>2</v>
      </c>
      <c r="D11" s="3">
        <v>0.30499999999999999</v>
      </c>
      <c r="E11" s="4">
        <v>2.76</v>
      </c>
      <c r="G11" s="2" t="s">
        <v>10</v>
      </c>
      <c r="H11" s="13">
        <v>28</v>
      </c>
      <c r="I11" s="8">
        <v>0.5</v>
      </c>
      <c r="J11" s="11">
        <f>AVERAGE(D16:D17)</f>
        <v>0.32150000000000001</v>
      </c>
      <c r="K11" s="11">
        <f>AVERAGE(E16:E17)</f>
        <v>3.05</v>
      </c>
      <c r="N11" s="2" t="s">
        <v>11</v>
      </c>
      <c r="O11" s="15" t="s">
        <v>26</v>
      </c>
      <c r="P11" s="10">
        <v>1</v>
      </c>
      <c r="Q11" s="11">
        <v>0.29499999999999998</v>
      </c>
      <c r="R11" s="11">
        <v>2.855</v>
      </c>
      <c r="S11">
        <f t="shared" si="0"/>
        <v>9.6779661016949152</v>
      </c>
    </row>
    <row r="12" spans="1:19" x14ac:dyDescent="0.35">
      <c r="A12" s="5" t="s">
        <v>8</v>
      </c>
      <c r="B12" s="5">
        <v>17</v>
      </c>
      <c r="C12" s="5">
        <v>1</v>
      </c>
      <c r="D12" s="6">
        <v>0.35699999999999998</v>
      </c>
      <c r="E12" s="7">
        <v>3.23</v>
      </c>
      <c r="G12" s="2" t="s">
        <v>11</v>
      </c>
      <c r="H12" s="15">
        <v>28</v>
      </c>
      <c r="I12" s="10">
        <v>1</v>
      </c>
      <c r="J12" s="11">
        <f>AVERAGE(D18:D19)</f>
        <v>0.29499999999999998</v>
      </c>
      <c r="K12" s="11">
        <f>AVERAGE(E18:E19)</f>
        <v>2.855</v>
      </c>
      <c r="N12" s="2" t="s">
        <v>12</v>
      </c>
      <c r="O12" s="13" t="s">
        <v>26</v>
      </c>
      <c r="P12" s="8">
        <v>1.5</v>
      </c>
      <c r="Q12" s="11">
        <v>0.30399999999999999</v>
      </c>
      <c r="R12" s="11">
        <v>2.8250000000000002</v>
      </c>
      <c r="S12">
        <f t="shared" si="0"/>
        <v>9.2927631578947381</v>
      </c>
    </row>
    <row r="13" spans="1:19" x14ac:dyDescent="0.35">
      <c r="A13" s="5" t="s">
        <v>8</v>
      </c>
      <c r="B13" s="5">
        <v>17</v>
      </c>
      <c r="C13" s="5">
        <v>1</v>
      </c>
      <c r="D13" s="6">
        <v>0.36199999999999999</v>
      </c>
      <c r="E13" s="7">
        <v>3.28</v>
      </c>
      <c r="G13" s="2" t="s">
        <v>12</v>
      </c>
      <c r="H13" s="13">
        <v>28</v>
      </c>
      <c r="I13" s="8">
        <v>1.5</v>
      </c>
      <c r="J13" s="11">
        <f>AVERAGE(D20:D21)</f>
        <v>0.30399999999999999</v>
      </c>
      <c r="K13" s="11">
        <f>AVERAGE(E20:E21)</f>
        <v>2.8250000000000002</v>
      </c>
      <c r="N13" s="2" t="s">
        <v>13</v>
      </c>
      <c r="O13" s="13" t="s">
        <v>26</v>
      </c>
      <c r="P13" s="8">
        <v>2</v>
      </c>
      <c r="Q13" s="11">
        <v>0.29849999999999999</v>
      </c>
      <c r="R13" s="11">
        <v>2.665</v>
      </c>
      <c r="S13">
        <f t="shared" si="0"/>
        <v>8.9279731993299833</v>
      </c>
    </row>
    <row r="14" spans="1:19" x14ac:dyDescent="0.35">
      <c r="A14" s="2" t="s">
        <v>9</v>
      </c>
      <c r="B14" s="5">
        <v>17</v>
      </c>
      <c r="C14" s="2">
        <v>2</v>
      </c>
      <c r="D14" s="3">
        <v>0.32</v>
      </c>
      <c r="E14" s="4">
        <v>2.93</v>
      </c>
      <c r="G14" s="2" t="s">
        <v>13</v>
      </c>
      <c r="H14" s="13">
        <v>28</v>
      </c>
      <c r="I14" s="8">
        <v>2</v>
      </c>
      <c r="J14" s="11">
        <f>AVERAGE(D22:D23)</f>
        <v>0.29849999999999999</v>
      </c>
      <c r="K14" s="11">
        <f>AVERAGE(E22:E23)</f>
        <v>2.665</v>
      </c>
      <c r="N14" s="5" t="s">
        <v>14</v>
      </c>
      <c r="O14" s="14" t="s">
        <v>27</v>
      </c>
      <c r="P14" s="9">
        <v>0.5</v>
      </c>
      <c r="Q14" s="11">
        <v>0.41149999999999998</v>
      </c>
      <c r="R14" s="11">
        <v>4.12</v>
      </c>
      <c r="S14">
        <f t="shared" si="0"/>
        <v>10.012150668286756</v>
      </c>
    </row>
    <row r="15" spans="1:19" x14ac:dyDescent="0.35">
      <c r="A15" s="2" t="s">
        <v>9</v>
      </c>
      <c r="B15" s="5">
        <v>17</v>
      </c>
      <c r="C15" s="2">
        <v>2</v>
      </c>
      <c r="D15" s="3">
        <v>0.32700000000000001</v>
      </c>
      <c r="E15" s="4">
        <v>2.98</v>
      </c>
      <c r="G15" s="5" t="s">
        <v>14</v>
      </c>
      <c r="H15" s="14">
        <v>200</v>
      </c>
      <c r="I15" s="9">
        <v>0.5</v>
      </c>
      <c r="J15" s="11">
        <f>AVERAGE(D24:D25)</f>
        <v>0.41149999999999998</v>
      </c>
      <c r="K15" s="11">
        <f>AVERAGE(E24:E25)</f>
        <v>4.12</v>
      </c>
      <c r="N15" s="5" t="s">
        <v>15</v>
      </c>
      <c r="O15" s="14" t="s">
        <v>27</v>
      </c>
      <c r="P15" s="9">
        <v>1</v>
      </c>
      <c r="Q15" s="11">
        <v>0.31</v>
      </c>
      <c r="R15" s="11">
        <v>2.7749999999999999</v>
      </c>
      <c r="S15">
        <f t="shared" si="0"/>
        <v>8.9516129032258061</v>
      </c>
    </row>
    <row r="16" spans="1:19" x14ac:dyDescent="0.35">
      <c r="A16" s="5" t="s">
        <v>10</v>
      </c>
      <c r="B16" s="5">
        <v>28</v>
      </c>
      <c r="C16" s="5">
        <v>0.5</v>
      </c>
      <c r="D16" s="6">
        <v>0.32900000000000001</v>
      </c>
      <c r="E16" s="7">
        <v>3.01</v>
      </c>
      <c r="G16" s="5" t="s">
        <v>15</v>
      </c>
      <c r="H16" s="14">
        <v>200</v>
      </c>
      <c r="I16" s="9">
        <v>1</v>
      </c>
      <c r="J16" s="11">
        <f>AVERAGE(D26:D27)</f>
        <v>0.31</v>
      </c>
      <c r="K16" s="11">
        <f>AVERAGE(E26:E27)</f>
        <v>2.7749999999999999</v>
      </c>
      <c r="N16" s="5" t="s">
        <v>16</v>
      </c>
      <c r="O16" s="14" t="s">
        <v>27</v>
      </c>
      <c r="P16" s="9">
        <v>1.5</v>
      </c>
      <c r="Q16" s="11">
        <v>0.36799999999999999</v>
      </c>
      <c r="R16" s="11">
        <v>3.4350000000000001</v>
      </c>
      <c r="S16">
        <f t="shared" si="0"/>
        <v>9.3342391304347831</v>
      </c>
    </row>
    <row r="17" spans="1:19" x14ac:dyDescent="0.35">
      <c r="A17" s="5" t="s">
        <v>10</v>
      </c>
      <c r="B17" s="5">
        <v>28</v>
      </c>
      <c r="C17" s="5">
        <v>0.5</v>
      </c>
      <c r="D17" s="6">
        <v>0.314</v>
      </c>
      <c r="E17" s="7">
        <v>3.09</v>
      </c>
      <c r="G17" s="5" t="s">
        <v>16</v>
      </c>
      <c r="H17" s="14">
        <v>200</v>
      </c>
      <c r="I17" s="9">
        <v>1.5</v>
      </c>
      <c r="J17" s="11">
        <f>AVERAGE(D28:D29)</f>
        <v>0.36799999999999999</v>
      </c>
      <c r="K17" s="11">
        <f>AVERAGE(E28:E29)</f>
        <v>3.4350000000000001</v>
      </c>
      <c r="N17" s="5" t="s">
        <v>17</v>
      </c>
      <c r="O17" s="14" t="s">
        <v>27</v>
      </c>
      <c r="P17" s="9">
        <v>2</v>
      </c>
      <c r="Q17" s="11">
        <v>0.33650000000000002</v>
      </c>
      <c r="R17" s="11">
        <v>3.15</v>
      </c>
      <c r="S17">
        <f t="shared" si="0"/>
        <v>9.3610698365527476</v>
      </c>
    </row>
    <row r="18" spans="1:19" x14ac:dyDescent="0.35">
      <c r="A18" s="2" t="s">
        <v>11</v>
      </c>
      <c r="B18" s="5">
        <v>28</v>
      </c>
      <c r="C18" s="2">
        <v>1</v>
      </c>
      <c r="D18" s="3">
        <v>0.29499999999999998</v>
      </c>
      <c r="E18" s="4">
        <v>2.87</v>
      </c>
      <c r="G18" s="5" t="s">
        <v>17</v>
      </c>
      <c r="H18" s="14">
        <v>200</v>
      </c>
      <c r="I18" s="9">
        <v>2</v>
      </c>
      <c r="J18" s="11">
        <f>AVERAGE(D30:D31)</f>
        <v>0.33650000000000002</v>
      </c>
      <c r="K18" s="11">
        <f>AVERAGE(E30:E31)</f>
        <v>3.15</v>
      </c>
    </row>
    <row r="19" spans="1:19" x14ac:dyDescent="0.35">
      <c r="A19" s="2" t="s">
        <v>11</v>
      </c>
      <c r="B19" s="5">
        <v>28</v>
      </c>
      <c r="C19" s="2">
        <v>1</v>
      </c>
      <c r="D19" s="3">
        <v>0.29499999999999998</v>
      </c>
      <c r="E19" s="4">
        <v>2.84</v>
      </c>
    </row>
    <row r="20" spans="1:19" x14ac:dyDescent="0.35">
      <c r="A20" s="5" t="s">
        <v>12</v>
      </c>
      <c r="B20" s="5">
        <v>28</v>
      </c>
      <c r="C20" s="5">
        <v>1.5</v>
      </c>
      <c r="D20" s="6">
        <v>0.30099999999999999</v>
      </c>
      <c r="E20" s="7">
        <v>2.84</v>
      </c>
    </row>
    <row r="21" spans="1:19" x14ac:dyDescent="0.35">
      <c r="A21" s="5" t="s">
        <v>12</v>
      </c>
      <c r="B21" s="5">
        <v>28</v>
      </c>
      <c r="C21" s="5">
        <v>1.5</v>
      </c>
      <c r="D21" s="6">
        <v>0.307</v>
      </c>
      <c r="E21" s="7">
        <v>2.81</v>
      </c>
    </row>
    <row r="22" spans="1:19" x14ac:dyDescent="0.35">
      <c r="A22" s="2" t="s">
        <v>13</v>
      </c>
      <c r="B22" s="5">
        <v>28</v>
      </c>
      <c r="C22" s="2">
        <v>2</v>
      </c>
      <c r="D22" s="3">
        <v>0.29699999999999999</v>
      </c>
      <c r="E22" s="4">
        <v>2.61</v>
      </c>
    </row>
    <row r="23" spans="1:19" x14ac:dyDescent="0.35">
      <c r="A23" s="2" t="s">
        <v>13</v>
      </c>
      <c r="B23" s="5">
        <v>28</v>
      </c>
      <c r="C23" s="2">
        <v>2</v>
      </c>
      <c r="D23" s="3">
        <v>0.3</v>
      </c>
      <c r="E23" s="4">
        <v>2.72</v>
      </c>
    </row>
    <row r="24" spans="1:19" x14ac:dyDescent="0.35">
      <c r="A24" s="5" t="s">
        <v>14</v>
      </c>
      <c r="B24" s="5">
        <v>200</v>
      </c>
      <c r="C24" s="5">
        <v>0.5</v>
      </c>
      <c r="D24" s="6">
        <v>0.41099999999999998</v>
      </c>
      <c r="E24" s="7">
        <v>4.1100000000000003</v>
      </c>
    </row>
    <row r="25" spans="1:19" x14ac:dyDescent="0.35">
      <c r="A25" s="5" t="s">
        <v>14</v>
      </c>
      <c r="B25" s="5">
        <v>200</v>
      </c>
      <c r="C25" s="5">
        <v>0.5</v>
      </c>
      <c r="D25" s="6">
        <v>0.41199999999999998</v>
      </c>
      <c r="E25" s="7">
        <v>4.13</v>
      </c>
    </row>
    <row r="26" spans="1:19" x14ac:dyDescent="0.35">
      <c r="A26" s="2" t="s">
        <v>15</v>
      </c>
      <c r="B26" s="5">
        <v>200</v>
      </c>
      <c r="C26" s="2">
        <v>1</v>
      </c>
      <c r="D26" s="3">
        <v>0.312</v>
      </c>
      <c r="E26" s="4">
        <v>2.77</v>
      </c>
    </row>
    <row r="27" spans="1:19" x14ac:dyDescent="0.35">
      <c r="A27" s="2" t="s">
        <v>15</v>
      </c>
      <c r="B27" s="5">
        <v>200</v>
      </c>
      <c r="C27" s="2">
        <v>1</v>
      </c>
      <c r="D27" s="3">
        <v>0.308</v>
      </c>
      <c r="E27" s="4">
        <v>2.78</v>
      </c>
    </row>
    <row r="28" spans="1:19" x14ac:dyDescent="0.35">
      <c r="A28" s="5" t="s">
        <v>16</v>
      </c>
      <c r="B28" s="5">
        <v>200</v>
      </c>
      <c r="C28" s="5">
        <v>1.5</v>
      </c>
      <c r="D28" s="6">
        <v>0.371</v>
      </c>
      <c r="E28" s="7">
        <v>3.47</v>
      </c>
    </row>
    <row r="29" spans="1:19" x14ac:dyDescent="0.35">
      <c r="A29" s="5" t="s">
        <v>16</v>
      </c>
      <c r="B29" s="5">
        <v>200</v>
      </c>
      <c r="C29" s="5">
        <v>1.5</v>
      </c>
      <c r="D29" s="6">
        <v>0.36499999999999999</v>
      </c>
      <c r="E29" s="7">
        <v>3.4</v>
      </c>
    </row>
    <row r="30" spans="1:19" x14ac:dyDescent="0.35">
      <c r="A30" s="2" t="s">
        <v>17</v>
      </c>
      <c r="B30" s="5">
        <v>200</v>
      </c>
      <c r="C30" s="2">
        <v>2</v>
      </c>
      <c r="D30" s="3">
        <v>0.33900000000000002</v>
      </c>
      <c r="E30" s="4">
        <v>3.15</v>
      </c>
    </row>
    <row r="31" spans="1:19" x14ac:dyDescent="0.35">
      <c r="A31" s="2" t="s">
        <v>17</v>
      </c>
      <c r="B31" s="5">
        <v>200</v>
      </c>
      <c r="C31" s="2">
        <v>2</v>
      </c>
      <c r="D31" s="3">
        <v>0.33400000000000002</v>
      </c>
      <c r="E31" s="4">
        <v>3.15</v>
      </c>
    </row>
    <row r="32" spans="1:19" x14ac:dyDescent="0.35">
      <c r="A32" s="5" t="s">
        <v>18</v>
      </c>
      <c r="B32" s="5">
        <v>3</v>
      </c>
      <c r="C32" s="5">
        <v>0.5</v>
      </c>
      <c r="D32" s="6">
        <v>0.36699999999999999</v>
      </c>
      <c r="E32" s="7">
        <v>3.16</v>
      </c>
    </row>
    <row r="33" spans="1:8" x14ac:dyDescent="0.35">
      <c r="A33" s="5" t="s">
        <v>18</v>
      </c>
      <c r="B33" s="5">
        <v>3</v>
      </c>
      <c r="C33" s="5">
        <v>0.5</v>
      </c>
      <c r="D33" s="6">
        <v>0.34699999999999998</v>
      </c>
      <c r="E33" s="7">
        <v>3.17</v>
      </c>
    </row>
    <row r="34" spans="1:8" x14ac:dyDescent="0.35">
      <c r="A34" s="2" t="s">
        <v>19</v>
      </c>
      <c r="B34" s="5">
        <v>3</v>
      </c>
      <c r="C34" s="2">
        <v>1</v>
      </c>
      <c r="D34" s="3">
        <v>0.42199999999999999</v>
      </c>
      <c r="E34" s="4">
        <v>4.0199999999999996</v>
      </c>
    </row>
    <row r="35" spans="1:8" x14ac:dyDescent="0.35">
      <c r="A35" s="2" t="s">
        <v>19</v>
      </c>
      <c r="B35" s="5">
        <v>3</v>
      </c>
      <c r="C35" s="2">
        <v>1</v>
      </c>
      <c r="D35" s="3">
        <v>0.436</v>
      </c>
      <c r="E35" s="4">
        <v>4.07</v>
      </c>
    </row>
    <row r="42" spans="1:8" x14ac:dyDescent="0.35">
      <c r="H42" s="16"/>
    </row>
  </sheetData>
  <sortState xmlns:xlrd2="http://schemas.microsoft.com/office/spreadsheetml/2017/richdata2" ref="G2:K18">
    <sortCondition ref="H2:H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Jia ter Kuile</dc:creator>
  <cp:lastModifiedBy>Jia Jia ter Kuile</cp:lastModifiedBy>
  <dcterms:created xsi:type="dcterms:W3CDTF">2024-10-12T18:48:50Z</dcterms:created>
  <dcterms:modified xsi:type="dcterms:W3CDTF">2024-10-25T20:25:45Z</dcterms:modified>
</cp:coreProperties>
</file>