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jter\OneDrive\Documents\MSc ES\Thesis\Thesis Data\Preprocessing\"/>
    </mc:Choice>
  </mc:AlternateContent>
  <xr:revisionPtr revIDLastSave="0" documentId="13_ncr:1_{7B5B5738-359C-4B21-9005-2A020DAA22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TROL" sheetId="1" r:id="rId1"/>
    <sheet name="200Y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36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X114" i="1" s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D114" i="1" s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N115" i="1" s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T115" i="1" s="1"/>
  <c r="BU54" i="1"/>
  <c r="BV54" i="1"/>
  <c r="BW54" i="1"/>
  <c r="BX54" i="1"/>
  <c r="BY54" i="1"/>
  <c r="BZ54" i="1"/>
  <c r="CA54" i="1"/>
  <c r="CB54" i="1"/>
  <c r="CC54" i="1"/>
  <c r="CD54" i="1"/>
  <c r="CE54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D93" i="1"/>
  <c r="E93" i="1"/>
  <c r="F93" i="1"/>
  <c r="G93" i="1"/>
  <c r="H93" i="1"/>
  <c r="H118" i="1" s="1"/>
  <c r="I93" i="1"/>
  <c r="J93" i="1"/>
  <c r="K93" i="1"/>
  <c r="K118" i="1" s="1"/>
  <c r="L93" i="1"/>
  <c r="M93" i="1"/>
  <c r="N93" i="1"/>
  <c r="O93" i="1"/>
  <c r="P93" i="1"/>
  <c r="P118" i="1" s="1"/>
  <c r="Q93" i="1"/>
  <c r="R93" i="1"/>
  <c r="S93" i="1"/>
  <c r="S118" i="1" s="1"/>
  <c r="T93" i="1"/>
  <c r="U93" i="1"/>
  <c r="V93" i="1"/>
  <c r="W93" i="1"/>
  <c r="X93" i="1"/>
  <c r="X118" i="1" s="1"/>
  <c r="Y93" i="1"/>
  <c r="Z93" i="1"/>
  <c r="AA93" i="1"/>
  <c r="AA118" i="1" s="1"/>
  <c r="AB93" i="1"/>
  <c r="AC93" i="1"/>
  <c r="AD93" i="1"/>
  <c r="AE93" i="1"/>
  <c r="AF93" i="1"/>
  <c r="AF118" i="1" s="1"/>
  <c r="AG93" i="1"/>
  <c r="AH93" i="1"/>
  <c r="AI93" i="1"/>
  <c r="AI118" i="1" s="1"/>
  <c r="AJ93" i="1"/>
  <c r="AK93" i="1"/>
  <c r="AL93" i="1"/>
  <c r="AM93" i="1"/>
  <c r="AN93" i="1"/>
  <c r="AN118" i="1" s="1"/>
  <c r="AO93" i="1"/>
  <c r="AP93" i="1"/>
  <c r="AQ93" i="1"/>
  <c r="AQ118" i="1" s="1"/>
  <c r="AR93" i="1"/>
  <c r="AS93" i="1"/>
  <c r="AT93" i="1"/>
  <c r="AU93" i="1"/>
  <c r="AV93" i="1"/>
  <c r="AV118" i="1" s="1"/>
  <c r="AW93" i="1"/>
  <c r="AX93" i="1"/>
  <c r="AY93" i="1"/>
  <c r="AY118" i="1" s="1"/>
  <c r="AZ93" i="1"/>
  <c r="BA93" i="1"/>
  <c r="BB93" i="1"/>
  <c r="BC93" i="1"/>
  <c r="BD93" i="1"/>
  <c r="BD118" i="1" s="1"/>
  <c r="BE93" i="1"/>
  <c r="BF93" i="1"/>
  <c r="BG93" i="1"/>
  <c r="BG118" i="1" s="1"/>
  <c r="BH93" i="1"/>
  <c r="BI93" i="1"/>
  <c r="BJ93" i="1"/>
  <c r="BK93" i="1"/>
  <c r="BL93" i="1"/>
  <c r="BL118" i="1" s="1"/>
  <c r="BM93" i="1"/>
  <c r="BN93" i="1"/>
  <c r="BO93" i="1"/>
  <c r="BO118" i="1" s="1"/>
  <c r="BP93" i="1"/>
  <c r="BQ93" i="1"/>
  <c r="BR93" i="1"/>
  <c r="BS93" i="1"/>
  <c r="BT93" i="1"/>
  <c r="BT118" i="1" s="1"/>
  <c r="BU93" i="1"/>
  <c r="BV93" i="1"/>
  <c r="BW93" i="1"/>
  <c r="BW118" i="1" s="1"/>
  <c r="BX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Y118" i="1" s="1"/>
  <c r="BZ111" i="1"/>
  <c r="BZ118" i="1" s="1"/>
  <c r="CA111" i="1"/>
  <c r="CA118" i="1" s="1"/>
  <c r="CB111" i="1"/>
  <c r="CB118" i="1" s="1"/>
  <c r="CC111" i="1"/>
  <c r="CC118" i="1" s="1"/>
  <c r="CD111" i="1"/>
  <c r="CD118" i="1" s="1"/>
  <c r="CE111" i="1"/>
  <c r="CE118" i="1" s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Y119" i="1" s="1"/>
  <c r="BY120" i="1" s="1"/>
  <c r="BZ112" i="1"/>
  <c r="BZ119" i="1" s="1"/>
  <c r="BZ120" i="1" s="1"/>
  <c r="CA112" i="1"/>
  <c r="CA119" i="1" s="1"/>
  <c r="CA120" i="1" s="1"/>
  <c r="CB112" i="1"/>
  <c r="CB119" i="1" s="1"/>
  <c r="CB120" i="1" s="1"/>
  <c r="CC112" i="1"/>
  <c r="CC119" i="1" s="1"/>
  <c r="CC120" i="1" s="1"/>
  <c r="CD112" i="1"/>
  <c r="CD119" i="1" s="1"/>
  <c r="CD120" i="1" s="1"/>
  <c r="CE112" i="1"/>
  <c r="CE119" i="1" s="1"/>
  <c r="CE120" i="1" s="1"/>
  <c r="C112" i="1"/>
  <c r="C111" i="1"/>
  <c r="C94" i="1"/>
  <c r="C119" i="1" s="1"/>
  <c r="C93" i="1"/>
  <c r="C72" i="1"/>
  <c r="C71" i="1"/>
  <c r="C53" i="1"/>
  <c r="C54" i="1"/>
  <c r="CE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35" i="1"/>
  <c r="C34" i="1"/>
  <c r="BW115" i="1" l="1"/>
  <c r="BG115" i="1"/>
  <c r="AQ115" i="1"/>
  <c r="AA115" i="1"/>
  <c r="K115" i="1"/>
  <c r="BW114" i="1"/>
  <c r="BG114" i="1"/>
  <c r="AQ114" i="1"/>
  <c r="AA114" i="1"/>
  <c r="S114" i="1"/>
  <c r="CE115" i="1"/>
  <c r="BO115" i="1"/>
  <c r="BO116" i="1" s="1"/>
  <c r="AY115" i="1"/>
  <c r="AY116" i="1" s="1"/>
  <c r="AI115" i="1"/>
  <c r="AI116" i="1" s="1"/>
  <c r="S115" i="1"/>
  <c r="S116" i="1" s="1"/>
  <c r="CE114" i="1"/>
  <c r="BO114" i="1"/>
  <c r="AY114" i="1"/>
  <c r="AI114" i="1"/>
  <c r="C118" i="1"/>
  <c r="C120" i="1" s="1"/>
  <c r="BT119" i="1"/>
  <c r="BT120" i="1" s="1"/>
  <c r="BL119" i="1"/>
  <c r="BL120" i="1" s="1"/>
  <c r="BD119" i="1"/>
  <c r="BD120" i="1" s="1"/>
  <c r="AV119" i="1"/>
  <c r="AV120" i="1" s="1"/>
  <c r="AN119" i="1"/>
  <c r="AN120" i="1" s="1"/>
  <c r="AF119" i="1"/>
  <c r="AF120" i="1" s="1"/>
  <c r="X119" i="1"/>
  <c r="X120" i="1" s="1"/>
  <c r="P119" i="1"/>
  <c r="P120" i="1" s="1"/>
  <c r="H119" i="1"/>
  <c r="H120" i="1" s="1"/>
  <c r="BU118" i="1"/>
  <c r="BM118" i="1"/>
  <c r="BE118" i="1"/>
  <c r="AW118" i="1"/>
  <c r="AO118" i="1"/>
  <c r="AG118" i="1"/>
  <c r="Y118" i="1"/>
  <c r="Q118" i="1"/>
  <c r="I118" i="1"/>
  <c r="CB115" i="1"/>
  <c r="BL115" i="1"/>
  <c r="BD115" i="1"/>
  <c r="BD116" i="1" s="1"/>
  <c r="AV115" i="1"/>
  <c r="AF115" i="1"/>
  <c r="X115" i="1"/>
  <c r="X116" i="1" s="1"/>
  <c r="P115" i="1"/>
  <c r="P116" i="1" s="1"/>
  <c r="CB114" i="1"/>
  <c r="BT114" i="1"/>
  <c r="BT116" i="1" s="1"/>
  <c r="BL114" i="1"/>
  <c r="AV114" i="1"/>
  <c r="AN114" i="1"/>
  <c r="AF114" i="1"/>
  <c r="P114" i="1"/>
  <c r="H115" i="1"/>
  <c r="H116" i="1" s="1"/>
  <c r="C114" i="1"/>
  <c r="AN116" i="1"/>
  <c r="AO115" i="1"/>
  <c r="BM114" i="1"/>
  <c r="I114" i="1"/>
  <c r="BU119" i="1"/>
  <c r="BM119" i="1"/>
  <c r="BM120" i="1" s="1"/>
  <c r="BE119" i="1"/>
  <c r="BE120" i="1" s="1"/>
  <c r="AW119" i="1"/>
  <c r="AW120" i="1" s="1"/>
  <c r="AO119" i="1"/>
  <c r="AO120" i="1" s="1"/>
  <c r="AG119" i="1"/>
  <c r="AG120" i="1" s="1"/>
  <c r="Y119" i="1"/>
  <c r="Q119" i="1"/>
  <c r="I119" i="1"/>
  <c r="BV118" i="1"/>
  <c r="BN118" i="1"/>
  <c r="BF118" i="1"/>
  <c r="AX118" i="1"/>
  <c r="AP118" i="1"/>
  <c r="AH118" i="1"/>
  <c r="Z118" i="1"/>
  <c r="R118" i="1"/>
  <c r="J118" i="1"/>
  <c r="CD115" i="1"/>
  <c r="BV115" i="1"/>
  <c r="BN115" i="1"/>
  <c r="BF115" i="1"/>
  <c r="AX115" i="1"/>
  <c r="AP115" i="1"/>
  <c r="AH115" i="1"/>
  <c r="Z115" i="1"/>
  <c r="Z116" i="1" s="1"/>
  <c r="R115" i="1"/>
  <c r="J115" i="1"/>
  <c r="CD114" i="1"/>
  <c r="BV114" i="1"/>
  <c r="BN114" i="1"/>
  <c r="BF114" i="1"/>
  <c r="AX114" i="1"/>
  <c r="AP114" i="1"/>
  <c r="AH114" i="1"/>
  <c r="Z114" i="1"/>
  <c r="R114" i="1"/>
  <c r="J114" i="1"/>
  <c r="CC115" i="1"/>
  <c r="Q115" i="1"/>
  <c r="Q114" i="1"/>
  <c r="BS119" i="1"/>
  <c r="BS120" i="1" s="1"/>
  <c r="BK119" i="1"/>
  <c r="BC119" i="1"/>
  <c r="AU119" i="1"/>
  <c r="AM119" i="1"/>
  <c r="AE119" i="1"/>
  <c r="W119" i="1"/>
  <c r="O119" i="1"/>
  <c r="O120" i="1" s="1"/>
  <c r="G119" i="1"/>
  <c r="G120" i="1" s="1"/>
  <c r="H114" i="1"/>
  <c r="BM115" i="1"/>
  <c r="CC114" i="1"/>
  <c r="AG114" i="1"/>
  <c r="BR119" i="1"/>
  <c r="BJ119" i="1"/>
  <c r="BB119" i="1"/>
  <c r="AT119" i="1"/>
  <c r="AT120" i="1" s="1"/>
  <c r="AL119" i="1"/>
  <c r="AD119" i="1"/>
  <c r="V119" i="1"/>
  <c r="N119" i="1"/>
  <c r="F119" i="1"/>
  <c r="BS118" i="1"/>
  <c r="BK118" i="1"/>
  <c r="BC118" i="1"/>
  <c r="AU118" i="1"/>
  <c r="AM118" i="1"/>
  <c r="AE118" i="1"/>
  <c r="W118" i="1"/>
  <c r="O118" i="1"/>
  <c r="G118" i="1"/>
  <c r="CA115" i="1"/>
  <c r="BS115" i="1"/>
  <c r="BS116" i="1" s="1"/>
  <c r="BK115" i="1"/>
  <c r="BC115" i="1"/>
  <c r="AU115" i="1"/>
  <c r="AM115" i="1"/>
  <c r="AE115" i="1"/>
  <c r="W115" i="1"/>
  <c r="O115" i="1"/>
  <c r="G115" i="1"/>
  <c r="G116" i="1" s="1"/>
  <c r="CA114" i="1"/>
  <c r="BS114" i="1"/>
  <c r="BK114" i="1"/>
  <c r="BC114" i="1"/>
  <c r="AU114" i="1"/>
  <c r="AM114" i="1"/>
  <c r="AE114" i="1"/>
  <c r="W114" i="1"/>
  <c r="O114" i="1"/>
  <c r="G114" i="1"/>
  <c r="BU115" i="1"/>
  <c r="Y115" i="1"/>
  <c r="BE114" i="1"/>
  <c r="BQ119" i="1"/>
  <c r="BI119" i="1"/>
  <c r="BA119" i="1"/>
  <c r="BA120" i="1" s="1"/>
  <c r="AS119" i="1"/>
  <c r="AK119" i="1"/>
  <c r="AC119" i="1"/>
  <c r="U119" i="1"/>
  <c r="M119" i="1"/>
  <c r="E119" i="1"/>
  <c r="BR118" i="1"/>
  <c r="BJ118" i="1"/>
  <c r="BB118" i="1"/>
  <c r="AT118" i="1"/>
  <c r="AL118" i="1"/>
  <c r="AD118" i="1"/>
  <c r="V118" i="1"/>
  <c r="N118" i="1"/>
  <c r="F118" i="1"/>
  <c r="BZ115" i="1"/>
  <c r="BZ116" i="1" s="1"/>
  <c r="BR115" i="1"/>
  <c r="BJ115" i="1"/>
  <c r="BB115" i="1"/>
  <c r="AT115" i="1"/>
  <c r="AT116" i="1" s="1"/>
  <c r="AL115" i="1"/>
  <c r="AD115" i="1"/>
  <c r="V115" i="1"/>
  <c r="N115" i="1"/>
  <c r="N116" i="1" s="1"/>
  <c r="F115" i="1"/>
  <c r="BZ114" i="1"/>
  <c r="BR114" i="1"/>
  <c r="BJ114" i="1"/>
  <c r="BB114" i="1"/>
  <c r="AT114" i="1"/>
  <c r="AL114" i="1"/>
  <c r="AD114" i="1"/>
  <c r="V114" i="1"/>
  <c r="N114" i="1"/>
  <c r="F114" i="1"/>
  <c r="AG115" i="1"/>
  <c r="AG116" i="1" s="1"/>
  <c r="Y114" i="1"/>
  <c r="C115" i="1"/>
  <c r="BX119" i="1"/>
  <c r="BP119" i="1"/>
  <c r="BP120" i="1" s="1"/>
  <c r="BH119" i="1"/>
  <c r="AZ119" i="1"/>
  <c r="AR119" i="1"/>
  <c r="AJ119" i="1"/>
  <c r="AB119" i="1"/>
  <c r="T119" i="1"/>
  <c r="L119" i="1"/>
  <c r="D119" i="1"/>
  <c r="D120" i="1" s="1"/>
  <c r="BQ118" i="1"/>
  <c r="BI118" i="1"/>
  <c r="BA118" i="1"/>
  <c r="AS118" i="1"/>
  <c r="AK118" i="1"/>
  <c r="AC118" i="1"/>
  <c r="U118" i="1"/>
  <c r="M118" i="1"/>
  <c r="E118" i="1"/>
  <c r="BY115" i="1"/>
  <c r="BQ115" i="1"/>
  <c r="BI115" i="1"/>
  <c r="BA115" i="1"/>
  <c r="AS115" i="1"/>
  <c r="AK115" i="1"/>
  <c r="AC115" i="1"/>
  <c r="AC116" i="1" s="1"/>
  <c r="U115" i="1"/>
  <c r="M115" i="1"/>
  <c r="E115" i="1"/>
  <c r="BY114" i="1"/>
  <c r="BQ114" i="1"/>
  <c r="BI114" i="1"/>
  <c r="BA114" i="1"/>
  <c r="AS114" i="1"/>
  <c r="AK114" i="1"/>
  <c r="AC114" i="1"/>
  <c r="U114" i="1"/>
  <c r="M114" i="1"/>
  <c r="E114" i="1"/>
  <c r="BE115" i="1"/>
  <c r="BE116" i="1" s="1"/>
  <c r="I115" i="1"/>
  <c r="I116" i="1" s="1"/>
  <c r="AO114" i="1"/>
  <c r="BW119" i="1"/>
  <c r="BW120" i="1" s="1"/>
  <c r="BO119" i="1"/>
  <c r="BO120" i="1" s="1"/>
  <c r="BG119" i="1"/>
  <c r="BG120" i="1" s="1"/>
  <c r="AY119" i="1"/>
  <c r="AY120" i="1" s="1"/>
  <c r="AQ119" i="1"/>
  <c r="AQ120" i="1" s="1"/>
  <c r="AI119" i="1"/>
  <c r="AI120" i="1" s="1"/>
  <c r="AA119" i="1"/>
  <c r="AA120" i="1" s="1"/>
  <c r="S119" i="1"/>
  <c r="S120" i="1" s="1"/>
  <c r="K119" i="1"/>
  <c r="K120" i="1" s="1"/>
  <c r="BX118" i="1"/>
  <c r="BP118" i="1"/>
  <c r="BH118" i="1"/>
  <c r="AZ118" i="1"/>
  <c r="AR118" i="1"/>
  <c r="AJ118" i="1"/>
  <c r="AB118" i="1"/>
  <c r="T118" i="1"/>
  <c r="L118" i="1"/>
  <c r="D118" i="1"/>
  <c r="BX115" i="1"/>
  <c r="BP115" i="1"/>
  <c r="BH115" i="1"/>
  <c r="AZ115" i="1"/>
  <c r="AR115" i="1"/>
  <c r="AR116" i="1" s="1"/>
  <c r="AJ115" i="1"/>
  <c r="AB115" i="1"/>
  <c r="T115" i="1"/>
  <c r="L115" i="1"/>
  <c r="L116" i="1" s="1"/>
  <c r="D115" i="1"/>
  <c r="BX114" i="1"/>
  <c r="BP114" i="1"/>
  <c r="BH114" i="1"/>
  <c r="AZ114" i="1"/>
  <c r="AR114" i="1"/>
  <c r="AJ114" i="1"/>
  <c r="AB114" i="1"/>
  <c r="T114" i="1"/>
  <c r="L114" i="1"/>
  <c r="D114" i="1"/>
  <c r="AW115" i="1"/>
  <c r="AW116" i="1" s="1"/>
  <c r="BU114" i="1"/>
  <c r="AW114" i="1"/>
  <c r="BV119" i="1"/>
  <c r="BN119" i="1"/>
  <c r="BF119" i="1"/>
  <c r="AX119" i="1"/>
  <c r="AP119" i="1"/>
  <c r="AP120" i="1" s="1"/>
  <c r="AH119" i="1"/>
  <c r="AH120" i="1" s="1"/>
  <c r="Z119" i="1"/>
  <c r="R119" i="1"/>
  <c r="J119" i="1"/>
  <c r="K114" i="1"/>
  <c r="C108" i="1"/>
  <c r="C91" i="1"/>
  <c r="C90" i="1"/>
  <c r="C92" i="1" s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Q110" i="1" s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69" i="1"/>
  <c r="C51" i="1"/>
  <c r="C32" i="1"/>
  <c r="D68" i="1"/>
  <c r="E68" i="1"/>
  <c r="F68" i="1"/>
  <c r="G68" i="1"/>
  <c r="H68" i="1"/>
  <c r="I68" i="1"/>
  <c r="J68" i="1"/>
  <c r="K68" i="1"/>
  <c r="L68" i="1"/>
  <c r="M68" i="1"/>
  <c r="N68" i="1"/>
  <c r="N70" i="1" s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D70" i="1" s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T70" i="1" s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R70" i="1" s="1"/>
  <c r="BS68" i="1"/>
  <c r="BT68" i="1"/>
  <c r="BU68" i="1"/>
  <c r="BV68" i="1"/>
  <c r="BW68" i="1"/>
  <c r="BX68" i="1"/>
  <c r="BY68" i="1"/>
  <c r="BZ68" i="1"/>
  <c r="BZ70" i="1" s="1"/>
  <c r="CA68" i="1"/>
  <c r="CB68" i="1"/>
  <c r="CC68" i="1"/>
  <c r="CD68" i="1"/>
  <c r="CE68" i="1"/>
  <c r="D50" i="1"/>
  <c r="E50" i="1"/>
  <c r="F50" i="1"/>
  <c r="G50" i="1"/>
  <c r="H50" i="1"/>
  <c r="I50" i="1"/>
  <c r="J50" i="1"/>
  <c r="K50" i="1"/>
  <c r="L50" i="1"/>
  <c r="M50" i="1"/>
  <c r="N50" i="1"/>
  <c r="N52" i="1" s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D52" i="1" s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J52" i="1" s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68" i="1"/>
  <c r="C50" i="1"/>
  <c r="C31" i="1"/>
  <c r="AZ116" i="1" l="1"/>
  <c r="AK116" i="1"/>
  <c r="L120" i="1"/>
  <c r="V116" i="1"/>
  <c r="BI120" i="1"/>
  <c r="CA116" i="1"/>
  <c r="BB120" i="1"/>
  <c r="BU120" i="1"/>
  <c r="AX120" i="1"/>
  <c r="T120" i="1"/>
  <c r="C116" i="1"/>
  <c r="E120" i="1"/>
  <c r="BQ120" i="1"/>
  <c r="Q120" i="1"/>
  <c r="AF116" i="1"/>
  <c r="CE116" i="1"/>
  <c r="AA116" i="1"/>
  <c r="BX120" i="1"/>
  <c r="O116" i="1"/>
  <c r="AH116" i="1"/>
  <c r="I120" i="1"/>
  <c r="BF120" i="1"/>
  <c r="AE120" i="1"/>
  <c r="CC116" i="1"/>
  <c r="Y120" i="1"/>
  <c r="AV116" i="1"/>
  <c r="AQ116" i="1"/>
  <c r="K116" i="1"/>
  <c r="BN120" i="1"/>
  <c r="AM120" i="1"/>
  <c r="BG116" i="1"/>
  <c r="BU116" i="1"/>
  <c r="AU120" i="1"/>
  <c r="BL116" i="1"/>
  <c r="BW116" i="1"/>
  <c r="CB116" i="1"/>
  <c r="BH116" i="1"/>
  <c r="AS116" i="1"/>
  <c r="AD116" i="1"/>
  <c r="W116" i="1"/>
  <c r="BJ120" i="1"/>
  <c r="W120" i="1"/>
  <c r="Q116" i="1"/>
  <c r="AP116" i="1"/>
  <c r="D116" i="1"/>
  <c r="BP116" i="1"/>
  <c r="BA116" i="1"/>
  <c r="AB120" i="1"/>
  <c r="AL116" i="1"/>
  <c r="M120" i="1"/>
  <c r="AE116" i="1"/>
  <c r="F120" i="1"/>
  <c r="BR120" i="1"/>
  <c r="AX116" i="1"/>
  <c r="BX116" i="1"/>
  <c r="BI116" i="1"/>
  <c r="AJ120" i="1"/>
  <c r="U120" i="1"/>
  <c r="Y116" i="1"/>
  <c r="AM116" i="1"/>
  <c r="N120" i="1"/>
  <c r="BF116" i="1"/>
  <c r="AO116" i="1"/>
  <c r="J120" i="1"/>
  <c r="BV120" i="1"/>
  <c r="T116" i="1"/>
  <c r="E116" i="1"/>
  <c r="BQ116" i="1"/>
  <c r="AR120" i="1"/>
  <c r="BB116" i="1"/>
  <c r="AC120" i="1"/>
  <c r="AU116" i="1"/>
  <c r="V120" i="1"/>
  <c r="BN116" i="1"/>
  <c r="R120" i="1"/>
  <c r="AB116" i="1"/>
  <c r="M116" i="1"/>
  <c r="BY116" i="1"/>
  <c r="AZ120" i="1"/>
  <c r="BJ116" i="1"/>
  <c r="AK120" i="1"/>
  <c r="BC116" i="1"/>
  <c r="AD120" i="1"/>
  <c r="BM116" i="1"/>
  <c r="BC120" i="1"/>
  <c r="J116" i="1"/>
  <c r="BV116" i="1"/>
  <c r="Z120" i="1"/>
  <c r="AJ116" i="1"/>
  <c r="U116" i="1"/>
  <c r="BH120" i="1"/>
  <c r="F116" i="1"/>
  <c r="BR116" i="1"/>
  <c r="AS120" i="1"/>
  <c r="BK116" i="1"/>
  <c r="AL120" i="1"/>
  <c r="BK120" i="1"/>
  <c r="R116" i="1"/>
  <c r="CD116" i="1"/>
  <c r="AG52" i="1"/>
  <c r="BU70" i="1"/>
  <c r="G92" i="1"/>
  <c r="O92" i="1"/>
  <c r="W92" i="1"/>
  <c r="AE92" i="1"/>
  <c r="AM92" i="1"/>
  <c r="AU92" i="1"/>
  <c r="BC92" i="1"/>
  <c r="BK92" i="1"/>
  <c r="BY33" i="1"/>
  <c r="AB33" i="1"/>
  <c r="F70" i="1"/>
  <c r="J110" i="1"/>
  <c r="AP110" i="1"/>
  <c r="BV110" i="1"/>
  <c r="BQ33" i="1"/>
  <c r="BI33" i="1"/>
  <c r="BA33" i="1"/>
  <c r="AS33" i="1"/>
  <c r="AK33" i="1"/>
  <c r="AC33" i="1"/>
  <c r="U33" i="1"/>
  <c r="M33" i="1"/>
  <c r="E33" i="1"/>
  <c r="BY52" i="1"/>
  <c r="BA52" i="1"/>
  <c r="AK52" i="1"/>
  <c r="AC52" i="1"/>
  <c r="M52" i="1"/>
  <c r="E52" i="1"/>
  <c r="BY70" i="1"/>
  <c r="BI70" i="1"/>
  <c r="AS70" i="1"/>
  <c r="AC70" i="1"/>
  <c r="U70" i="1"/>
  <c r="M70" i="1"/>
  <c r="CC52" i="1"/>
  <c r="BU52" i="1"/>
  <c r="BM52" i="1"/>
  <c r="BE52" i="1"/>
  <c r="AW52" i="1"/>
  <c r="AO52" i="1"/>
  <c r="I70" i="1"/>
  <c r="C70" i="1"/>
  <c r="D110" i="1"/>
  <c r="BS92" i="1"/>
  <c r="AM33" i="1"/>
  <c r="AE33" i="1"/>
  <c r="W33" i="1"/>
  <c r="O33" i="1"/>
  <c r="G33" i="1"/>
  <c r="CD33" i="1"/>
  <c r="BV33" i="1"/>
  <c r="BN33" i="1"/>
  <c r="BF33" i="1"/>
  <c r="AX33" i="1"/>
  <c r="AP33" i="1"/>
  <c r="AH33" i="1"/>
  <c r="Z33" i="1"/>
  <c r="R33" i="1"/>
  <c r="J33" i="1"/>
  <c r="CD52" i="1"/>
  <c r="BV52" i="1"/>
  <c r="BN52" i="1"/>
  <c r="BF52" i="1"/>
  <c r="AX52" i="1"/>
  <c r="AP52" i="1"/>
  <c r="AH52" i="1"/>
  <c r="Z52" i="1"/>
  <c r="R52" i="1"/>
  <c r="J52" i="1"/>
  <c r="CD70" i="1"/>
  <c r="BV70" i="1"/>
  <c r="BN70" i="1"/>
  <c r="BF70" i="1"/>
  <c r="AX70" i="1"/>
  <c r="AP70" i="1"/>
  <c r="AH70" i="1"/>
  <c r="Z70" i="1"/>
  <c r="R70" i="1"/>
  <c r="BQ52" i="1"/>
  <c r="BQ70" i="1"/>
  <c r="BA70" i="1"/>
  <c r="E70" i="1"/>
  <c r="CB52" i="1"/>
  <c r="BL52" i="1"/>
  <c r="AV52" i="1"/>
  <c r="AF52" i="1"/>
  <c r="P52" i="1"/>
  <c r="CB70" i="1"/>
  <c r="BZ52" i="1"/>
  <c r="BR52" i="1"/>
  <c r="BB52" i="1"/>
  <c r="AT52" i="1"/>
  <c r="AL52" i="1"/>
  <c r="V52" i="1"/>
  <c r="F52" i="1"/>
  <c r="BJ70" i="1"/>
  <c r="BB70" i="1"/>
  <c r="AL70" i="1"/>
  <c r="V70" i="1"/>
  <c r="AC92" i="1"/>
  <c r="BX33" i="1"/>
  <c r="BP33" i="1"/>
  <c r="BH33" i="1"/>
  <c r="AZ33" i="1"/>
  <c r="AR33" i="1"/>
  <c r="AJ33" i="1"/>
  <c r="T33" i="1"/>
  <c r="L33" i="1"/>
  <c r="D33" i="1"/>
  <c r="BX52" i="1"/>
  <c r="BP52" i="1"/>
  <c r="BH52" i="1"/>
  <c r="AZ52" i="1"/>
  <c r="AR52" i="1"/>
  <c r="AJ52" i="1"/>
  <c r="AB52" i="1"/>
  <c r="T52" i="1"/>
  <c r="L52" i="1"/>
  <c r="D52" i="1"/>
  <c r="BX70" i="1"/>
  <c r="BP70" i="1"/>
  <c r="BH70" i="1"/>
  <c r="AZ70" i="1"/>
  <c r="AR70" i="1"/>
  <c r="E92" i="1"/>
  <c r="AK92" i="1"/>
  <c r="E110" i="1"/>
  <c r="AW70" i="1"/>
  <c r="AK110" i="1"/>
  <c r="J70" i="1"/>
  <c r="BI52" i="1"/>
  <c r="AS52" i="1"/>
  <c r="U52" i="1"/>
  <c r="AK70" i="1"/>
  <c r="BT52" i="1"/>
  <c r="BD52" i="1"/>
  <c r="AN52" i="1"/>
  <c r="X52" i="1"/>
  <c r="H52" i="1"/>
  <c r="BT70" i="1"/>
  <c r="L110" i="1"/>
  <c r="T110" i="1"/>
  <c r="AB110" i="1"/>
  <c r="AJ110" i="1"/>
  <c r="AR110" i="1"/>
  <c r="AZ110" i="1"/>
  <c r="BH110" i="1"/>
  <c r="BP110" i="1"/>
  <c r="BX110" i="1"/>
  <c r="M92" i="1"/>
  <c r="U92" i="1"/>
  <c r="AS92" i="1"/>
  <c r="BA92" i="1"/>
  <c r="BI92" i="1"/>
  <c r="BQ92" i="1"/>
  <c r="R110" i="1"/>
  <c r="Z110" i="1"/>
  <c r="AH110" i="1"/>
  <c r="AX110" i="1"/>
  <c r="BF110" i="1"/>
  <c r="BN110" i="1"/>
  <c r="CD110" i="1"/>
  <c r="H92" i="1"/>
  <c r="P92" i="1"/>
  <c r="X92" i="1"/>
  <c r="AF92" i="1"/>
  <c r="AN92" i="1"/>
  <c r="AV92" i="1"/>
  <c r="BD92" i="1"/>
  <c r="BL92" i="1"/>
  <c r="BT92" i="1"/>
  <c r="M110" i="1"/>
  <c r="U110" i="1"/>
  <c r="AC110" i="1"/>
  <c r="AS110" i="1"/>
  <c r="BA110" i="1"/>
  <c r="BI110" i="1"/>
  <c r="BY110" i="1"/>
  <c r="CC33" i="1"/>
  <c r="BU33" i="1"/>
  <c r="BE33" i="1"/>
  <c r="AW33" i="1"/>
  <c r="AO33" i="1"/>
  <c r="AG33" i="1"/>
  <c r="Y33" i="1"/>
  <c r="Q33" i="1"/>
  <c r="I33" i="1"/>
  <c r="Y52" i="1"/>
  <c r="Q52" i="1"/>
  <c r="I52" i="1"/>
  <c r="CC70" i="1"/>
  <c r="BM70" i="1"/>
  <c r="BE70" i="1"/>
  <c r="AO70" i="1"/>
  <c r="AG70" i="1"/>
  <c r="Y70" i="1"/>
  <c r="Q70" i="1"/>
  <c r="BM33" i="1"/>
  <c r="C33" i="1"/>
  <c r="CB33" i="1"/>
  <c r="BT33" i="1"/>
  <c r="BL33" i="1"/>
  <c r="BD33" i="1"/>
  <c r="AV33" i="1"/>
  <c r="AN33" i="1"/>
  <c r="AF33" i="1"/>
  <c r="X33" i="1"/>
  <c r="P33" i="1"/>
  <c r="H33" i="1"/>
  <c r="BL70" i="1"/>
  <c r="BD70" i="1"/>
  <c r="AV70" i="1"/>
  <c r="AN70" i="1"/>
  <c r="AF70" i="1"/>
  <c r="X70" i="1"/>
  <c r="P70" i="1"/>
  <c r="H70" i="1"/>
  <c r="CE33" i="1"/>
  <c r="BW33" i="1"/>
  <c r="BO33" i="1"/>
  <c r="BG33" i="1"/>
  <c r="AY33" i="1"/>
  <c r="AQ33" i="1"/>
  <c r="AI33" i="1"/>
  <c r="AA33" i="1"/>
  <c r="S33" i="1"/>
  <c r="K33" i="1"/>
  <c r="CE52" i="1"/>
  <c r="BW52" i="1"/>
  <c r="BO52" i="1"/>
  <c r="BG52" i="1"/>
  <c r="AY52" i="1"/>
  <c r="AQ52" i="1"/>
  <c r="AI52" i="1"/>
  <c r="AA52" i="1"/>
  <c r="S52" i="1"/>
  <c r="K52" i="1"/>
  <c r="CE70" i="1"/>
  <c r="BW70" i="1"/>
  <c r="BO70" i="1"/>
  <c r="BG70" i="1"/>
  <c r="AY70" i="1"/>
  <c r="AQ70" i="1"/>
  <c r="AI70" i="1"/>
  <c r="AA70" i="1"/>
  <c r="S70" i="1"/>
  <c r="K70" i="1"/>
  <c r="F92" i="1"/>
  <c r="N92" i="1"/>
  <c r="V92" i="1"/>
  <c r="AD92" i="1"/>
  <c r="AL92" i="1"/>
  <c r="AT92" i="1"/>
  <c r="BB92" i="1"/>
  <c r="BJ92" i="1"/>
  <c r="BR92" i="1"/>
  <c r="K110" i="1"/>
  <c r="S110" i="1"/>
  <c r="AA110" i="1"/>
  <c r="AI110" i="1"/>
  <c r="AQ110" i="1"/>
  <c r="AY110" i="1"/>
  <c r="BG110" i="1"/>
  <c r="BO110" i="1"/>
  <c r="BW110" i="1"/>
  <c r="CE110" i="1"/>
  <c r="Q92" i="1"/>
  <c r="AO92" i="1"/>
  <c r="AW92" i="1"/>
  <c r="F110" i="1"/>
  <c r="N110" i="1"/>
  <c r="V110" i="1"/>
  <c r="AD110" i="1"/>
  <c r="AL110" i="1"/>
  <c r="AT110" i="1"/>
  <c r="BB110" i="1"/>
  <c r="BJ110" i="1"/>
  <c r="BR110" i="1"/>
  <c r="BZ110" i="1"/>
  <c r="BU92" i="1"/>
  <c r="AJ70" i="1"/>
  <c r="AB70" i="1"/>
  <c r="T70" i="1"/>
  <c r="L70" i="1"/>
  <c r="D70" i="1"/>
  <c r="CA33" i="1"/>
  <c r="BS33" i="1"/>
  <c r="BK33" i="1"/>
  <c r="BC33" i="1"/>
  <c r="AU33" i="1"/>
  <c r="CA52" i="1"/>
  <c r="BS52" i="1"/>
  <c r="BK52" i="1"/>
  <c r="BC52" i="1"/>
  <c r="AU52" i="1"/>
  <c r="AM52" i="1"/>
  <c r="AE52" i="1"/>
  <c r="W52" i="1"/>
  <c r="O52" i="1"/>
  <c r="G52" i="1"/>
  <c r="CA70" i="1"/>
  <c r="BS70" i="1"/>
  <c r="BK70" i="1"/>
  <c r="BC70" i="1"/>
  <c r="AU70" i="1"/>
  <c r="AM70" i="1"/>
  <c r="AE70" i="1"/>
  <c r="W70" i="1"/>
  <c r="O70" i="1"/>
  <c r="G70" i="1"/>
  <c r="J92" i="1"/>
  <c r="R92" i="1"/>
  <c r="Z92" i="1"/>
  <c r="AH92" i="1"/>
  <c r="AP92" i="1"/>
  <c r="AX92" i="1"/>
  <c r="BF92" i="1"/>
  <c r="BN92" i="1"/>
  <c r="BV92" i="1"/>
  <c r="G110" i="1"/>
  <c r="O110" i="1"/>
  <c r="W110" i="1"/>
  <c r="AE110" i="1"/>
  <c r="AM110" i="1"/>
  <c r="AU110" i="1"/>
  <c r="BC110" i="1"/>
  <c r="BK110" i="1"/>
  <c r="BS110" i="1"/>
  <c r="CA110" i="1"/>
  <c r="I92" i="1"/>
  <c r="BM92" i="1"/>
  <c r="BZ33" i="1"/>
  <c r="BR33" i="1"/>
  <c r="BJ33" i="1"/>
  <c r="BB33" i="1"/>
  <c r="AT33" i="1"/>
  <c r="AL33" i="1"/>
  <c r="AD33" i="1"/>
  <c r="V33" i="1"/>
  <c r="N33" i="1"/>
  <c r="F33" i="1"/>
  <c r="K92" i="1"/>
  <c r="S92" i="1"/>
  <c r="AA92" i="1"/>
  <c r="AI92" i="1"/>
  <c r="AQ92" i="1"/>
  <c r="AY92" i="1"/>
  <c r="BG92" i="1"/>
  <c r="BO92" i="1"/>
  <c r="BW92" i="1"/>
  <c r="H110" i="1"/>
  <c r="P110" i="1"/>
  <c r="X110" i="1"/>
  <c r="AF110" i="1"/>
  <c r="AN110" i="1"/>
  <c r="AV110" i="1"/>
  <c r="BD110" i="1"/>
  <c r="BL110" i="1"/>
  <c r="BT110" i="1"/>
  <c r="CB110" i="1"/>
  <c r="Y92" i="1"/>
  <c r="AG92" i="1"/>
  <c r="BE92" i="1"/>
  <c r="C52" i="1"/>
  <c r="D92" i="1"/>
  <c r="L92" i="1"/>
  <c r="T92" i="1"/>
  <c r="AB92" i="1"/>
  <c r="AJ92" i="1"/>
  <c r="AR92" i="1"/>
  <c r="AZ92" i="1"/>
  <c r="BH92" i="1"/>
  <c r="BP92" i="1"/>
  <c r="BX92" i="1"/>
  <c r="I110" i="1"/>
  <c r="Q110" i="1"/>
  <c r="Y110" i="1"/>
  <c r="AG110" i="1"/>
  <c r="AO110" i="1"/>
  <c r="AW110" i="1"/>
  <c r="BE110" i="1"/>
  <c r="BM110" i="1"/>
  <c r="BU110" i="1"/>
  <c r="CC110" i="1"/>
  <c r="C110" i="1"/>
</calcChain>
</file>

<file path=xl/sharedStrings.xml><?xml version="1.0" encoding="utf-8"?>
<sst xmlns="http://schemas.openxmlformats.org/spreadsheetml/2006/main" count="173" uniqueCount="62">
  <si>
    <t>PENETRATION DATA-FILE Vs 6</t>
  </si>
  <si>
    <t>PENLOG SERIALNR:</t>
  </si>
  <si>
    <t>PROJECT NAME:</t>
  </si>
  <si>
    <t xml:space="preserve">JIAJIA  </t>
  </si>
  <si>
    <t>USERNAME:</t>
  </si>
  <si>
    <t xml:space="preserve">IBED    </t>
  </si>
  <si>
    <t>NUMBER OF PLOTS:</t>
  </si>
  <si>
    <t>NUMBER OF PLOTS STARTED:</t>
  </si>
  <si>
    <t>PLOTNAME 1</t>
  </si>
  <si>
    <t xml:space="preserve">CONTROL </t>
  </si>
  <si>
    <t>PLOTDATE 1</t>
  </si>
  <si>
    <t>PLOTNAME 2</t>
  </si>
  <si>
    <t xml:space="preserve">3YR05   </t>
  </si>
  <si>
    <t>PLOTDATE 2</t>
  </si>
  <si>
    <t>PLOTNAME 3</t>
  </si>
  <si>
    <t xml:space="preserve">3YR10   </t>
  </si>
  <si>
    <t>PLOTDATE 3</t>
  </si>
  <si>
    <t>NUMBER OF PEN/PLOT:</t>
  </si>
  <si>
    <t>NUMBER OF PENETRATIONS:</t>
  </si>
  <si>
    <t>CONE TYPE:</t>
  </si>
  <si>
    <t>1.0 cmｲ, 60ｰ</t>
  </si>
  <si>
    <t>PENETRATION SPEED:</t>
  </si>
  <si>
    <t xml:space="preserve">JJ200   </t>
  </si>
  <si>
    <t xml:space="preserve">200JJ05 </t>
  </si>
  <si>
    <t xml:space="preserve">200JJ15 </t>
  </si>
  <si>
    <t>2.0 cmｲ, 60ｰ</t>
  </si>
  <si>
    <t>RAND HEG 300 M</t>
  </si>
  <si>
    <t>RAND HEG 400 M</t>
  </si>
  <si>
    <t>CONTROL PLOT</t>
  </si>
  <si>
    <t>RAND HEG 3YR  15</t>
  </si>
  <si>
    <t>RAND HEG 3YR 05</t>
  </si>
  <si>
    <t>LOCATIE</t>
  </si>
  <si>
    <t>(vanaf ieder punt 1 meter verder langs de heg)</t>
  </si>
  <si>
    <t>Meting</t>
  </si>
  <si>
    <t>Diepte (cm --&gt;)</t>
  </si>
  <si>
    <t>De rand van de 200 jaar oude heg en parallel daaraan had een hele grote weerstand, waarschijnlijk een oude weg…</t>
  </si>
  <si>
    <t>Vanaf 400 m groeven we een kuiltje tot 20 cm diep en vonden heel stevige concreties, waarschijnlijk van een oude weg.</t>
  </si>
  <si>
    <t>Er liep ook langs de heg tractor sporen. Dus de hoge weerstanden in deze metingen hebben misschien met de weg te maken.</t>
  </si>
  <si>
    <t>10^-2 Megapascal (dus 224 = 2,24 mega pascal)</t>
  </si>
  <si>
    <t>De weerstand in de controle plot leek relatief niet zo hoog.</t>
  </si>
  <si>
    <t>De weerstanden langs de 3 jaar oude heg waren lokaal heel hoog, misschien omdat we nog ploegvoren staken. Deze grond is gecompacteerd door het ploegen.</t>
  </si>
  <si>
    <t>CONTROL PLOT avg</t>
  </si>
  <si>
    <t>RAND HEG 3YR 05 avg</t>
  </si>
  <si>
    <t>RAND HEG 3YR  15 avg</t>
  </si>
  <si>
    <t>sd</t>
  </si>
  <si>
    <t>Coefficient of variation (CV)</t>
  </si>
  <si>
    <t>CV</t>
  </si>
  <si>
    <t>RAND HEG 200YR 30</t>
  </si>
  <si>
    <t>RAND HEG 200YR 40</t>
  </si>
  <si>
    <t>RAND HEG 200YR 30 avg</t>
  </si>
  <si>
    <t>RAND HEG 200YR 40 avg</t>
  </si>
  <si>
    <t>min</t>
  </si>
  <si>
    <t>max</t>
  </si>
  <si>
    <t>min 3y</t>
  </si>
  <si>
    <t>min 200y</t>
  </si>
  <si>
    <t>max 200y</t>
  </si>
  <si>
    <t>diff control</t>
  </si>
  <si>
    <t>diff 3y</t>
  </si>
  <si>
    <t>max 3y</t>
  </si>
  <si>
    <t>diff 200y</t>
  </si>
  <si>
    <t xml:space="preserve">min </t>
  </si>
  <si>
    <t xml:space="preserve">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</si>
</sst>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5"/>
      <color rgb="FFC5C8C6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0" fontId="0" fillId="33" borderId="0" xfId="0" applyFill="1"/>
    <xf numFmtId="11" fontId="19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penetration resistances with min/max error bars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Control</c:v>
          </c:tx>
          <c:spPr>
            <a:ln w="1270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CONTROL!$C$35:$CE$35</c:f>
                <c:numCache>
                  <c:formatCode>General</c:formatCode>
                  <c:ptCount val="81"/>
                  <c:pt idx="0">
                    <c:v>167</c:v>
                  </c:pt>
                  <c:pt idx="1">
                    <c:v>180</c:v>
                  </c:pt>
                  <c:pt idx="2">
                    <c:v>408</c:v>
                  </c:pt>
                  <c:pt idx="3">
                    <c:v>408</c:v>
                  </c:pt>
                  <c:pt idx="4">
                    <c:v>408</c:v>
                  </c:pt>
                  <c:pt idx="5">
                    <c:v>408</c:v>
                  </c:pt>
                  <c:pt idx="6">
                    <c:v>408</c:v>
                  </c:pt>
                  <c:pt idx="7">
                    <c:v>529</c:v>
                  </c:pt>
                  <c:pt idx="8">
                    <c:v>529</c:v>
                  </c:pt>
                  <c:pt idx="9">
                    <c:v>529</c:v>
                  </c:pt>
                  <c:pt idx="10">
                    <c:v>529</c:v>
                  </c:pt>
                  <c:pt idx="11">
                    <c:v>529</c:v>
                  </c:pt>
                  <c:pt idx="12">
                    <c:v>529</c:v>
                  </c:pt>
                  <c:pt idx="13">
                    <c:v>529</c:v>
                  </c:pt>
                  <c:pt idx="14">
                    <c:v>529</c:v>
                  </c:pt>
                  <c:pt idx="15">
                    <c:v>529</c:v>
                  </c:pt>
                  <c:pt idx="16">
                    <c:v>529</c:v>
                  </c:pt>
                  <c:pt idx="17">
                    <c:v>523</c:v>
                  </c:pt>
                  <c:pt idx="18">
                    <c:v>506</c:v>
                  </c:pt>
                  <c:pt idx="19">
                    <c:v>567</c:v>
                  </c:pt>
                  <c:pt idx="20">
                    <c:v>567</c:v>
                  </c:pt>
                  <c:pt idx="21">
                    <c:v>567</c:v>
                  </c:pt>
                  <c:pt idx="22">
                    <c:v>526</c:v>
                  </c:pt>
                  <c:pt idx="23">
                    <c:v>526</c:v>
                  </c:pt>
                  <c:pt idx="24">
                    <c:v>556</c:v>
                  </c:pt>
                  <c:pt idx="25">
                    <c:v>539</c:v>
                  </c:pt>
                  <c:pt idx="26">
                    <c:v>539</c:v>
                  </c:pt>
                  <c:pt idx="27">
                    <c:v>439</c:v>
                  </c:pt>
                  <c:pt idx="28">
                    <c:v>439</c:v>
                  </c:pt>
                  <c:pt idx="29">
                    <c:v>439</c:v>
                  </c:pt>
                  <c:pt idx="30">
                    <c:v>439</c:v>
                  </c:pt>
                  <c:pt idx="31">
                    <c:v>439</c:v>
                  </c:pt>
                  <c:pt idx="32">
                    <c:v>439</c:v>
                  </c:pt>
                  <c:pt idx="33">
                    <c:v>439</c:v>
                  </c:pt>
                  <c:pt idx="34">
                    <c:v>439</c:v>
                  </c:pt>
                  <c:pt idx="35">
                    <c:v>433</c:v>
                  </c:pt>
                  <c:pt idx="36">
                    <c:v>267</c:v>
                  </c:pt>
                  <c:pt idx="37">
                    <c:v>267</c:v>
                  </c:pt>
                  <c:pt idx="38">
                    <c:v>256</c:v>
                  </c:pt>
                  <c:pt idx="39">
                    <c:v>256</c:v>
                  </c:pt>
                  <c:pt idx="40">
                    <c:v>254</c:v>
                  </c:pt>
                  <c:pt idx="41">
                    <c:v>252</c:v>
                  </c:pt>
                  <c:pt idx="42">
                    <c:v>252</c:v>
                  </c:pt>
                  <c:pt idx="43">
                    <c:v>252</c:v>
                  </c:pt>
                  <c:pt idx="44">
                    <c:v>254</c:v>
                  </c:pt>
                  <c:pt idx="45">
                    <c:v>254</c:v>
                  </c:pt>
                  <c:pt idx="46">
                    <c:v>254</c:v>
                  </c:pt>
                  <c:pt idx="47">
                    <c:v>266</c:v>
                  </c:pt>
                  <c:pt idx="48">
                    <c:v>266</c:v>
                  </c:pt>
                  <c:pt idx="49">
                    <c:v>266</c:v>
                  </c:pt>
                  <c:pt idx="50">
                    <c:v>266</c:v>
                  </c:pt>
                  <c:pt idx="51">
                    <c:v>266</c:v>
                  </c:pt>
                  <c:pt idx="52">
                    <c:v>267</c:v>
                  </c:pt>
                  <c:pt idx="53">
                    <c:v>272</c:v>
                  </c:pt>
                  <c:pt idx="54">
                    <c:v>272</c:v>
                  </c:pt>
                  <c:pt idx="55">
                    <c:v>279</c:v>
                  </c:pt>
                  <c:pt idx="56">
                    <c:v>279</c:v>
                  </c:pt>
                  <c:pt idx="57">
                    <c:v>272</c:v>
                  </c:pt>
                  <c:pt idx="58">
                    <c:v>272</c:v>
                  </c:pt>
                  <c:pt idx="59">
                    <c:v>266</c:v>
                  </c:pt>
                  <c:pt idx="60">
                    <c:v>275</c:v>
                  </c:pt>
                  <c:pt idx="61">
                    <c:v>275</c:v>
                  </c:pt>
                  <c:pt idx="62">
                    <c:v>289</c:v>
                  </c:pt>
                  <c:pt idx="63">
                    <c:v>298</c:v>
                  </c:pt>
                  <c:pt idx="64">
                    <c:v>298</c:v>
                  </c:pt>
                  <c:pt idx="65">
                    <c:v>298</c:v>
                  </c:pt>
                  <c:pt idx="66">
                    <c:v>298</c:v>
                  </c:pt>
                  <c:pt idx="67">
                    <c:v>305</c:v>
                  </c:pt>
                  <c:pt idx="68">
                    <c:v>305</c:v>
                  </c:pt>
                  <c:pt idx="69">
                    <c:v>311</c:v>
                  </c:pt>
                  <c:pt idx="70">
                    <c:v>311</c:v>
                  </c:pt>
                  <c:pt idx="71">
                    <c:v>305</c:v>
                  </c:pt>
                  <c:pt idx="72">
                    <c:v>320</c:v>
                  </c:pt>
                  <c:pt idx="73">
                    <c:v>321</c:v>
                  </c:pt>
                  <c:pt idx="74">
                    <c:v>338</c:v>
                  </c:pt>
                  <c:pt idx="75">
                    <c:v>338</c:v>
                  </c:pt>
                  <c:pt idx="76">
                    <c:v>341</c:v>
                  </c:pt>
                  <c:pt idx="77">
                    <c:v>341</c:v>
                  </c:pt>
                  <c:pt idx="78">
                    <c:v>336</c:v>
                  </c:pt>
                  <c:pt idx="79">
                    <c:v>325</c:v>
                  </c:pt>
                  <c:pt idx="80">
                    <c:v>325</c:v>
                  </c:pt>
                </c:numCache>
              </c:numRef>
            </c:plus>
            <c:minus>
              <c:numRef>
                <c:f>CONTROL!$C$34:$CE$34</c:f>
                <c:numCache>
                  <c:formatCode>General</c:formatCode>
                  <c:ptCount val="81"/>
                  <c:pt idx="0">
                    <c:v>62</c:v>
                  </c:pt>
                  <c:pt idx="1">
                    <c:v>62</c:v>
                  </c:pt>
                  <c:pt idx="2">
                    <c:v>62</c:v>
                  </c:pt>
                  <c:pt idx="3">
                    <c:v>44</c:v>
                  </c:pt>
                  <c:pt idx="4">
                    <c:v>121</c:v>
                  </c:pt>
                  <c:pt idx="5">
                    <c:v>128</c:v>
                  </c:pt>
                  <c:pt idx="6">
                    <c:v>130</c:v>
                  </c:pt>
                  <c:pt idx="7">
                    <c:v>130</c:v>
                  </c:pt>
                  <c:pt idx="8">
                    <c:v>256</c:v>
                  </c:pt>
                  <c:pt idx="9">
                    <c:v>274</c:v>
                  </c:pt>
                  <c:pt idx="10">
                    <c:v>269</c:v>
                  </c:pt>
                  <c:pt idx="11">
                    <c:v>269</c:v>
                  </c:pt>
                  <c:pt idx="12">
                    <c:v>257</c:v>
                  </c:pt>
                  <c:pt idx="13">
                    <c:v>249</c:v>
                  </c:pt>
                  <c:pt idx="14">
                    <c:v>249</c:v>
                  </c:pt>
                  <c:pt idx="15">
                    <c:v>249</c:v>
                  </c:pt>
                  <c:pt idx="16">
                    <c:v>261</c:v>
                  </c:pt>
                  <c:pt idx="17">
                    <c:v>212</c:v>
                  </c:pt>
                  <c:pt idx="18">
                    <c:v>212</c:v>
                  </c:pt>
                  <c:pt idx="19">
                    <c:v>212</c:v>
                  </c:pt>
                  <c:pt idx="20">
                    <c:v>212</c:v>
                  </c:pt>
                  <c:pt idx="21">
                    <c:v>212</c:v>
                  </c:pt>
                  <c:pt idx="22">
                    <c:v>212</c:v>
                  </c:pt>
                  <c:pt idx="23">
                    <c:v>212</c:v>
                  </c:pt>
                  <c:pt idx="24">
                    <c:v>212</c:v>
                  </c:pt>
                  <c:pt idx="25">
                    <c:v>212</c:v>
                  </c:pt>
                  <c:pt idx="26">
                    <c:v>212</c:v>
                  </c:pt>
                  <c:pt idx="27">
                    <c:v>198</c:v>
                  </c:pt>
                  <c:pt idx="28">
                    <c:v>197</c:v>
                  </c:pt>
                  <c:pt idx="29">
                    <c:v>195</c:v>
                  </c:pt>
                  <c:pt idx="30">
                    <c:v>203</c:v>
                  </c:pt>
                  <c:pt idx="31">
                    <c:v>200</c:v>
                  </c:pt>
                  <c:pt idx="32">
                    <c:v>189</c:v>
                  </c:pt>
                  <c:pt idx="33">
                    <c:v>189</c:v>
                  </c:pt>
                  <c:pt idx="34">
                    <c:v>184</c:v>
                  </c:pt>
                  <c:pt idx="35">
                    <c:v>179</c:v>
                  </c:pt>
                  <c:pt idx="36">
                    <c:v>175</c:v>
                  </c:pt>
                  <c:pt idx="37">
                    <c:v>174</c:v>
                  </c:pt>
                  <c:pt idx="38">
                    <c:v>162</c:v>
                  </c:pt>
                  <c:pt idx="39">
                    <c:v>151</c:v>
                  </c:pt>
                  <c:pt idx="40">
                    <c:v>179</c:v>
                  </c:pt>
                  <c:pt idx="41">
                    <c:v>179</c:v>
                  </c:pt>
                  <c:pt idx="42">
                    <c:v>179</c:v>
                  </c:pt>
                  <c:pt idx="43">
                    <c:v>179</c:v>
                  </c:pt>
                  <c:pt idx="44">
                    <c:v>179</c:v>
                  </c:pt>
                  <c:pt idx="45">
                    <c:v>157</c:v>
                  </c:pt>
                  <c:pt idx="46">
                    <c:v>157</c:v>
                  </c:pt>
                  <c:pt idx="47">
                    <c:v>157</c:v>
                  </c:pt>
                  <c:pt idx="48">
                    <c:v>157</c:v>
                  </c:pt>
                  <c:pt idx="49">
                    <c:v>157</c:v>
                  </c:pt>
                  <c:pt idx="50">
                    <c:v>157</c:v>
                  </c:pt>
                  <c:pt idx="51">
                    <c:v>157</c:v>
                  </c:pt>
                  <c:pt idx="52">
                    <c:v>157</c:v>
                  </c:pt>
                  <c:pt idx="53">
                    <c:v>157</c:v>
                  </c:pt>
                  <c:pt idx="54">
                    <c:v>157</c:v>
                  </c:pt>
                  <c:pt idx="55">
                    <c:v>157</c:v>
                  </c:pt>
                  <c:pt idx="56">
                    <c:v>157</c:v>
                  </c:pt>
                  <c:pt idx="57">
                    <c:v>157</c:v>
                  </c:pt>
                  <c:pt idx="58">
                    <c:v>157</c:v>
                  </c:pt>
                  <c:pt idx="59">
                    <c:v>157</c:v>
                  </c:pt>
                  <c:pt idx="60">
                    <c:v>157</c:v>
                  </c:pt>
                  <c:pt idx="61">
                    <c:v>151</c:v>
                  </c:pt>
                  <c:pt idx="62">
                    <c:v>151</c:v>
                  </c:pt>
                  <c:pt idx="63">
                    <c:v>151</c:v>
                  </c:pt>
                  <c:pt idx="64">
                    <c:v>151</c:v>
                  </c:pt>
                  <c:pt idx="65">
                    <c:v>157</c:v>
                  </c:pt>
                  <c:pt idx="66">
                    <c:v>157</c:v>
                  </c:pt>
                  <c:pt idx="67">
                    <c:v>157</c:v>
                  </c:pt>
                  <c:pt idx="68">
                    <c:v>157</c:v>
                  </c:pt>
                  <c:pt idx="69">
                    <c:v>157</c:v>
                  </c:pt>
                  <c:pt idx="70">
                    <c:v>157</c:v>
                  </c:pt>
                  <c:pt idx="71">
                    <c:v>157</c:v>
                  </c:pt>
                  <c:pt idx="72">
                    <c:v>172</c:v>
                  </c:pt>
                  <c:pt idx="73">
                    <c:v>185</c:v>
                  </c:pt>
                  <c:pt idx="74">
                    <c:v>185</c:v>
                  </c:pt>
                  <c:pt idx="75">
                    <c:v>182</c:v>
                  </c:pt>
                  <c:pt idx="76">
                    <c:v>182</c:v>
                  </c:pt>
                  <c:pt idx="77">
                    <c:v>182</c:v>
                  </c:pt>
                  <c:pt idx="78">
                    <c:v>172</c:v>
                  </c:pt>
                  <c:pt idx="79">
                    <c:v>172</c:v>
                  </c:pt>
                  <c:pt idx="80">
                    <c:v>172</c:v>
                  </c:pt>
                </c:numCache>
              </c:numRef>
            </c:minus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CONTROL!$C$31:$CE$31</c:f>
              <c:numCache>
                <c:formatCode>General</c:formatCode>
                <c:ptCount val="81"/>
                <c:pt idx="0">
                  <c:v>102.41666666666667</c:v>
                </c:pt>
                <c:pt idx="1">
                  <c:v>115.33333333333333</c:v>
                </c:pt>
                <c:pt idx="2">
                  <c:v>162.91666666666666</c:v>
                </c:pt>
                <c:pt idx="3">
                  <c:v>190.5</c:v>
                </c:pt>
                <c:pt idx="4">
                  <c:v>213.83333333333334</c:v>
                </c:pt>
                <c:pt idx="5">
                  <c:v>249.41666666666666</c:v>
                </c:pt>
                <c:pt idx="6">
                  <c:v>281.66666666666669</c:v>
                </c:pt>
                <c:pt idx="7">
                  <c:v>315.25</c:v>
                </c:pt>
                <c:pt idx="8">
                  <c:v>344.66666666666669</c:v>
                </c:pt>
                <c:pt idx="9">
                  <c:v>349.5</c:v>
                </c:pt>
                <c:pt idx="10">
                  <c:v>363.08333333333331</c:v>
                </c:pt>
                <c:pt idx="11">
                  <c:v>368.33333333333331</c:v>
                </c:pt>
                <c:pt idx="12">
                  <c:v>366.25</c:v>
                </c:pt>
                <c:pt idx="13">
                  <c:v>361.91666666666669</c:v>
                </c:pt>
                <c:pt idx="14">
                  <c:v>358.33333333333331</c:v>
                </c:pt>
                <c:pt idx="15">
                  <c:v>353.41666666666669</c:v>
                </c:pt>
                <c:pt idx="16">
                  <c:v>355.33333333333331</c:v>
                </c:pt>
                <c:pt idx="17">
                  <c:v>351.25</c:v>
                </c:pt>
                <c:pt idx="18">
                  <c:v>349.91666666666669</c:v>
                </c:pt>
                <c:pt idx="19">
                  <c:v>344.41666666666669</c:v>
                </c:pt>
                <c:pt idx="20">
                  <c:v>342.16666666666669</c:v>
                </c:pt>
                <c:pt idx="21">
                  <c:v>339.83333333333331</c:v>
                </c:pt>
                <c:pt idx="22">
                  <c:v>323.08333333333331</c:v>
                </c:pt>
                <c:pt idx="23">
                  <c:v>320</c:v>
                </c:pt>
                <c:pt idx="24">
                  <c:v>327.08333333333331</c:v>
                </c:pt>
                <c:pt idx="25">
                  <c:v>325.83333333333331</c:v>
                </c:pt>
                <c:pt idx="26">
                  <c:v>327</c:v>
                </c:pt>
                <c:pt idx="27">
                  <c:v>296.41666666666669</c:v>
                </c:pt>
                <c:pt idx="28">
                  <c:v>296.41666666666669</c:v>
                </c:pt>
                <c:pt idx="29">
                  <c:v>292.91666666666669</c:v>
                </c:pt>
                <c:pt idx="30">
                  <c:v>277.91666666666669</c:v>
                </c:pt>
                <c:pt idx="31">
                  <c:v>272.58333333333331</c:v>
                </c:pt>
                <c:pt idx="32">
                  <c:v>254</c:v>
                </c:pt>
                <c:pt idx="33">
                  <c:v>247.25</c:v>
                </c:pt>
                <c:pt idx="34">
                  <c:v>239.75</c:v>
                </c:pt>
                <c:pt idx="35">
                  <c:v>238.08333333333334</c:v>
                </c:pt>
                <c:pt idx="36">
                  <c:v>218.41666666666666</c:v>
                </c:pt>
                <c:pt idx="37">
                  <c:v>216.33333333333334</c:v>
                </c:pt>
                <c:pt idx="38">
                  <c:v>211.58333333333334</c:v>
                </c:pt>
                <c:pt idx="39">
                  <c:v>210.66666666666666</c:v>
                </c:pt>
                <c:pt idx="40">
                  <c:v>212.58333333333334</c:v>
                </c:pt>
                <c:pt idx="41">
                  <c:v>212.83333333333334</c:v>
                </c:pt>
                <c:pt idx="42">
                  <c:v>213</c:v>
                </c:pt>
                <c:pt idx="43">
                  <c:v>213.41666666666666</c:v>
                </c:pt>
                <c:pt idx="44">
                  <c:v>213.91666666666666</c:v>
                </c:pt>
                <c:pt idx="45">
                  <c:v>208.83333333333334</c:v>
                </c:pt>
                <c:pt idx="46">
                  <c:v>204.16666666666666</c:v>
                </c:pt>
                <c:pt idx="47">
                  <c:v>208.83333333333334</c:v>
                </c:pt>
                <c:pt idx="48">
                  <c:v>206.91666666666666</c:v>
                </c:pt>
                <c:pt idx="49">
                  <c:v>208.66666666666666</c:v>
                </c:pt>
                <c:pt idx="50">
                  <c:v>209.58333333333334</c:v>
                </c:pt>
                <c:pt idx="51">
                  <c:v>209.75</c:v>
                </c:pt>
                <c:pt idx="52">
                  <c:v>213.16666666666666</c:v>
                </c:pt>
                <c:pt idx="53">
                  <c:v>210.91666666666666</c:v>
                </c:pt>
                <c:pt idx="54">
                  <c:v>210.91666666666666</c:v>
                </c:pt>
                <c:pt idx="55">
                  <c:v>209.58333333333334</c:v>
                </c:pt>
                <c:pt idx="56">
                  <c:v>206.16666666666666</c:v>
                </c:pt>
                <c:pt idx="57">
                  <c:v>203.75</c:v>
                </c:pt>
                <c:pt idx="58">
                  <c:v>204.08333333333334</c:v>
                </c:pt>
                <c:pt idx="59">
                  <c:v>199.75</c:v>
                </c:pt>
                <c:pt idx="60">
                  <c:v>200.41666666666666</c:v>
                </c:pt>
                <c:pt idx="61">
                  <c:v>198.25</c:v>
                </c:pt>
                <c:pt idx="62">
                  <c:v>201</c:v>
                </c:pt>
                <c:pt idx="63">
                  <c:v>203.58333333333334</c:v>
                </c:pt>
                <c:pt idx="64">
                  <c:v>203.58333333333334</c:v>
                </c:pt>
                <c:pt idx="65">
                  <c:v>206.58333333333334</c:v>
                </c:pt>
                <c:pt idx="66">
                  <c:v>207.25</c:v>
                </c:pt>
                <c:pt idx="67">
                  <c:v>208.83333333333334</c:v>
                </c:pt>
                <c:pt idx="68">
                  <c:v>211.66666666666666</c:v>
                </c:pt>
                <c:pt idx="69">
                  <c:v>212.58333333333334</c:v>
                </c:pt>
                <c:pt idx="70">
                  <c:v>212.66666666666666</c:v>
                </c:pt>
                <c:pt idx="71">
                  <c:v>212.91666666666666</c:v>
                </c:pt>
                <c:pt idx="72">
                  <c:v>218.41666666666666</c:v>
                </c:pt>
                <c:pt idx="73">
                  <c:v>222</c:v>
                </c:pt>
                <c:pt idx="74">
                  <c:v>224.91666666666666</c:v>
                </c:pt>
                <c:pt idx="75">
                  <c:v>226.66666666666666</c:v>
                </c:pt>
                <c:pt idx="76">
                  <c:v>227.41666666666666</c:v>
                </c:pt>
                <c:pt idx="77">
                  <c:v>230.41666666666666</c:v>
                </c:pt>
                <c:pt idx="78">
                  <c:v>227.25</c:v>
                </c:pt>
                <c:pt idx="79">
                  <c:v>226.58333333333334</c:v>
                </c:pt>
                <c:pt idx="80">
                  <c:v>226.58333333333334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FD-4301-94CE-AAB43EAB1A6A}"/>
            </c:ext>
          </c:extLst>
        </c:ser>
        <c:ser>
          <c:idx val="0"/>
          <c:order val="1"/>
          <c:tx>
            <c:v>3 years at 0.5m</c:v>
          </c:tx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CONTROL!$C$54:$CE$54</c:f>
                <c:numCache>
                  <c:formatCode>General</c:formatCode>
                  <c:ptCount val="81"/>
                  <c:pt idx="0">
                    <c:v>351</c:v>
                  </c:pt>
                  <c:pt idx="1">
                    <c:v>433</c:v>
                  </c:pt>
                  <c:pt idx="2">
                    <c:v>433</c:v>
                  </c:pt>
                  <c:pt idx="3">
                    <c:v>433</c:v>
                  </c:pt>
                  <c:pt idx="4">
                    <c:v>447</c:v>
                  </c:pt>
                  <c:pt idx="5">
                    <c:v>461</c:v>
                  </c:pt>
                  <c:pt idx="6">
                    <c:v>472</c:v>
                  </c:pt>
                  <c:pt idx="7">
                    <c:v>472</c:v>
                  </c:pt>
                  <c:pt idx="8">
                    <c:v>472</c:v>
                  </c:pt>
                  <c:pt idx="9">
                    <c:v>519</c:v>
                  </c:pt>
                  <c:pt idx="10">
                    <c:v>593</c:v>
                  </c:pt>
                  <c:pt idx="11">
                    <c:v>564</c:v>
                  </c:pt>
                  <c:pt idx="12">
                    <c:v>564</c:v>
                  </c:pt>
                  <c:pt idx="13">
                    <c:v>564</c:v>
                  </c:pt>
                  <c:pt idx="14">
                    <c:v>611</c:v>
                  </c:pt>
                  <c:pt idx="15">
                    <c:v>611</c:v>
                  </c:pt>
                  <c:pt idx="16">
                    <c:v>636</c:v>
                  </c:pt>
                  <c:pt idx="17">
                    <c:v>634</c:v>
                  </c:pt>
                  <c:pt idx="18">
                    <c:v>636</c:v>
                  </c:pt>
                  <c:pt idx="19">
                    <c:v>633</c:v>
                  </c:pt>
                  <c:pt idx="20">
                    <c:v>649</c:v>
                  </c:pt>
                  <c:pt idx="21">
                    <c:v>644</c:v>
                  </c:pt>
                  <c:pt idx="22">
                    <c:v>610</c:v>
                  </c:pt>
                  <c:pt idx="23">
                    <c:v>618</c:v>
                  </c:pt>
                  <c:pt idx="24">
                    <c:v>623</c:v>
                  </c:pt>
                  <c:pt idx="25">
                    <c:v>623</c:v>
                  </c:pt>
                  <c:pt idx="26">
                    <c:v>646</c:v>
                  </c:pt>
                  <c:pt idx="27">
                    <c:v>649</c:v>
                  </c:pt>
                  <c:pt idx="28">
                    <c:v>667</c:v>
                  </c:pt>
                  <c:pt idx="29">
                    <c:v>670</c:v>
                  </c:pt>
                  <c:pt idx="30">
                    <c:v>664</c:v>
                  </c:pt>
                  <c:pt idx="31">
                    <c:v>664</c:v>
                  </c:pt>
                  <c:pt idx="32">
                    <c:v>585</c:v>
                  </c:pt>
                  <c:pt idx="33">
                    <c:v>462</c:v>
                  </c:pt>
                  <c:pt idx="34">
                    <c:v>444</c:v>
                  </c:pt>
                  <c:pt idx="35">
                    <c:v>444</c:v>
                  </c:pt>
                  <c:pt idx="36">
                    <c:v>454</c:v>
                  </c:pt>
                  <c:pt idx="37">
                    <c:v>454</c:v>
                  </c:pt>
                  <c:pt idx="38">
                    <c:v>444</c:v>
                  </c:pt>
                  <c:pt idx="39">
                    <c:v>469</c:v>
                  </c:pt>
                  <c:pt idx="40">
                    <c:v>488</c:v>
                  </c:pt>
                  <c:pt idx="41">
                    <c:v>487</c:v>
                  </c:pt>
                  <c:pt idx="42">
                    <c:v>511</c:v>
                  </c:pt>
                  <c:pt idx="43">
                    <c:v>519</c:v>
                  </c:pt>
                  <c:pt idx="44">
                    <c:v>506</c:v>
                  </c:pt>
                  <c:pt idx="45">
                    <c:v>536</c:v>
                  </c:pt>
                  <c:pt idx="46">
                    <c:v>529</c:v>
                  </c:pt>
                  <c:pt idx="47">
                    <c:v>580</c:v>
                  </c:pt>
                  <c:pt idx="48">
                    <c:v>578</c:v>
                  </c:pt>
                  <c:pt idx="49">
                    <c:v>590</c:v>
                  </c:pt>
                  <c:pt idx="50">
                    <c:v>590</c:v>
                  </c:pt>
                  <c:pt idx="51">
                    <c:v>582</c:v>
                  </c:pt>
                  <c:pt idx="52">
                    <c:v>444</c:v>
                  </c:pt>
                  <c:pt idx="53">
                    <c:v>614</c:v>
                  </c:pt>
                  <c:pt idx="54">
                    <c:v>614</c:v>
                  </c:pt>
                  <c:pt idx="55">
                    <c:v>614</c:v>
                  </c:pt>
                  <c:pt idx="56">
                    <c:v>614</c:v>
                  </c:pt>
                  <c:pt idx="57">
                    <c:v>562</c:v>
                  </c:pt>
                  <c:pt idx="58">
                    <c:v>562</c:v>
                  </c:pt>
                  <c:pt idx="59">
                    <c:v>562</c:v>
                  </c:pt>
                  <c:pt idx="60">
                    <c:v>521</c:v>
                  </c:pt>
                  <c:pt idx="61">
                    <c:v>457</c:v>
                  </c:pt>
                  <c:pt idx="62">
                    <c:v>575</c:v>
                  </c:pt>
                  <c:pt idx="63">
                    <c:v>575</c:v>
                  </c:pt>
                  <c:pt idx="64">
                    <c:v>575</c:v>
                  </c:pt>
                  <c:pt idx="65">
                    <c:v>564</c:v>
                  </c:pt>
                  <c:pt idx="66">
                    <c:v>564</c:v>
                  </c:pt>
                  <c:pt idx="67">
                    <c:v>564</c:v>
                  </c:pt>
                  <c:pt idx="68">
                    <c:v>542</c:v>
                  </c:pt>
                  <c:pt idx="69">
                    <c:v>542</c:v>
                  </c:pt>
                  <c:pt idx="70">
                    <c:v>542</c:v>
                  </c:pt>
                  <c:pt idx="71">
                    <c:v>505</c:v>
                  </c:pt>
                  <c:pt idx="72">
                    <c:v>403</c:v>
                  </c:pt>
                  <c:pt idx="73">
                    <c:v>433</c:v>
                  </c:pt>
                  <c:pt idx="74">
                    <c:v>434</c:v>
                  </c:pt>
                  <c:pt idx="75">
                    <c:v>449</c:v>
                  </c:pt>
                  <c:pt idx="76">
                    <c:v>475</c:v>
                  </c:pt>
                  <c:pt idx="77">
                    <c:v>479</c:v>
                  </c:pt>
                  <c:pt idx="78">
                    <c:v>452</c:v>
                  </c:pt>
                  <c:pt idx="79">
                    <c:v>477</c:v>
                  </c:pt>
                  <c:pt idx="80">
                    <c:v>461</c:v>
                  </c:pt>
                </c:numCache>
              </c:numRef>
            </c:plus>
            <c:minus>
              <c:numRef>
                <c:f>CONTROL!$C$53:$CE$53</c:f>
                <c:numCache>
                  <c:formatCode>General</c:formatCode>
                  <c:ptCount val="81"/>
                  <c:pt idx="0">
                    <c:v>62</c:v>
                  </c:pt>
                  <c:pt idx="1">
                    <c:v>71</c:v>
                  </c:pt>
                  <c:pt idx="2">
                    <c:v>71</c:v>
                  </c:pt>
                  <c:pt idx="3">
                    <c:v>72</c:v>
                  </c:pt>
                  <c:pt idx="4">
                    <c:v>161</c:v>
                  </c:pt>
                  <c:pt idx="5">
                    <c:v>161</c:v>
                  </c:pt>
                  <c:pt idx="6">
                    <c:v>161</c:v>
                  </c:pt>
                  <c:pt idx="7">
                    <c:v>161</c:v>
                  </c:pt>
                  <c:pt idx="8">
                    <c:v>154</c:v>
                  </c:pt>
                  <c:pt idx="9">
                    <c:v>166</c:v>
                  </c:pt>
                  <c:pt idx="10">
                    <c:v>184</c:v>
                  </c:pt>
                  <c:pt idx="11">
                    <c:v>195</c:v>
                  </c:pt>
                  <c:pt idx="12">
                    <c:v>208</c:v>
                  </c:pt>
                  <c:pt idx="13">
                    <c:v>249</c:v>
                  </c:pt>
                  <c:pt idx="14">
                    <c:v>246</c:v>
                  </c:pt>
                  <c:pt idx="15">
                    <c:v>246</c:v>
                  </c:pt>
                  <c:pt idx="16">
                    <c:v>246</c:v>
                  </c:pt>
                  <c:pt idx="17">
                    <c:v>246</c:v>
                  </c:pt>
                  <c:pt idx="18">
                    <c:v>246</c:v>
                  </c:pt>
                  <c:pt idx="19">
                    <c:v>246</c:v>
                  </c:pt>
                  <c:pt idx="20">
                    <c:v>190</c:v>
                  </c:pt>
                  <c:pt idx="21">
                    <c:v>190</c:v>
                  </c:pt>
                  <c:pt idx="22">
                    <c:v>190</c:v>
                  </c:pt>
                  <c:pt idx="23">
                    <c:v>192</c:v>
                  </c:pt>
                  <c:pt idx="24">
                    <c:v>192</c:v>
                  </c:pt>
                  <c:pt idx="25">
                    <c:v>169</c:v>
                  </c:pt>
                  <c:pt idx="26">
                    <c:v>203</c:v>
                  </c:pt>
                  <c:pt idx="27">
                    <c:v>249</c:v>
                  </c:pt>
                  <c:pt idx="28">
                    <c:v>249</c:v>
                  </c:pt>
                  <c:pt idx="29">
                    <c:v>249</c:v>
                  </c:pt>
                  <c:pt idx="30">
                    <c:v>249</c:v>
                  </c:pt>
                  <c:pt idx="31">
                    <c:v>249</c:v>
                  </c:pt>
                  <c:pt idx="32">
                    <c:v>249</c:v>
                  </c:pt>
                  <c:pt idx="33">
                    <c:v>249</c:v>
                  </c:pt>
                  <c:pt idx="34">
                    <c:v>249</c:v>
                  </c:pt>
                  <c:pt idx="35">
                    <c:v>249</c:v>
                  </c:pt>
                  <c:pt idx="36">
                    <c:v>249</c:v>
                  </c:pt>
                  <c:pt idx="37">
                    <c:v>249</c:v>
                  </c:pt>
                  <c:pt idx="38">
                    <c:v>249</c:v>
                  </c:pt>
                  <c:pt idx="39">
                    <c:v>249</c:v>
                  </c:pt>
                  <c:pt idx="40">
                    <c:v>249</c:v>
                  </c:pt>
                  <c:pt idx="41">
                    <c:v>249</c:v>
                  </c:pt>
                  <c:pt idx="42">
                    <c:v>249</c:v>
                  </c:pt>
                  <c:pt idx="43">
                    <c:v>249</c:v>
                  </c:pt>
                  <c:pt idx="44">
                    <c:v>249</c:v>
                  </c:pt>
                  <c:pt idx="45">
                    <c:v>249</c:v>
                  </c:pt>
                  <c:pt idx="46">
                    <c:v>249</c:v>
                  </c:pt>
                  <c:pt idx="47">
                    <c:v>249</c:v>
                  </c:pt>
                  <c:pt idx="48">
                    <c:v>249</c:v>
                  </c:pt>
                  <c:pt idx="49">
                    <c:v>249</c:v>
                  </c:pt>
                  <c:pt idx="50">
                    <c:v>249</c:v>
                  </c:pt>
                  <c:pt idx="51">
                    <c:v>249</c:v>
                  </c:pt>
                  <c:pt idx="52">
                    <c:v>254</c:v>
                  </c:pt>
                  <c:pt idx="53">
                    <c:v>279</c:v>
                  </c:pt>
                  <c:pt idx="54">
                    <c:v>279</c:v>
                  </c:pt>
                  <c:pt idx="55">
                    <c:v>218</c:v>
                  </c:pt>
                  <c:pt idx="56">
                    <c:v>279</c:v>
                  </c:pt>
                  <c:pt idx="57">
                    <c:v>302</c:v>
                  </c:pt>
                  <c:pt idx="58">
                    <c:v>302</c:v>
                  </c:pt>
                  <c:pt idx="59">
                    <c:v>302</c:v>
                  </c:pt>
                  <c:pt idx="60">
                    <c:v>302</c:v>
                  </c:pt>
                  <c:pt idx="61">
                    <c:v>302</c:v>
                  </c:pt>
                  <c:pt idx="62">
                    <c:v>302</c:v>
                  </c:pt>
                  <c:pt idx="63">
                    <c:v>302</c:v>
                  </c:pt>
                  <c:pt idx="64">
                    <c:v>302</c:v>
                  </c:pt>
                  <c:pt idx="65">
                    <c:v>302</c:v>
                  </c:pt>
                  <c:pt idx="66">
                    <c:v>295</c:v>
                  </c:pt>
                  <c:pt idx="67">
                    <c:v>295</c:v>
                  </c:pt>
                  <c:pt idx="68">
                    <c:v>295</c:v>
                  </c:pt>
                  <c:pt idx="69">
                    <c:v>279</c:v>
                  </c:pt>
                  <c:pt idx="70">
                    <c:v>279</c:v>
                  </c:pt>
                  <c:pt idx="71">
                    <c:v>279</c:v>
                  </c:pt>
                  <c:pt idx="72">
                    <c:v>279</c:v>
                  </c:pt>
                  <c:pt idx="73">
                    <c:v>297</c:v>
                  </c:pt>
                  <c:pt idx="74">
                    <c:v>297</c:v>
                  </c:pt>
                  <c:pt idx="75">
                    <c:v>297</c:v>
                  </c:pt>
                  <c:pt idx="76">
                    <c:v>297</c:v>
                  </c:pt>
                  <c:pt idx="77">
                    <c:v>297</c:v>
                  </c:pt>
                  <c:pt idx="78">
                    <c:v>297</c:v>
                  </c:pt>
                  <c:pt idx="79">
                    <c:v>297</c:v>
                  </c:pt>
                  <c:pt idx="80">
                    <c:v>297</c:v>
                  </c:pt>
                </c:numCache>
              </c:numRef>
            </c:minus>
            <c:spPr>
              <a:ln>
                <a:solidFill>
                  <a:schemeClr val="tx2">
                    <a:lumMod val="50000"/>
                    <a:lumOff val="50000"/>
                    <a:alpha val="50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CONTROL!$C$50:$CE$50</c:f>
              <c:numCache>
                <c:formatCode>General</c:formatCode>
                <c:ptCount val="81"/>
                <c:pt idx="0">
                  <c:v>169.41666666666666</c:v>
                </c:pt>
                <c:pt idx="1">
                  <c:v>207.66666666666666</c:v>
                </c:pt>
                <c:pt idx="2">
                  <c:v>240</c:v>
                </c:pt>
                <c:pt idx="3">
                  <c:v>265.91666666666669</c:v>
                </c:pt>
                <c:pt idx="4">
                  <c:v>294.25</c:v>
                </c:pt>
                <c:pt idx="5">
                  <c:v>321</c:v>
                </c:pt>
                <c:pt idx="6">
                  <c:v>324</c:v>
                </c:pt>
                <c:pt idx="7">
                  <c:v>319.18181818181819</c:v>
                </c:pt>
                <c:pt idx="8">
                  <c:v>324.09090909090907</c:v>
                </c:pt>
                <c:pt idx="9">
                  <c:v>345.72727272727275</c:v>
                </c:pt>
                <c:pt idx="10">
                  <c:v>349.3</c:v>
                </c:pt>
                <c:pt idx="11">
                  <c:v>353.2</c:v>
                </c:pt>
                <c:pt idx="12">
                  <c:v>362.1</c:v>
                </c:pt>
                <c:pt idx="13">
                  <c:v>371.3</c:v>
                </c:pt>
                <c:pt idx="14">
                  <c:v>372.4</c:v>
                </c:pt>
                <c:pt idx="15">
                  <c:v>365.2</c:v>
                </c:pt>
                <c:pt idx="16">
                  <c:v>364.8</c:v>
                </c:pt>
                <c:pt idx="17">
                  <c:v>366.9</c:v>
                </c:pt>
                <c:pt idx="18">
                  <c:v>347.2</c:v>
                </c:pt>
                <c:pt idx="19">
                  <c:v>346.9</c:v>
                </c:pt>
                <c:pt idx="20">
                  <c:v>340.3</c:v>
                </c:pt>
                <c:pt idx="21">
                  <c:v>339.8</c:v>
                </c:pt>
                <c:pt idx="22">
                  <c:v>322.39999999999998</c:v>
                </c:pt>
                <c:pt idx="23">
                  <c:v>323.39999999999998</c:v>
                </c:pt>
                <c:pt idx="24">
                  <c:v>320.8</c:v>
                </c:pt>
                <c:pt idx="25">
                  <c:v>318.5</c:v>
                </c:pt>
                <c:pt idx="26">
                  <c:v>326.7</c:v>
                </c:pt>
                <c:pt idx="27">
                  <c:v>342</c:v>
                </c:pt>
                <c:pt idx="28">
                  <c:v>348.6</c:v>
                </c:pt>
                <c:pt idx="29">
                  <c:v>348.9</c:v>
                </c:pt>
                <c:pt idx="30">
                  <c:v>347.2</c:v>
                </c:pt>
                <c:pt idx="31">
                  <c:v>350.7</c:v>
                </c:pt>
                <c:pt idx="32">
                  <c:v>340.8</c:v>
                </c:pt>
                <c:pt idx="33">
                  <c:v>330.5</c:v>
                </c:pt>
                <c:pt idx="34">
                  <c:v>335.7</c:v>
                </c:pt>
                <c:pt idx="35">
                  <c:v>348.88888888888891</c:v>
                </c:pt>
                <c:pt idx="36">
                  <c:v>352</c:v>
                </c:pt>
                <c:pt idx="37">
                  <c:v>350.11111111111109</c:v>
                </c:pt>
                <c:pt idx="38">
                  <c:v>346.66666666666669</c:v>
                </c:pt>
                <c:pt idx="39">
                  <c:v>351.77777777777777</c:v>
                </c:pt>
                <c:pt idx="40">
                  <c:v>359.22222222222223</c:v>
                </c:pt>
                <c:pt idx="41">
                  <c:v>359.11111111111109</c:v>
                </c:pt>
                <c:pt idx="42">
                  <c:v>362.22222222222223</c:v>
                </c:pt>
                <c:pt idx="43">
                  <c:v>363.33333333333331</c:v>
                </c:pt>
                <c:pt idx="44">
                  <c:v>359.66666666666669</c:v>
                </c:pt>
                <c:pt idx="45">
                  <c:v>363</c:v>
                </c:pt>
                <c:pt idx="46">
                  <c:v>362.22222222222223</c:v>
                </c:pt>
                <c:pt idx="47">
                  <c:v>374.11111111111109</c:v>
                </c:pt>
                <c:pt idx="48">
                  <c:v>368.33333333333331</c:v>
                </c:pt>
                <c:pt idx="49">
                  <c:v>382.22222222222223</c:v>
                </c:pt>
                <c:pt idx="50">
                  <c:v>384.55555555555554</c:v>
                </c:pt>
                <c:pt idx="51">
                  <c:v>383.66666666666669</c:v>
                </c:pt>
                <c:pt idx="52">
                  <c:v>367.33333333333331</c:v>
                </c:pt>
                <c:pt idx="53">
                  <c:v>377</c:v>
                </c:pt>
                <c:pt idx="54">
                  <c:v>377</c:v>
                </c:pt>
                <c:pt idx="55">
                  <c:v>368.55555555555554</c:v>
                </c:pt>
                <c:pt idx="56">
                  <c:v>386.25</c:v>
                </c:pt>
                <c:pt idx="57">
                  <c:v>394.75</c:v>
                </c:pt>
                <c:pt idx="58">
                  <c:v>397.375</c:v>
                </c:pt>
                <c:pt idx="59">
                  <c:v>399</c:v>
                </c:pt>
                <c:pt idx="60">
                  <c:v>394.875</c:v>
                </c:pt>
                <c:pt idx="61">
                  <c:v>382.5</c:v>
                </c:pt>
                <c:pt idx="62">
                  <c:v>414.375</c:v>
                </c:pt>
                <c:pt idx="63">
                  <c:v>416.375</c:v>
                </c:pt>
                <c:pt idx="64">
                  <c:v>416.75</c:v>
                </c:pt>
                <c:pt idx="65">
                  <c:v>402.125</c:v>
                </c:pt>
                <c:pt idx="66">
                  <c:v>402.5</c:v>
                </c:pt>
                <c:pt idx="67">
                  <c:v>383.125</c:v>
                </c:pt>
                <c:pt idx="68">
                  <c:v>378.375</c:v>
                </c:pt>
                <c:pt idx="69">
                  <c:v>375.25</c:v>
                </c:pt>
                <c:pt idx="70">
                  <c:v>372.25</c:v>
                </c:pt>
                <c:pt idx="71">
                  <c:v>368.625</c:v>
                </c:pt>
                <c:pt idx="72">
                  <c:v>343.625</c:v>
                </c:pt>
                <c:pt idx="73">
                  <c:v>367.375</c:v>
                </c:pt>
                <c:pt idx="74">
                  <c:v>351.75</c:v>
                </c:pt>
                <c:pt idx="75">
                  <c:v>355.625</c:v>
                </c:pt>
                <c:pt idx="76">
                  <c:v>360.85714285714283</c:v>
                </c:pt>
                <c:pt idx="77">
                  <c:v>363</c:v>
                </c:pt>
                <c:pt idx="78">
                  <c:v>359.14285714285717</c:v>
                </c:pt>
                <c:pt idx="79">
                  <c:v>365.28571428571428</c:v>
                </c:pt>
                <c:pt idx="80">
                  <c:v>364.71428571428572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FD-4301-94CE-AAB43EAB1A6A}"/>
            </c:ext>
          </c:extLst>
        </c:ser>
        <c:ser>
          <c:idx val="2"/>
          <c:order val="2"/>
          <c:tx>
            <c:v>3 years at 1.5m</c:v>
          </c:tx>
          <c:spPr>
            <a:ln w="127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CONTROL!$C$72:$CE$72</c:f>
                <c:numCache>
                  <c:formatCode>General</c:formatCode>
                  <c:ptCount val="81"/>
                  <c:pt idx="0">
                    <c:v>274</c:v>
                  </c:pt>
                  <c:pt idx="1">
                    <c:v>315</c:v>
                  </c:pt>
                  <c:pt idx="2">
                    <c:v>315</c:v>
                  </c:pt>
                  <c:pt idx="3">
                    <c:v>315</c:v>
                  </c:pt>
                  <c:pt idx="4">
                    <c:v>325</c:v>
                  </c:pt>
                  <c:pt idx="5">
                    <c:v>359</c:v>
                  </c:pt>
                  <c:pt idx="6">
                    <c:v>359</c:v>
                  </c:pt>
                  <c:pt idx="7">
                    <c:v>393</c:v>
                  </c:pt>
                  <c:pt idx="8">
                    <c:v>393</c:v>
                  </c:pt>
                  <c:pt idx="9">
                    <c:v>423</c:v>
                  </c:pt>
                  <c:pt idx="10">
                    <c:v>423</c:v>
                  </c:pt>
                  <c:pt idx="11">
                    <c:v>423</c:v>
                  </c:pt>
                  <c:pt idx="12">
                    <c:v>420</c:v>
                  </c:pt>
                  <c:pt idx="13">
                    <c:v>415</c:v>
                  </c:pt>
                  <c:pt idx="14">
                    <c:v>423</c:v>
                  </c:pt>
                  <c:pt idx="15">
                    <c:v>434</c:v>
                  </c:pt>
                  <c:pt idx="16">
                    <c:v>434</c:v>
                  </c:pt>
                  <c:pt idx="17">
                    <c:v>413</c:v>
                  </c:pt>
                  <c:pt idx="18">
                    <c:v>413</c:v>
                  </c:pt>
                  <c:pt idx="19">
                    <c:v>413</c:v>
                  </c:pt>
                  <c:pt idx="20">
                    <c:v>413</c:v>
                  </c:pt>
                  <c:pt idx="21">
                    <c:v>398</c:v>
                  </c:pt>
                  <c:pt idx="22">
                    <c:v>395</c:v>
                  </c:pt>
                  <c:pt idx="23">
                    <c:v>397</c:v>
                  </c:pt>
                  <c:pt idx="24">
                    <c:v>397</c:v>
                  </c:pt>
                  <c:pt idx="25">
                    <c:v>397</c:v>
                  </c:pt>
                  <c:pt idx="26">
                    <c:v>397</c:v>
                  </c:pt>
                  <c:pt idx="27">
                    <c:v>403</c:v>
                  </c:pt>
                  <c:pt idx="28">
                    <c:v>403</c:v>
                  </c:pt>
                  <c:pt idx="29">
                    <c:v>398</c:v>
                  </c:pt>
                  <c:pt idx="30">
                    <c:v>390</c:v>
                  </c:pt>
                  <c:pt idx="31">
                    <c:v>390</c:v>
                  </c:pt>
                  <c:pt idx="32">
                    <c:v>384</c:v>
                  </c:pt>
                  <c:pt idx="33">
                    <c:v>384</c:v>
                  </c:pt>
                  <c:pt idx="34">
                    <c:v>384</c:v>
                  </c:pt>
                  <c:pt idx="35">
                    <c:v>384</c:v>
                  </c:pt>
                  <c:pt idx="36">
                    <c:v>384</c:v>
                  </c:pt>
                  <c:pt idx="37">
                    <c:v>384</c:v>
                  </c:pt>
                  <c:pt idx="38">
                    <c:v>384</c:v>
                  </c:pt>
                  <c:pt idx="39">
                    <c:v>384</c:v>
                  </c:pt>
                  <c:pt idx="40">
                    <c:v>384</c:v>
                  </c:pt>
                  <c:pt idx="41">
                    <c:v>384</c:v>
                  </c:pt>
                  <c:pt idx="42">
                    <c:v>384</c:v>
                  </c:pt>
                  <c:pt idx="43">
                    <c:v>395</c:v>
                  </c:pt>
                  <c:pt idx="44">
                    <c:v>395</c:v>
                  </c:pt>
                  <c:pt idx="45">
                    <c:v>395</c:v>
                  </c:pt>
                  <c:pt idx="46">
                    <c:v>395</c:v>
                  </c:pt>
                  <c:pt idx="47">
                    <c:v>395</c:v>
                  </c:pt>
                  <c:pt idx="48">
                    <c:v>395</c:v>
                  </c:pt>
                  <c:pt idx="49">
                    <c:v>395</c:v>
                  </c:pt>
                  <c:pt idx="50">
                    <c:v>395</c:v>
                  </c:pt>
                  <c:pt idx="51">
                    <c:v>395</c:v>
                  </c:pt>
                  <c:pt idx="52">
                    <c:v>395</c:v>
                  </c:pt>
                  <c:pt idx="53">
                    <c:v>395</c:v>
                  </c:pt>
                  <c:pt idx="54">
                    <c:v>395</c:v>
                  </c:pt>
                  <c:pt idx="55">
                    <c:v>395</c:v>
                  </c:pt>
                  <c:pt idx="56">
                    <c:v>395</c:v>
                  </c:pt>
                  <c:pt idx="57">
                    <c:v>395</c:v>
                  </c:pt>
                  <c:pt idx="58">
                    <c:v>415</c:v>
                  </c:pt>
                  <c:pt idx="59">
                    <c:v>410</c:v>
                  </c:pt>
                  <c:pt idx="60">
                    <c:v>410</c:v>
                  </c:pt>
                  <c:pt idx="61">
                    <c:v>410</c:v>
                  </c:pt>
                  <c:pt idx="62">
                    <c:v>410</c:v>
                  </c:pt>
                  <c:pt idx="63">
                    <c:v>410</c:v>
                  </c:pt>
                  <c:pt idx="64">
                    <c:v>410</c:v>
                  </c:pt>
                  <c:pt idx="65">
                    <c:v>410</c:v>
                  </c:pt>
                  <c:pt idx="66">
                    <c:v>410</c:v>
                  </c:pt>
                  <c:pt idx="67">
                    <c:v>410</c:v>
                  </c:pt>
                  <c:pt idx="68">
                    <c:v>410</c:v>
                  </c:pt>
                  <c:pt idx="69">
                    <c:v>410</c:v>
                  </c:pt>
                  <c:pt idx="70">
                    <c:v>410</c:v>
                  </c:pt>
                  <c:pt idx="71">
                    <c:v>410</c:v>
                  </c:pt>
                  <c:pt idx="72">
                    <c:v>410</c:v>
                  </c:pt>
                  <c:pt idx="73">
                    <c:v>372</c:v>
                  </c:pt>
                  <c:pt idx="74">
                    <c:v>372</c:v>
                  </c:pt>
                  <c:pt idx="75">
                    <c:v>372</c:v>
                  </c:pt>
                  <c:pt idx="76">
                    <c:v>372</c:v>
                  </c:pt>
                  <c:pt idx="77">
                    <c:v>372</c:v>
                  </c:pt>
                  <c:pt idx="78">
                    <c:v>372</c:v>
                  </c:pt>
                  <c:pt idx="79">
                    <c:v>372</c:v>
                  </c:pt>
                  <c:pt idx="80">
                    <c:v>372</c:v>
                  </c:pt>
                </c:numCache>
              </c:numRef>
            </c:plus>
            <c:minus>
              <c:numRef>
                <c:f>CONTROL!$C$71:$CE$71</c:f>
                <c:numCache>
                  <c:formatCode>General</c:formatCode>
                  <c:ptCount val="81"/>
                  <c:pt idx="0">
                    <c:v>58</c:v>
                  </c:pt>
                  <c:pt idx="1">
                    <c:v>58</c:v>
                  </c:pt>
                  <c:pt idx="2">
                    <c:v>58</c:v>
                  </c:pt>
                  <c:pt idx="3">
                    <c:v>80</c:v>
                  </c:pt>
                  <c:pt idx="4">
                    <c:v>80</c:v>
                  </c:pt>
                  <c:pt idx="5">
                    <c:v>80</c:v>
                  </c:pt>
                  <c:pt idx="6">
                    <c:v>80</c:v>
                  </c:pt>
                  <c:pt idx="7">
                    <c:v>123</c:v>
                  </c:pt>
                  <c:pt idx="8">
                    <c:v>123</c:v>
                  </c:pt>
                  <c:pt idx="9">
                    <c:v>123</c:v>
                  </c:pt>
                  <c:pt idx="10">
                    <c:v>123</c:v>
                  </c:pt>
                  <c:pt idx="11">
                    <c:v>123</c:v>
                  </c:pt>
                  <c:pt idx="12">
                    <c:v>123</c:v>
                  </c:pt>
                  <c:pt idx="13">
                    <c:v>108</c:v>
                  </c:pt>
                  <c:pt idx="14">
                    <c:v>108</c:v>
                  </c:pt>
                  <c:pt idx="15">
                    <c:v>94</c:v>
                  </c:pt>
                  <c:pt idx="16">
                    <c:v>94</c:v>
                  </c:pt>
                  <c:pt idx="17">
                    <c:v>92</c:v>
                  </c:pt>
                  <c:pt idx="18">
                    <c:v>89</c:v>
                  </c:pt>
                  <c:pt idx="19">
                    <c:v>89</c:v>
                  </c:pt>
                  <c:pt idx="20">
                    <c:v>87</c:v>
                  </c:pt>
                  <c:pt idx="21">
                    <c:v>95</c:v>
                  </c:pt>
                  <c:pt idx="22">
                    <c:v>95</c:v>
                  </c:pt>
                  <c:pt idx="23">
                    <c:v>102</c:v>
                  </c:pt>
                  <c:pt idx="24">
                    <c:v>108</c:v>
                  </c:pt>
                  <c:pt idx="25">
                    <c:v>117</c:v>
                  </c:pt>
                  <c:pt idx="26">
                    <c:v>112</c:v>
                  </c:pt>
                  <c:pt idx="27">
                    <c:v>112</c:v>
                  </c:pt>
                  <c:pt idx="28">
                    <c:v>112</c:v>
                  </c:pt>
                  <c:pt idx="29">
                    <c:v>131</c:v>
                  </c:pt>
                  <c:pt idx="30">
                    <c:v>131</c:v>
                  </c:pt>
                  <c:pt idx="31">
                    <c:v>174</c:v>
                  </c:pt>
                  <c:pt idx="32">
                    <c:v>174</c:v>
                  </c:pt>
                  <c:pt idx="33">
                    <c:v>174</c:v>
                  </c:pt>
                  <c:pt idx="34">
                    <c:v>174</c:v>
                  </c:pt>
                  <c:pt idx="35">
                    <c:v>174</c:v>
                  </c:pt>
                  <c:pt idx="36">
                    <c:v>174</c:v>
                  </c:pt>
                  <c:pt idx="37">
                    <c:v>174</c:v>
                  </c:pt>
                  <c:pt idx="38">
                    <c:v>172</c:v>
                  </c:pt>
                  <c:pt idx="39">
                    <c:v>174</c:v>
                  </c:pt>
                  <c:pt idx="40">
                    <c:v>166</c:v>
                  </c:pt>
                  <c:pt idx="41">
                    <c:v>166</c:v>
                  </c:pt>
                  <c:pt idx="42">
                    <c:v>166</c:v>
                  </c:pt>
                  <c:pt idx="43">
                    <c:v>166</c:v>
                  </c:pt>
                  <c:pt idx="44">
                    <c:v>166</c:v>
                  </c:pt>
                  <c:pt idx="45">
                    <c:v>166</c:v>
                  </c:pt>
                  <c:pt idx="46">
                    <c:v>166</c:v>
                  </c:pt>
                  <c:pt idx="47">
                    <c:v>166</c:v>
                  </c:pt>
                  <c:pt idx="48">
                    <c:v>166</c:v>
                  </c:pt>
                  <c:pt idx="49">
                    <c:v>166</c:v>
                  </c:pt>
                  <c:pt idx="50">
                    <c:v>166</c:v>
                  </c:pt>
                  <c:pt idx="51">
                    <c:v>166</c:v>
                  </c:pt>
                  <c:pt idx="52">
                    <c:v>166</c:v>
                  </c:pt>
                  <c:pt idx="53">
                    <c:v>166</c:v>
                  </c:pt>
                  <c:pt idx="54">
                    <c:v>166</c:v>
                  </c:pt>
                  <c:pt idx="55">
                    <c:v>166</c:v>
                  </c:pt>
                  <c:pt idx="56">
                    <c:v>166</c:v>
                  </c:pt>
                  <c:pt idx="57">
                    <c:v>166</c:v>
                  </c:pt>
                  <c:pt idx="58">
                    <c:v>166</c:v>
                  </c:pt>
                  <c:pt idx="59">
                    <c:v>166</c:v>
                  </c:pt>
                  <c:pt idx="60">
                    <c:v>167</c:v>
                  </c:pt>
                  <c:pt idx="61">
                    <c:v>194</c:v>
                  </c:pt>
                  <c:pt idx="62">
                    <c:v>192</c:v>
                  </c:pt>
                  <c:pt idx="63">
                    <c:v>149</c:v>
                  </c:pt>
                  <c:pt idx="64">
                    <c:v>149</c:v>
                  </c:pt>
                  <c:pt idx="65">
                    <c:v>149</c:v>
                  </c:pt>
                  <c:pt idx="66">
                    <c:v>149</c:v>
                  </c:pt>
                  <c:pt idx="67">
                    <c:v>149</c:v>
                  </c:pt>
                  <c:pt idx="68">
                    <c:v>149</c:v>
                  </c:pt>
                  <c:pt idx="69">
                    <c:v>149</c:v>
                  </c:pt>
                  <c:pt idx="70">
                    <c:v>149</c:v>
                  </c:pt>
                  <c:pt idx="71">
                    <c:v>149</c:v>
                  </c:pt>
                  <c:pt idx="72">
                    <c:v>149</c:v>
                  </c:pt>
                  <c:pt idx="73">
                    <c:v>149</c:v>
                  </c:pt>
                  <c:pt idx="74">
                    <c:v>153</c:v>
                  </c:pt>
                  <c:pt idx="75">
                    <c:v>153</c:v>
                  </c:pt>
                  <c:pt idx="76">
                    <c:v>153</c:v>
                  </c:pt>
                  <c:pt idx="77">
                    <c:v>153</c:v>
                  </c:pt>
                  <c:pt idx="78">
                    <c:v>167</c:v>
                  </c:pt>
                  <c:pt idx="79">
                    <c:v>169</c:v>
                  </c:pt>
                  <c:pt idx="80">
                    <c:v>175</c:v>
                  </c:pt>
                </c:numCache>
              </c:numRef>
            </c:minus>
            <c:spPr>
              <a:ln>
                <a:solidFill>
                  <a:schemeClr val="accent6">
                    <a:lumMod val="60000"/>
                    <a:lumOff val="40000"/>
                    <a:alpha val="50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CONTROL!$C$68:$CE$68</c:f>
              <c:numCache>
                <c:formatCode>General</c:formatCode>
                <c:ptCount val="81"/>
                <c:pt idx="0">
                  <c:v>131.08333333333334</c:v>
                </c:pt>
                <c:pt idx="1">
                  <c:v>146</c:v>
                </c:pt>
                <c:pt idx="2">
                  <c:v>183.91666666666666</c:v>
                </c:pt>
                <c:pt idx="3">
                  <c:v>206.83333333333334</c:v>
                </c:pt>
                <c:pt idx="4">
                  <c:v>224.91666666666666</c:v>
                </c:pt>
                <c:pt idx="5">
                  <c:v>233.5</c:v>
                </c:pt>
                <c:pt idx="6">
                  <c:v>246.16666666666666</c:v>
                </c:pt>
                <c:pt idx="7">
                  <c:v>266.33333333333331</c:v>
                </c:pt>
                <c:pt idx="8">
                  <c:v>275.33333333333331</c:v>
                </c:pt>
                <c:pt idx="9">
                  <c:v>288.66666666666669</c:v>
                </c:pt>
                <c:pt idx="10">
                  <c:v>293.41666666666669</c:v>
                </c:pt>
                <c:pt idx="11">
                  <c:v>294.5</c:v>
                </c:pt>
                <c:pt idx="12">
                  <c:v>289.66666666666669</c:v>
                </c:pt>
                <c:pt idx="13">
                  <c:v>280.5</c:v>
                </c:pt>
                <c:pt idx="14">
                  <c:v>288.08333333333331</c:v>
                </c:pt>
                <c:pt idx="15">
                  <c:v>283.83333333333331</c:v>
                </c:pt>
                <c:pt idx="16">
                  <c:v>282.91666666666669</c:v>
                </c:pt>
                <c:pt idx="17">
                  <c:v>285.08333333333331</c:v>
                </c:pt>
                <c:pt idx="18">
                  <c:v>304.33333333333331</c:v>
                </c:pt>
                <c:pt idx="19">
                  <c:v>301.5</c:v>
                </c:pt>
                <c:pt idx="20">
                  <c:v>300.91666666666669</c:v>
                </c:pt>
                <c:pt idx="21">
                  <c:v>295.58333333333331</c:v>
                </c:pt>
                <c:pt idx="22">
                  <c:v>292.75</c:v>
                </c:pt>
                <c:pt idx="23">
                  <c:v>293.08333333333331</c:v>
                </c:pt>
                <c:pt idx="24">
                  <c:v>294.5</c:v>
                </c:pt>
                <c:pt idx="25">
                  <c:v>291.66666666666669</c:v>
                </c:pt>
                <c:pt idx="26">
                  <c:v>283.75</c:v>
                </c:pt>
                <c:pt idx="27">
                  <c:v>274.08333333333331</c:v>
                </c:pt>
                <c:pt idx="28">
                  <c:v>267.91666666666669</c:v>
                </c:pt>
                <c:pt idx="29">
                  <c:v>268.08333333333331</c:v>
                </c:pt>
                <c:pt idx="30">
                  <c:v>269.58333333333331</c:v>
                </c:pt>
                <c:pt idx="31">
                  <c:v>273.83333333333331</c:v>
                </c:pt>
                <c:pt idx="32">
                  <c:v>275</c:v>
                </c:pt>
                <c:pt idx="33">
                  <c:v>275.08333333333331</c:v>
                </c:pt>
                <c:pt idx="34">
                  <c:v>281.25</c:v>
                </c:pt>
                <c:pt idx="35">
                  <c:v>281.08333333333331</c:v>
                </c:pt>
                <c:pt idx="36">
                  <c:v>281</c:v>
                </c:pt>
                <c:pt idx="37">
                  <c:v>280.16666666666669</c:v>
                </c:pt>
                <c:pt idx="38">
                  <c:v>282.83333333333331</c:v>
                </c:pt>
                <c:pt idx="39">
                  <c:v>282.66666666666669</c:v>
                </c:pt>
                <c:pt idx="40">
                  <c:v>280.91666666666669</c:v>
                </c:pt>
                <c:pt idx="41">
                  <c:v>280.5</c:v>
                </c:pt>
                <c:pt idx="42">
                  <c:v>276</c:v>
                </c:pt>
                <c:pt idx="43">
                  <c:v>282</c:v>
                </c:pt>
                <c:pt idx="44">
                  <c:v>265.41666666666669</c:v>
                </c:pt>
                <c:pt idx="45">
                  <c:v>265.41666666666669</c:v>
                </c:pt>
                <c:pt idx="46">
                  <c:v>265.41666666666669</c:v>
                </c:pt>
                <c:pt idx="47">
                  <c:v>256.91666666666669</c:v>
                </c:pt>
                <c:pt idx="48">
                  <c:v>254.08333333333334</c:v>
                </c:pt>
                <c:pt idx="49">
                  <c:v>253.58333333333334</c:v>
                </c:pt>
                <c:pt idx="50">
                  <c:v>253.58333333333334</c:v>
                </c:pt>
                <c:pt idx="51">
                  <c:v>253.33333333333334</c:v>
                </c:pt>
                <c:pt idx="52">
                  <c:v>248.66666666666666</c:v>
                </c:pt>
                <c:pt idx="53">
                  <c:v>245</c:v>
                </c:pt>
                <c:pt idx="54">
                  <c:v>242.08333333333334</c:v>
                </c:pt>
                <c:pt idx="55">
                  <c:v>243.33333333333334</c:v>
                </c:pt>
                <c:pt idx="56">
                  <c:v>243.75</c:v>
                </c:pt>
                <c:pt idx="57">
                  <c:v>244.25</c:v>
                </c:pt>
                <c:pt idx="58">
                  <c:v>252.16666666666666</c:v>
                </c:pt>
                <c:pt idx="59">
                  <c:v>253.5</c:v>
                </c:pt>
                <c:pt idx="60">
                  <c:v>259.25</c:v>
                </c:pt>
                <c:pt idx="61">
                  <c:v>259.91666666666669</c:v>
                </c:pt>
                <c:pt idx="62">
                  <c:v>259.91666666666669</c:v>
                </c:pt>
                <c:pt idx="63">
                  <c:v>249.91666666666666</c:v>
                </c:pt>
                <c:pt idx="64">
                  <c:v>247.66666666666666</c:v>
                </c:pt>
                <c:pt idx="65">
                  <c:v>250.66666666666666</c:v>
                </c:pt>
                <c:pt idx="66">
                  <c:v>256.91666666666669</c:v>
                </c:pt>
                <c:pt idx="67">
                  <c:v>253.66666666666666</c:v>
                </c:pt>
                <c:pt idx="68">
                  <c:v>254</c:v>
                </c:pt>
                <c:pt idx="69">
                  <c:v>252.66666666666666</c:v>
                </c:pt>
                <c:pt idx="70">
                  <c:v>252.75</c:v>
                </c:pt>
                <c:pt idx="71">
                  <c:v>249.58333333333334</c:v>
                </c:pt>
                <c:pt idx="72">
                  <c:v>246.25</c:v>
                </c:pt>
                <c:pt idx="73">
                  <c:v>247.75</c:v>
                </c:pt>
                <c:pt idx="74">
                  <c:v>248.08333333333334</c:v>
                </c:pt>
                <c:pt idx="75">
                  <c:v>242.5</c:v>
                </c:pt>
                <c:pt idx="76">
                  <c:v>240.91666666666666</c:v>
                </c:pt>
                <c:pt idx="77">
                  <c:v>239.66666666666666</c:v>
                </c:pt>
                <c:pt idx="78">
                  <c:v>240.83333333333334</c:v>
                </c:pt>
                <c:pt idx="79">
                  <c:v>239.33333333333334</c:v>
                </c:pt>
                <c:pt idx="80">
                  <c:v>230.66666666666666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FD-4301-94CE-AAB43EAB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45919"/>
        <c:axId val="115833823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CONTROL!$A$90</c15:sqref>
                        </c15:formulaRef>
                      </c:ext>
                    </c:extLst>
                    <c:strCache>
                      <c:ptCount val="1"/>
                      <c:pt idx="0">
                        <c:v>RAND HEG 200YR 30 avg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trendline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CONTROL!$C$18:$CE$18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CONTROL!$C$90:$CE$90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124.58333333333333</c:v>
                      </c:pt>
                      <c:pt idx="1">
                        <c:v>138.75</c:v>
                      </c:pt>
                      <c:pt idx="2">
                        <c:v>231.33333333333334</c:v>
                      </c:pt>
                      <c:pt idx="3">
                        <c:v>279</c:v>
                      </c:pt>
                      <c:pt idx="4">
                        <c:v>307.27272727272725</c:v>
                      </c:pt>
                      <c:pt idx="5">
                        <c:v>372.81818181818181</c:v>
                      </c:pt>
                      <c:pt idx="6">
                        <c:v>393.3</c:v>
                      </c:pt>
                      <c:pt idx="7">
                        <c:v>376.1</c:v>
                      </c:pt>
                      <c:pt idx="8">
                        <c:v>343.77777777777777</c:v>
                      </c:pt>
                      <c:pt idx="9">
                        <c:v>332.75</c:v>
                      </c:pt>
                      <c:pt idx="10">
                        <c:v>392.375</c:v>
                      </c:pt>
                      <c:pt idx="11">
                        <c:v>426.5</c:v>
                      </c:pt>
                      <c:pt idx="12">
                        <c:v>427.85714285714283</c:v>
                      </c:pt>
                      <c:pt idx="13">
                        <c:v>404.66666666666669</c:v>
                      </c:pt>
                      <c:pt idx="14">
                        <c:v>372.4</c:v>
                      </c:pt>
                      <c:pt idx="15">
                        <c:v>394.6</c:v>
                      </c:pt>
                      <c:pt idx="16">
                        <c:v>402.8</c:v>
                      </c:pt>
                      <c:pt idx="17">
                        <c:v>327.39999999999998</c:v>
                      </c:pt>
                      <c:pt idx="18">
                        <c:v>329.2</c:v>
                      </c:pt>
                      <c:pt idx="19">
                        <c:v>418.25</c:v>
                      </c:pt>
                      <c:pt idx="20">
                        <c:v>420.5</c:v>
                      </c:pt>
                      <c:pt idx="21">
                        <c:v>441.25</c:v>
                      </c:pt>
                      <c:pt idx="22">
                        <c:v>433.5</c:v>
                      </c:pt>
                      <c:pt idx="23">
                        <c:v>445.5</c:v>
                      </c:pt>
                      <c:pt idx="24">
                        <c:v>356.75</c:v>
                      </c:pt>
                      <c:pt idx="25">
                        <c:v>350.66666666666669</c:v>
                      </c:pt>
                      <c:pt idx="26">
                        <c:v>354.66666666666669</c:v>
                      </c:pt>
                      <c:pt idx="27">
                        <c:v>355</c:v>
                      </c:pt>
                      <c:pt idx="28">
                        <c:v>366.66666666666669</c:v>
                      </c:pt>
                      <c:pt idx="29">
                        <c:v>415.33333333333331</c:v>
                      </c:pt>
                      <c:pt idx="30">
                        <c:v>553.66666666666663</c:v>
                      </c:pt>
                      <c:pt idx="31">
                        <c:v>573.5</c:v>
                      </c:pt>
                      <c:pt idx="32">
                        <c:v>581</c:v>
                      </c:pt>
                      <c:pt idx="33">
                        <c:v>595.5</c:v>
                      </c:pt>
                      <c:pt idx="34">
                        <c:v>594</c:v>
                      </c:pt>
                      <c:pt idx="35">
                        <c:v>567</c:v>
                      </c:pt>
                      <c:pt idx="36">
                        <c:v>533</c:v>
                      </c:pt>
                      <c:pt idx="37">
                        <c:v>534.5</c:v>
                      </c:pt>
                      <c:pt idx="38">
                        <c:v>532</c:v>
                      </c:pt>
                      <c:pt idx="39">
                        <c:v>532</c:v>
                      </c:pt>
                      <c:pt idx="40">
                        <c:v>517.5</c:v>
                      </c:pt>
                      <c:pt idx="41">
                        <c:v>517.5</c:v>
                      </c:pt>
                      <c:pt idx="42">
                        <c:v>511.5</c:v>
                      </c:pt>
                      <c:pt idx="43">
                        <c:v>511.5</c:v>
                      </c:pt>
                      <c:pt idx="44">
                        <c:v>510</c:v>
                      </c:pt>
                      <c:pt idx="45">
                        <c:v>522.5</c:v>
                      </c:pt>
                      <c:pt idx="46">
                        <c:v>530.5</c:v>
                      </c:pt>
                      <c:pt idx="47">
                        <c:v>528</c:v>
                      </c:pt>
                      <c:pt idx="48">
                        <c:v>538</c:v>
                      </c:pt>
                      <c:pt idx="49">
                        <c:v>547</c:v>
                      </c:pt>
                      <c:pt idx="50">
                        <c:v>400.5</c:v>
                      </c:pt>
                      <c:pt idx="51">
                        <c:v>272.5</c:v>
                      </c:pt>
                      <c:pt idx="52">
                        <c:v>493</c:v>
                      </c:pt>
                      <c:pt idx="53">
                        <c:v>493</c:v>
                      </c:pt>
                      <c:pt idx="54">
                        <c:v>493</c:v>
                      </c:pt>
                      <c:pt idx="55">
                        <c:v>493</c:v>
                      </c:pt>
                      <c:pt idx="56">
                        <c:v>493</c:v>
                      </c:pt>
                      <c:pt idx="57">
                        <c:v>493</c:v>
                      </c:pt>
                      <c:pt idx="58">
                        <c:v>493</c:v>
                      </c:pt>
                      <c:pt idx="59">
                        <c:v>493</c:v>
                      </c:pt>
                      <c:pt idx="60">
                        <c:v>493</c:v>
                      </c:pt>
                      <c:pt idx="61">
                        <c:v>493</c:v>
                      </c:pt>
                      <c:pt idx="62">
                        <c:v>493</c:v>
                      </c:pt>
                      <c:pt idx="63">
                        <c:v>493</c:v>
                      </c:pt>
                      <c:pt idx="64">
                        <c:v>493</c:v>
                      </c:pt>
                      <c:pt idx="65">
                        <c:v>493</c:v>
                      </c:pt>
                      <c:pt idx="66">
                        <c:v>493</c:v>
                      </c:pt>
                      <c:pt idx="67">
                        <c:v>493</c:v>
                      </c:pt>
                      <c:pt idx="68">
                        <c:v>493</c:v>
                      </c:pt>
                      <c:pt idx="69">
                        <c:v>493</c:v>
                      </c:pt>
                      <c:pt idx="70">
                        <c:v>498</c:v>
                      </c:pt>
                      <c:pt idx="71">
                        <c:v>498</c:v>
                      </c:pt>
                      <c:pt idx="72">
                        <c:v>498</c:v>
                      </c:pt>
                      <c:pt idx="73">
                        <c:v>498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C66-408D-9430-96B0C33E38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CONTROL!$A$108</c15:sqref>
                        </c15:formulaRef>
                      </c:ext>
                    </c:extLst>
                    <c:strCache>
                      <c:ptCount val="1"/>
                      <c:pt idx="0">
                        <c:v>RAND HEG 200YR 40 avg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trendline>
                  <c:trendlineType val="poly"/>
                  <c:order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CONTROL!$C$18:$CE$18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CONTROL!$C$108:$CE$108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121.58333333333333</c:v>
                      </c:pt>
                      <c:pt idx="1">
                        <c:v>146.75</c:v>
                      </c:pt>
                      <c:pt idx="2">
                        <c:v>192.25</c:v>
                      </c:pt>
                      <c:pt idx="3">
                        <c:v>244.63636363636363</c:v>
                      </c:pt>
                      <c:pt idx="4">
                        <c:v>281</c:v>
                      </c:pt>
                      <c:pt idx="5">
                        <c:v>293</c:v>
                      </c:pt>
                      <c:pt idx="6">
                        <c:v>323.89999999999998</c:v>
                      </c:pt>
                      <c:pt idx="7">
                        <c:v>374</c:v>
                      </c:pt>
                      <c:pt idx="8">
                        <c:v>404.66666666666669</c:v>
                      </c:pt>
                      <c:pt idx="9">
                        <c:v>370.25</c:v>
                      </c:pt>
                      <c:pt idx="10">
                        <c:v>332.85714285714283</c:v>
                      </c:pt>
                      <c:pt idx="11">
                        <c:v>357.8</c:v>
                      </c:pt>
                      <c:pt idx="12">
                        <c:v>431.8</c:v>
                      </c:pt>
                      <c:pt idx="13">
                        <c:v>460.4</c:v>
                      </c:pt>
                      <c:pt idx="14">
                        <c:v>464.6</c:v>
                      </c:pt>
                      <c:pt idx="15">
                        <c:v>485.2</c:v>
                      </c:pt>
                      <c:pt idx="16">
                        <c:v>494</c:v>
                      </c:pt>
                      <c:pt idx="17">
                        <c:v>491.4</c:v>
                      </c:pt>
                      <c:pt idx="18">
                        <c:v>503.6</c:v>
                      </c:pt>
                      <c:pt idx="19">
                        <c:v>503.2</c:v>
                      </c:pt>
                      <c:pt idx="20">
                        <c:v>514.6</c:v>
                      </c:pt>
                      <c:pt idx="21">
                        <c:v>516</c:v>
                      </c:pt>
                      <c:pt idx="22">
                        <c:v>578</c:v>
                      </c:pt>
                      <c:pt idx="23">
                        <c:v>607.66666666666663</c:v>
                      </c:pt>
                      <c:pt idx="24">
                        <c:v>596.66666666666663</c:v>
                      </c:pt>
                      <c:pt idx="25">
                        <c:v>610</c:v>
                      </c:pt>
                      <c:pt idx="26">
                        <c:v>604.66666666666663</c:v>
                      </c:pt>
                      <c:pt idx="27">
                        <c:v>589.33333333333337</c:v>
                      </c:pt>
                      <c:pt idx="28">
                        <c:v>586.66666666666663</c:v>
                      </c:pt>
                      <c:pt idx="29">
                        <c:v>589.33333333333337</c:v>
                      </c:pt>
                      <c:pt idx="30">
                        <c:v>589.33333333333337</c:v>
                      </c:pt>
                      <c:pt idx="31">
                        <c:v>595</c:v>
                      </c:pt>
                      <c:pt idx="32">
                        <c:v>595</c:v>
                      </c:pt>
                      <c:pt idx="33">
                        <c:v>597.66666666666663</c:v>
                      </c:pt>
                      <c:pt idx="34">
                        <c:v>615.66666666666663</c:v>
                      </c:pt>
                      <c:pt idx="35">
                        <c:v>631</c:v>
                      </c:pt>
                      <c:pt idx="36">
                        <c:v>613</c:v>
                      </c:pt>
                      <c:pt idx="37">
                        <c:v>629</c:v>
                      </c:pt>
                      <c:pt idx="38">
                        <c:v>624.5</c:v>
                      </c:pt>
                      <c:pt idx="39">
                        <c:v>693.5</c:v>
                      </c:pt>
                      <c:pt idx="40">
                        <c:v>611.5</c:v>
                      </c:pt>
                      <c:pt idx="41">
                        <c:v>611.5</c:v>
                      </c:pt>
                      <c:pt idx="42">
                        <c:v>611.5</c:v>
                      </c:pt>
                      <c:pt idx="43">
                        <c:v>611.5</c:v>
                      </c:pt>
                      <c:pt idx="44">
                        <c:v>611.5</c:v>
                      </c:pt>
                      <c:pt idx="45">
                        <c:v>611.5</c:v>
                      </c:pt>
                      <c:pt idx="46">
                        <c:v>611.5</c:v>
                      </c:pt>
                      <c:pt idx="47">
                        <c:v>611.5</c:v>
                      </c:pt>
                      <c:pt idx="48">
                        <c:v>611.5</c:v>
                      </c:pt>
                      <c:pt idx="49">
                        <c:v>611.5</c:v>
                      </c:pt>
                      <c:pt idx="50">
                        <c:v>611.5</c:v>
                      </c:pt>
                      <c:pt idx="51">
                        <c:v>643.5</c:v>
                      </c:pt>
                      <c:pt idx="52">
                        <c:v>663</c:v>
                      </c:pt>
                      <c:pt idx="53">
                        <c:v>663</c:v>
                      </c:pt>
                      <c:pt idx="54">
                        <c:v>663</c:v>
                      </c:pt>
                      <c:pt idx="55">
                        <c:v>672.5</c:v>
                      </c:pt>
                      <c:pt idx="56">
                        <c:v>672.5</c:v>
                      </c:pt>
                      <c:pt idx="57">
                        <c:v>648.5</c:v>
                      </c:pt>
                      <c:pt idx="58">
                        <c:v>648.5</c:v>
                      </c:pt>
                      <c:pt idx="59">
                        <c:v>639.5</c:v>
                      </c:pt>
                      <c:pt idx="60">
                        <c:v>639.5</c:v>
                      </c:pt>
                      <c:pt idx="61">
                        <c:v>639.5</c:v>
                      </c:pt>
                      <c:pt idx="62">
                        <c:v>635</c:v>
                      </c:pt>
                      <c:pt idx="63">
                        <c:v>558</c:v>
                      </c:pt>
                      <c:pt idx="64">
                        <c:v>652</c:v>
                      </c:pt>
                      <c:pt idx="65">
                        <c:v>652</c:v>
                      </c:pt>
                      <c:pt idx="66">
                        <c:v>652</c:v>
                      </c:pt>
                      <c:pt idx="67">
                        <c:v>652</c:v>
                      </c:pt>
                      <c:pt idx="68">
                        <c:v>652</c:v>
                      </c:pt>
                      <c:pt idx="69">
                        <c:v>652</c:v>
                      </c:pt>
                      <c:pt idx="70">
                        <c:v>652</c:v>
                      </c:pt>
                      <c:pt idx="71">
                        <c:v>652</c:v>
                      </c:pt>
                      <c:pt idx="72">
                        <c:v>652</c:v>
                      </c:pt>
                      <c:pt idx="73">
                        <c:v>652</c:v>
                      </c:pt>
                      <c:pt idx="74">
                        <c:v>652</c:v>
                      </c:pt>
                      <c:pt idx="75">
                        <c:v>552</c:v>
                      </c:pt>
                      <c:pt idx="76">
                        <c:v>552</c:v>
                      </c:pt>
                      <c:pt idx="77">
                        <c:v>552</c:v>
                      </c:pt>
                      <c:pt idx="78">
                        <c:v>552</c:v>
                      </c:pt>
                      <c:pt idx="79">
                        <c:v>552</c:v>
                      </c:pt>
                      <c:pt idx="80">
                        <c:v>532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66-408D-9430-96B0C33E3875}"/>
                  </c:ext>
                </c:extLst>
              </c15:ser>
            </c15:filteredScatterSeries>
          </c:ext>
        </c:extLst>
      </c:scatterChart>
      <c:valAx>
        <c:axId val="11583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8239"/>
        <c:crosses val="autoZero"/>
        <c:crossBetween val="midCat"/>
      </c:valAx>
      <c:valAx>
        <c:axId val="11583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</a:t>
                </a:r>
                <a:r>
                  <a:rPr lang="en-US" baseline="0"/>
                  <a:t> ( x 10^-2 Megapascal)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4591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CONTROL!$A$31</c:f>
              <c:strCache>
                <c:ptCount val="1"/>
                <c:pt idx="0">
                  <c:v>CONTROL PLOT avg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5"/>
          </c:marker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CONTROL!$C$33:$CE$33</c:f>
              <c:numCache>
                <c:formatCode>General</c:formatCode>
                <c:ptCount val="81"/>
                <c:pt idx="0">
                  <c:v>0.39337969055900818</c:v>
                </c:pt>
                <c:pt idx="1">
                  <c:v>0.33258349510392632</c:v>
                </c:pt>
                <c:pt idx="2">
                  <c:v>0.53230624423544204</c:v>
                </c:pt>
                <c:pt idx="3">
                  <c:v>0.5502258484339384</c:v>
                </c:pt>
                <c:pt idx="4">
                  <c:v>0.4377356815025471</c:v>
                </c:pt>
                <c:pt idx="5">
                  <c:v>0.34575876535596017</c:v>
                </c:pt>
                <c:pt idx="6">
                  <c:v>0.3110562175470501</c:v>
                </c:pt>
                <c:pt idx="7">
                  <c:v>0.32195177699196897</c:v>
                </c:pt>
                <c:pt idx="8">
                  <c:v>0.23074706334088757</c:v>
                </c:pt>
                <c:pt idx="9">
                  <c:v>0.21368168531570797</c:v>
                </c:pt>
                <c:pt idx="10">
                  <c:v>0.22211641961823733</c:v>
                </c:pt>
                <c:pt idx="11">
                  <c:v>0.22804646320597707</c:v>
                </c:pt>
                <c:pt idx="12">
                  <c:v>0.22002558735824038</c:v>
                </c:pt>
                <c:pt idx="13">
                  <c:v>0.22877994067484814</c:v>
                </c:pt>
                <c:pt idx="14">
                  <c:v>0.21185365372907283</c:v>
                </c:pt>
                <c:pt idx="15">
                  <c:v>0.22349623051828996</c:v>
                </c:pt>
                <c:pt idx="16">
                  <c:v>0.22247807221483751</c:v>
                </c:pt>
                <c:pt idx="17">
                  <c:v>0.25984328606886453</c:v>
                </c:pt>
                <c:pt idx="18">
                  <c:v>0.2585356235378195</c:v>
                </c:pt>
                <c:pt idx="19">
                  <c:v>0.29671769344814442</c:v>
                </c:pt>
                <c:pt idx="20">
                  <c:v>0.29091798743415476</c:v>
                </c:pt>
                <c:pt idx="21">
                  <c:v>0.29138501855117832</c:v>
                </c:pt>
                <c:pt idx="22">
                  <c:v>0.30688814332499248</c:v>
                </c:pt>
                <c:pt idx="23">
                  <c:v>0.31093357409581873</c:v>
                </c:pt>
                <c:pt idx="24">
                  <c:v>0.31659174348632652</c:v>
                </c:pt>
                <c:pt idx="25">
                  <c:v>0.30740670515612201</c:v>
                </c:pt>
                <c:pt idx="26">
                  <c:v>0.30013074364245373</c:v>
                </c:pt>
                <c:pt idx="27">
                  <c:v>0.26087820294877317</c:v>
                </c:pt>
                <c:pt idx="28">
                  <c:v>0.26063615821671038</c:v>
                </c:pt>
                <c:pt idx="29">
                  <c:v>0.27501521317981492</c:v>
                </c:pt>
                <c:pt idx="30">
                  <c:v>0.2574683931166164</c:v>
                </c:pt>
                <c:pt idx="31">
                  <c:v>0.27562930465391716</c:v>
                </c:pt>
                <c:pt idx="32">
                  <c:v>0.27457117947236742</c:v>
                </c:pt>
                <c:pt idx="33">
                  <c:v>0.27941392298687023</c:v>
                </c:pt>
                <c:pt idx="34">
                  <c:v>0.28287568769630017</c:v>
                </c:pt>
                <c:pt idx="35">
                  <c:v>0.28092328579355291</c:v>
                </c:pt>
                <c:pt idx="36">
                  <c:v>0.12637572023453258</c:v>
                </c:pt>
                <c:pt idx="37">
                  <c:v>0.12886334692578436</c:v>
                </c:pt>
                <c:pt idx="38">
                  <c:v>0.13964448304767271</c:v>
                </c:pt>
                <c:pt idx="39">
                  <c:v>0.14876936880147484</c:v>
                </c:pt>
                <c:pt idx="40">
                  <c:v>0.12130512126255318</c:v>
                </c:pt>
                <c:pt idx="41">
                  <c:v>0.11717769913330284</c:v>
                </c:pt>
                <c:pt idx="42">
                  <c:v>0.11684903190165702</c:v>
                </c:pt>
                <c:pt idx="43">
                  <c:v>0.11431250228194133</c:v>
                </c:pt>
                <c:pt idx="44">
                  <c:v>0.11409756007747997</c:v>
                </c:pt>
                <c:pt idx="45">
                  <c:v>0.13942600411730877</c:v>
                </c:pt>
                <c:pt idx="46">
                  <c:v>0.1337100178051715</c:v>
                </c:pt>
                <c:pt idx="47">
                  <c:v>0.14535500704473378</c:v>
                </c:pt>
                <c:pt idx="48">
                  <c:v>0.13694943677303889</c:v>
                </c:pt>
                <c:pt idx="49">
                  <c:v>0.13454786916716019</c:v>
                </c:pt>
                <c:pt idx="50">
                  <c:v>0.13403854585974947</c:v>
                </c:pt>
                <c:pt idx="51">
                  <c:v>0.13688738597207439</c:v>
                </c:pt>
                <c:pt idx="52">
                  <c:v>0.15456702055008098</c:v>
                </c:pt>
                <c:pt idx="53">
                  <c:v>0.16368515229686056</c:v>
                </c:pt>
                <c:pt idx="54">
                  <c:v>0.16368515229686056</c:v>
                </c:pt>
                <c:pt idx="55">
                  <c:v>0.1731190822935719</c:v>
                </c:pt>
                <c:pt idx="56">
                  <c:v>0.18039757736697512</c:v>
                </c:pt>
                <c:pt idx="57">
                  <c:v>0.18197605537631814</c:v>
                </c:pt>
                <c:pt idx="58">
                  <c:v>0.18019908586059352</c:v>
                </c:pt>
                <c:pt idx="59">
                  <c:v>0.16814042349505898</c:v>
                </c:pt>
                <c:pt idx="60">
                  <c:v>0.17782068293435097</c:v>
                </c:pt>
                <c:pt idx="61">
                  <c:v>0.19121957964739819</c:v>
                </c:pt>
                <c:pt idx="62">
                  <c:v>0.20864269880857658</c:v>
                </c:pt>
                <c:pt idx="63">
                  <c:v>0.22113850192461473</c:v>
                </c:pt>
                <c:pt idx="64">
                  <c:v>0.21718524569783185</c:v>
                </c:pt>
                <c:pt idx="65">
                  <c:v>0.19972917846875618</c:v>
                </c:pt>
                <c:pt idx="66">
                  <c:v>0.19618094173009973</c:v>
                </c:pt>
                <c:pt idx="67">
                  <c:v>0.19844445757522086</c:v>
                </c:pt>
                <c:pt idx="68">
                  <c:v>0.18984766930046959</c:v>
                </c:pt>
                <c:pt idx="69">
                  <c:v>0.19466118064729024</c:v>
                </c:pt>
                <c:pt idx="70">
                  <c:v>0.19453195442278037</c:v>
                </c:pt>
                <c:pt idx="71">
                  <c:v>0.18592979229447959</c:v>
                </c:pt>
                <c:pt idx="72">
                  <c:v>0.18766342440507502</c:v>
                </c:pt>
                <c:pt idx="73">
                  <c:v>0.17382315632259451</c:v>
                </c:pt>
                <c:pt idx="74">
                  <c:v>0.19130368580301632</c:v>
                </c:pt>
                <c:pt idx="75">
                  <c:v>0.18764110764539138</c:v>
                </c:pt>
                <c:pt idx="76">
                  <c:v>0.19256186115367832</c:v>
                </c:pt>
                <c:pt idx="77">
                  <c:v>0.18349056466451744</c:v>
                </c:pt>
                <c:pt idx="78">
                  <c:v>0.18992117746588838</c:v>
                </c:pt>
                <c:pt idx="79">
                  <c:v>0.18428404312329869</c:v>
                </c:pt>
                <c:pt idx="80">
                  <c:v>0.18428404312329869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2-47CB-8637-216F481196A9}"/>
            </c:ext>
          </c:extLst>
        </c:ser>
        <c:ser>
          <c:idx val="0"/>
          <c:order val="1"/>
          <c:tx>
            <c:strRef>
              <c:f>CONTROL!$A$50</c:f>
              <c:strCache>
                <c:ptCount val="1"/>
                <c:pt idx="0">
                  <c:v>RAND HEG 3YR 05 avg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CONTROL!$C$52:$CE$52</c:f>
              <c:numCache>
                <c:formatCode>General</c:formatCode>
                <c:ptCount val="81"/>
                <c:pt idx="0">
                  <c:v>0.57338736565638704</c:v>
                </c:pt>
                <c:pt idx="1">
                  <c:v>0.5585208049289716</c:v>
                </c:pt>
                <c:pt idx="2">
                  <c:v>0.4765094305192053</c:v>
                </c:pt>
                <c:pt idx="3">
                  <c:v>0.46926719502414571</c:v>
                </c:pt>
                <c:pt idx="4">
                  <c:v>0.36804647335283192</c:v>
                </c:pt>
                <c:pt idx="5">
                  <c:v>0.3413402954622845</c:v>
                </c:pt>
                <c:pt idx="6">
                  <c:v>0.34759519810887446</c:v>
                </c:pt>
                <c:pt idx="7">
                  <c:v>0.35230927976515575</c:v>
                </c:pt>
                <c:pt idx="8">
                  <c:v>0.34153460318679041</c:v>
                </c:pt>
                <c:pt idx="9">
                  <c:v>0.36424266552213469</c:v>
                </c:pt>
                <c:pt idx="10">
                  <c:v>0.39748203838173124</c:v>
                </c:pt>
                <c:pt idx="11">
                  <c:v>0.35643066576061261</c:v>
                </c:pt>
                <c:pt idx="12">
                  <c:v>0.3471959726086426</c:v>
                </c:pt>
                <c:pt idx="13">
                  <c:v>0.31294178779935483</c:v>
                </c:pt>
                <c:pt idx="14">
                  <c:v>0.34614651096613269</c:v>
                </c:pt>
                <c:pt idx="15">
                  <c:v>0.35429390120609505</c:v>
                </c:pt>
                <c:pt idx="16">
                  <c:v>0.374754384613184</c:v>
                </c:pt>
                <c:pt idx="17">
                  <c:v>0.38198062382293313</c:v>
                </c:pt>
                <c:pt idx="18">
                  <c:v>0.38659565587519679</c:v>
                </c:pt>
                <c:pt idx="19">
                  <c:v>0.38486669823217706</c:v>
                </c:pt>
                <c:pt idx="20">
                  <c:v>0.42669666300553544</c:v>
                </c:pt>
                <c:pt idx="21">
                  <c:v>0.42385997883402149</c:v>
                </c:pt>
                <c:pt idx="22">
                  <c:v>0.35648601260966117</c:v>
                </c:pt>
                <c:pt idx="23">
                  <c:v>0.36150405703347843</c:v>
                </c:pt>
                <c:pt idx="24">
                  <c:v>0.37060198672512845</c:v>
                </c:pt>
                <c:pt idx="25">
                  <c:v>0.38255409365695492</c:v>
                </c:pt>
                <c:pt idx="26">
                  <c:v>0.37596799070889769</c:v>
                </c:pt>
                <c:pt idx="27">
                  <c:v>0.33724323635527559</c:v>
                </c:pt>
                <c:pt idx="28">
                  <c:v>0.34299195800689236</c:v>
                </c:pt>
                <c:pt idx="29">
                  <c:v>0.34524250273413842</c:v>
                </c:pt>
                <c:pt idx="30">
                  <c:v>0.34502903970142279</c:v>
                </c:pt>
                <c:pt idx="31">
                  <c:v>0.33546436957910869</c:v>
                </c:pt>
                <c:pt idx="32">
                  <c:v>0.27700110733691335</c:v>
                </c:pt>
                <c:pt idx="33">
                  <c:v>0.18599489315847423</c:v>
                </c:pt>
                <c:pt idx="34">
                  <c:v>0.17480461989341789</c:v>
                </c:pt>
                <c:pt idx="35">
                  <c:v>0.18519142509730649</c:v>
                </c:pt>
                <c:pt idx="36">
                  <c:v>0.20144429433222541</c:v>
                </c:pt>
                <c:pt idx="37">
                  <c:v>0.21176368619336144</c:v>
                </c:pt>
                <c:pt idx="38">
                  <c:v>0.19982078694042599</c:v>
                </c:pt>
                <c:pt idx="39">
                  <c:v>0.21856388672758142</c:v>
                </c:pt>
                <c:pt idx="40">
                  <c:v>0.209353282122199</c:v>
                </c:pt>
                <c:pt idx="41">
                  <c:v>0.20882322448081664</c:v>
                </c:pt>
                <c:pt idx="42">
                  <c:v>0.22058168953232435</c:v>
                </c:pt>
                <c:pt idx="43">
                  <c:v>0.22451024047192419</c:v>
                </c:pt>
                <c:pt idx="44">
                  <c:v>0.21823108047745246</c:v>
                </c:pt>
                <c:pt idx="45">
                  <c:v>0.23630920793504692</c:v>
                </c:pt>
                <c:pt idx="46">
                  <c:v>0.23198307808749891</c:v>
                </c:pt>
                <c:pt idx="47">
                  <c:v>0.25081200298731493</c:v>
                </c:pt>
                <c:pt idx="48">
                  <c:v>0.25999993700121926</c:v>
                </c:pt>
                <c:pt idx="49">
                  <c:v>0.255666084377493</c:v>
                </c:pt>
                <c:pt idx="50">
                  <c:v>0.25201834440655652</c:v>
                </c:pt>
                <c:pt idx="51">
                  <c:v>0.24711299363604575</c:v>
                </c:pt>
                <c:pt idx="52">
                  <c:v>0.16747819014259191</c:v>
                </c:pt>
                <c:pt idx="53">
                  <c:v>0.27206437651826726</c:v>
                </c:pt>
                <c:pt idx="54">
                  <c:v>0.27206437651826726</c:v>
                </c:pt>
                <c:pt idx="55">
                  <c:v>0.30619722394594856</c:v>
                </c:pt>
                <c:pt idx="56">
                  <c:v>0.27141193571528194</c:v>
                </c:pt>
                <c:pt idx="57">
                  <c:v>0.21656262041592975</c:v>
                </c:pt>
                <c:pt idx="58">
                  <c:v>0.21295610081539515</c:v>
                </c:pt>
                <c:pt idx="59">
                  <c:v>0.20872415014539172</c:v>
                </c:pt>
                <c:pt idx="60">
                  <c:v>0.17285656721191311</c:v>
                </c:pt>
                <c:pt idx="61">
                  <c:v>0.12427044933568349</c:v>
                </c:pt>
                <c:pt idx="62">
                  <c:v>0.21198742608802235</c:v>
                </c:pt>
                <c:pt idx="63">
                  <c:v>0.22134194492138159</c:v>
                </c:pt>
                <c:pt idx="64">
                  <c:v>0.21611576595304244</c:v>
                </c:pt>
                <c:pt idx="65">
                  <c:v>0.20295888147258812</c:v>
                </c:pt>
                <c:pt idx="66">
                  <c:v>0.19694380767516789</c:v>
                </c:pt>
                <c:pt idx="67">
                  <c:v>0.23198966415677894</c:v>
                </c:pt>
                <c:pt idx="68">
                  <c:v>0.2150983814829015</c:v>
                </c:pt>
                <c:pt idx="69">
                  <c:v>0.22212987468045631</c:v>
                </c:pt>
                <c:pt idx="70">
                  <c:v>0.22167118279482789</c:v>
                </c:pt>
                <c:pt idx="71">
                  <c:v>0.19542235226981147</c:v>
                </c:pt>
                <c:pt idx="72">
                  <c:v>0.14246520845211882</c:v>
                </c:pt>
                <c:pt idx="73">
                  <c:v>0.11906784725732462</c:v>
                </c:pt>
                <c:pt idx="74">
                  <c:v>0.12582280357752432</c:v>
                </c:pt>
                <c:pt idx="75">
                  <c:v>0.13698342588864354</c:v>
                </c:pt>
                <c:pt idx="76">
                  <c:v>0.17041011868842545</c:v>
                </c:pt>
                <c:pt idx="77">
                  <c:v>0.17525078709166855</c:v>
                </c:pt>
                <c:pt idx="78">
                  <c:v>0.1552077407726864</c:v>
                </c:pt>
                <c:pt idx="79">
                  <c:v>0.1780110776610892</c:v>
                </c:pt>
                <c:pt idx="80">
                  <c:v>0.17410863448160446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2-47CB-8637-216F481196A9}"/>
            </c:ext>
          </c:extLst>
        </c:ser>
        <c:ser>
          <c:idx val="2"/>
          <c:order val="2"/>
          <c:tx>
            <c:strRef>
              <c:f>CONTROL!$A$68</c:f>
              <c:strCache>
                <c:ptCount val="1"/>
                <c:pt idx="0">
                  <c:v>RAND HEG 3YR  15 avg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triangle"/>
            <c:size val="5"/>
          </c:marker>
          <c:trendline>
            <c:spPr>
              <a:ln>
                <a:solidFill>
                  <a:schemeClr val="accent3"/>
                </a:solidFill>
                <a:prstDash val="sys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CONTROL!$C$70:$CE$70</c:f>
              <c:numCache>
                <c:formatCode>General</c:formatCode>
                <c:ptCount val="81"/>
                <c:pt idx="0">
                  <c:v>0.53613196763954585</c:v>
                </c:pt>
                <c:pt idx="1">
                  <c:v>0.60401907698409596</c:v>
                </c:pt>
                <c:pt idx="2">
                  <c:v>0.46707088424636722</c:v>
                </c:pt>
                <c:pt idx="3">
                  <c:v>0.37564633562836131</c:v>
                </c:pt>
                <c:pt idx="4">
                  <c:v>0.36992031329667852</c:v>
                </c:pt>
                <c:pt idx="5">
                  <c:v>0.38113444368802507</c:v>
                </c:pt>
                <c:pt idx="6">
                  <c:v>0.38112695090302878</c:v>
                </c:pt>
                <c:pt idx="7">
                  <c:v>0.31595180684218371</c:v>
                </c:pt>
                <c:pt idx="8">
                  <c:v>0.30157939256415212</c:v>
                </c:pt>
                <c:pt idx="9">
                  <c:v>0.3237546267751748</c:v>
                </c:pt>
                <c:pt idx="10">
                  <c:v>0.33322517152177178</c:v>
                </c:pt>
                <c:pt idx="11">
                  <c:v>0.3296803617333241</c:v>
                </c:pt>
                <c:pt idx="12">
                  <c:v>0.34240189419727818</c:v>
                </c:pt>
                <c:pt idx="13">
                  <c:v>0.33397095112365088</c:v>
                </c:pt>
                <c:pt idx="14">
                  <c:v>0.32665837505579892</c:v>
                </c:pt>
                <c:pt idx="15">
                  <c:v>0.33478549371715344</c:v>
                </c:pt>
                <c:pt idx="16">
                  <c:v>0.33558816136650577</c:v>
                </c:pt>
                <c:pt idx="17">
                  <c:v>0.32258944076013879</c:v>
                </c:pt>
                <c:pt idx="18">
                  <c:v>0.30144279248927874</c:v>
                </c:pt>
                <c:pt idx="19">
                  <c:v>0.29519410097710824</c:v>
                </c:pt>
                <c:pt idx="20">
                  <c:v>0.29610544755626744</c:v>
                </c:pt>
                <c:pt idx="21">
                  <c:v>0.29112692073636681</c:v>
                </c:pt>
                <c:pt idx="22">
                  <c:v>0.28873680111518402</c:v>
                </c:pt>
                <c:pt idx="23">
                  <c:v>0.28282178986561535</c:v>
                </c:pt>
                <c:pt idx="24">
                  <c:v>0.27757273155534329</c:v>
                </c:pt>
                <c:pt idx="25">
                  <c:v>0.26690591617469583</c:v>
                </c:pt>
                <c:pt idx="26">
                  <c:v>0.27961043364828092</c:v>
                </c:pt>
                <c:pt idx="27">
                  <c:v>0.3042944874228582</c:v>
                </c:pt>
                <c:pt idx="28">
                  <c:v>0.31607882794314524</c:v>
                </c:pt>
                <c:pt idx="29">
                  <c:v>0.30371889652384437</c:v>
                </c:pt>
                <c:pt idx="30">
                  <c:v>0.30531200745854958</c:v>
                </c:pt>
                <c:pt idx="31">
                  <c:v>0.27933428108669867</c:v>
                </c:pt>
                <c:pt idx="32">
                  <c:v>0.26555641654485446</c:v>
                </c:pt>
                <c:pt idx="33">
                  <c:v>0.26904269738073799</c:v>
                </c:pt>
                <c:pt idx="34">
                  <c:v>0.26248191215539829</c:v>
                </c:pt>
                <c:pt idx="35">
                  <c:v>0.26858683836886621</c:v>
                </c:pt>
                <c:pt idx="36">
                  <c:v>0.27644543255757725</c:v>
                </c:pt>
                <c:pt idx="37">
                  <c:v>0.27393029623024767</c:v>
                </c:pt>
                <c:pt idx="38">
                  <c:v>0.28032094567292437</c:v>
                </c:pt>
                <c:pt idx="39">
                  <c:v>0.27853028320238005</c:v>
                </c:pt>
                <c:pt idx="40">
                  <c:v>0.28245234544969589</c:v>
                </c:pt>
                <c:pt idx="41">
                  <c:v>0.28148399097129267</c:v>
                </c:pt>
                <c:pt idx="42">
                  <c:v>0.279402269002689</c:v>
                </c:pt>
                <c:pt idx="43">
                  <c:v>0.29656077343340531</c:v>
                </c:pt>
                <c:pt idx="44">
                  <c:v>0.3134493727897929</c:v>
                </c:pt>
                <c:pt idx="45">
                  <c:v>0.3134493727897929</c:v>
                </c:pt>
                <c:pt idx="46">
                  <c:v>0.3134493727897929</c:v>
                </c:pt>
                <c:pt idx="47">
                  <c:v>0.31241150507504961</c:v>
                </c:pt>
                <c:pt idx="48">
                  <c:v>0.30883104842273679</c:v>
                </c:pt>
                <c:pt idx="49">
                  <c:v>0.31055728865357757</c:v>
                </c:pt>
                <c:pt idx="50">
                  <c:v>0.31055728865357757</c:v>
                </c:pt>
                <c:pt idx="51">
                  <c:v>0.31147774122522948</c:v>
                </c:pt>
                <c:pt idx="52">
                  <c:v>0.30619392032749021</c:v>
                </c:pt>
                <c:pt idx="53">
                  <c:v>0.3070832171091924</c:v>
                </c:pt>
                <c:pt idx="54">
                  <c:v>0.30969027024651669</c:v>
                </c:pt>
                <c:pt idx="55">
                  <c:v>0.31375762821625625</c:v>
                </c:pt>
                <c:pt idx="56">
                  <c:v>0.31329353971916679</c:v>
                </c:pt>
                <c:pt idx="57">
                  <c:v>0.32361160658586918</c:v>
                </c:pt>
                <c:pt idx="58">
                  <c:v>0.32805244958959656</c:v>
                </c:pt>
                <c:pt idx="59">
                  <c:v>0.31903924647882836</c:v>
                </c:pt>
                <c:pt idx="60">
                  <c:v>0.3155568681502065</c:v>
                </c:pt>
                <c:pt idx="61">
                  <c:v>0.30214943328351518</c:v>
                </c:pt>
                <c:pt idx="62">
                  <c:v>0.29463165346436415</c:v>
                </c:pt>
                <c:pt idx="63">
                  <c:v>0.32831539745369409</c:v>
                </c:pt>
                <c:pt idx="64">
                  <c:v>0.31666336020562996</c:v>
                </c:pt>
                <c:pt idx="65">
                  <c:v>0.30340297266433697</c:v>
                </c:pt>
                <c:pt idx="66">
                  <c:v>0.31159043588326407</c:v>
                </c:pt>
                <c:pt idx="67">
                  <c:v>0.29757277913944641</c:v>
                </c:pt>
                <c:pt idx="68">
                  <c:v>0.29608336182382167</c:v>
                </c:pt>
                <c:pt idx="69">
                  <c:v>0.28019488700519579</c:v>
                </c:pt>
                <c:pt idx="70">
                  <c:v>0.27303156493859987</c:v>
                </c:pt>
                <c:pt idx="71">
                  <c:v>0.28118698759124677</c:v>
                </c:pt>
                <c:pt idx="72">
                  <c:v>0.29063788163167814</c:v>
                </c:pt>
                <c:pt idx="73">
                  <c:v>0.26768500778339055</c:v>
                </c:pt>
                <c:pt idx="74">
                  <c:v>0.26616430136647568</c:v>
                </c:pt>
                <c:pt idx="75">
                  <c:v>0.28588571972123561</c:v>
                </c:pt>
                <c:pt idx="76">
                  <c:v>0.29459054454836908</c:v>
                </c:pt>
                <c:pt idx="77">
                  <c:v>0.29160231677140974</c:v>
                </c:pt>
                <c:pt idx="78">
                  <c:v>0.28405662571470697</c:v>
                </c:pt>
                <c:pt idx="79">
                  <c:v>0.27715718373637366</c:v>
                </c:pt>
                <c:pt idx="80">
                  <c:v>0.24667961370392699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D2-47CB-8637-216F4811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45919"/>
        <c:axId val="1158338239"/>
      </c:scatterChart>
      <c:valAx>
        <c:axId val="11583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8239"/>
        <c:crosses val="autoZero"/>
        <c:crossBetween val="midCat"/>
      </c:valAx>
      <c:valAx>
        <c:axId val="11583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 of 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459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penetration resistances with min/max error bars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Control</c:v>
          </c:tx>
          <c:spPr>
            <a:ln w="1270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5"/>
          </c:marker>
          <c:errBars>
            <c:errDir val="x"/>
            <c:errBarType val="both"/>
            <c:errValType val="fixedVal"/>
            <c:noEndCap val="0"/>
            <c:val val="0"/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CONTROL!$C$35:$CE$35</c:f>
                <c:numCache>
                  <c:formatCode>General</c:formatCode>
                  <c:ptCount val="81"/>
                  <c:pt idx="0">
                    <c:v>167</c:v>
                  </c:pt>
                  <c:pt idx="1">
                    <c:v>180</c:v>
                  </c:pt>
                  <c:pt idx="2">
                    <c:v>408</c:v>
                  </c:pt>
                  <c:pt idx="3">
                    <c:v>408</c:v>
                  </c:pt>
                  <c:pt idx="4">
                    <c:v>408</c:v>
                  </c:pt>
                  <c:pt idx="5">
                    <c:v>408</c:v>
                  </c:pt>
                  <c:pt idx="6">
                    <c:v>408</c:v>
                  </c:pt>
                  <c:pt idx="7">
                    <c:v>529</c:v>
                  </c:pt>
                  <c:pt idx="8">
                    <c:v>529</c:v>
                  </c:pt>
                  <c:pt idx="9">
                    <c:v>529</c:v>
                  </c:pt>
                  <c:pt idx="10">
                    <c:v>529</c:v>
                  </c:pt>
                  <c:pt idx="11">
                    <c:v>529</c:v>
                  </c:pt>
                  <c:pt idx="12">
                    <c:v>529</c:v>
                  </c:pt>
                  <c:pt idx="13">
                    <c:v>529</c:v>
                  </c:pt>
                  <c:pt idx="14">
                    <c:v>529</c:v>
                  </c:pt>
                  <c:pt idx="15">
                    <c:v>529</c:v>
                  </c:pt>
                  <c:pt idx="16">
                    <c:v>529</c:v>
                  </c:pt>
                  <c:pt idx="17">
                    <c:v>523</c:v>
                  </c:pt>
                  <c:pt idx="18">
                    <c:v>506</c:v>
                  </c:pt>
                  <c:pt idx="19">
                    <c:v>567</c:v>
                  </c:pt>
                  <c:pt idx="20">
                    <c:v>567</c:v>
                  </c:pt>
                  <c:pt idx="21">
                    <c:v>567</c:v>
                  </c:pt>
                  <c:pt idx="22">
                    <c:v>526</c:v>
                  </c:pt>
                  <c:pt idx="23">
                    <c:v>526</c:v>
                  </c:pt>
                  <c:pt idx="24">
                    <c:v>556</c:v>
                  </c:pt>
                  <c:pt idx="25">
                    <c:v>539</c:v>
                  </c:pt>
                  <c:pt idx="26">
                    <c:v>539</c:v>
                  </c:pt>
                  <c:pt idx="27">
                    <c:v>439</c:v>
                  </c:pt>
                  <c:pt idx="28">
                    <c:v>439</c:v>
                  </c:pt>
                  <c:pt idx="29">
                    <c:v>439</c:v>
                  </c:pt>
                  <c:pt idx="30">
                    <c:v>439</c:v>
                  </c:pt>
                  <c:pt idx="31">
                    <c:v>439</c:v>
                  </c:pt>
                  <c:pt idx="32">
                    <c:v>439</c:v>
                  </c:pt>
                  <c:pt idx="33">
                    <c:v>439</c:v>
                  </c:pt>
                  <c:pt idx="34">
                    <c:v>439</c:v>
                  </c:pt>
                  <c:pt idx="35">
                    <c:v>433</c:v>
                  </c:pt>
                  <c:pt idx="36">
                    <c:v>267</c:v>
                  </c:pt>
                  <c:pt idx="37">
                    <c:v>267</c:v>
                  </c:pt>
                  <c:pt idx="38">
                    <c:v>256</c:v>
                  </c:pt>
                  <c:pt idx="39">
                    <c:v>256</c:v>
                  </c:pt>
                  <c:pt idx="40">
                    <c:v>254</c:v>
                  </c:pt>
                  <c:pt idx="41">
                    <c:v>252</c:v>
                  </c:pt>
                  <c:pt idx="42">
                    <c:v>252</c:v>
                  </c:pt>
                  <c:pt idx="43">
                    <c:v>252</c:v>
                  </c:pt>
                  <c:pt idx="44">
                    <c:v>254</c:v>
                  </c:pt>
                  <c:pt idx="45">
                    <c:v>254</c:v>
                  </c:pt>
                  <c:pt idx="46">
                    <c:v>254</c:v>
                  </c:pt>
                  <c:pt idx="47">
                    <c:v>266</c:v>
                  </c:pt>
                  <c:pt idx="48">
                    <c:v>266</c:v>
                  </c:pt>
                  <c:pt idx="49">
                    <c:v>266</c:v>
                  </c:pt>
                  <c:pt idx="50">
                    <c:v>266</c:v>
                  </c:pt>
                  <c:pt idx="51">
                    <c:v>266</c:v>
                  </c:pt>
                  <c:pt idx="52">
                    <c:v>267</c:v>
                  </c:pt>
                  <c:pt idx="53">
                    <c:v>272</c:v>
                  </c:pt>
                  <c:pt idx="54">
                    <c:v>272</c:v>
                  </c:pt>
                  <c:pt idx="55">
                    <c:v>279</c:v>
                  </c:pt>
                  <c:pt idx="56">
                    <c:v>279</c:v>
                  </c:pt>
                  <c:pt idx="57">
                    <c:v>272</c:v>
                  </c:pt>
                  <c:pt idx="58">
                    <c:v>272</c:v>
                  </c:pt>
                  <c:pt idx="59">
                    <c:v>266</c:v>
                  </c:pt>
                  <c:pt idx="60">
                    <c:v>275</c:v>
                  </c:pt>
                  <c:pt idx="61">
                    <c:v>275</c:v>
                  </c:pt>
                  <c:pt idx="62">
                    <c:v>289</c:v>
                  </c:pt>
                  <c:pt idx="63">
                    <c:v>298</c:v>
                  </c:pt>
                  <c:pt idx="64">
                    <c:v>298</c:v>
                  </c:pt>
                  <c:pt idx="65">
                    <c:v>298</c:v>
                  </c:pt>
                  <c:pt idx="66">
                    <c:v>298</c:v>
                  </c:pt>
                  <c:pt idx="67">
                    <c:v>305</c:v>
                  </c:pt>
                  <c:pt idx="68">
                    <c:v>305</c:v>
                  </c:pt>
                  <c:pt idx="69">
                    <c:v>311</c:v>
                  </c:pt>
                  <c:pt idx="70">
                    <c:v>311</c:v>
                  </c:pt>
                  <c:pt idx="71">
                    <c:v>305</c:v>
                  </c:pt>
                  <c:pt idx="72">
                    <c:v>320</c:v>
                  </c:pt>
                  <c:pt idx="73">
                    <c:v>321</c:v>
                  </c:pt>
                  <c:pt idx="74">
                    <c:v>338</c:v>
                  </c:pt>
                  <c:pt idx="75">
                    <c:v>338</c:v>
                  </c:pt>
                  <c:pt idx="76">
                    <c:v>341</c:v>
                  </c:pt>
                  <c:pt idx="77">
                    <c:v>341</c:v>
                  </c:pt>
                  <c:pt idx="78">
                    <c:v>336</c:v>
                  </c:pt>
                  <c:pt idx="79">
                    <c:v>325</c:v>
                  </c:pt>
                  <c:pt idx="80">
                    <c:v>325</c:v>
                  </c:pt>
                </c:numCache>
              </c:numRef>
            </c:plus>
            <c:minus>
              <c:numRef>
                <c:f>CONTROL!$C$34:$CE$34</c:f>
                <c:numCache>
                  <c:formatCode>General</c:formatCode>
                  <c:ptCount val="81"/>
                  <c:pt idx="0">
                    <c:v>62</c:v>
                  </c:pt>
                  <c:pt idx="1">
                    <c:v>62</c:v>
                  </c:pt>
                  <c:pt idx="2">
                    <c:v>62</c:v>
                  </c:pt>
                  <c:pt idx="3">
                    <c:v>44</c:v>
                  </c:pt>
                  <c:pt idx="4">
                    <c:v>121</c:v>
                  </c:pt>
                  <c:pt idx="5">
                    <c:v>128</c:v>
                  </c:pt>
                  <c:pt idx="6">
                    <c:v>130</c:v>
                  </c:pt>
                  <c:pt idx="7">
                    <c:v>130</c:v>
                  </c:pt>
                  <c:pt idx="8">
                    <c:v>256</c:v>
                  </c:pt>
                  <c:pt idx="9">
                    <c:v>274</c:v>
                  </c:pt>
                  <c:pt idx="10">
                    <c:v>269</c:v>
                  </c:pt>
                  <c:pt idx="11">
                    <c:v>269</c:v>
                  </c:pt>
                  <c:pt idx="12">
                    <c:v>257</c:v>
                  </c:pt>
                  <c:pt idx="13">
                    <c:v>249</c:v>
                  </c:pt>
                  <c:pt idx="14">
                    <c:v>249</c:v>
                  </c:pt>
                  <c:pt idx="15">
                    <c:v>249</c:v>
                  </c:pt>
                  <c:pt idx="16">
                    <c:v>261</c:v>
                  </c:pt>
                  <c:pt idx="17">
                    <c:v>212</c:v>
                  </c:pt>
                  <c:pt idx="18">
                    <c:v>212</c:v>
                  </c:pt>
                  <c:pt idx="19">
                    <c:v>212</c:v>
                  </c:pt>
                  <c:pt idx="20">
                    <c:v>212</c:v>
                  </c:pt>
                  <c:pt idx="21">
                    <c:v>212</c:v>
                  </c:pt>
                  <c:pt idx="22">
                    <c:v>212</c:v>
                  </c:pt>
                  <c:pt idx="23">
                    <c:v>212</c:v>
                  </c:pt>
                  <c:pt idx="24">
                    <c:v>212</c:v>
                  </c:pt>
                  <c:pt idx="25">
                    <c:v>212</c:v>
                  </c:pt>
                  <c:pt idx="26">
                    <c:v>212</c:v>
                  </c:pt>
                  <c:pt idx="27">
                    <c:v>198</c:v>
                  </c:pt>
                  <c:pt idx="28">
                    <c:v>197</c:v>
                  </c:pt>
                  <c:pt idx="29">
                    <c:v>195</c:v>
                  </c:pt>
                  <c:pt idx="30">
                    <c:v>203</c:v>
                  </c:pt>
                  <c:pt idx="31">
                    <c:v>200</c:v>
                  </c:pt>
                  <c:pt idx="32">
                    <c:v>189</c:v>
                  </c:pt>
                  <c:pt idx="33">
                    <c:v>189</c:v>
                  </c:pt>
                  <c:pt idx="34">
                    <c:v>184</c:v>
                  </c:pt>
                  <c:pt idx="35">
                    <c:v>179</c:v>
                  </c:pt>
                  <c:pt idx="36">
                    <c:v>175</c:v>
                  </c:pt>
                  <c:pt idx="37">
                    <c:v>174</c:v>
                  </c:pt>
                  <c:pt idx="38">
                    <c:v>162</c:v>
                  </c:pt>
                  <c:pt idx="39">
                    <c:v>151</c:v>
                  </c:pt>
                  <c:pt idx="40">
                    <c:v>179</c:v>
                  </c:pt>
                  <c:pt idx="41">
                    <c:v>179</c:v>
                  </c:pt>
                  <c:pt idx="42">
                    <c:v>179</c:v>
                  </c:pt>
                  <c:pt idx="43">
                    <c:v>179</c:v>
                  </c:pt>
                  <c:pt idx="44">
                    <c:v>179</c:v>
                  </c:pt>
                  <c:pt idx="45">
                    <c:v>157</c:v>
                  </c:pt>
                  <c:pt idx="46">
                    <c:v>157</c:v>
                  </c:pt>
                  <c:pt idx="47">
                    <c:v>157</c:v>
                  </c:pt>
                  <c:pt idx="48">
                    <c:v>157</c:v>
                  </c:pt>
                  <c:pt idx="49">
                    <c:v>157</c:v>
                  </c:pt>
                  <c:pt idx="50">
                    <c:v>157</c:v>
                  </c:pt>
                  <c:pt idx="51">
                    <c:v>157</c:v>
                  </c:pt>
                  <c:pt idx="52">
                    <c:v>157</c:v>
                  </c:pt>
                  <c:pt idx="53">
                    <c:v>157</c:v>
                  </c:pt>
                  <c:pt idx="54">
                    <c:v>157</c:v>
                  </c:pt>
                  <c:pt idx="55">
                    <c:v>157</c:v>
                  </c:pt>
                  <c:pt idx="56">
                    <c:v>157</c:v>
                  </c:pt>
                  <c:pt idx="57">
                    <c:v>157</c:v>
                  </c:pt>
                  <c:pt idx="58">
                    <c:v>157</c:v>
                  </c:pt>
                  <c:pt idx="59">
                    <c:v>157</c:v>
                  </c:pt>
                  <c:pt idx="60">
                    <c:v>157</c:v>
                  </c:pt>
                  <c:pt idx="61">
                    <c:v>151</c:v>
                  </c:pt>
                  <c:pt idx="62">
                    <c:v>151</c:v>
                  </c:pt>
                  <c:pt idx="63">
                    <c:v>151</c:v>
                  </c:pt>
                  <c:pt idx="64">
                    <c:v>151</c:v>
                  </c:pt>
                  <c:pt idx="65">
                    <c:v>157</c:v>
                  </c:pt>
                  <c:pt idx="66">
                    <c:v>157</c:v>
                  </c:pt>
                  <c:pt idx="67">
                    <c:v>157</c:v>
                  </c:pt>
                  <c:pt idx="68">
                    <c:v>157</c:v>
                  </c:pt>
                  <c:pt idx="69">
                    <c:v>157</c:v>
                  </c:pt>
                  <c:pt idx="70">
                    <c:v>157</c:v>
                  </c:pt>
                  <c:pt idx="71">
                    <c:v>157</c:v>
                  </c:pt>
                  <c:pt idx="72">
                    <c:v>172</c:v>
                  </c:pt>
                  <c:pt idx="73">
                    <c:v>185</c:v>
                  </c:pt>
                  <c:pt idx="74">
                    <c:v>185</c:v>
                  </c:pt>
                  <c:pt idx="75">
                    <c:v>182</c:v>
                  </c:pt>
                  <c:pt idx="76">
                    <c:v>182</c:v>
                  </c:pt>
                  <c:pt idx="77">
                    <c:v>182</c:v>
                  </c:pt>
                  <c:pt idx="78">
                    <c:v>172</c:v>
                  </c:pt>
                  <c:pt idx="79">
                    <c:v>172</c:v>
                  </c:pt>
                  <c:pt idx="80">
                    <c:v>172</c:v>
                  </c:pt>
                </c:numCache>
              </c:numRef>
            </c:minus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errBars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CONTROL!$C$31:$CE$31</c:f>
              <c:numCache>
                <c:formatCode>General</c:formatCode>
                <c:ptCount val="81"/>
                <c:pt idx="0">
                  <c:v>102.41666666666667</c:v>
                </c:pt>
                <c:pt idx="1">
                  <c:v>115.33333333333333</c:v>
                </c:pt>
                <c:pt idx="2">
                  <c:v>162.91666666666666</c:v>
                </c:pt>
                <c:pt idx="3">
                  <c:v>190.5</c:v>
                </c:pt>
                <c:pt idx="4">
                  <c:v>213.83333333333334</c:v>
                </c:pt>
                <c:pt idx="5">
                  <c:v>249.41666666666666</c:v>
                </c:pt>
                <c:pt idx="6">
                  <c:v>281.66666666666669</c:v>
                </c:pt>
                <c:pt idx="7">
                  <c:v>315.25</c:v>
                </c:pt>
                <c:pt idx="8">
                  <c:v>344.66666666666669</c:v>
                </c:pt>
                <c:pt idx="9">
                  <c:v>349.5</c:v>
                </c:pt>
                <c:pt idx="10">
                  <c:v>363.08333333333331</c:v>
                </c:pt>
                <c:pt idx="11">
                  <c:v>368.33333333333331</c:v>
                </c:pt>
                <c:pt idx="12">
                  <c:v>366.25</c:v>
                </c:pt>
                <c:pt idx="13">
                  <c:v>361.91666666666669</c:v>
                </c:pt>
                <c:pt idx="14">
                  <c:v>358.33333333333331</c:v>
                </c:pt>
                <c:pt idx="15">
                  <c:v>353.41666666666669</c:v>
                </c:pt>
                <c:pt idx="16">
                  <c:v>355.33333333333331</c:v>
                </c:pt>
                <c:pt idx="17">
                  <c:v>351.25</c:v>
                </c:pt>
                <c:pt idx="18">
                  <c:v>349.91666666666669</c:v>
                </c:pt>
                <c:pt idx="19">
                  <c:v>344.41666666666669</c:v>
                </c:pt>
                <c:pt idx="20">
                  <c:v>342.16666666666669</c:v>
                </c:pt>
                <c:pt idx="21">
                  <c:v>339.83333333333331</c:v>
                </c:pt>
                <c:pt idx="22">
                  <c:v>323.08333333333331</c:v>
                </c:pt>
                <c:pt idx="23">
                  <c:v>320</c:v>
                </c:pt>
                <c:pt idx="24">
                  <c:v>327.08333333333331</c:v>
                </c:pt>
                <c:pt idx="25">
                  <c:v>325.83333333333331</c:v>
                </c:pt>
                <c:pt idx="26">
                  <c:v>327</c:v>
                </c:pt>
                <c:pt idx="27">
                  <c:v>296.41666666666669</c:v>
                </c:pt>
                <c:pt idx="28">
                  <c:v>296.41666666666669</c:v>
                </c:pt>
                <c:pt idx="29">
                  <c:v>292.91666666666669</c:v>
                </c:pt>
                <c:pt idx="30">
                  <c:v>277.91666666666669</c:v>
                </c:pt>
                <c:pt idx="31">
                  <c:v>272.58333333333331</c:v>
                </c:pt>
                <c:pt idx="32">
                  <c:v>254</c:v>
                </c:pt>
                <c:pt idx="33">
                  <c:v>247.25</c:v>
                </c:pt>
                <c:pt idx="34">
                  <c:v>239.75</c:v>
                </c:pt>
                <c:pt idx="35">
                  <c:v>238.08333333333334</c:v>
                </c:pt>
                <c:pt idx="36">
                  <c:v>218.41666666666666</c:v>
                </c:pt>
                <c:pt idx="37">
                  <c:v>216.33333333333334</c:v>
                </c:pt>
                <c:pt idx="38">
                  <c:v>211.58333333333334</c:v>
                </c:pt>
                <c:pt idx="39">
                  <c:v>210.66666666666666</c:v>
                </c:pt>
                <c:pt idx="40">
                  <c:v>212.58333333333334</c:v>
                </c:pt>
                <c:pt idx="41">
                  <c:v>212.83333333333334</c:v>
                </c:pt>
                <c:pt idx="42">
                  <c:v>213</c:v>
                </c:pt>
                <c:pt idx="43">
                  <c:v>213.41666666666666</c:v>
                </c:pt>
                <c:pt idx="44">
                  <c:v>213.91666666666666</c:v>
                </c:pt>
                <c:pt idx="45">
                  <c:v>208.83333333333334</c:v>
                </c:pt>
                <c:pt idx="46">
                  <c:v>204.16666666666666</c:v>
                </c:pt>
                <c:pt idx="47">
                  <c:v>208.83333333333334</c:v>
                </c:pt>
                <c:pt idx="48">
                  <c:v>206.91666666666666</c:v>
                </c:pt>
                <c:pt idx="49">
                  <c:v>208.66666666666666</c:v>
                </c:pt>
                <c:pt idx="50">
                  <c:v>209.58333333333334</c:v>
                </c:pt>
                <c:pt idx="51">
                  <c:v>209.75</c:v>
                </c:pt>
                <c:pt idx="52">
                  <c:v>213.16666666666666</c:v>
                </c:pt>
                <c:pt idx="53">
                  <c:v>210.91666666666666</c:v>
                </c:pt>
                <c:pt idx="54">
                  <c:v>210.91666666666666</c:v>
                </c:pt>
                <c:pt idx="55">
                  <c:v>209.58333333333334</c:v>
                </c:pt>
                <c:pt idx="56">
                  <c:v>206.16666666666666</c:v>
                </c:pt>
                <c:pt idx="57">
                  <c:v>203.75</c:v>
                </c:pt>
                <c:pt idx="58">
                  <c:v>204.08333333333334</c:v>
                </c:pt>
                <c:pt idx="59">
                  <c:v>199.75</c:v>
                </c:pt>
                <c:pt idx="60">
                  <c:v>200.41666666666666</c:v>
                </c:pt>
                <c:pt idx="61">
                  <c:v>198.25</c:v>
                </c:pt>
                <c:pt idx="62">
                  <c:v>201</c:v>
                </c:pt>
                <c:pt idx="63">
                  <c:v>203.58333333333334</c:v>
                </c:pt>
                <c:pt idx="64">
                  <c:v>203.58333333333334</c:v>
                </c:pt>
                <c:pt idx="65">
                  <c:v>206.58333333333334</c:v>
                </c:pt>
                <c:pt idx="66">
                  <c:v>207.25</c:v>
                </c:pt>
                <c:pt idx="67">
                  <c:v>208.83333333333334</c:v>
                </c:pt>
                <c:pt idx="68">
                  <c:v>211.66666666666666</c:v>
                </c:pt>
                <c:pt idx="69">
                  <c:v>212.58333333333334</c:v>
                </c:pt>
                <c:pt idx="70">
                  <c:v>212.66666666666666</c:v>
                </c:pt>
                <c:pt idx="71">
                  <c:v>212.91666666666666</c:v>
                </c:pt>
                <c:pt idx="72">
                  <c:v>218.41666666666666</c:v>
                </c:pt>
                <c:pt idx="73">
                  <c:v>222</c:v>
                </c:pt>
                <c:pt idx="74">
                  <c:v>224.91666666666666</c:v>
                </c:pt>
                <c:pt idx="75">
                  <c:v>226.66666666666666</c:v>
                </c:pt>
                <c:pt idx="76">
                  <c:v>227.41666666666666</c:v>
                </c:pt>
                <c:pt idx="77">
                  <c:v>230.41666666666666</c:v>
                </c:pt>
                <c:pt idx="78">
                  <c:v>227.25</c:v>
                </c:pt>
                <c:pt idx="79">
                  <c:v>226.58333333333334</c:v>
                </c:pt>
                <c:pt idx="80">
                  <c:v>226.58333333333334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3A-4E55-A5D1-841A6D26AC1C}"/>
            </c:ext>
          </c:extLst>
        </c:ser>
        <c:ser>
          <c:idx val="3"/>
          <c:order val="3"/>
          <c:tx>
            <c:v>200 years at 3.0m</c:v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x"/>
            <c:size val="5"/>
          </c:marker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CONTROL!$C$94:$BX$94</c:f>
                <c:numCache>
                  <c:formatCode>General</c:formatCode>
                  <c:ptCount val="74"/>
                  <c:pt idx="0">
                    <c:v>224</c:v>
                  </c:pt>
                  <c:pt idx="1">
                    <c:v>263</c:v>
                  </c:pt>
                  <c:pt idx="2">
                    <c:v>565</c:v>
                  </c:pt>
                  <c:pt idx="3">
                    <c:v>565</c:v>
                  </c:pt>
                  <c:pt idx="4">
                    <c:v>565</c:v>
                  </c:pt>
                  <c:pt idx="5">
                    <c:v>565</c:v>
                  </c:pt>
                  <c:pt idx="6">
                    <c:v>571</c:v>
                  </c:pt>
                  <c:pt idx="7">
                    <c:v>706</c:v>
                  </c:pt>
                  <c:pt idx="8">
                    <c:v>565</c:v>
                  </c:pt>
                  <c:pt idx="9">
                    <c:v>565</c:v>
                  </c:pt>
                  <c:pt idx="10">
                    <c:v>575</c:v>
                  </c:pt>
                  <c:pt idx="11">
                    <c:v>614</c:v>
                  </c:pt>
                  <c:pt idx="12">
                    <c:v>589</c:v>
                  </c:pt>
                  <c:pt idx="13">
                    <c:v>573</c:v>
                  </c:pt>
                  <c:pt idx="14">
                    <c:v>555</c:v>
                  </c:pt>
                  <c:pt idx="15">
                    <c:v>627</c:v>
                  </c:pt>
                  <c:pt idx="16">
                    <c:v>627</c:v>
                  </c:pt>
                  <c:pt idx="17">
                    <c:v>627</c:v>
                  </c:pt>
                  <c:pt idx="18">
                    <c:v>627</c:v>
                  </c:pt>
                  <c:pt idx="19">
                    <c:v>689</c:v>
                  </c:pt>
                  <c:pt idx="20">
                    <c:v>689</c:v>
                  </c:pt>
                  <c:pt idx="21">
                    <c:v>725</c:v>
                  </c:pt>
                  <c:pt idx="22">
                    <c:v>725</c:v>
                  </c:pt>
                  <c:pt idx="23">
                    <c:v>725</c:v>
                  </c:pt>
                  <c:pt idx="24">
                    <c:v>570</c:v>
                  </c:pt>
                  <c:pt idx="25">
                    <c:v>570</c:v>
                  </c:pt>
                  <c:pt idx="26">
                    <c:v>552</c:v>
                  </c:pt>
                  <c:pt idx="27">
                    <c:v>563</c:v>
                  </c:pt>
                  <c:pt idx="28">
                    <c:v>575</c:v>
                  </c:pt>
                  <c:pt idx="29">
                    <c:v>615</c:v>
                  </c:pt>
                  <c:pt idx="30">
                    <c:v>615</c:v>
                  </c:pt>
                  <c:pt idx="31">
                    <c:v>615</c:v>
                  </c:pt>
                  <c:pt idx="32">
                    <c:v>630</c:v>
                  </c:pt>
                  <c:pt idx="33">
                    <c:v>630</c:v>
                  </c:pt>
                  <c:pt idx="34">
                    <c:v>627</c:v>
                  </c:pt>
                  <c:pt idx="35">
                    <c:v>573</c:v>
                  </c:pt>
                  <c:pt idx="36">
                    <c:v>573</c:v>
                  </c:pt>
                  <c:pt idx="37">
                    <c:v>576</c:v>
                  </c:pt>
                  <c:pt idx="38">
                    <c:v>571</c:v>
                  </c:pt>
                  <c:pt idx="39">
                    <c:v>571</c:v>
                  </c:pt>
                  <c:pt idx="40">
                    <c:v>542</c:v>
                  </c:pt>
                  <c:pt idx="41">
                    <c:v>542</c:v>
                  </c:pt>
                  <c:pt idx="42">
                    <c:v>530</c:v>
                  </c:pt>
                  <c:pt idx="43">
                    <c:v>530</c:v>
                  </c:pt>
                  <c:pt idx="44">
                    <c:v>527</c:v>
                  </c:pt>
                  <c:pt idx="45">
                    <c:v>552</c:v>
                  </c:pt>
                  <c:pt idx="46">
                    <c:v>568</c:v>
                  </c:pt>
                  <c:pt idx="47">
                    <c:v>563</c:v>
                  </c:pt>
                  <c:pt idx="48">
                    <c:v>583</c:v>
                  </c:pt>
                  <c:pt idx="49">
                    <c:v>601</c:v>
                  </c:pt>
                  <c:pt idx="50">
                    <c:v>493</c:v>
                  </c:pt>
                  <c:pt idx="51">
                    <c:v>493</c:v>
                  </c:pt>
                  <c:pt idx="52">
                    <c:v>493</c:v>
                  </c:pt>
                  <c:pt idx="53">
                    <c:v>493</c:v>
                  </c:pt>
                  <c:pt idx="54">
                    <c:v>493</c:v>
                  </c:pt>
                  <c:pt idx="55">
                    <c:v>493</c:v>
                  </c:pt>
                  <c:pt idx="56">
                    <c:v>493</c:v>
                  </c:pt>
                  <c:pt idx="57">
                    <c:v>493</c:v>
                  </c:pt>
                  <c:pt idx="58">
                    <c:v>493</c:v>
                  </c:pt>
                  <c:pt idx="59">
                    <c:v>493</c:v>
                  </c:pt>
                  <c:pt idx="60">
                    <c:v>493</c:v>
                  </c:pt>
                  <c:pt idx="61">
                    <c:v>493</c:v>
                  </c:pt>
                  <c:pt idx="62">
                    <c:v>493</c:v>
                  </c:pt>
                  <c:pt idx="63">
                    <c:v>493</c:v>
                  </c:pt>
                  <c:pt idx="64">
                    <c:v>493</c:v>
                  </c:pt>
                  <c:pt idx="65">
                    <c:v>493</c:v>
                  </c:pt>
                  <c:pt idx="66">
                    <c:v>493</c:v>
                  </c:pt>
                  <c:pt idx="67">
                    <c:v>493</c:v>
                  </c:pt>
                  <c:pt idx="68">
                    <c:v>493</c:v>
                  </c:pt>
                  <c:pt idx="69">
                    <c:v>493</c:v>
                  </c:pt>
                  <c:pt idx="70">
                    <c:v>498</c:v>
                  </c:pt>
                  <c:pt idx="71">
                    <c:v>498</c:v>
                  </c:pt>
                  <c:pt idx="72">
                    <c:v>498</c:v>
                  </c:pt>
                  <c:pt idx="73">
                    <c:v>498</c:v>
                  </c:pt>
                </c:numCache>
              </c:numRef>
            </c:plus>
            <c:minus>
              <c:numRef>
                <c:f>CONTROL!$C$93:$BX$93</c:f>
                <c:numCache>
                  <c:formatCode>General</c:formatCode>
                  <c:ptCount val="74"/>
                  <c:pt idx="0">
                    <c:v>54</c:v>
                  </c:pt>
                  <c:pt idx="1">
                    <c:v>57</c:v>
                  </c:pt>
                  <c:pt idx="2">
                    <c:v>100</c:v>
                  </c:pt>
                  <c:pt idx="3">
                    <c:v>109</c:v>
                  </c:pt>
                  <c:pt idx="4">
                    <c:v>109</c:v>
                  </c:pt>
                  <c:pt idx="5">
                    <c:v>204</c:v>
                  </c:pt>
                  <c:pt idx="6">
                    <c:v>257</c:v>
                  </c:pt>
                  <c:pt idx="7">
                    <c:v>108</c:v>
                  </c:pt>
                  <c:pt idx="8">
                    <c:v>42</c:v>
                  </c:pt>
                  <c:pt idx="9">
                    <c:v>101</c:v>
                  </c:pt>
                  <c:pt idx="10">
                    <c:v>101</c:v>
                  </c:pt>
                  <c:pt idx="11">
                    <c:v>101</c:v>
                  </c:pt>
                  <c:pt idx="12">
                    <c:v>101</c:v>
                  </c:pt>
                  <c:pt idx="13">
                    <c:v>101</c:v>
                  </c:pt>
                  <c:pt idx="14">
                    <c:v>101</c:v>
                  </c:pt>
                  <c:pt idx="15">
                    <c:v>101</c:v>
                  </c:pt>
                  <c:pt idx="16">
                    <c:v>101</c:v>
                  </c:pt>
                  <c:pt idx="17">
                    <c:v>77</c:v>
                  </c:pt>
                  <c:pt idx="18">
                    <c:v>41</c:v>
                  </c:pt>
                  <c:pt idx="19">
                    <c:v>101</c:v>
                  </c:pt>
                  <c:pt idx="20">
                    <c:v>101</c:v>
                  </c:pt>
                  <c:pt idx="21">
                    <c:v>101</c:v>
                  </c:pt>
                  <c:pt idx="22">
                    <c:v>101</c:v>
                  </c:pt>
                  <c:pt idx="23">
                    <c:v>101</c:v>
                  </c:pt>
                  <c:pt idx="24">
                    <c:v>101</c:v>
                  </c:pt>
                  <c:pt idx="25">
                    <c:v>101</c:v>
                  </c:pt>
                  <c:pt idx="26">
                    <c:v>101</c:v>
                  </c:pt>
                  <c:pt idx="27">
                    <c:v>101</c:v>
                  </c:pt>
                  <c:pt idx="28">
                    <c:v>101</c:v>
                  </c:pt>
                  <c:pt idx="29">
                    <c:v>109</c:v>
                  </c:pt>
                  <c:pt idx="30">
                    <c:v>514</c:v>
                  </c:pt>
                  <c:pt idx="31">
                    <c:v>532</c:v>
                  </c:pt>
                  <c:pt idx="32">
                    <c:v>532</c:v>
                  </c:pt>
                  <c:pt idx="33">
                    <c:v>561</c:v>
                  </c:pt>
                  <c:pt idx="34">
                    <c:v>561</c:v>
                  </c:pt>
                  <c:pt idx="35">
                    <c:v>561</c:v>
                  </c:pt>
                  <c:pt idx="36">
                    <c:v>493</c:v>
                  </c:pt>
                  <c:pt idx="37">
                    <c:v>493</c:v>
                  </c:pt>
                  <c:pt idx="38">
                    <c:v>493</c:v>
                  </c:pt>
                  <c:pt idx="39">
                    <c:v>493</c:v>
                  </c:pt>
                  <c:pt idx="40">
                    <c:v>493</c:v>
                  </c:pt>
                  <c:pt idx="41">
                    <c:v>493</c:v>
                  </c:pt>
                  <c:pt idx="42">
                    <c:v>493</c:v>
                  </c:pt>
                  <c:pt idx="43">
                    <c:v>493</c:v>
                  </c:pt>
                  <c:pt idx="44">
                    <c:v>493</c:v>
                  </c:pt>
                  <c:pt idx="45">
                    <c:v>493</c:v>
                  </c:pt>
                  <c:pt idx="46">
                    <c:v>493</c:v>
                  </c:pt>
                  <c:pt idx="47">
                    <c:v>493</c:v>
                  </c:pt>
                  <c:pt idx="48">
                    <c:v>493</c:v>
                  </c:pt>
                  <c:pt idx="49">
                    <c:v>493</c:v>
                  </c:pt>
                  <c:pt idx="50">
                    <c:v>308</c:v>
                  </c:pt>
                  <c:pt idx="51">
                    <c:v>52</c:v>
                  </c:pt>
                  <c:pt idx="52">
                    <c:v>493</c:v>
                  </c:pt>
                  <c:pt idx="53">
                    <c:v>493</c:v>
                  </c:pt>
                  <c:pt idx="54">
                    <c:v>493</c:v>
                  </c:pt>
                  <c:pt idx="55">
                    <c:v>493</c:v>
                  </c:pt>
                  <c:pt idx="56">
                    <c:v>493</c:v>
                  </c:pt>
                  <c:pt idx="57">
                    <c:v>493</c:v>
                  </c:pt>
                  <c:pt idx="58">
                    <c:v>493</c:v>
                  </c:pt>
                  <c:pt idx="59">
                    <c:v>493</c:v>
                  </c:pt>
                  <c:pt idx="60">
                    <c:v>493</c:v>
                  </c:pt>
                  <c:pt idx="61">
                    <c:v>493</c:v>
                  </c:pt>
                  <c:pt idx="62">
                    <c:v>493</c:v>
                  </c:pt>
                  <c:pt idx="63">
                    <c:v>493</c:v>
                  </c:pt>
                  <c:pt idx="64">
                    <c:v>493</c:v>
                  </c:pt>
                  <c:pt idx="65">
                    <c:v>493</c:v>
                  </c:pt>
                  <c:pt idx="66">
                    <c:v>493</c:v>
                  </c:pt>
                  <c:pt idx="67">
                    <c:v>493</c:v>
                  </c:pt>
                  <c:pt idx="68">
                    <c:v>493</c:v>
                  </c:pt>
                  <c:pt idx="69">
                    <c:v>493</c:v>
                  </c:pt>
                  <c:pt idx="70">
                    <c:v>498</c:v>
                  </c:pt>
                  <c:pt idx="71">
                    <c:v>498</c:v>
                  </c:pt>
                  <c:pt idx="72">
                    <c:v>498</c:v>
                  </c:pt>
                  <c:pt idx="73">
                    <c:v>498</c:v>
                  </c:pt>
                </c:numCache>
              </c:numRef>
            </c:minus>
            <c:spPr>
              <a:ln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</a:ln>
            </c:spPr>
          </c:errBars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CONTROL!$C$90:$CE$90</c:f>
              <c:numCache>
                <c:formatCode>General</c:formatCode>
                <c:ptCount val="81"/>
                <c:pt idx="0">
                  <c:v>124.58333333333333</c:v>
                </c:pt>
                <c:pt idx="1">
                  <c:v>138.75</c:v>
                </c:pt>
                <c:pt idx="2">
                  <c:v>231.33333333333334</c:v>
                </c:pt>
                <c:pt idx="3">
                  <c:v>279</c:v>
                </c:pt>
                <c:pt idx="4">
                  <c:v>307.27272727272725</c:v>
                </c:pt>
                <c:pt idx="5">
                  <c:v>372.81818181818181</c:v>
                </c:pt>
                <c:pt idx="6">
                  <c:v>393.3</c:v>
                </c:pt>
                <c:pt idx="7">
                  <c:v>376.1</c:v>
                </c:pt>
                <c:pt idx="8">
                  <c:v>343.77777777777777</c:v>
                </c:pt>
                <c:pt idx="9">
                  <c:v>332.75</c:v>
                </c:pt>
                <c:pt idx="10">
                  <c:v>392.375</c:v>
                </c:pt>
                <c:pt idx="11">
                  <c:v>426.5</c:v>
                </c:pt>
                <c:pt idx="12">
                  <c:v>427.85714285714283</c:v>
                </c:pt>
                <c:pt idx="13">
                  <c:v>404.66666666666669</c:v>
                </c:pt>
                <c:pt idx="14">
                  <c:v>372.4</c:v>
                </c:pt>
                <c:pt idx="15">
                  <c:v>394.6</c:v>
                </c:pt>
                <c:pt idx="16">
                  <c:v>402.8</c:v>
                </c:pt>
                <c:pt idx="17">
                  <c:v>327.39999999999998</c:v>
                </c:pt>
                <c:pt idx="18">
                  <c:v>329.2</c:v>
                </c:pt>
                <c:pt idx="19">
                  <c:v>418.25</c:v>
                </c:pt>
                <c:pt idx="20">
                  <c:v>420.5</c:v>
                </c:pt>
                <c:pt idx="21">
                  <c:v>441.25</c:v>
                </c:pt>
                <c:pt idx="22">
                  <c:v>433.5</c:v>
                </c:pt>
                <c:pt idx="23">
                  <c:v>445.5</c:v>
                </c:pt>
                <c:pt idx="24">
                  <c:v>356.75</c:v>
                </c:pt>
                <c:pt idx="25">
                  <c:v>350.66666666666669</c:v>
                </c:pt>
                <c:pt idx="26">
                  <c:v>354.66666666666669</c:v>
                </c:pt>
                <c:pt idx="27">
                  <c:v>355</c:v>
                </c:pt>
                <c:pt idx="28">
                  <c:v>366.66666666666669</c:v>
                </c:pt>
                <c:pt idx="29">
                  <c:v>415.33333333333331</c:v>
                </c:pt>
                <c:pt idx="30">
                  <c:v>553.66666666666663</c:v>
                </c:pt>
                <c:pt idx="31">
                  <c:v>573.5</c:v>
                </c:pt>
                <c:pt idx="32">
                  <c:v>581</c:v>
                </c:pt>
                <c:pt idx="33">
                  <c:v>595.5</c:v>
                </c:pt>
                <c:pt idx="34">
                  <c:v>594</c:v>
                </c:pt>
                <c:pt idx="35">
                  <c:v>567</c:v>
                </c:pt>
                <c:pt idx="36">
                  <c:v>533</c:v>
                </c:pt>
                <c:pt idx="37">
                  <c:v>534.5</c:v>
                </c:pt>
                <c:pt idx="38">
                  <c:v>532</c:v>
                </c:pt>
                <c:pt idx="39">
                  <c:v>532</c:v>
                </c:pt>
                <c:pt idx="40">
                  <c:v>517.5</c:v>
                </c:pt>
                <c:pt idx="41">
                  <c:v>517.5</c:v>
                </c:pt>
                <c:pt idx="42">
                  <c:v>511.5</c:v>
                </c:pt>
                <c:pt idx="43">
                  <c:v>511.5</c:v>
                </c:pt>
                <c:pt idx="44">
                  <c:v>510</c:v>
                </c:pt>
                <c:pt idx="45">
                  <c:v>522.5</c:v>
                </c:pt>
                <c:pt idx="46">
                  <c:v>530.5</c:v>
                </c:pt>
                <c:pt idx="47">
                  <c:v>528</c:v>
                </c:pt>
                <c:pt idx="48">
                  <c:v>538</c:v>
                </c:pt>
                <c:pt idx="49">
                  <c:v>547</c:v>
                </c:pt>
                <c:pt idx="50">
                  <c:v>400.5</c:v>
                </c:pt>
                <c:pt idx="51">
                  <c:v>272.5</c:v>
                </c:pt>
                <c:pt idx="52">
                  <c:v>493</c:v>
                </c:pt>
                <c:pt idx="53">
                  <c:v>493</c:v>
                </c:pt>
                <c:pt idx="54">
                  <c:v>493</c:v>
                </c:pt>
                <c:pt idx="55">
                  <c:v>493</c:v>
                </c:pt>
                <c:pt idx="56">
                  <c:v>493</c:v>
                </c:pt>
                <c:pt idx="57">
                  <c:v>493</c:v>
                </c:pt>
                <c:pt idx="58">
                  <c:v>493</c:v>
                </c:pt>
                <c:pt idx="59">
                  <c:v>493</c:v>
                </c:pt>
                <c:pt idx="60">
                  <c:v>493</c:v>
                </c:pt>
                <c:pt idx="61">
                  <c:v>493</c:v>
                </c:pt>
                <c:pt idx="62">
                  <c:v>493</c:v>
                </c:pt>
                <c:pt idx="63">
                  <c:v>493</c:v>
                </c:pt>
                <c:pt idx="64">
                  <c:v>493</c:v>
                </c:pt>
                <c:pt idx="65">
                  <c:v>493</c:v>
                </c:pt>
                <c:pt idx="66">
                  <c:v>493</c:v>
                </c:pt>
                <c:pt idx="67">
                  <c:v>493</c:v>
                </c:pt>
                <c:pt idx="68">
                  <c:v>493</c:v>
                </c:pt>
                <c:pt idx="69">
                  <c:v>493</c:v>
                </c:pt>
                <c:pt idx="70">
                  <c:v>498</c:v>
                </c:pt>
                <c:pt idx="71">
                  <c:v>498</c:v>
                </c:pt>
                <c:pt idx="72">
                  <c:v>498</c:v>
                </c:pt>
                <c:pt idx="73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3A-4E55-A5D1-841A6D26AC1C}"/>
            </c:ext>
          </c:extLst>
        </c:ser>
        <c:ser>
          <c:idx val="4"/>
          <c:order val="4"/>
          <c:tx>
            <c:v>200 years at 4.0m</c:v>
          </c:tx>
          <c:spPr>
            <a:ln w="1270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x"/>
            <c:size val="5"/>
          </c:marker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CONTROL!$C$112:$CE$112</c:f>
                <c:numCache>
                  <c:formatCode>General</c:formatCode>
                  <c:ptCount val="81"/>
                  <c:pt idx="0">
                    <c:v>391</c:v>
                  </c:pt>
                  <c:pt idx="1">
                    <c:v>389</c:v>
                  </c:pt>
                  <c:pt idx="2">
                    <c:v>414</c:v>
                  </c:pt>
                  <c:pt idx="3">
                    <c:v>442</c:v>
                  </c:pt>
                  <c:pt idx="4">
                    <c:v>442</c:v>
                  </c:pt>
                  <c:pt idx="5">
                    <c:v>386</c:v>
                  </c:pt>
                  <c:pt idx="6">
                    <c:v>453</c:v>
                  </c:pt>
                  <c:pt idx="7">
                    <c:v>460</c:v>
                  </c:pt>
                  <c:pt idx="8">
                    <c:v>655</c:v>
                  </c:pt>
                  <c:pt idx="9">
                    <c:v>516</c:v>
                  </c:pt>
                  <c:pt idx="10">
                    <c:v>516</c:v>
                  </c:pt>
                  <c:pt idx="11">
                    <c:v>516</c:v>
                  </c:pt>
                  <c:pt idx="12">
                    <c:v>637</c:v>
                  </c:pt>
                  <c:pt idx="13">
                    <c:v>673</c:v>
                  </c:pt>
                  <c:pt idx="14">
                    <c:v>637</c:v>
                  </c:pt>
                  <c:pt idx="15">
                    <c:v>712</c:v>
                  </c:pt>
                  <c:pt idx="16">
                    <c:v>712</c:v>
                  </c:pt>
                  <c:pt idx="17">
                    <c:v>681</c:v>
                  </c:pt>
                  <c:pt idx="18">
                    <c:v>686</c:v>
                  </c:pt>
                  <c:pt idx="19">
                    <c:v>686</c:v>
                  </c:pt>
                  <c:pt idx="20">
                    <c:v>689</c:v>
                  </c:pt>
                  <c:pt idx="21">
                    <c:v>637</c:v>
                  </c:pt>
                  <c:pt idx="22">
                    <c:v>637</c:v>
                  </c:pt>
                  <c:pt idx="23">
                    <c:v>637</c:v>
                  </c:pt>
                  <c:pt idx="24">
                    <c:v>637</c:v>
                  </c:pt>
                  <c:pt idx="25">
                    <c:v>663</c:v>
                  </c:pt>
                  <c:pt idx="26">
                    <c:v>650</c:v>
                  </c:pt>
                  <c:pt idx="27">
                    <c:v>617</c:v>
                  </c:pt>
                  <c:pt idx="28">
                    <c:v>609</c:v>
                  </c:pt>
                  <c:pt idx="29">
                    <c:v>617</c:v>
                  </c:pt>
                  <c:pt idx="30">
                    <c:v>617</c:v>
                  </c:pt>
                  <c:pt idx="31">
                    <c:v>634</c:v>
                  </c:pt>
                  <c:pt idx="32">
                    <c:v>634</c:v>
                  </c:pt>
                  <c:pt idx="33">
                    <c:v>642</c:v>
                  </c:pt>
                  <c:pt idx="34">
                    <c:v>696</c:v>
                  </c:pt>
                  <c:pt idx="35">
                    <c:v>696</c:v>
                  </c:pt>
                  <c:pt idx="36">
                    <c:v>622</c:v>
                  </c:pt>
                  <c:pt idx="37">
                    <c:v>634</c:v>
                  </c:pt>
                  <c:pt idx="38">
                    <c:v>625</c:v>
                  </c:pt>
                  <c:pt idx="39">
                    <c:v>706</c:v>
                  </c:pt>
                  <c:pt idx="40">
                    <c:v>706</c:v>
                  </c:pt>
                  <c:pt idx="41">
                    <c:v>706</c:v>
                  </c:pt>
                  <c:pt idx="42">
                    <c:v>706</c:v>
                  </c:pt>
                  <c:pt idx="43">
                    <c:v>706</c:v>
                  </c:pt>
                  <c:pt idx="44">
                    <c:v>706</c:v>
                  </c:pt>
                  <c:pt idx="45">
                    <c:v>706</c:v>
                  </c:pt>
                  <c:pt idx="46">
                    <c:v>706</c:v>
                  </c:pt>
                  <c:pt idx="47">
                    <c:v>706</c:v>
                  </c:pt>
                  <c:pt idx="48">
                    <c:v>706</c:v>
                  </c:pt>
                  <c:pt idx="49">
                    <c:v>706</c:v>
                  </c:pt>
                  <c:pt idx="50">
                    <c:v>706</c:v>
                  </c:pt>
                  <c:pt idx="51">
                    <c:v>706</c:v>
                  </c:pt>
                  <c:pt idx="52">
                    <c:v>711</c:v>
                  </c:pt>
                  <c:pt idx="53">
                    <c:v>711</c:v>
                  </c:pt>
                  <c:pt idx="54">
                    <c:v>711</c:v>
                  </c:pt>
                  <c:pt idx="55">
                    <c:v>711</c:v>
                  </c:pt>
                  <c:pt idx="56">
                    <c:v>711</c:v>
                  </c:pt>
                  <c:pt idx="57">
                    <c:v>711</c:v>
                  </c:pt>
                  <c:pt idx="58">
                    <c:v>711</c:v>
                  </c:pt>
                  <c:pt idx="59">
                    <c:v>711</c:v>
                  </c:pt>
                  <c:pt idx="60">
                    <c:v>711</c:v>
                  </c:pt>
                  <c:pt idx="61">
                    <c:v>711</c:v>
                  </c:pt>
                  <c:pt idx="62">
                    <c:v>707</c:v>
                  </c:pt>
                  <c:pt idx="63">
                    <c:v>707</c:v>
                  </c:pt>
                  <c:pt idx="64">
                    <c:v>652</c:v>
                  </c:pt>
                  <c:pt idx="65">
                    <c:v>652</c:v>
                  </c:pt>
                  <c:pt idx="66">
                    <c:v>652</c:v>
                  </c:pt>
                  <c:pt idx="67">
                    <c:v>652</c:v>
                  </c:pt>
                  <c:pt idx="68">
                    <c:v>652</c:v>
                  </c:pt>
                  <c:pt idx="69">
                    <c:v>652</c:v>
                  </c:pt>
                  <c:pt idx="70">
                    <c:v>652</c:v>
                  </c:pt>
                  <c:pt idx="71">
                    <c:v>652</c:v>
                  </c:pt>
                  <c:pt idx="72">
                    <c:v>652</c:v>
                  </c:pt>
                  <c:pt idx="73">
                    <c:v>652</c:v>
                  </c:pt>
                  <c:pt idx="74">
                    <c:v>652</c:v>
                  </c:pt>
                  <c:pt idx="75">
                    <c:v>552</c:v>
                  </c:pt>
                  <c:pt idx="76">
                    <c:v>552</c:v>
                  </c:pt>
                  <c:pt idx="77">
                    <c:v>552</c:v>
                  </c:pt>
                  <c:pt idx="78">
                    <c:v>552</c:v>
                  </c:pt>
                  <c:pt idx="79">
                    <c:v>552</c:v>
                  </c:pt>
                  <c:pt idx="80">
                    <c:v>532</c:v>
                  </c:pt>
                </c:numCache>
              </c:numRef>
            </c:plus>
            <c:minus>
              <c:numRef>
                <c:f>CONTROL!$C$111:$CE$111</c:f>
                <c:numCache>
                  <c:formatCode>General</c:formatCode>
                  <c:ptCount val="81"/>
                  <c:pt idx="0">
                    <c:v>44</c:v>
                  </c:pt>
                  <c:pt idx="1">
                    <c:v>54</c:v>
                  </c:pt>
                  <c:pt idx="2">
                    <c:v>54</c:v>
                  </c:pt>
                  <c:pt idx="3">
                    <c:v>73</c:v>
                  </c:pt>
                  <c:pt idx="4">
                    <c:v>73</c:v>
                  </c:pt>
                  <c:pt idx="5">
                    <c:v>147</c:v>
                  </c:pt>
                  <c:pt idx="6">
                    <c:v>147</c:v>
                  </c:pt>
                  <c:pt idx="7">
                    <c:v>168</c:v>
                  </c:pt>
                  <c:pt idx="8">
                    <c:v>181</c:v>
                  </c:pt>
                  <c:pt idx="9">
                    <c:v>181</c:v>
                  </c:pt>
                  <c:pt idx="10">
                    <c:v>95</c:v>
                  </c:pt>
                  <c:pt idx="11">
                    <c:v>229</c:v>
                  </c:pt>
                  <c:pt idx="12">
                    <c:v>260</c:v>
                  </c:pt>
                  <c:pt idx="13">
                    <c:v>260</c:v>
                  </c:pt>
                  <c:pt idx="14">
                    <c:v>260</c:v>
                  </c:pt>
                  <c:pt idx="15">
                    <c:v>229</c:v>
                  </c:pt>
                  <c:pt idx="16">
                    <c:v>229</c:v>
                  </c:pt>
                  <c:pt idx="17">
                    <c:v>229</c:v>
                  </c:pt>
                  <c:pt idx="18">
                    <c:v>229</c:v>
                  </c:pt>
                  <c:pt idx="19">
                    <c:v>229</c:v>
                  </c:pt>
                  <c:pt idx="20">
                    <c:v>229</c:v>
                  </c:pt>
                  <c:pt idx="21">
                    <c:v>389</c:v>
                  </c:pt>
                  <c:pt idx="22">
                    <c:v>537</c:v>
                  </c:pt>
                  <c:pt idx="23">
                    <c:v>552</c:v>
                  </c:pt>
                  <c:pt idx="24">
                    <c:v>519</c:v>
                  </c:pt>
                  <c:pt idx="25">
                    <c:v>519</c:v>
                  </c:pt>
                  <c:pt idx="26">
                    <c:v>547</c:v>
                  </c:pt>
                  <c:pt idx="27">
                    <c:v>547</c:v>
                  </c:pt>
                  <c:pt idx="28">
                    <c:v>547</c:v>
                  </c:pt>
                  <c:pt idx="29">
                    <c:v>547</c:v>
                  </c:pt>
                  <c:pt idx="30">
                    <c:v>547</c:v>
                  </c:pt>
                  <c:pt idx="31">
                    <c:v>547</c:v>
                  </c:pt>
                  <c:pt idx="32">
                    <c:v>547</c:v>
                  </c:pt>
                  <c:pt idx="33">
                    <c:v>547</c:v>
                  </c:pt>
                  <c:pt idx="34">
                    <c:v>547</c:v>
                  </c:pt>
                  <c:pt idx="35">
                    <c:v>593</c:v>
                  </c:pt>
                  <c:pt idx="36">
                    <c:v>604</c:v>
                  </c:pt>
                  <c:pt idx="37">
                    <c:v>624</c:v>
                  </c:pt>
                  <c:pt idx="38">
                    <c:v>624</c:v>
                  </c:pt>
                  <c:pt idx="39">
                    <c:v>681</c:v>
                  </c:pt>
                  <c:pt idx="40">
                    <c:v>517</c:v>
                  </c:pt>
                  <c:pt idx="41">
                    <c:v>517</c:v>
                  </c:pt>
                  <c:pt idx="42">
                    <c:v>517</c:v>
                  </c:pt>
                  <c:pt idx="43">
                    <c:v>517</c:v>
                  </c:pt>
                  <c:pt idx="44">
                    <c:v>517</c:v>
                  </c:pt>
                  <c:pt idx="45">
                    <c:v>517</c:v>
                  </c:pt>
                  <c:pt idx="46">
                    <c:v>517</c:v>
                  </c:pt>
                  <c:pt idx="47">
                    <c:v>517</c:v>
                  </c:pt>
                  <c:pt idx="48">
                    <c:v>517</c:v>
                  </c:pt>
                  <c:pt idx="49">
                    <c:v>517</c:v>
                  </c:pt>
                  <c:pt idx="50">
                    <c:v>517</c:v>
                  </c:pt>
                  <c:pt idx="51">
                    <c:v>581</c:v>
                  </c:pt>
                  <c:pt idx="52">
                    <c:v>615</c:v>
                  </c:pt>
                  <c:pt idx="53">
                    <c:v>615</c:v>
                  </c:pt>
                  <c:pt idx="54">
                    <c:v>615</c:v>
                  </c:pt>
                  <c:pt idx="55">
                    <c:v>634</c:v>
                  </c:pt>
                  <c:pt idx="56">
                    <c:v>634</c:v>
                  </c:pt>
                  <c:pt idx="57">
                    <c:v>586</c:v>
                  </c:pt>
                  <c:pt idx="58">
                    <c:v>586</c:v>
                  </c:pt>
                  <c:pt idx="59">
                    <c:v>568</c:v>
                  </c:pt>
                  <c:pt idx="60">
                    <c:v>568</c:v>
                  </c:pt>
                  <c:pt idx="61">
                    <c:v>568</c:v>
                  </c:pt>
                  <c:pt idx="62">
                    <c:v>563</c:v>
                  </c:pt>
                  <c:pt idx="63">
                    <c:v>409</c:v>
                  </c:pt>
                  <c:pt idx="64">
                    <c:v>652</c:v>
                  </c:pt>
                  <c:pt idx="65">
                    <c:v>652</c:v>
                  </c:pt>
                  <c:pt idx="66">
                    <c:v>652</c:v>
                  </c:pt>
                  <c:pt idx="67">
                    <c:v>652</c:v>
                  </c:pt>
                  <c:pt idx="68">
                    <c:v>652</c:v>
                  </c:pt>
                  <c:pt idx="69">
                    <c:v>652</c:v>
                  </c:pt>
                  <c:pt idx="70">
                    <c:v>652</c:v>
                  </c:pt>
                  <c:pt idx="71">
                    <c:v>652</c:v>
                  </c:pt>
                  <c:pt idx="72">
                    <c:v>652</c:v>
                  </c:pt>
                  <c:pt idx="73">
                    <c:v>652</c:v>
                  </c:pt>
                  <c:pt idx="74">
                    <c:v>652</c:v>
                  </c:pt>
                  <c:pt idx="75">
                    <c:v>552</c:v>
                  </c:pt>
                  <c:pt idx="76">
                    <c:v>552</c:v>
                  </c:pt>
                  <c:pt idx="77">
                    <c:v>552</c:v>
                  </c:pt>
                  <c:pt idx="78">
                    <c:v>552</c:v>
                  </c:pt>
                  <c:pt idx="79">
                    <c:v>552</c:v>
                  </c:pt>
                  <c:pt idx="80">
                    <c:v>532</c:v>
                  </c:pt>
                </c:numCache>
              </c:numRef>
            </c:minus>
            <c:spPr>
              <a:ln>
                <a:solidFill>
                  <a:schemeClr val="accent5">
                    <a:lumMod val="40000"/>
                    <a:lumOff val="60000"/>
                    <a:alpha val="50000"/>
                  </a:schemeClr>
                </a:solidFill>
              </a:ln>
            </c:spPr>
          </c:errBars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CONTROL!$C$108:$CE$108</c:f>
              <c:numCache>
                <c:formatCode>General</c:formatCode>
                <c:ptCount val="81"/>
                <c:pt idx="0">
                  <c:v>121.58333333333333</c:v>
                </c:pt>
                <c:pt idx="1">
                  <c:v>146.75</c:v>
                </c:pt>
                <c:pt idx="2">
                  <c:v>192.25</c:v>
                </c:pt>
                <c:pt idx="3">
                  <c:v>244.63636363636363</c:v>
                </c:pt>
                <c:pt idx="4">
                  <c:v>281</c:v>
                </c:pt>
                <c:pt idx="5">
                  <c:v>293</c:v>
                </c:pt>
                <c:pt idx="6">
                  <c:v>323.89999999999998</c:v>
                </c:pt>
                <c:pt idx="7">
                  <c:v>374</c:v>
                </c:pt>
                <c:pt idx="8">
                  <c:v>404.66666666666669</c:v>
                </c:pt>
                <c:pt idx="9">
                  <c:v>370.25</c:v>
                </c:pt>
                <c:pt idx="10">
                  <c:v>332.85714285714283</c:v>
                </c:pt>
                <c:pt idx="11">
                  <c:v>357.8</c:v>
                </c:pt>
                <c:pt idx="12">
                  <c:v>431.8</c:v>
                </c:pt>
                <c:pt idx="13">
                  <c:v>460.4</c:v>
                </c:pt>
                <c:pt idx="14">
                  <c:v>464.6</c:v>
                </c:pt>
                <c:pt idx="15">
                  <c:v>485.2</c:v>
                </c:pt>
                <c:pt idx="16">
                  <c:v>494</c:v>
                </c:pt>
                <c:pt idx="17">
                  <c:v>491.4</c:v>
                </c:pt>
                <c:pt idx="18">
                  <c:v>503.6</c:v>
                </c:pt>
                <c:pt idx="19">
                  <c:v>503.2</c:v>
                </c:pt>
                <c:pt idx="20">
                  <c:v>514.6</c:v>
                </c:pt>
                <c:pt idx="21">
                  <c:v>516</c:v>
                </c:pt>
                <c:pt idx="22">
                  <c:v>578</c:v>
                </c:pt>
                <c:pt idx="23">
                  <c:v>607.66666666666663</c:v>
                </c:pt>
                <c:pt idx="24">
                  <c:v>596.66666666666663</c:v>
                </c:pt>
                <c:pt idx="25">
                  <c:v>610</c:v>
                </c:pt>
                <c:pt idx="26">
                  <c:v>604.66666666666663</c:v>
                </c:pt>
                <c:pt idx="27">
                  <c:v>589.33333333333337</c:v>
                </c:pt>
                <c:pt idx="28">
                  <c:v>586.66666666666663</c:v>
                </c:pt>
                <c:pt idx="29">
                  <c:v>589.33333333333337</c:v>
                </c:pt>
                <c:pt idx="30">
                  <c:v>589.33333333333337</c:v>
                </c:pt>
                <c:pt idx="31">
                  <c:v>595</c:v>
                </c:pt>
                <c:pt idx="32">
                  <c:v>595</c:v>
                </c:pt>
                <c:pt idx="33">
                  <c:v>597.66666666666663</c:v>
                </c:pt>
                <c:pt idx="34">
                  <c:v>615.66666666666663</c:v>
                </c:pt>
                <c:pt idx="35">
                  <c:v>631</c:v>
                </c:pt>
                <c:pt idx="36">
                  <c:v>613</c:v>
                </c:pt>
                <c:pt idx="37">
                  <c:v>629</c:v>
                </c:pt>
                <c:pt idx="38">
                  <c:v>624.5</c:v>
                </c:pt>
                <c:pt idx="39">
                  <c:v>693.5</c:v>
                </c:pt>
                <c:pt idx="40">
                  <c:v>611.5</c:v>
                </c:pt>
                <c:pt idx="41">
                  <c:v>611.5</c:v>
                </c:pt>
                <c:pt idx="42">
                  <c:v>611.5</c:v>
                </c:pt>
                <c:pt idx="43">
                  <c:v>611.5</c:v>
                </c:pt>
                <c:pt idx="44">
                  <c:v>611.5</c:v>
                </c:pt>
                <c:pt idx="45">
                  <c:v>611.5</c:v>
                </c:pt>
                <c:pt idx="46">
                  <c:v>611.5</c:v>
                </c:pt>
                <c:pt idx="47">
                  <c:v>611.5</c:v>
                </c:pt>
                <c:pt idx="48">
                  <c:v>611.5</c:v>
                </c:pt>
                <c:pt idx="49">
                  <c:v>611.5</c:v>
                </c:pt>
                <c:pt idx="50">
                  <c:v>611.5</c:v>
                </c:pt>
                <c:pt idx="51">
                  <c:v>643.5</c:v>
                </c:pt>
                <c:pt idx="52">
                  <c:v>663</c:v>
                </c:pt>
                <c:pt idx="53">
                  <c:v>663</c:v>
                </c:pt>
                <c:pt idx="54">
                  <c:v>663</c:v>
                </c:pt>
                <c:pt idx="55">
                  <c:v>672.5</c:v>
                </c:pt>
                <c:pt idx="56">
                  <c:v>672.5</c:v>
                </c:pt>
                <c:pt idx="57">
                  <c:v>648.5</c:v>
                </c:pt>
                <c:pt idx="58">
                  <c:v>648.5</c:v>
                </c:pt>
                <c:pt idx="59">
                  <c:v>639.5</c:v>
                </c:pt>
                <c:pt idx="60">
                  <c:v>639.5</c:v>
                </c:pt>
                <c:pt idx="61">
                  <c:v>639.5</c:v>
                </c:pt>
                <c:pt idx="62">
                  <c:v>635</c:v>
                </c:pt>
                <c:pt idx="63">
                  <c:v>558</c:v>
                </c:pt>
                <c:pt idx="64">
                  <c:v>652</c:v>
                </c:pt>
                <c:pt idx="65">
                  <c:v>652</c:v>
                </c:pt>
                <c:pt idx="66">
                  <c:v>652</c:v>
                </c:pt>
                <c:pt idx="67">
                  <c:v>652</c:v>
                </c:pt>
                <c:pt idx="68">
                  <c:v>652</c:v>
                </c:pt>
                <c:pt idx="69">
                  <c:v>652</c:v>
                </c:pt>
                <c:pt idx="70">
                  <c:v>652</c:v>
                </c:pt>
                <c:pt idx="71">
                  <c:v>652</c:v>
                </c:pt>
                <c:pt idx="72">
                  <c:v>652</c:v>
                </c:pt>
                <c:pt idx="73">
                  <c:v>652</c:v>
                </c:pt>
                <c:pt idx="74">
                  <c:v>652</c:v>
                </c:pt>
                <c:pt idx="75">
                  <c:v>552</c:v>
                </c:pt>
                <c:pt idx="76">
                  <c:v>552</c:v>
                </c:pt>
                <c:pt idx="77">
                  <c:v>552</c:v>
                </c:pt>
                <c:pt idx="78">
                  <c:v>552</c:v>
                </c:pt>
                <c:pt idx="79">
                  <c:v>552</c:v>
                </c:pt>
                <c:pt idx="80">
                  <c:v>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3A-4E55-A5D1-841A6D26A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45919"/>
        <c:axId val="11583382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CONTROL!$A$50</c15:sqref>
                        </c15:formulaRef>
                      </c:ext>
                    </c:extLst>
                    <c:strCache>
                      <c:ptCount val="1"/>
                      <c:pt idx="0">
                        <c:v>RAND HEG 3YR 05 avg</c:v>
                      </c:pt>
                    </c:strCache>
                  </c:strRef>
                </c:tx>
                <c:spPr>
                  <a:ln w="127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>
                      <a:solidFill>
                        <a:schemeClr val="accent1"/>
                      </a:solidFill>
                      <a:prstDash val="lgDash"/>
                    </a:ln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CONTROL!$C$18:$CE$18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CONTROL!$C$50:$CE$50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169.41666666666666</c:v>
                      </c:pt>
                      <c:pt idx="1">
                        <c:v>207.66666666666666</c:v>
                      </c:pt>
                      <c:pt idx="2">
                        <c:v>240</c:v>
                      </c:pt>
                      <c:pt idx="3">
                        <c:v>265.91666666666669</c:v>
                      </c:pt>
                      <c:pt idx="4">
                        <c:v>294.25</c:v>
                      </c:pt>
                      <c:pt idx="5">
                        <c:v>321</c:v>
                      </c:pt>
                      <c:pt idx="6">
                        <c:v>324</c:v>
                      </c:pt>
                      <c:pt idx="7">
                        <c:v>319.18181818181819</c:v>
                      </c:pt>
                      <c:pt idx="8">
                        <c:v>324.09090909090907</c:v>
                      </c:pt>
                      <c:pt idx="9">
                        <c:v>345.72727272727275</c:v>
                      </c:pt>
                      <c:pt idx="10">
                        <c:v>349.3</c:v>
                      </c:pt>
                      <c:pt idx="11">
                        <c:v>353.2</c:v>
                      </c:pt>
                      <c:pt idx="12">
                        <c:v>362.1</c:v>
                      </c:pt>
                      <c:pt idx="13">
                        <c:v>371.3</c:v>
                      </c:pt>
                      <c:pt idx="14">
                        <c:v>372.4</c:v>
                      </c:pt>
                      <c:pt idx="15">
                        <c:v>365.2</c:v>
                      </c:pt>
                      <c:pt idx="16">
                        <c:v>364.8</c:v>
                      </c:pt>
                      <c:pt idx="17">
                        <c:v>366.9</c:v>
                      </c:pt>
                      <c:pt idx="18">
                        <c:v>347.2</c:v>
                      </c:pt>
                      <c:pt idx="19">
                        <c:v>346.9</c:v>
                      </c:pt>
                      <c:pt idx="20">
                        <c:v>340.3</c:v>
                      </c:pt>
                      <c:pt idx="21">
                        <c:v>339.8</c:v>
                      </c:pt>
                      <c:pt idx="22">
                        <c:v>322.39999999999998</c:v>
                      </c:pt>
                      <c:pt idx="23">
                        <c:v>323.39999999999998</c:v>
                      </c:pt>
                      <c:pt idx="24">
                        <c:v>320.8</c:v>
                      </c:pt>
                      <c:pt idx="25">
                        <c:v>318.5</c:v>
                      </c:pt>
                      <c:pt idx="26">
                        <c:v>326.7</c:v>
                      </c:pt>
                      <c:pt idx="27">
                        <c:v>342</c:v>
                      </c:pt>
                      <c:pt idx="28">
                        <c:v>348.6</c:v>
                      </c:pt>
                      <c:pt idx="29">
                        <c:v>348.9</c:v>
                      </c:pt>
                      <c:pt idx="30">
                        <c:v>347.2</c:v>
                      </c:pt>
                      <c:pt idx="31">
                        <c:v>350.7</c:v>
                      </c:pt>
                      <c:pt idx="32">
                        <c:v>340.8</c:v>
                      </c:pt>
                      <c:pt idx="33">
                        <c:v>330.5</c:v>
                      </c:pt>
                      <c:pt idx="34">
                        <c:v>335.7</c:v>
                      </c:pt>
                      <c:pt idx="35">
                        <c:v>348.88888888888891</c:v>
                      </c:pt>
                      <c:pt idx="36">
                        <c:v>352</c:v>
                      </c:pt>
                      <c:pt idx="37">
                        <c:v>350.11111111111109</c:v>
                      </c:pt>
                      <c:pt idx="38">
                        <c:v>346.66666666666669</c:v>
                      </c:pt>
                      <c:pt idx="39">
                        <c:v>351.77777777777777</c:v>
                      </c:pt>
                      <c:pt idx="40">
                        <c:v>359.22222222222223</c:v>
                      </c:pt>
                      <c:pt idx="41">
                        <c:v>359.11111111111109</c:v>
                      </c:pt>
                      <c:pt idx="42">
                        <c:v>362.22222222222223</c:v>
                      </c:pt>
                      <c:pt idx="43">
                        <c:v>363.33333333333331</c:v>
                      </c:pt>
                      <c:pt idx="44">
                        <c:v>359.66666666666669</c:v>
                      </c:pt>
                      <c:pt idx="45">
                        <c:v>363</c:v>
                      </c:pt>
                      <c:pt idx="46">
                        <c:v>362.22222222222223</c:v>
                      </c:pt>
                      <c:pt idx="47">
                        <c:v>374.11111111111109</c:v>
                      </c:pt>
                      <c:pt idx="48">
                        <c:v>368.33333333333331</c:v>
                      </c:pt>
                      <c:pt idx="49">
                        <c:v>382.22222222222223</c:v>
                      </c:pt>
                      <c:pt idx="50">
                        <c:v>384.55555555555554</c:v>
                      </c:pt>
                      <c:pt idx="51">
                        <c:v>383.66666666666669</c:v>
                      </c:pt>
                      <c:pt idx="52">
                        <c:v>367.33333333333331</c:v>
                      </c:pt>
                      <c:pt idx="53">
                        <c:v>377</c:v>
                      </c:pt>
                      <c:pt idx="54">
                        <c:v>377</c:v>
                      </c:pt>
                      <c:pt idx="55">
                        <c:v>368.55555555555554</c:v>
                      </c:pt>
                      <c:pt idx="56">
                        <c:v>386.25</c:v>
                      </c:pt>
                      <c:pt idx="57">
                        <c:v>394.75</c:v>
                      </c:pt>
                      <c:pt idx="58">
                        <c:v>397.375</c:v>
                      </c:pt>
                      <c:pt idx="59">
                        <c:v>399</c:v>
                      </c:pt>
                      <c:pt idx="60">
                        <c:v>394.875</c:v>
                      </c:pt>
                      <c:pt idx="61">
                        <c:v>382.5</c:v>
                      </c:pt>
                      <c:pt idx="62">
                        <c:v>414.375</c:v>
                      </c:pt>
                      <c:pt idx="63">
                        <c:v>416.375</c:v>
                      </c:pt>
                      <c:pt idx="64">
                        <c:v>416.75</c:v>
                      </c:pt>
                      <c:pt idx="65">
                        <c:v>402.125</c:v>
                      </c:pt>
                      <c:pt idx="66">
                        <c:v>402.5</c:v>
                      </c:pt>
                      <c:pt idx="67">
                        <c:v>383.125</c:v>
                      </c:pt>
                      <c:pt idx="68">
                        <c:v>378.375</c:v>
                      </c:pt>
                      <c:pt idx="69">
                        <c:v>375.25</c:v>
                      </c:pt>
                      <c:pt idx="70">
                        <c:v>372.25</c:v>
                      </c:pt>
                      <c:pt idx="71">
                        <c:v>368.625</c:v>
                      </c:pt>
                      <c:pt idx="72">
                        <c:v>343.625</c:v>
                      </c:pt>
                      <c:pt idx="73">
                        <c:v>367.375</c:v>
                      </c:pt>
                      <c:pt idx="74">
                        <c:v>351.75</c:v>
                      </c:pt>
                      <c:pt idx="75">
                        <c:v>355.625</c:v>
                      </c:pt>
                      <c:pt idx="76">
                        <c:v>360.85714285714283</c:v>
                      </c:pt>
                      <c:pt idx="77">
                        <c:v>363</c:v>
                      </c:pt>
                      <c:pt idx="78">
                        <c:v>359.14285714285717</c:v>
                      </c:pt>
                      <c:pt idx="79">
                        <c:v>365.28571428571428</c:v>
                      </c:pt>
                      <c:pt idx="80">
                        <c:v>364.71428571428572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93A-4E55-A5D1-841A6D26AC1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CONTROL!$A$68</c15:sqref>
                        </c15:formulaRef>
                      </c:ext>
                    </c:extLst>
                    <c:strCache>
                      <c:ptCount val="1"/>
                      <c:pt idx="0">
                        <c:v>RAND HEG 3YR  15 avg</c:v>
                      </c:pt>
                    </c:strCache>
                  </c:strRef>
                </c:tx>
                <c:spPr>
                  <a:ln w="127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</c:marker>
                <c:trendline>
                  <c:spPr>
                    <a:ln>
                      <a:solidFill>
                        <a:schemeClr val="accent3"/>
                      </a:solidFill>
                      <a:prstDash val="sysDash"/>
                    </a:ln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CONTROL!$C$18:$CE$18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CONTROL!$C$68:$CE$68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131.08333333333334</c:v>
                      </c:pt>
                      <c:pt idx="1">
                        <c:v>146</c:v>
                      </c:pt>
                      <c:pt idx="2">
                        <c:v>183.91666666666666</c:v>
                      </c:pt>
                      <c:pt idx="3">
                        <c:v>206.83333333333334</c:v>
                      </c:pt>
                      <c:pt idx="4">
                        <c:v>224.91666666666666</c:v>
                      </c:pt>
                      <c:pt idx="5">
                        <c:v>233.5</c:v>
                      </c:pt>
                      <c:pt idx="6">
                        <c:v>246.16666666666666</c:v>
                      </c:pt>
                      <c:pt idx="7">
                        <c:v>266.33333333333331</c:v>
                      </c:pt>
                      <c:pt idx="8">
                        <c:v>275.33333333333331</c:v>
                      </c:pt>
                      <c:pt idx="9">
                        <c:v>288.66666666666669</c:v>
                      </c:pt>
                      <c:pt idx="10">
                        <c:v>293.41666666666669</c:v>
                      </c:pt>
                      <c:pt idx="11">
                        <c:v>294.5</c:v>
                      </c:pt>
                      <c:pt idx="12">
                        <c:v>289.66666666666669</c:v>
                      </c:pt>
                      <c:pt idx="13">
                        <c:v>280.5</c:v>
                      </c:pt>
                      <c:pt idx="14">
                        <c:v>288.08333333333331</c:v>
                      </c:pt>
                      <c:pt idx="15">
                        <c:v>283.83333333333331</c:v>
                      </c:pt>
                      <c:pt idx="16">
                        <c:v>282.91666666666669</c:v>
                      </c:pt>
                      <c:pt idx="17">
                        <c:v>285.08333333333331</c:v>
                      </c:pt>
                      <c:pt idx="18">
                        <c:v>304.33333333333331</c:v>
                      </c:pt>
                      <c:pt idx="19">
                        <c:v>301.5</c:v>
                      </c:pt>
                      <c:pt idx="20">
                        <c:v>300.91666666666669</c:v>
                      </c:pt>
                      <c:pt idx="21">
                        <c:v>295.58333333333331</c:v>
                      </c:pt>
                      <c:pt idx="22">
                        <c:v>292.75</c:v>
                      </c:pt>
                      <c:pt idx="23">
                        <c:v>293.08333333333331</c:v>
                      </c:pt>
                      <c:pt idx="24">
                        <c:v>294.5</c:v>
                      </c:pt>
                      <c:pt idx="25">
                        <c:v>291.66666666666669</c:v>
                      </c:pt>
                      <c:pt idx="26">
                        <c:v>283.75</c:v>
                      </c:pt>
                      <c:pt idx="27">
                        <c:v>274.08333333333331</c:v>
                      </c:pt>
                      <c:pt idx="28">
                        <c:v>267.91666666666669</c:v>
                      </c:pt>
                      <c:pt idx="29">
                        <c:v>268.08333333333331</c:v>
                      </c:pt>
                      <c:pt idx="30">
                        <c:v>269.58333333333331</c:v>
                      </c:pt>
                      <c:pt idx="31">
                        <c:v>273.83333333333331</c:v>
                      </c:pt>
                      <c:pt idx="32">
                        <c:v>275</c:v>
                      </c:pt>
                      <c:pt idx="33">
                        <c:v>275.08333333333331</c:v>
                      </c:pt>
                      <c:pt idx="34">
                        <c:v>281.25</c:v>
                      </c:pt>
                      <c:pt idx="35">
                        <c:v>281.08333333333331</c:v>
                      </c:pt>
                      <c:pt idx="36">
                        <c:v>281</c:v>
                      </c:pt>
                      <c:pt idx="37">
                        <c:v>280.16666666666669</c:v>
                      </c:pt>
                      <c:pt idx="38">
                        <c:v>282.83333333333331</c:v>
                      </c:pt>
                      <c:pt idx="39">
                        <c:v>282.66666666666669</c:v>
                      </c:pt>
                      <c:pt idx="40">
                        <c:v>280.91666666666669</c:v>
                      </c:pt>
                      <c:pt idx="41">
                        <c:v>280.5</c:v>
                      </c:pt>
                      <c:pt idx="42">
                        <c:v>276</c:v>
                      </c:pt>
                      <c:pt idx="43">
                        <c:v>282</c:v>
                      </c:pt>
                      <c:pt idx="44">
                        <c:v>265.41666666666669</c:v>
                      </c:pt>
                      <c:pt idx="45">
                        <c:v>265.41666666666669</c:v>
                      </c:pt>
                      <c:pt idx="46">
                        <c:v>265.41666666666669</c:v>
                      </c:pt>
                      <c:pt idx="47">
                        <c:v>256.91666666666669</c:v>
                      </c:pt>
                      <c:pt idx="48">
                        <c:v>254.08333333333334</c:v>
                      </c:pt>
                      <c:pt idx="49">
                        <c:v>253.58333333333334</c:v>
                      </c:pt>
                      <c:pt idx="50">
                        <c:v>253.58333333333334</c:v>
                      </c:pt>
                      <c:pt idx="51">
                        <c:v>253.33333333333334</c:v>
                      </c:pt>
                      <c:pt idx="52">
                        <c:v>248.66666666666666</c:v>
                      </c:pt>
                      <c:pt idx="53">
                        <c:v>245</c:v>
                      </c:pt>
                      <c:pt idx="54">
                        <c:v>242.08333333333334</c:v>
                      </c:pt>
                      <c:pt idx="55">
                        <c:v>243.33333333333334</c:v>
                      </c:pt>
                      <c:pt idx="56">
                        <c:v>243.75</c:v>
                      </c:pt>
                      <c:pt idx="57">
                        <c:v>244.25</c:v>
                      </c:pt>
                      <c:pt idx="58">
                        <c:v>252.16666666666666</c:v>
                      </c:pt>
                      <c:pt idx="59">
                        <c:v>253.5</c:v>
                      </c:pt>
                      <c:pt idx="60">
                        <c:v>259.25</c:v>
                      </c:pt>
                      <c:pt idx="61">
                        <c:v>259.91666666666669</c:v>
                      </c:pt>
                      <c:pt idx="62">
                        <c:v>259.91666666666669</c:v>
                      </c:pt>
                      <c:pt idx="63">
                        <c:v>249.91666666666666</c:v>
                      </c:pt>
                      <c:pt idx="64">
                        <c:v>247.66666666666666</c:v>
                      </c:pt>
                      <c:pt idx="65">
                        <c:v>250.66666666666666</c:v>
                      </c:pt>
                      <c:pt idx="66">
                        <c:v>256.91666666666669</c:v>
                      </c:pt>
                      <c:pt idx="67">
                        <c:v>253.66666666666666</c:v>
                      </c:pt>
                      <c:pt idx="68">
                        <c:v>254</c:v>
                      </c:pt>
                      <c:pt idx="69">
                        <c:v>252.66666666666666</c:v>
                      </c:pt>
                      <c:pt idx="70">
                        <c:v>252.75</c:v>
                      </c:pt>
                      <c:pt idx="71">
                        <c:v>249.58333333333334</c:v>
                      </c:pt>
                      <c:pt idx="72">
                        <c:v>246.25</c:v>
                      </c:pt>
                      <c:pt idx="73">
                        <c:v>247.75</c:v>
                      </c:pt>
                      <c:pt idx="74">
                        <c:v>248.08333333333334</c:v>
                      </c:pt>
                      <c:pt idx="75">
                        <c:v>242.5</c:v>
                      </c:pt>
                      <c:pt idx="76">
                        <c:v>240.91666666666666</c:v>
                      </c:pt>
                      <c:pt idx="77">
                        <c:v>239.66666666666666</c:v>
                      </c:pt>
                      <c:pt idx="78">
                        <c:v>240.83333333333334</c:v>
                      </c:pt>
                      <c:pt idx="79">
                        <c:v>239.33333333333334</c:v>
                      </c:pt>
                      <c:pt idx="80">
                        <c:v>230.66666666666666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3A-4E55-A5D1-841A6D26AC1C}"/>
                  </c:ext>
                </c:extLst>
              </c15:ser>
            </c15:filteredScatterSeries>
          </c:ext>
        </c:extLst>
      </c:scatterChart>
      <c:valAx>
        <c:axId val="11583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8239"/>
        <c:crosses val="autoZero"/>
        <c:crossBetween val="midCat"/>
      </c:valAx>
      <c:valAx>
        <c:axId val="11583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</a:t>
                </a:r>
                <a:r>
                  <a:rPr lang="en-US" baseline="0"/>
                  <a:t> ( x 10^-2 Megapascal)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4591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CONTROL!$A$114</c:f>
              <c:strCache>
                <c:ptCount val="1"/>
                <c:pt idx="0">
                  <c:v>min 3y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CONTROL!$B$114:$CE$114</c:f>
              <c:numCache>
                <c:formatCode>General</c:formatCode>
                <c:ptCount val="82"/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72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108</c:v>
                </c:pt>
                <c:pt idx="15">
                  <c:v>108</c:v>
                </c:pt>
                <c:pt idx="16">
                  <c:v>94</c:v>
                </c:pt>
                <c:pt idx="17">
                  <c:v>94</c:v>
                </c:pt>
                <c:pt idx="18">
                  <c:v>92</c:v>
                </c:pt>
                <c:pt idx="19">
                  <c:v>89</c:v>
                </c:pt>
                <c:pt idx="20">
                  <c:v>89</c:v>
                </c:pt>
                <c:pt idx="21">
                  <c:v>87</c:v>
                </c:pt>
                <c:pt idx="22">
                  <c:v>95</c:v>
                </c:pt>
                <c:pt idx="23">
                  <c:v>95</c:v>
                </c:pt>
                <c:pt idx="24">
                  <c:v>102</c:v>
                </c:pt>
                <c:pt idx="25">
                  <c:v>108</c:v>
                </c:pt>
                <c:pt idx="26">
                  <c:v>117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131</c:v>
                </c:pt>
                <c:pt idx="31">
                  <c:v>131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174</c:v>
                </c:pt>
                <c:pt idx="39">
                  <c:v>172</c:v>
                </c:pt>
                <c:pt idx="40">
                  <c:v>174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166</c:v>
                </c:pt>
                <c:pt idx="46">
                  <c:v>166</c:v>
                </c:pt>
                <c:pt idx="47">
                  <c:v>166</c:v>
                </c:pt>
                <c:pt idx="48">
                  <c:v>166</c:v>
                </c:pt>
                <c:pt idx="49">
                  <c:v>166</c:v>
                </c:pt>
                <c:pt idx="50">
                  <c:v>166</c:v>
                </c:pt>
                <c:pt idx="51">
                  <c:v>166</c:v>
                </c:pt>
                <c:pt idx="52">
                  <c:v>166</c:v>
                </c:pt>
                <c:pt idx="53">
                  <c:v>166</c:v>
                </c:pt>
                <c:pt idx="54">
                  <c:v>166</c:v>
                </c:pt>
                <c:pt idx="55">
                  <c:v>166</c:v>
                </c:pt>
                <c:pt idx="56">
                  <c:v>166</c:v>
                </c:pt>
                <c:pt idx="57">
                  <c:v>166</c:v>
                </c:pt>
                <c:pt idx="58">
                  <c:v>166</c:v>
                </c:pt>
                <c:pt idx="59">
                  <c:v>166</c:v>
                </c:pt>
                <c:pt idx="60">
                  <c:v>166</c:v>
                </c:pt>
                <c:pt idx="61">
                  <c:v>167</c:v>
                </c:pt>
                <c:pt idx="62">
                  <c:v>194</c:v>
                </c:pt>
                <c:pt idx="63">
                  <c:v>192</c:v>
                </c:pt>
                <c:pt idx="64">
                  <c:v>149</c:v>
                </c:pt>
                <c:pt idx="65">
                  <c:v>149</c:v>
                </c:pt>
                <c:pt idx="66">
                  <c:v>149</c:v>
                </c:pt>
                <c:pt idx="67">
                  <c:v>149</c:v>
                </c:pt>
                <c:pt idx="68">
                  <c:v>149</c:v>
                </c:pt>
                <c:pt idx="69">
                  <c:v>149</c:v>
                </c:pt>
                <c:pt idx="70">
                  <c:v>149</c:v>
                </c:pt>
                <c:pt idx="71">
                  <c:v>149</c:v>
                </c:pt>
                <c:pt idx="72">
                  <c:v>149</c:v>
                </c:pt>
                <c:pt idx="73">
                  <c:v>149</c:v>
                </c:pt>
                <c:pt idx="74">
                  <c:v>149</c:v>
                </c:pt>
                <c:pt idx="75">
                  <c:v>153</c:v>
                </c:pt>
                <c:pt idx="76">
                  <c:v>153</c:v>
                </c:pt>
                <c:pt idx="77">
                  <c:v>153</c:v>
                </c:pt>
                <c:pt idx="78">
                  <c:v>153</c:v>
                </c:pt>
                <c:pt idx="79">
                  <c:v>167</c:v>
                </c:pt>
                <c:pt idx="80">
                  <c:v>169</c:v>
                </c:pt>
                <c:pt idx="8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E-49EB-9F55-EACEE43E2052}"/>
            </c:ext>
          </c:extLst>
        </c:ser>
        <c:ser>
          <c:idx val="2"/>
          <c:order val="2"/>
          <c:tx>
            <c:strRef>
              <c:f>CONTROL!$A$116</c:f>
              <c:strCache>
                <c:ptCount val="1"/>
                <c:pt idx="0">
                  <c:v>diff 3y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ln>
              <a:noFill/>
            </a:ln>
            <a:effectLst/>
          </c:spPr>
          <c:val>
            <c:numRef>
              <c:f>CONTROL!$B$116:$CE$116</c:f>
              <c:numCache>
                <c:formatCode>General</c:formatCode>
                <c:ptCount val="82"/>
                <c:pt idx="1">
                  <c:v>293</c:v>
                </c:pt>
                <c:pt idx="2">
                  <c:v>375</c:v>
                </c:pt>
                <c:pt idx="3">
                  <c:v>375</c:v>
                </c:pt>
                <c:pt idx="4">
                  <c:v>361</c:v>
                </c:pt>
                <c:pt idx="5">
                  <c:v>367</c:v>
                </c:pt>
                <c:pt idx="6">
                  <c:v>381</c:v>
                </c:pt>
                <c:pt idx="7">
                  <c:v>392</c:v>
                </c:pt>
                <c:pt idx="8">
                  <c:v>349</c:v>
                </c:pt>
                <c:pt idx="9">
                  <c:v>349</c:v>
                </c:pt>
                <c:pt idx="10">
                  <c:v>396</c:v>
                </c:pt>
                <c:pt idx="11">
                  <c:v>470</c:v>
                </c:pt>
                <c:pt idx="12">
                  <c:v>441</c:v>
                </c:pt>
                <c:pt idx="13">
                  <c:v>441</c:v>
                </c:pt>
                <c:pt idx="14">
                  <c:v>456</c:v>
                </c:pt>
                <c:pt idx="15">
                  <c:v>503</c:v>
                </c:pt>
                <c:pt idx="16">
                  <c:v>517</c:v>
                </c:pt>
                <c:pt idx="17">
                  <c:v>542</c:v>
                </c:pt>
                <c:pt idx="18">
                  <c:v>542</c:v>
                </c:pt>
                <c:pt idx="19">
                  <c:v>547</c:v>
                </c:pt>
                <c:pt idx="20">
                  <c:v>544</c:v>
                </c:pt>
                <c:pt idx="21">
                  <c:v>562</c:v>
                </c:pt>
                <c:pt idx="22">
                  <c:v>549</c:v>
                </c:pt>
                <c:pt idx="23">
                  <c:v>515</c:v>
                </c:pt>
                <c:pt idx="24">
                  <c:v>516</c:v>
                </c:pt>
                <c:pt idx="25">
                  <c:v>515</c:v>
                </c:pt>
                <c:pt idx="26">
                  <c:v>506</c:v>
                </c:pt>
                <c:pt idx="27">
                  <c:v>534</c:v>
                </c:pt>
                <c:pt idx="28">
                  <c:v>537</c:v>
                </c:pt>
                <c:pt idx="29">
                  <c:v>555</c:v>
                </c:pt>
                <c:pt idx="30">
                  <c:v>539</c:v>
                </c:pt>
                <c:pt idx="31">
                  <c:v>533</c:v>
                </c:pt>
                <c:pt idx="32">
                  <c:v>490</c:v>
                </c:pt>
                <c:pt idx="33">
                  <c:v>411</c:v>
                </c:pt>
                <c:pt idx="34">
                  <c:v>288</c:v>
                </c:pt>
                <c:pt idx="35">
                  <c:v>270</c:v>
                </c:pt>
                <c:pt idx="36">
                  <c:v>270</c:v>
                </c:pt>
                <c:pt idx="37">
                  <c:v>280</c:v>
                </c:pt>
                <c:pt idx="38">
                  <c:v>280</c:v>
                </c:pt>
                <c:pt idx="39">
                  <c:v>272</c:v>
                </c:pt>
                <c:pt idx="40">
                  <c:v>295</c:v>
                </c:pt>
                <c:pt idx="41">
                  <c:v>322</c:v>
                </c:pt>
                <c:pt idx="42">
                  <c:v>321</c:v>
                </c:pt>
                <c:pt idx="43">
                  <c:v>345</c:v>
                </c:pt>
                <c:pt idx="44">
                  <c:v>353</c:v>
                </c:pt>
                <c:pt idx="45">
                  <c:v>340</c:v>
                </c:pt>
                <c:pt idx="46">
                  <c:v>370</c:v>
                </c:pt>
                <c:pt idx="47">
                  <c:v>363</c:v>
                </c:pt>
                <c:pt idx="48">
                  <c:v>414</c:v>
                </c:pt>
                <c:pt idx="49">
                  <c:v>412</c:v>
                </c:pt>
                <c:pt idx="50">
                  <c:v>424</c:v>
                </c:pt>
                <c:pt idx="51">
                  <c:v>424</c:v>
                </c:pt>
                <c:pt idx="52">
                  <c:v>416</c:v>
                </c:pt>
                <c:pt idx="53">
                  <c:v>278</c:v>
                </c:pt>
                <c:pt idx="54">
                  <c:v>448</c:v>
                </c:pt>
                <c:pt idx="55">
                  <c:v>448</c:v>
                </c:pt>
                <c:pt idx="56">
                  <c:v>448</c:v>
                </c:pt>
                <c:pt idx="57">
                  <c:v>448</c:v>
                </c:pt>
                <c:pt idx="58">
                  <c:v>396</c:v>
                </c:pt>
                <c:pt idx="59">
                  <c:v>396</c:v>
                </c:pt>
                <c:pt idx="60">
                  <c:v>396</c:v>
                </c:pt>
                <c:pt idx="61">
                  <c:v>354</c:v>
                </c:pt>
                <c:pt idx="62">
                  <c:v>263</c:v>
                </c:pt>
                <c:pt idx="63">
                  <c:v>383</c:v>
                </c:pt>
                <c:pt idx="64">
                  <c:v>426</c:v>
                </c:pt>
                <c:pt idx="65">
                  <c:v>426</c:v>
                </c:pt>
                <c:pt idx="66">
                  <c:v>415</c:v>
                </c:pt>
                <c:pt idx="67">
                  <c:v>415</c:v>
                </c:pt>
                <c:pt idx="68">
                  <c:v>415</c:v>
                </c:pt>
                <c:pt idx="69">
                  <c:v>393</c:v>
                </c:pt>
                <c:pt idx="70">
                  <c:v>393</c:v>
                </c:pt>
                <c:pt idx="71">
                  <c:v>393</c:v>
                </c:pt>
                <c:pt idx="72">
                  <c:v>356</c:v>
                </c:pt>
                <c:pt idx="73">
                  <c:v>261</c:v>
                </c:pt>
                <c:pt idx="74">
                  <c:v>284</c:v>
                </c:pt>
                <c:pt idx="75">
                  <c:v>281</c:v>
                </c:pt>
                <c:pt idx="76">
                  <c:v>296</c:v>
                </c:pt>
                <c:pt idx="77">
                  <c:v>322</c:v>
                </c:pt>
                <c:pt idx="78">
                  <c:v>326</c:v>
                </c:pt>
                <c:pt idx="79">
                  <c:v>285</c:v>
                </c:pt>
                <c:pt idx="80">
                  <c:v>308</c:v>
                </c:pt>
                <c:pt idx="8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E-49EB-9F55-EACEE43E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2064"/>
        <c:axId val="127635712"/>
      </c:areaChart>
      <c:lineChart>
        <c:grouping val="standard"/>
        <c:varyColors val="0"/>
        <c:ser>
          <c:idx val="1"/>
          <c:order val="1"/>
          <c:tx>
            <c:strRef>
              <c:f>CONTROL!$A$115</c:f>
              <c:strCache>
                <c:ptCount val="1"/>
                <c:pt idx="0">
                  <c:v>max 3y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CONTROL!$B$115:$CE$115</c:f>
              <c:numCache>
                <c:formatCode>General</c:formatCode>
                <c:ptCount val="82"/>
                <c:pt idx="1">
                  <c:v>351</c:v>
                </c:pt>
                <c:pt idx="2">
                  <c:v>433</c:v>
                </c:pt>
                <c:pt idx="3">
                  <c:v>433</c:v>
                </c:pt>
                <c:pt idx="4">
                  <c:v>433</c:v>
                </c:pt>
                <c:pt idx="5">
                  <c:v>447</c:v>
                </c:pt>
                <c:pt idx="6">
                  <c:v>461</c:v>
                </c:pt>
                <c:pt idx="7">
                  <c:v>472</c:v>
                </c:pt>
                <c:pt idx="8">
                  <c:v>472</c:v>
                </c:pt>
                <c:pt idx="9">
                  <c:v>472</c:v>
                </c:pt>
                <c:pt idx="10">
                  <c:v>519</c:v>
                </c:pt>
                <c:pt idx="11">
                  <c:v>593</c:v>
                </c:pt>
                <c:pt idx="12">
                  <c:v>564</c:v>
                </c:pt>
                <c:pt idx="13">
                  <c:v>564</c:v>
                </c:pt>
                <c:pt idx="14">
                  <c:v>564</c:v>
                </c:pt>
                <c:pt idx="15">
                  <c:v>611</c:v>
                </c:pt>
                <c:pt idx="16">
                  <c:v>611</c:v>
                </c:pt>
                <c:pt idx="17">
                  <c:v>636</c:v>
                </c:pt>
                <c:pt idx="18">
                  <c:v>634</c:v>
                </c:pt>
                <c:pt idx="19">
                  <c:v>636</c:v>
                </c:pt>
                <c:pt idx="20">
                  <c:v>633</c:v>
                </c:pt>
                <c:pt idx="21">
                  <c:v>649</c:v>
                </c:pt>
                <c:pt idx="22">
                  <c:v>644</c:v>
                </c:pt>
                <c:pt idx="23">
                  <c:v>610</c:v>
                </c:pt>
                <c:pt idx="24">
                  <c:v>618</c:v>
                </c:pt>
                <c:pt idx="25">
                  <c:v>623</c:v>
                </c:pt>
                <c:pt idx="26">
                  <c:v>623</c:v>
                </c:pt>
                <c:pt idx="27">
                  <c:v>646</c:v>
                </c:pt>
                <c:pt idx="28">
                  <c:v>649</c:v>
                </c:pt>
                <c:pt idx="29">
                  <c:v>667</c:v>
                </c:pt>
                <c:pt idx="30">
                  <c:v>670</c:v>
                </c:pt>
                <c:pt idx="31">
                  <c:v>664</c:v>
                </c:pt>
                <c:pt idx="32">
                  <c:v>664</c:v>
                </c:pt>
                <c:pt idx="33">
                  <c:v>585</c:v>
                </c:pt>
                <c:pt idx="34">
                  <c:v>462</c:v>
                </c:pt>
                <c:pt idx="35">
                  <c:v>444</c:v>
                </c:pt>
                <c:pt idx="36">
                  <c:v>444</c:v>
                </c:pt>
                <c:pt idx="37">
                  <c:v>454</c:v>
                </c:pt>
                <c:pt idx="38">
                  <c:v>454</c:v>
                </c:pt>
                <c:pt idx="39">
                  <c:v>444</c:v>
                </c:pt>
                <c:pt idx="40">
                  <c:v>469</c:v>
                </c:pt>
                <c:pt idx="41">
                  <c:v>488</c:v>
                </c:pt>
                <c:pt idx="42">
                  <c:v>487</c:v>
                </c:pt>
                <c:pt idx="43">
                  <c:v>511</c:v>
                </c:pt>
                <c:pt idx="44">
                  <c:v>519</c:v>
                </c:pt>
                <c:pt idx="45">
                  <c:v>506</c:v>
                </c:pt>
                <c:pt idx="46">
                  <c:v>536</c:v>
                </c:pt>
                <c:pt idx="47">
                  <c:v>529</c:v>
                </c:pt>
                <c:pt idx="48">
                  <c:v>580</c:v>
                </c:pt>
                <c:pt idx="49">
                  <c:v>578</c:v>
                </c:pt>
                <c:pt idx="50">
                  <c:v>590</c:v>
                </c:pt>
                <c:pt idx="51">
                  <c:v>590</c:v>
                </c:pt>
                <c:pt idx="52">
                  <c:v>582</c:v>
                </c:pt>
                <c:pt idx="53">
                  <c:v>444</c:v>
                </c:pt>
                <c:pt idx="54">
                  <c:v>614</c:v>
                </c:pt>
                <c:pt idx="55">
                  <c:v>614</c:v>
                </c:pt>
                <c:pt idx="56">
                  <c:v>614</c:v>
                </c:pt>
                <c:pt idx="57">
                  <c:v>614</c:v>
                </c:pt>
                <c:pt idx="58">
                  <c:v>562</c:v>
                </c:pt>
                <c:pt idx="59">
                  <c:v>562</c:v>
                </c:pt>
                <c:pt idx="60">
                  <c:v>562</c:v>
                </c:pt>
                <c:pt idx="61">
                  <c:v>521</c:v>
                </c:pt>
                <c:pt idx="62">
                  <c:v>457</c:v>
                </c:pt>
                <c:pt idx="63">
                  <c:v>575</c:v>
                </c:pt>
                <c:pt idx="64">
                  <c:v>575</c:v>
                </c:pt>
                <c:pt idx="65">
                  <c:v>575</c:v>
                </c:pt>
                <c:pt idx="66">
                  <c:v>564</c:v>
                </c:pt>
                <c:pt idx="67">
                  <c:v>564</c:v>
                </c:pt>
                <c:pt idx="68">
                  <c:v>564</c:v>
                </c:pt>
                <c:pt idx="69">
                  <c:v>542</c:v>
                </c:pt>
                <c:pt idx="70">
                  <c:v>542</c:v>
                </c:pt>
                <c:pt idx="71">
                  <c:v>542</c:v>
                </c:pt>
                <c:pt idx="72">
                  <c:v>505</c:v>
                </c:pt>
                <c:pt idx="73">
                  <c:v>410</c:v>
                </c:pt>
                <c:pt idx="74">
                  <c:v>433</c:v>
                </c:pt>
                <c:pt idx="75">
                  <c:v>434</c:v>
                </c:pt>
                <c:pt idx="76">
                  <c:v>449</c:v>
                </c:pt>
                <c:pt idx="77">
                  <c:v>475</c:v>
                </c:pt>
                <c:pt idx="78">
                  <c:v>479</c:v>
                </c:pt>
                <c:pt idx="79">
                  <c:v>452</c:v>
                </c:pt>
                <c:pt idx="80">
                  <c:v>477</c:v>
                </c:pt>
                <c:pt idx="81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E-49EB-9F55-EACEE43E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064"/>
        <c:axId val="127635712"/>
      </c:lineChart>
      <c:catAx>
        <c:axId val="3238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5712"/>
        <c:crosses val="autoZero"/>
        <c:auto val="1"/>
        <c:lblAlgn val="ctr"/>
        <c:lblOffset val="100"/>
        <c:noMultiLvlLbl val="0"/>
      </c:catAx>
      <c:valAx>
        <c:axId val="127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CONTROL!$A$118</c:f>
              <c:strCache>
                <c:ptCount val="1"/>
                <c:pt idx="0">
                  <c:v>min 200y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CONTROL!$B$118:$CE$118</c:f>
              <c:numCache>
                <c:formatCode>General</c:formatCode>
                <c:ptCount val="82"/>
                <c:pt idx="1">
                  <c:v>44</c:v>
                </c:pt>
                <c:pt idx="2">
                  <c:v>54</c:v>
                </c:pt>
                <c:pt idx="3">
                  <c:v>54</c:v>
                </c:pt>
                <c:pt idx="4">
                  <c:v>73</c:v>
                </c:pt>
                <c:pt idx="5">
                  <c:v>73</c:v>
                </c:pt>
                <c:pt idx="6">
                  <c:v>147</c:v>
                </c:pt>
                <c:pt idx="7">
                  <c:v>147</c:v>
                </c:pt>
                <c:pt idx="8">
                  <c:v>108</c:v>
                </c:pt>
                <c:pt idx="9">
                  <c:v>42</c:v>
                </c:pt>
                <c:pt idx="10">
                  <c:v>101</c:v>
                </c:pt>
                <c:pt idx="11">
                  <c:v>95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77</c:v>
                </c:pt>
                <c:pt idx="19">
                  <c:v>41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109</c:v>
                </c:pt>
                <c:pt idx="31">
                  <c:v>514</c:v>
                </c:pt>
                <c:pt idx="32">
                  <c:v>532</c:v>
                </c:pt>
                <c:pt idx="33">
                  <c:v>532</c:v>
                </c:pt>
                <c:pt idx="34">
                  <c:v>547</c:v>
                </c:pt>
                <c:pt idx="35">
                  <c:v>547</c:v>
                </c:pt>
                <c:pt idx="36">
                  <c:v>561</c:v>
                </c:pt>
                <c:pt idx="37">
                  <c:v>493</c:v>
                </c:pt>
                <c:pt idx="38">
                  <c:v>493</c:v>
                </c:pt>
                <c:pt idx="39">
                  <c:v>493</c:v>
                </c:pt>
                <c:pt idx="40">
                  <c:v>493</c:v>
                </c:pt>
                <c:pt idx="41">
                  <c:v>493</c:v>
                </c:pt>
                <c:pt idx="42">
                  <c:v>493</c:v>
                </c:pt>
                <c:pt idx="43">
                  <c:v>493</c:v>
                </c:pt>
                <c:pt idx="44">
                  <c:v>493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493</c:v>
                </c:pt>
                <c:pt idx="51">
                  <c:v>308</c:v>
                </c:pt>
                <c:pt idx="52">
                  <c:v>52</c:v>
                </c:pt>
                <c:pt idx="53">
                  <c:v>493</c:v>
                </c:pt>
                <c:pt idx="54">
                  <c:v>493</c:v>
                </c:pt>
                <c:pt idx="55">
                  <c:v>493</c:v>
                </c:pt>
                <c:pt idx="56">
                  <c:v>493</c:v>
                </c:pt>
                <c:pt idx="57">
                  <c:v>493</c:v>
                </c:pt>
                <c:pt idx="58">
                  <c:v>493</c:v>
                </c:pt>
                <c:pt idx="59">
                  <c:v>493</c:v>
                </c:pt>
                <c:pt idx="60">
                  <c:v>493</c:v>
                </c:pt>
                <c:pt idx="61">
                  <c:v>493</c:v>
                </c:pt>
                <c:pt idx="62">
                  <c:v>493</c:v>
                </c:pt>
                <c:pt idx="63">
                  <c:v>493</c:v>
                </c:pt>
                <c:pt idx="64">
                  <c:v>409</c:v>
                </c:pt>
                <c:pt idx="65">
                  <c:v>493</c:v>
                </c:pt>
                <c:pt idx="66">
                  <c:v>493</c:v>
                </c:pt>
                <c:pt idx="67">
                  <c:v>493</c:v>
                </c:pt>
                <c:pt idx="68">
                  <c:v>493</c:v>
                </c:pt>
                <c:pt idx="69">
                  <c:v>493</c:v>
                </c:pt>
                <c:pt idx="70">
                  <c:v>493</c:v>
                </c:pt>
                <c:pt idx="71">
                  <c:v>498</c:v>
                </c:pt>
                <c:pt idx="72">
                  <c:v>498</c:v>
                </c:pt>
                <c:pt idx="73">
                  <c:v>498</c:v>
                </c:pt>
                <c:pt idx="74">
                  <c:v>498</c:v>
                </c:pt>
                <c:pt idx="75">
                  <c:v>652</c:v>
                </c:pt>
                <c:pt idx="76">
                  <c:v>552</c:v>
                </c:pt>
                <c:pt idx="77">
                  <c:v>552</c:v>
                </c:pt>
                <c:pt idx="78">
                  <c:v>552</c:v>
                </c:pt>
                <c:pt idx="79">
                  <c:v>552</c:v>
                </c:pt>
                <c:pt idx="80">
                  <c:v>552</c:v>
                </c:pt>
                <c:pt idx="81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D04-B380-857F12DAF17A}"/>
            </c:ext>
          </c:extLst>
        </c:ser>
        <c:ser>
          <c:idx val="2"/>
          <c:order val="2"/>
          <c:tx>
            <c:strRef>
              <c:f>CONTROL!$A$120</c:f>
              <c:strCache>
                <c:ptCount val="1"/>
                <c:pt idx="0">
                  <c:v>diff 200y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>
              <a:noFill/>
            </a:ln>
            <a:effectLst/>
          </c:spPr>
          <c:val>
            <c:numRef>
              <c:f>CONTROL!$B$120:$CE$120</c:f>
              <c:numCache>
                <c:formatCode>General</c:formatCode>
                <c:ptCount val="82"/>
                <c:pt idx="1">
                  <c:v>347</c:v>
                </c:pt>
                <c:pt idx="2">
                  <c:v>335</c:v>
                </c:pt>
                <c:pt idx="3">
                  <c:v>511</c:v>
                </c:pt>
                <c:pt idx="4">
                  <c:v>492</c:v>
                </c:pt>
                <c:pt idx="5">
                  <c:v>492</c:v>
                </c:pt>
                <c:pt idx="6">
                  <c:v>418</c:v>
                </c:pt>
                <c:pt idx="7">
                  <c:v>424</c:v>
                </c:pt>
                <c:pt idx="8">
                  <c:v>598</c:v>
                </c:pt>
                <c:pt idx="9">
                  <c:v>613</c:v>
                </c:pt>
                <c:pt idx="10">
                  <c:v>464</c:v>
                </c:pt>
                <c:pt idx="11">
                  <c:v>480</c:v>
                </c:pt>
                <c:pt idx="12">
                  <c:v>513</c:v>
                </c:pt>
                <c:pt idx="13">
                  <c:v>536</c:v>
                </c:pt>
                <c:pt idx="14">
                  <c:v>572</c:v>
                </c:pt>
                <c:pt idx="15">
                  <c:v>536</c:v>
                </c:pt>
                <c:pt idx="16">
                  <c:v>611</c:v>
                </c:pt>
                <c:pt idx="17">
                  <c:v>611</c:v>
                </c:pt>
                <c:pt idx="18">
                  <c:v>604</c:v>
                </c:pt>
                <c:pt idx="19">
                  <c:v>645</c:v>
                </c:pt>
                <c:pt idx="20">
                  <c:v>588</c:v>
                </c:pt>
                <c:pt idx="21">
                  <c:v>588</c:v>
                </c:pt>
                <c:pt idx="22">
                  <c:v>624</c:v>
                </c:pt>
                <c:pt idx="23">
                  <c:v>624</c:v>
                </c:pt>
                <c:pt idx="24">
                  <c:v>624</c:v>
                </c:pt>
                <c:pt idx="25">
                  <c:v>536</c:v>
                </c:pt>
                <c:pt idx="26">
                  <c:v>562</c:v>
                </c:pt>
                <c:pt idx="27">
                  <c:v>549</c:v>
                </c:pt>
                <c:pt idx="28">
                  <c:v>516</c:v>
                </c:pt>
                <c:pt idx="29">
                  <c:v>508</c:v>
                </c:pt>
                <c:pt idx="30">
                  <c:v>508</c:v>
                </c:pt>
                <c:pt idx="31">
                  <c:v>103</c:v>
                </c:pt>
                <c:pt idx="32">
                  <c:v>102</c:v>
                </c:pt>
                <c:pt idx="33">
                  <c:v>102</c:v>
                </c:pt>
                <c:pt idx="34">
                  <c:v>95</c:v>
                </c:pt>
                <c:pt idx="35">
                  <c:v>149</c:v>
                </c:pt>
                <c:pt idx="36">
                  <c:v>135</c:v>
                </c:pt>
                <c:pt idx="37">
                  <c:v>129</c:v>
                </c:pt>
                <c:pt idx="38">
                  <c:v>141</c:v>
                </c:pt>
                <c:pt idx="39">
                  <c:v>132</c:v>
                </c:pt>
                <c:pt idx="40">
                  <c:v>213</c:v>
                </c:pt>
                <c:pt idx="41">
                  <c:v>213</c:v>
                </c:pt>
                <c:pt idx="42">
                  <c:v>213</c:v>
                </c:pt>
                <c:pt idx="43">
                  <c:v>213</c:v>
                </c:pt>
                <c:pt idx="44">
                  <c:v>213</c:v>
                </c:pt>
                <c:pt idx="45">
                  <c:v>213</c:v>
                </c:pt>
                <c:pt idx="46">
                  <c:v>213</c:v>
                </c:pt>
                <c:pt idx="47">
                  <c:v>213</c:v>
                </c:pt>
                <c:pt idx="48">
                  <c:v>213</c:v>
                </c:pt>
                <c:pt idx="49">
                  <c:v>213</c:v>
                </c:pt>
                <c:pt idx="50">
                  <c:v>213</c:v>
                </c:pt>
                <c:pt idx="51">
                  <c:v>398</c:v>
                </c:pt>
                <c:pt idx="52">
                  <c:v>654</c:v>
                </c:pt>
                <c:pt idx="53">
                  <c:v>218</c:v>
                </c:pt>
                <c:pt idx="54">
                  <c:v>218</c:v>
                </c:pt>
                <c:pt idx="55">
                  <c:v>218</c:v>
                </c:pt>
                <c:pt idx="56">
                  <c:v>218</c:v>
                </c:pt>
                <c:pt idx="57">
                  <c:v>218</c:v>
                </c:pt>
                <c:pt idx="58">
                  <c:v>218</c:v>
                </c:pt>
                <c:pt idx="59">
                  <c:v>218</c:v>
                </c:pt>
                <c:pt idx="60">
                  <c:v>218</c:v>
                </c:pt>
                <c:pt idx="61">
                  <c:v>218</c:v>
                </c:pt>
                <c:pt idx="62">
                  <c:v>218</c:v>
                </c:pt>
                <c:pt idx="63">
                  <c:v>214</c:v>
                </c:pt>
                <c:pt idx="64">
                  <c:v>298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  <c:pt idx="70">
                  <c:v>159</c:v>
                </c:pt>
                <c:pt idx="71">
                  <c:v>154</c:v>
                </c:pt>
                <c:pt idx="72">
                  <c:v>154</c:v>
                </c:pt>
                <c:pt idx="73">
                  <c:v>154</c:v>
                </c:pt>
                <c:pt idx="74">
                  <c:v>154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7-4D04-B380-857F12DAF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2064"/>
        <c:axId val="127635712"/>
      </c:areaChart>
      <c:lineChart>
        <c:grouping val="standard"/>
        <c:varyColors val="0"/>
        <c:ser>
          <c:idx val="1"/>
          <c:order val="1"/>
          <c:tx>
            <c:strRef>
              <c:f>CONTROL!$A$119</c:f>
              <c:strCache>
                <c:ptCount val="1"/>
                <c:pt idx="0">
                  <c:v>max 200y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CONTROL!$B$119:$CE$119</c:f>
              <c:numCache>
                <c:formatCode>General</c:formatCode>
                <c:ptCount val="82"/>
                <c:pt idx="1">
                  <c:v>391</c:v>
                </c:pt>
                <c:pt idx="2">
                  <c:v>389</c:v>
                </c:pt>
                <c:pt idx="3">
                  <c:v>565</c:v>
                </c:pt>
                <c:pt idx="4">
                  <c:v>565</c:v>
                </c:pt>
                <c:pt idx="5">
                  <c:v>565</c:v>
                </c:pt>
                <c:pt idx="6">
                  <c:v>565</c:v>
                </c:pt>
                <c:pt idx="7">
                  <c:v>571</c:v>
                </c:pt>
                <c:pt idx="8">
                  <c:v>706</c:v>
                </c:pt>
                <c:pt idx="9">
                  <c:v>655</c:v>
                </c:pt>
                <c:pt idx="10">
                  <c:v>565</c:v>
                </c:pt>
                <c:pt idx="11">
                  <c:v>575</c:v>
                </c:pt>
                <c:pt idx="12">
                  <c:v>614</c:v>
                </c:pt>
                <c:pt idx="13">
                  <c:v>637</c:v>
                </c:pt>
                <c:pt idx="14">
                  <c:v>673</c:v>
                </c:pt>
                <c:pt idx="15">
                  <c:v>637</c:v>
                </c:pt>
                <c:pt idx="16">
                  <c:v>712</c:v>
                </c:pt>
                <c:pt idx="17">
                  <c:v>712</c:v>
                </c:pt>
                <c:pt idx="18">
                  <c:v>681</c:v>
                </c:pt>
                <c:pt idx="19">
                  <c:v>686</c:v>
                </c:pt>
                <c:pt idx="20">
                  <c:v>689</c:v>
                </c:pt>
                <c:pt idx="21">
                  <c:v>689</c:v>
                </c:pt>
                <c:pt idx="22">
                  <c:v>725</c:v>
                </c:pt>
                <c:pt idx="23">
                  <c:v>725</c:v>
                </c:pt>
                <c:pt idx="24">
                  <c:v>725</c:v>
                </c:pt>
                <c:pt idx="25">
                  <c:v>637</c:v>
                </c:pt>
                <c:pt idx="26">
                  <c:v>663</c:v>
                </c:pt>
                <c:pt idx="27">
                  <c:v>650</c:v>
                </c:pt>
                <c:pt idx="28">
                  <c:v>617</c:v>
                </c:pt>
                <c:pt idx="29">
                  <c:v>609</c:v>
                </c:pt>
                <c:pt idx="30">
                  <c:v>617</c:v>
                </c:pt>
                <c:pt idx="31">
                  <c:v>617</c:v>
                </c:pt>
                <c:pt idx="32">
                  <c:v>634</c:v>
                </c:pt>
                <c:pt idx="33">
                  <c:v>634</c:v>
                </c:pt>
                <c:pt idx="34">
                  <c:v>642</c:v>
                </c:pt>
                <c:pt idx="35">
                  <c:v>696</c:v>
                </c:pt>
                <c:pt idx="36">
                  <c:v>696</c:v>
                </c:pt>
                <c:pt idx="37">
                  <c:v>622</c:v>
                </c:pt>
                <c:pt idx="38">
                  <c:v>634</c:v>
                </c:pt>
                <c:pt idx="39">
                  <c:v>625</c:v>
                </c:pt>
                <c:pt idx="40">
                  <c:v>706</c:v>
                </c:pt>
                <c:pt idx="41">
                  <c:v>706</c:v>
                </c:pt>
                <c:pt idx="42">
                  <c:v>706</c:v>
                </c:pt>
                <c:pt idx="43">
                  <c:v>706</c:v>
                </c:pt>
                <c:pt idx="44">
                  <c:v>706</c:v>
                </c:pt>
                <c:pt idx="45">
                  <c:v>706</c:v>
                </c:pt>
                <c:pt idx="46">
                  <c:v>706</c:v>
                </c:pt>
                <c:pt idx="47">
                  <c:v>706</c:v>
                </c:pt>
                <c:pt idx="48">
                  <c:v>706</c:v>
                </c:pt>
                <c:pt idx="49">
                  <c:v>706</c:v>
                </c:pt>
                <c:pt idx="50">
                  <c:v>706</c:v>
                </c:pt>
                <c:pt idx="51">
                  <c:v>706</c:v>
                </c:pt>
                <c:pt idx="52">
                  <c:v>706</c:v>
                </c:pt>
                <c:pt idx="53">
                  <c:v>711</c:v>
                </c:pt>
                <c:pt idx="54">
                  <c:v>711</c:v>
                </c:pt>
                <c:pt idx="55">
                  <c:v>711</c:v>
                </c:pt>
                <c:pt idx="56">
                  <c:v>711</c:v>
                </c:pt>
                <c:pt idx="57">
                  <c:v>711</c:v>
                </c:pt>
                <c:pt idx="58">
                  <c:v>711</c:v>
                </c:pt>
                <c:pt idx="59">
                  <c:v>711</c:v>
                </c:pt>
                <c:pt idx="60">
                  <c:v>711</c:v>
                </c:pt>
                <c:pt idx="61">
                  <c:v>711</c:v>
                </c:pt>
                <c:pt idx="62">
                  <c:v>711</c:v>
                </c:pt>
                <c:pt idx="63">
                  <c:v>707</c:v>
                </c:pt>
                <c:pt idx="64">
                  <c:v>707</c:v>
                </c:pt>
                <c:pt idx="65">
                  <c:v>652</c:v>
                </c:pt>
                <c:pt idx="66">
                  <c:v>652</c:v>
                </c:pt>
                <c:pt idx="67">
                  <c:v>652</c:v>
                </c:pt>
                <c:pt idx="68">
                  <c:v>652</c:v>
                </c:pt>
                <c:pt idx="69">
                  <c:v>652</c:v>
                </c:pt>
                <c:pt idx="70">
                  <c:v>652</c:v>
                </c:pt>
                <c:pt idx="71">
                  <c:v>652</c:v>
                </c:pt>
                <c:pt idx="72">
                  <c:v>652</c:v>
                </c:pt>
                <c:pt idx="73">
                  <c:v>652</c:v>
                </c:pt>
                <c:pt idx="74">
                  <c:v>652</c:v>
                </c:pt>
                <c:pt idx="75">
                  <c:v>652</c:v>
                </c:pt>
                <c:pt idx="76">
                  <c:v>552</c:v>
                </c:pt>
                <c:pt idx="77">
                  <c:v>552</c:v>
                </c:pt>
                <c:pt idx="78">
                  <c:v>552</c:v>
                </c:pt>
                <c:pt idx="79">
                  <c:v>552</c:v>
                </c:pt>
                <c:pt idx="80">
                  <c:v>552</c:v>
                </c:pt>
                <c:pt idx="81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D04-B380-857F12DAF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064"/>
        <c:axId val="127635712"/>
      </c:lineChart>
      <c:catAx>
        <c:axId val="3238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5712"/>
        <c:crosses val="autoZero"/>
        <c:auto val="1"/>
        <c:lblAlgn val="ctr"/>
        <c:lblOffset val="100"/>
        <c:noMultiLvlLbl val="0"/>
      </c:catAx>
      <c:valAx>
        <c:axId val="127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CONTROL!$A$34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CONTROL!$B$34:$CE$34</c:f>
              <c:numCache>
                <c:formatCode>General</c:formatCode>
                <c:ptCount val="82"/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44</c:v>
                </c:pt>
                <c:pt idx="5">
                  <c:v>121</c:v>
                </c:pt>
                <c:pt idx="6">
                  <c:v>128</c:v>
                </c:pt>
                <c:pt idx="7">
                  <c:v>130</c:v>
                </c:pt>
                <c:pt idx="8">
                  <c:v>130</c:v>
                </c:pt>
                <c:pt idx="9">
                  <c:v>256</c:v>
                </c:pt>
                <c:pt idx="10">
                  <c:v>274</c:v>
                </c:pt>
                <c:pt idx="11">
                  <c:v>269</c:v>
                </c:pt>
                <c:pt idx="12">
                  <c:v>269</c:v>
                </c:pt>
                <c:pt idx="13">
                  <c:v>257</c:v>
                </c:pt>
                <c:pt idx="14">
                  <c:v>249</c:v>
                </c:pt>
                <c:pt idx="15">
                  <c:v>249</c:v>
                </c:pt>
                <c:pt idx="16">
                  <c:v>249</c:v>
                </c:pt>
                <c:pt idx="17">
                  <c:v>261</c:v>
                </c:pt>
                <c:pt idx="18">
                  <c:v>212</c:v>
                </c:pt>
                <c:pt idx="19">
                  <c:v>212</c:v>
                </c:pt>
                <c:pt idx="20">
                  <c:v>212</c:v>
                </c:pt>
                <c:pt idx="21">
                  <c:v>212</c:v>
                </c:pt>
                <c:pt idx="22">
                  <c:v>212</c:v>
                </c:pt>
                <c:pt idx="23">
                  <c:v>212</c:v>
                </c:pt>
                <c:pt idx="24">
                  <c:v>212</c:v>
                </c:pt>
                <c:pt idx="25">
                  <c:v>212</c:v>
                </c:pt>
                <c:pt idx="26">
                  <c:v>212</c:v>
                </c:pt>
                <c:pt idx="27">
                  <c:v>212</c:v>
                </c:pt>
                <c:pt idx="28">
                  <c:v>198</c:v>
                </c:pt>
                <c:pt idx="29">
                  <c:v>197</c:v>
                </c:pt>
                <c:pt idx="30">
                  <c:v>195</c:v>
                </c:pt>
                <c:pt idx="31">
                  <c:v>203</c:v>
                </c:pt>
                <c:pt idx="32">
                  <c:v>200</c:v>
                </c:pt>
                <c:pt idx="33">
                  <c:v>189</c:v>
                </c:pt>
                <c:pt idx="34">
                  <c:v>189</c:v>
                </c:pt>
                <c:pt idx="35">
                  <c:v>184</c:v>
                </c:pt>
                <c:pt idx="36">
                  <c:v>179</c:v>
                </c:pt>
                <c:pt idx="37">
                  <c:v>175</c:v>
                </c:pt>
                <c:pt idx="38">
                  <c:v>174</c:v>
                </c:pt>
                <c:pt idx="39">
                  <c:v>162</c:v>
                </c:pt>
                <c:pt idx="40">
                  <c:v>151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157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157</c:v>
                </c:pt>
                <c:pt idx="62">
                  <c:v>151</c:v>
                </c:pt>
                <c:pt idx="63">
                  <c:v>151</c:v>
                </c:pt>
                <c:pt idx="64">
                  <c:v>151</c:v>
                </c:pt>
                <c:pt idx="65">
                  <c:v>151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157</c:v>
                </c:pt>
                <c:pt idx="72">
                  <c:v>157</c:v>
                </c:pt>
                <c:pt idx="73">
                  <c:v>172</c:v>
                </c:pt>
                <c:pt idx="74">
                  <c:v>185</c:v>
                </c:pt>
                <c:pt idx="75">
                  <c:v>185</c:v>
                </c:pt>
                <c:pt idx="76">
                  <c:v>182</c:v>
                </c:pt>
                <c:pt idx="77">
                  <c:v>182</c:v>
                </c:pt>
                <c:pt idx="78">
                  <c:v>182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D-43D0-AE64-3E7549FA8192}"/>
            </c:ext>
          </c:extLst>
        </c:ser>
        <c:ser>
          <c:idx val="2"/>
          <c:order val="2"/>
          <c:tx>
            <c:strRef>
              <c:f>CONTROL!$A$36</c:f>
              <c:strCache>
                <c:ptCount val="1"/>
                <c:pt idx="0">
                  <c:v>diff control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val>
            <c:numRef>
              <c:f>CONTROL!$B$36:$CE$36</c:f>
              <c:numCache>
                <c:formatCode>General</c:formatCode>
                <c:ptCount val="82"/>
                <c:pt idx="1">
                  <c:v>105</c:v>
                </c:pt>
                <c:pt idx="2">
                  <c:v>118</c:v>
                </c:pt>
                <c:pt idx="3">
                  <c:v>346</c:v>
                </c:pt>
                <c:pt idx="4">
                  <c:v>364</c:v>
                </c:pt>
                <c:pt idx="5">
                  <c:v>287</c:v>
                </c:pt>
                <c:pt idx="6">
                  <c:v>280</c:v>
                </c:pt>
                <c:pt idx="7">
                  <c:v>278</c:v>
                </c:pt>
                <c:pt idx="8">
                  <c:v>399</c:v>
                </c:pt>
                <c:pt idx="9">
                  <c:v>273</c:v>
                </c:pt>
                <c:pt idx="10">
                  <c:v>255</c:v>
                </c:pt>
                <c:pt idx="11">
                  <c:v>260</c:v>
                </c:pt>
                <c:pt idx="12">
                  <c:v>260</c:v>
                </c:pt>
                <c:pt idx="13">
                  <c:v>272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268</c:v>
                </c:pt>
                <c:pt idx="18">
                  <c:v>311</c:v>
                </c:pt>
                <c:pt idx="19">
                  <c:v>294</c:v>
                </c:pt>
                <c:pt idx="20">
                  <c:v>355</c:v>
                </c:pt>
                <c:pt idx="21">
                  <c:v>355</c:v>
                </c:pt>
                <c:pt idx="22">
                  <c:v>355</c:v>
                </c:pt>
                <c:pt idx="23">
                  <c:v>314</c:v>
                </c:pt>
                <c:pt idx="24">
                  <c:v>314</c:v>
                </c:pt>
                <c:pt idx="25">
                  <c:v>344</c:v>
                </c:pt>
                <c:pt idx="26">
                  <c:v>327</c:v>
                </c:pt>
                <c:pt idx="27">
                  <c:v>327</c:v>
                </c:pt>
                <c:pt idx="28">
                  <c:v>241</c:v>
                </c:pt>
                <c:pt idx="29">
                  <c:v>242</c:v>
                </c:pt>
                <c:pt idx="30">
                  <c:v>244</c:v>
                </c:pt>
                <c:pt idx="31">
                  <c:v>236</c:v>
                </c:pt>
                <c:pt idx="32">
                  <c:v>239</c:v>
                </c:pt>
                <c:pt idx="33">
                  <c:v>250</c:v>
                </c:pt>
                <c:pt idx="34">
                  <c:v>250</c:v>
                </c:pt>
                <c:pt idx="35">
                  <c:v>255</c:v>
                </c:pt>
                <c:pt idx="36">
                  <c:v>254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105</c:v>
                </c:pt>
                <c:pt idx="41">
                  <c:v>75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75</c:v>
                </c:pt>
                <c:pt idx="46">
                  <c:v>97</c:v>
                </c:pt>
                <c:pt idx="47">
                  <c:v>97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110</c:v>
                </c:pt>
                <c:pt idx="54">
                  <c:v>115</c:v>
                </c:pt>
                <c:pt idx="55">
                  <c:v>115</c:v>
                </c:pt>
                <c:pt idx="56">
                  <c:v>122</c:v>
                </c:pt>
                <c:pt idx="57">
                  <c:v>122</c:v>
                </c:pt>
                <c:pt idx="58">
                  <c:v>115</c:v>
                </c:pt>
                <c:pt idx="59">
                  <c:v>115</c:v>
                </c:pt>
                <c:pt idx="60">
                  <c:v>109</c:v>
                </c:pt>
                <c:pt idx="61">
                  <c:v>118</c:v>
                </c:pt>
                <c:pt idx="62">
                  <c:v>124</c:v>
                </c:pt>
                <c:pt idx="63">
                  <c:v>138</c:v>
                </c:pt>
                <c:pt idx="64">
                  <c:v>147</c:v>
                </c:pt>
                <c:pt idx="65">
                  <c:v>147</c:v>
                </c:pt>
                <c:pt idx="66">
                  <c:v>141</c:v>
                </c:pt>
                <c:pt idx="67">
                  <c:v>141</c:v>
                </c:pt>
                <c:pt idx="68">
                  <c:v>148</c:v>
                </c:pt>
                <c:pt idx="69">
                  <c:v>148</c:v>
                </c:pt>
                <c:pt idx="70">
                  <c:v>154</c:v>
                </c:pt>
                <c:pt idx="71">
                  <c:v>154</c:v>
                </c:pt>
                <c:pt idx="72">
                  <c:v>148</c:v>
                </c:pt>
                <c:pt idx="73">
                  <c:v>148</c:v>
                </c:pt>
                <c:pt idx="74">
                  <c:v>136</c:v>
                </c:pt>
                <c:pt idx="75">
                  <c:v>153</c:v>
                </c:pt>
                <c:pt idx="76">
                  <c:v>156</c:v>
                </c:pt>
                <c:pt idx="77">
                  <c:v>159</c:v>
                </c:pt>
                <c:pt idx="78">
                  <c:v>159</c:v>
                </c:pt>
                <c:pt idx="79">
                  <c:v>164</c:v>
                </c:pt>
                <c:pt idx="80">
                  <c:v>153</c:v>
                </c:pt>
                <c:pt idx="8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D-43D0-AE64-3E7549FA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2064"/>
        <c:axId val="127635712"/>
      </c:areaChart>
      <c:lineChart>
        <c:grouping val="standard"/>
        <c:varyColors val="0"/>
        <c:ser>
          <c:idx val="1"/>
          <c:order val="1"/>
          <c:tx>
            <c:strRef>
              <c:f>CONTROL!$A$35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CONTROL!$B$35:$CE$35</c:f>
              <c:numCache>
                <c:formatCode>General</c:formatCode>
                <c:ptCount val="82"/>
                <c:pt idx="1">
                  <c:v>167</c:v>
                </c:pt>
                <c:pt idx="2">
                  <c:v>180</c:v>
                </c:pt>
                <c:pt idx="3">
                  <c:v>408</c:v>
                </c:pt>
                <c:pt idx="4">
                  <c:v>408</c:v>
                </c:pt>
                <c:pt idx="5">
                  <c:v>408</c:v>
                </c:pt>
                <c:pt idx="6">
                  <c:v>408</c:v>
                </c:pt>
                <c:pt idx="7">
                  <c:v>408</c:v>
                </c:pt>
                <c:pt idx="8">
                  <c:v>529</c:v>
                </c:pt>
                <c:pt idx="9">
                  <c:v>529</c:v>
                </c:pt>
                <c:pt idx="10">
                  <c:v>529</c:v>
                </c:pt>
                <c:pt idx="11">
                  <c:v>529</c:v>
                </c:pt>
                <c:pt idx="12">
                  <c:v>529</c:v>
                </c:pt>
                <c:pt idx="13">
                  <c:v>529</c:v>
                </c:pt>
                <c:pt idx="14">
                  <c:v>529</c:v>
                </c:pt>
                <c:pt idx="15">
                  <c:v>529</c:v>
                </c:pt>
                <c:pt idx="16">
                  <c:v>529</c:v>
                </c:pt>
                <c:pt idx="17">
                  <c:v>529</c:v>
                </c:pt>
                <c:pt idx="18">
                  <c:v>523</c:v>
                </c:pt>
                <c:pt idx="19">
                  <c:v>506</c:v>
                </c:pt>
                <c:pt idx="20">
                  <c:v>567</c:v>
                </c:pt>
                <c:pt idx="21">
                  <c:v>567</c:v>
                </c:pt>
                <c:pt idx="22">
                  <c:v>567</c:v>
                </c:pt>
                <c:pt idx="23">
                  <c:v>526</c:v>
                </c:pt>
                <c:pt idx="24">
                  <c:v>526</c:v>
                </c:pt>
                <c:pt idx="25">
                  <c:v>556</c:v>
                </c:pt>
                <c:pt idx="26">
                  <c:v>539</c:v>
                </c:pt>
                <c:pt idx="27">
                  <c:v>539</c:v>
                </c:pt>
                <c:pt idx="28">
                  <c:v>439</c:v>
                </c:pt>
                <c:pt idx="29">
                  <c:v>439</c:v>
                </c:pt>
                <c:pt idx="30">
                  <c:v>439</c:v>
                </c:pt>
                <c:pt idx="31">
                  <c:v>439</c:v>
                </c:pt>
                <c:pt idx="32">
                  <c:v>439</c:v>
                </c:pt>
                <c:pt idx="33">
                  <c:v>439</c:v>
                </c:pt>
                <c:pt idx="34">
                  <c:v>439</c:v>
                </c:pt>
                <c:pt idx="35">
                  <c:v>439</c:v>
                </c:pt>
                <c:pt idx="36">
                  <c:v>433</c:v>
                </c:pt>
                <c:pt idx="37">
                  <c:v>267</c:v>
                </c:pt>
                <c:pt idx="38">
                  <c:v>267</c:v>
                </c:pt>
                <c:pt idx="39">
                  <c:v>256</c:v>
                </c:pt>
                <c:pt idx="40">
                  <c:v>256</c:v>
                </c:pt>
                <c:pt idx="41">
                  <c:v>254</c:v>
                </c:pt>
                <c:pt idx="42">
                  <c:v>252</c:v>
                </c:pt>
                <c:pt idx="43">
                  <c:v>252</c:v>
                </c:pt>
                <c:pt idx="44">
                  <c:v>252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266</c:v>
                </c:pt>
                <c:pt idx="49">
                  <c:v>266</c:v>
                </c:pt>
                <c:pt idx="50">
                  <c:v>266</c:v>
                </c:pt>
                <c:pt idx="51">
                  <c:v>266</c:v>
                </c:pt>
                <c:pt idx="52">
                  <c:v>266</c:v>
                </c:pt>
                <c:pt idx="53">
                  <c:v>267</c:v>
                </c:pt>
                <c:pt idx="54">
                  <c:v>272</c:v>
                </c:pt>
                <c:pt idx="55">
                  <c:v>272</c:v>
                </c:pt>
                <c:pt idx="56">
                  <c:v>279</c:v>
                </c:pt>
                <c:pt idx="57">
                  <c:v>279</c:v>
                </c:pt>
                <c:pt idx="58">
                  <c:v>272</c:v>
                </c:pt>
                <c:pt idx="59">
                  <c:v>272</c:v>
                </c:pt>
                <c:pt idx="60">
                  <c:v>266</c:v>
                </c:pt>
                <c:pt idx="61">
                  <c:v>275</c:v>
                </c:pt>
                <c:pt idx="62">
                  <c:v>275</c:v>
                </c:pt>
                <c:pt idx="63">
                  <c:v>289</c:v>
                </c:pt>
                <c:pt idx="64">
                  <c:v>298</c:v>
                </c:pt>
                <c:pt idx="65">
                  <c:v>298</c:v>
                </c:pt>
                <c:pt idx="66">
                  <c:v>298</c:v>
                </c:pt>
                <c:pt idx="67">
                  <c:v>298</c:v>
                </c:pt>
                <c:pt idx="68">
                  <c:v>305</c:v>
                </c:pt>
                <c:pt idx="69">
                  <c:v>305</c:v>
                </c:pt>
                <c:pt idx="70">
                  <c:v>311</c:v>
                </c:pt>
                <c:pt idx="71">
                  <c:v>311</c:v>
                </c:pt>
                <c:pt idx="72">
                  <c:v>305</c:v>
                </c:pt>
                <c:pt idx="73">
                  <c:v>320</c:v>
                </c:pt>
                <c:pt idx="74">
                  <c:v>321</c:v>
                </c:pt>
                <c:pt idx="75">
                  <c:v>338</c:v>
                </c:pt>
                <c:pt idx="76">
                  <c:v>338</c:v>
                </c:pt>
                <c:pt idx="77">
                  <c:v>341</c:v>
                </c:pt>
                <c:pt idx="78">
                  <c:v>341</c:v>
                </c:pt>
                <c:pt idx="79">
                  <c:v>336</c:v>
                </c:pt>
                <c:pt idx="80">
                  <c:v>325</c:v>
                </c:pt>
                <c:pt idx="81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D-43D0-AE64-3E7549FA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064"/>
        <c:axId val="127635712"/>
      </c:lineChart>
      <c:catAx>
        <c:axId val="3238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5712"/>
        <c:crosses val="autoZero"/>
        <c:auto val="1"/>
        <c:lblAlgn val="ctr"/>
        <c:lblOffset val="100"/>
        <c:noMultiLvlLbl val="0"/>
      </c:catAx>
      <c:valAx>
        <c:axId val="12763571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penetration resistances with min/max error bars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Control</c:v>
          </c:tx>
          <c:spPr>
            <a:ln w="1270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5"/>
          </c:marker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CONTROL!$C$31:$CE$31</c:f>
              <c:numCache>
                <c:formatCode>General</c:formatCode>
                <c:ptCount val="81"/>
                <c:pt idx="0">
                  <c:v>102.41666666666667</c:v>
                </c:pt>
                <c:pt idx="1">
                  <c:v>115.33333333333333</c:v>
                </c:pt>
                <c:pt idx="2">
                  <c:v>162.91666666666666</c:v>
                </c:pt>
                <c:pt idx="3">
                  <c:v>190.5</c:v>
                </c:pt>
                <c:pt idx="4">
                  <c:v>213.83333333333334</c:v>
                </c:pt>
                <c:pt idx="5">
                  <c:v>249.41666666666666</c:v>
                </c:pt>
                <c:pt idx="6">
                  <c:v>281.66666666666669</c:v>
                </c:pt>
                <c:pt idx="7">
                  <c:v>315.25</c:v>
                </c:pt>
                <c:pt idx="8">
                  <c:v>344.66666666666669</c:v>
                </c:pt>
                <c:pt idx="9">
                  <c:v>349.5</c:v>
                </c:pt>
                <c:pt idx="10">
                  <c:v>363.08333333333331</c:v>
                </c:pt>
                <c:pt idx="11">
                  <c:v>368.33333333333331</c:v>
                </c:pt>
                <c:pt idx="12">
                  <c:v>366.25</c:v>
                </c:pt>
                <c:pt idx="13">
                  <c:v>361.91666666666669</c:v>
                </c:pt>
                <c:pt idx="14">
                  <c:v>358.33333333333331</c:v>
                </c:pt>
                <c:pt idx="15">
                  <c:v>353.41666666666669</c:v>
                </c:pt>
                <c:pt idx="16">
                  <c:v>355.33333333333331</c:v>
                </c:pt>
                <c:pt idx="17">
                  <c:v>351.25</c:v>
                </c:pt>
                <c:pt idx="18">
                  <c:v>349.91666666666669</c:v>
                </c:pt>
                <c:pt idx="19">
                  <c:v>344.41666666666669</c:v>
                </c:pt>
                <c:pt idx="20">
                  <c:v>342.16666666666669</c:v>
                </c:pt>
                <c:pt idx="21">
                  <c:v>339.83333333333331</c:v>
                </c:pt>
                <c:pt idx="22">
                  <c:v>323.08333333333331</c:v>
                </c:pt>
                <c:pt idx="23">
                  <c:v>320</c:v>
                </c:pt>
                <c:pt idx="24">
                  <c:v>327.08333333333331</c:v>
                </c:pt>
                <c:pt idx="25">
                  <c:v>325.83333333333331</c:v>
                </c:pt>
                <c:pt idx="26">
                  <c:v>327</c:v>
                </c:pt>
                <c:pt idx="27">
                  <c:v>296.41666666666669</c:v>
                </c:pt>
                <c:pt idx="28">
                  <c:v>296.41666666666669</c:v>
                </c:pt>
                <c:pt idx="29">
                  <c:v>292.91666666666669</c:v>
                </c:pt>
                <c:pt idx="30">
                  <c:v>277.91666666666669</c:v>
                </c:pt>
                <c:pt idx="31">
                  <c:v>272.58333333333331</c:v>
                </c:pt>
                <c:pt idx="32">
                  <c:v>254</c:v>
                </c:pt>
                <c:pt idx="33">
                  <c:v>247.25</c:v>
                </c:pt>
                <c:pt idx="34">
                  <c:v>239.75</c:v>
                </c:pt>
                <c:pt idx="35">
                  <c:v>238.08333333333334</c:v>
                </c:pt>
                <c:pt idx="36">
                  <c:v>218.41666666666666</c:v>
                </c:pt>
                <c:pt idx="37">
                  <c:v>216.33333333333334</c:v>
                </c:pt>
                <c:pt idx="38">
                  <c:v>211.58333333333334</c:v>
                </c:pt>
                <c:pt idx="39">
                  <c:v>210.66666666666666</c:v>
                </c:pt>
                <c:pt idx="40">
                  <c:v>212.58333333333334</c:v>
                </c:pt>
                <c:pt idx="41">
                  <c:v>212.83333333333334</c:v>
                </c:pt>
                <c:pt idx="42">
                  <c:v>213</c:v>
                </c:pt>
                <c:pt idx="43">
                  <c:v>213.41666666666666</c:v>
                </c:pt>
                <c:pt idx="44">
                  <c:v>213.91666666666666</c:v>
                </c:pt>
                <c:pt idx="45">
                  <c:v>208.83333333333334</c:v>
                </c:pt>
                <c:pt idx="46">
                  <c:v>204.16666666666666</c:v>
                </c:pt>
                <c:pt idx="47">
                  <c:v>208.83333333333334</c:v>
                </c:pt>
                <c:pt idx="48">
                  <c:v>206.91666666666666</c:v>
                </c:pt>
                <c:pt idx="49">
                  <c:v>208.66666666666666</c:v>
                </c:pt>
                <c:pt idx="50">
                  <c:v>209.58333333333334</c:v>
                </c:pt>
                <c:pt idx="51">
                  <c:v>209.75</c:v>
                </c:pt>
                <c:pt idx="52">
                  <c:v>213.16666666666666</c:v>
                </c:pt>
                <c:pt idx="53">
                  <c:v>210.91666666666666</c:v>
                </c:pt>
                <c:pt idx="54">
                  <c:v>210.91666666666666</c:v>
                </c:pt>
                <c:pt idx="55">
                  <c:v>209.58333333333334</c:v>
                </c:pt>
                <c:pt idx="56">
                  <c:v>206.16666666666666</c:v>
                </c:pt>
                <c:pt idx="57">
                  <c:v>203.75</c:v>
                </c:pt>
                <c:pt idx="58">
                  <c:v>204.08333333333334</c:v>
                </c:pt>
                <c:pt idx="59">
                  <c:v>199.75</c:v>
                </c:pt>
                <c:pt idx="60">
                  <c:v>200.41666666666666</c:v>
                </c:pt>
                <c:pt idx="61">
                  <c:v>198.25</c:v>
                </c:pt>
                <c:pt idx="62">
                  <c:v>201</c:v>
                </c:pt>
                <c:pt idx="63">
                  <c:v>203.58333333333334</c:v>
                </c:pt>
                <c:pt idx="64">
                  <c:v>203.58333333333334</c:v>
                </c:pt>
                <c:pt idx="65">
                  <c:v>206.58333333333334</c:v>
                </c:pt>
                <c:pt idx="66">
                  <c:v>207.25</c:v>
                </c:pt>
                <c:pt idx="67">
                  <c:v>208.83333333333334</c:v>
                </c:pt>
                <c:pt idx="68">
                  <c:v>211.66666666666666</c:v>
                </c:pt>
                <c:pt idx="69">
                  <c:v>212.58333333333334</c:v>
                </c:pt>
                <c:pt idx="70">
                  <c:v>212.66666666666666</c:v>
                </c:pt>
                <c:pt idx="71">
                  <c:v>212.91666666666666</c:v>
                </c:pt>
                <c:pt idx="72">
                  <c:v>218.41666666666666</c:v>
                </c:pt>
                <c:pt idx="73">
                  <c:v>222</c:v>
                </c:pt>
                <c:pt idx="74">
                  <c:v>224.91666666666666</c:v>
                </c:pt>
                <c:pt idx="75">
                  <c:v>226.66666666666666</c:v>
                </c:pt>
                <c:pt idx="76">
                  <c:v>227.41666666666666</c:v>
                </c:pt>
                <c:pt idx="77">
                  <c:v>230.41666666666666</c:v>
                </c:pt>
                <c:pt idx="78">
                  <c:v>227.25</c:v>
                </c:pt>
                <c:pt idx="79">
                  <c:v>226.58333333333334</c:v>
                </c:pt>
                <c:pt idx="80">
                  <c:v>226.58333333333334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1D0-4D35-B435-E365BF981C18}"/>
            </c:ext>
          </c:extLst>
        </c:ser>
        <c:ser>
          <c:idx val="0"/>
          <c:order val="3"/>
          <c:tx>
            <c:v>3 years at 0.5m</c:v>
          </c:tx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CONTROL!$C$50:$CE$50</c:f>
              <c:numCache>
                <c:formatCode>General</c:formatCode>
                <c:ptCount val="81"/>
                <c:pt idx="0">
                  <c:v>169.41666666666666</c:v>
                </c:pt>
                <c:pt idx="1">
                  <c:v>207.66666666666666</c:v>
                </c:pt>
                <c:pt idx="2">
                  <c:v>240</c:v>
                </c:pt>
                <c:pt idx="3">
                  <c:v>265.91666666666669</c:v>
                </c:pt>
                <c:pt idx="4">
                  <c:v>294.25</c:v>
                </c:pt>
                <c:pt idx="5">
                  <c:v>321</c:v>
                </c:pt>
                <c:pt idx="6">
                  <c:v>324</c:v>
                </c:pt>
                <c:pt idx="7">
                  <c:v>319.18181818181819</c:v>
                </c:pt>
                <c:pt idx="8">
                  <c:v>324.09090909090907</c:v>
                </c:pt>
                <c:pt idx="9">
                  <c:v>345.72727272727275</c:v>
                </c:pt>
                <c:pt idx="10">
                  <c:v>349.3</c:v>
                </c:pt>
                <c:pt idx="11">
                  <c:v>353.2</c:v>
                </c:pt>
                <c:pt idx="12">
                  <c:v>362.1</c:v>
                </c:pt>
                <c:pt idx="13">
                  <c:v>371.3</c:v>
                </c:pt>
                <c:pt idx="14">
                  <c:v>372.4</c:v>
                </c:pt>
                <c:pt idx="15">
                  <c:v>365.2</c:v>
                </c:pt>
                <c:pt idx="16">
                  <c:v>364.8</c:v>
                </c:pt>
                <c:pt idx="17">
                  <c:v>366.9</c:v>
                </c:pt>
                <c:pt idx="18">
                  <c:v>347.2</c:v>
                </c:pt>
                <c:pt idx="19">
                  <c:v>346.9</c:v>
                </c:pt>
                <c:pt idx="20">
                  <c:v>340.3</c:v>
                </c:pt>
                <c:pt idx="21">
                  <c:v>339.8</c:v>
                </c:pt>
                <c:pt idx="22">
                  <c:v>322.39999999999998</c:v>
                </c:pt>
                <c:pt idx="23">
                  <c:v>323.39999999999998</c:v>
                </c:pt>
                <c:pt idx="24">
                  <c:v>320.8</c:v>
                </c:pt>
                <c:pt idx="25">
                  <c:v>318.5</c:v>
                </c:pt>
                <c:pt idx="26">
                  <c:v>326.7</c:v>
                </c:pt>
                <c:pt idx="27">
                  <c:v>342</c:v>
                </c:pt>
                <c:pt idx="28">
                  <c:v>348.6</c:v>
                </c:pt>
                <c:pt idx="29">
                  <c:v>348.9</c:v>
                </c:pt>
                <c:pt idx="30">
                  <c:v>347.2</c:v>
                </c:pt>
                <c:pt idx="31">
                  <c:v>350.7</c:v>
                </c:pt>
                <c:pt idx="32">
                  <c:v>340.8</c:v>
                </c:pt>
                <c:pt idx="33">
                  <c:v>330.5</c:v>
                </c:pt>
                <c:pt idx="34">
                  <c:v>335.7</c:v>
                </c:pt>
                <c:pt idx="35">
                  <c:v>348.88888888888891</c:v>
                </c:pt>
                <c:pt idx="36">
                  <c:v>352</c:v>
                </c:pt>
                <c:pt idx="37">
                  <c:v>350.11111111111109</c:v>
                </c:pt>
                <c:pt idx="38">
                  <c:v>346.66666666666669</c:v>
                </c:pt>
                <c:pt idx="39">
                  <c:v>351.77777777777777</c:v>
                </c:pt>
                <c:pt idx="40">
                  <c:v>359.22222222222223</c:v>
                </c:pt>
                <c:pt idx="41">
                  <c:v>359.11111111111109</c:v>
                </c:pt>
                <c:pt idx="42">
                  <c:v>362.22222222222223</c:v>
                </c:pt>
                <c:pt idx="43">
                  <c:v>363.33333333333331</c:v>
                </c:pt>
                <c:pt idx="44">
                  <c:v>359.66666666666669</c:v>
                </c:pt>
                <c:pt idx="45">
                  <c:v>363</c:v>
                </c:pt>
                <c:pt idx="46">
                  <c:v>362.22222222222223</c:v>
                </c:pt>
                <c:pt idx="47">
                  <c:v>374.11111111111109</c:v>
                </c:pt>
                <c:pt idx="48">
                  <c:v>368.33333333333331</c:v>
                </c:pt>
                <c:pt idx="49">
                  <c:v>382.22222222222223</c:v>
                </c:pt>
                <c:pt idx="50">
                  <c:v>384.55555555555554</c:v>
                </c:pt>
                <c:pt idx="51">
                  <c:v>383.66666666666669</c:v>
                </c:pt>
                <c:pt idx="52">
                  <c:v>367.33333333333331</c:v>
                </c:pt>
                <c:pt idx="53">
                  <c:v>377</c:v>
                </c:pt>
                <c:pt idx="54">
                  <c:v>377</c:v>
                </c:pt>
                <c:pt idx="55">
                  <c:v>368.55555555555554</c:v>
                </c:pt>
                <c:pt idx="56">
                  <c:v>386.25</c:v>
                </c:pt>
                <c:pt idx="57">
                  <c:v>394.75</c:v>
                </c:pt>
                <c:pt idx="58">
                  <c:v>397.375</c:v>
                </c:pt>
                <c:pt idx="59">
                  <c:v>399</c:v>
                </c:pt>
                <c:pt idx="60">
                  <c:v>394.875</c:v>
                </c:pt>
                <c:pt idx="61">
                  <c:v>382.5</c:v>
                </c:pt>
                <c:pt idx="62">
                  <c:v>414.375</c:v>
                </c:pt>
                <c:pt idx="63">
                  <c:v>416.375</c:v>
                </c:pt>
                <c:pt idx="64">
                  <c:v>416.75</c:v>
                </c:pt>
                <c:pt idx="65">
                  <c:v>402.125</c:v>
                </c:pt>
                <c:pt idx="66">
                  <c:v>402.5</c:v>
                </c:pt>
                <c:pt idx="67">
                  <c:v>383.125</c:v>
                </c:pt>
                <c:pt idx="68">
                  <c:v>378.375</c:v>
                </c:pt>
                <c:pt idx="69">
                  <c:v>375.25</c:v>
                </c:pt>
                <c:pt idx="70">
                  <c:v>372.25</c:v>
                </c:pt>
                <c:pt idx="71">
                  <c:v>368.625</c:v>
                </c:pt>
                <c:pt idx="72">
                  <c:v>343.625</c:v>
                </c:pt>
                <c:pt idx="73">
                  <c:v>367.375</c:v>
                </c:pt>
                <c:pt idx="74">
                  <c:v>351.75</c:v>
                </c:pt>
                <c:pt idx="75">
                  <c:v>355.625</c:v>
                </c:pt>
                <c:pt idx="76">
                  <c:v>360.85714285714283</c:v>
                </c:pt>
                <c:pt idx="77">
                  <c:v>363</c:v>
                </c:pt>
                <c:pt idx="78">
                  <c:v>359.14285714285717</c:v>
                </c:pt>
                <c:pt idx="79">
                  <c:v>365.28571428571428</c:v>
                </c:pt>
                <c:pt idx="80">
                  <c:v>364.71428571428572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1D0-4D35-B435-E365BF981C18}"/>
            </c:ext>
          </c:extLst>
        </c:ser>
        <c:ser>
          <c:idx val="2"/>
          <c:order val="4"/>
          <c:tx>
            <c:v>3 years at 1.5m</c:v>
          </c:tx>
          <c:spPr>
            <a:ln w="127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</c:marker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CONTROL!$C$68:$CE$68</c:f>
              <c:numCache>
                <c:formatCode>General</c:formatCode>
                <c:ptCount val="81"/>
                <c:pt idx="0">
                  <c:v>131.08333333333334</c:v>
                </c:pt>
                <c:pt idx="1">
                  <c:v>146</c:v>
                </c:pt>
                <c:pt idx="2">
                  <c:v>183.91666666666666</c:v>
                </c:pt>
                <c:pt idx="3">
                  <c:v>206.83333333333334</c:v>
                </c:pt>
                <c:pt idx="4">
                  <c:v>224.91666666666666</c:v>
                </c:pt>
                <c:pt idx="5">
                  <c:v>233.5</c:v>
                </c:pt>
                <c:pt idx="6">
                  <c:v>246.16666666666666</c:v>
                </c:pt>
                <c:pt idx="7">
                  <c:v>266.33333333333331</c:v>
                </c:pt>
                <c:pt idx="8">
                  <c:v>275.33333333333331</c:v>
                </c:pt>
                <c:pt idx="9">
                  <c:v>288.66666666666669</c:v>
                </c:pt>
                <c:pt idx="10">
                  <c:v>293.41666666666669</c:v>
                </c:pt>
                <c:pt idx="11">
                  <c:v>294.5</c:v>
                </c:pt>
                <c:pt idx="12">
                  <c:v>289.66666666666669</c:v>
                </c:pt>
                <c:pt idx="13">
                  <c:v>280.5</c:v>
                </c:pt>
                <c:pt idx="14">
                  <c:v>288.08333333333331</c:v>
                </c:pt>
                <c:pt idx="15">
                  <c:v>283.83333333333331</c:v>
                </c:pt>
                <c:pt idx="16">
                  <c:v>282.91666666666669</c:v>
                </c:pt>
                <c:pt idx="17">
                  <c:v>285.08333333333331</c:v>
                </c:pt>
                <c:pt idx="18">
                  <c:v>304.33333333333331</c:v>
                </c:pt>
                <c:pt idx="19">
                  <c:v>301.5</c:v>
                </c:pt>
                <c:pt idx="20">
                  <c:v>300.91666666666669</c:v>
                </c:pt>
                <c:pt idx="21">
                  <c:v>295.58333333333331</c:v>
                </c:pt>
                <c:pt idx="22">
                  <c:v>292.75</c:v>
                </c:pt>
                <c:pt idx="23">
                  <c:v>293.08333333333331</c:v>
                </c:pt>
                <c:pt idx="24">
                  <c:v>294.5</c:v>
                </c:pt>
                <c:pt idx="25">
                  <c:v>291.66666666666669</c:v>
                </c:pt>
                <c:pt idx="26">
                  <c:v>283.75</c:v>
                </c:pt>
                <c:pt idx="27">
                  <c:v>274.08333333333331</c:v>
                </c:pt>
                <c:pt idx="28">
                  <c:v>267.91666666666669</c:v>
                </c:pt>
                <c:pt idx="29">
                  <c:v>268.08333333333331</c:v>
                </c:pt>
                <c:pt idx="30">
                  <c:v>269.58333333333331</c:v>
                </c:pt>
                <c:pt idx="31">
                  <c:v>273.83333333333331</c:v>
                </c:pt>
                <c:pt idx="32">
                  <c:v>275</c:v>
                </c:pt>
                <c:pt idx="33">
                  <c:v>275.08333333333331</c:v>
                </c:pt>
                <c:pt idx="34">
                  <c:v>281.25</c:v>
                </c:pt>
                <c:pt idx="35">
                  <c:v>281.08333333333331</c:v>
                </c:pt>
                <c:pt idx="36">
                  <c:v>281</c:v>
                </c:pt>
                <c:pt idx="37">
                  <c:v>280.16666666666669</c:v>
                </c:pt>
                <c:pt idx="38">
                  <c:v>282.83333333333331</c:v>
                </c:pt>
                <c:pt idx="39">
                  <c:v>282.66666666666669</c:v>
                </c:pt>
                <c:pt idx="40">
                  <c:v>280.91666666666669</c:v>
                </c:pt>
                <c:pt idx="41">
                  <c:v>280.5</c:v>
                </c:pt>
                <c:pt idx="42">
                  <c:v>276</c:v>
                </c:pt>
                <c:pt idx="43">
                  <c:v>282</c:v>
                </c:pt>
                <c:pt idx="44">
                  <c:v>265.41666666666669</c:v>
                </c:pt>
                <c:pt idx="45">
                  <c:v>265.41666666666669</c:v>
                </c:pt>
                <c:pt idx="46">
                  <c:v>265.41666666666669</c:v>
                </c:pt>
                <c:pt idx="47">
                  <c:v>256.91666666666669</c:v>
                </c:pt>
                <c:pt idx="48">
                  <c:v>254.08333333333334</c:v>
                </c:pt>
                <c:pt idx="49">
                  <c:v>253.58333333333334</c:v>
                </c:pt>
                <c:pt idx="50">
                  <c:v>253.58333333333334</c:v>
                </c:pt>
                <c:pt idx="51">
                  <c:v>253.33333333333334</c:v>
                </c:pt>
                <c:pt idx="52">
                  <c:v>248.66666666666666</c:v>
                </c:pt>
                <c:pt idx="53">
                  <c:v>245</c:v>
                </c:pt>
                <c:pt idx="54">
                  <c:v>242.08333333333334</c:v>
                </c:pt>
                <c:pt idx="55">
                  <c:v>243.33333333333334</c:v>
                </c:pt>
                <c:pt idx="56">
                  <c:v>243.75</c:v>
                </c:pt>
                <c:pt idx="57">
                  <c:v>244.25</c:v>
                </c:pt>
                <c:pt idx="58">
                  <c:v>252.16666666666666</c:v>
                </c:pt>
                <c:pt idx="59">
                  <c:v>253.5</c:v>
                </c:pt>
                <c:pt idx="60">
                  <c:v>259.25</c:v>
                </c:pt>
                <c:pt idx="61">
                  <c:v>259.91666666666669</c:v>
                </c:pt>
                <c:pt idx="62">
                  <c:v>259.91666666666669</c:v>
                </c:pt>
                <c:pt idx="63">
                  <c:v>249.91666666666666</c:v>
                </c:pt>
                <c:pt idx="64">
                  <c:v>247.66666666666666</c:v>
                </c:pt>
                <c:pt idx="65">
                  <c:v>250.66666666666666</c:v>
                </c:pt>
                <c:pt idx="66">
                  <c:v>256.91666666666669</c:v>
                </c:pt>
                <c:pt idx="67">
                  <c:v>253.66666666666666</c:v>
                </c:pt>
                <c:pt idx="68">
                  <c:v>254</c:v>
                </c:pt>
                <c:pt idx="69">
                  <c:v>252.66666666666666</c:v>
                </c:pt>
                <c:pt idx="70">
                  <c:v>252.75</c:v>
                </c:pt>
                <c:pt idx="71">
                  <c:v>249.58333333333334</c:v>
                </c:pt>
                <c:pt idx="72">
                  <c:v>246.25</c:v>
                </c:pt>
                <c:pt idx="73">
                  <c:v>247.75</c:v>
                </c:pt>
                <c:pt idx="74">
                  <c:v>248.08333333333334</c:v>
                </c:pt>
                <c:pt idx="75">
                  <c:v>242.5</c:v>
                </c:pt>
                <c:pt idx="76">
                  <c:v>240.91666666666666</c:v>
                </c:pt>
                <c:pt idx="77">
                  <c:v>239.66666666666666</c:v>
                </c:pt>
                <c:pt idx="78">
                  <c:v>240.83333333333334</c:v>
                </c:pt>
                <c:pt idx="79">
                  <c:v>239.33333333333334</c:v>
                </c:pt>
                <c:pt idx="80">
                  <c:v>230.66666666666666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1D0-4D35-B435-E365BF981C18}"/>
            </c:ext>
          </c:extLst>
        </c:ser>
        <c:ser>
          <c:idx val="7"/>
          <c:order val="5"/>
          <c:tx>
            <c:v>200 years at 3.0m</c:v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</c:spPr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CONTROL!$C$90:$CE$90</c:f>
              <c:numCache>
                <c:formatCode>General</c:formatCode>
                <c:ptCount val="81"/>
                <c:pt idx="0">
                  <c:v>124.58333333333333</c:v>
                </c:pt>
                <c:pt idx="1">
                  <c:v>138.75</c:v>
                </c:pt>
                <c:pt idx="2">
                  <c:v>231.33333333333334</c:v>
                </c:pt>
                <c:pt idx="3">
                  <c:v>279</c:v>
                </c:pt>
                <c:pt idx="4">
                  <c:v>307.27272727272725</c:v>
                </c:pt>
                <c:pt idx="5">
                  <c:v>372.81818181818181</c:v>
                </c:pt>
                <c:pt idx="6">
                  <c:v>393.3</c:v>
                </c:pt>
                <c:pt idx="7">
                  <c:v>376.1</c:v>
                </c:pt>
                <c:pt idx="8">
                  <c:v>343.77777777777777</c:v>
                </c:pt>
                <c:pt idx="9">
                  <c:v>332.75</c:v>
                </c:pt>
                <c:pt idx="10">
                  <c:v>392.375</c:v>
                </c:pt>
                <c:pt idx="11">
                  <c:v>426.5</c:v>
                </c:pt>
                <c:pt idx="12">
                  <c:v>427.85714285714283</c:v>
                </c:pt>
                <c:pt idx="13">
                  <c:v>404.66666666666669</c:v>
                </c:pt>
                <c:pt idx="14">
                  <c:v>372.4</c:v>
                </c:pt>
                <c:pt idx="15">
                  <c:v>394.6</c:v>
                </c:pt>
                <c:pt idx="16">
                  <c:v>402.8</c:v>
                </c:pt>
                <c:pt idx="17">
                  <c:v>327.39999999999998</c:v>
                </c:pt>
                <c:pt idx="18">
                  <c:v>329.2</c:v>
                </c:pt>
                <c:pt idx="19">
                  <c:v>418.25</c:v>
                </c:pt>
                <c:pt idx="20">
                  <c:v>420.5</c:v>
                </c:pt>
                <c:pt idx="21">
                  <c:v>441.25</c:v>
                </c:pt>
                <c:pt idx="22">
                  <c:v>433.5</c:v>
                </c:pt>
                <c:pt idx="23">
                  <c:v>445.5</c:v>
                </c:pt>
                <c:pt idx="24">
                  <c:v>356.75</c:v>
                </c:pt>
                <c:pt idx="25">
                  <c:v>350.66666666666669</c:v>
                </c:pt>
                <c:pt idx="26">
                  <c:v>354.66666666666669</c:v>
                </c:pt>
                <c:pt idx="27">
                  <c:v>355</c:v>
                </c:pt>
                <c:pt idx="28">
                  <c:v>366.66666666666669</c:v>
                </c:pt>
                <c:pt idx="29">
                  <c:v>415.33333333333331</c:v>
                </c:pt>
                <c:pt idx="30">
                  <c:v>553.66666666666663</c:v>
                </c:pt>
                <c:pt idx="31">
                  <c:v>573.5</c:v>
                </c:pt>
                <c:pt idx="32">
                  <c:v>581</c:v>
                </c:pt>
                <c:pt idx="33">
                  <c:v>595.5</c:v>
                </c:pt>
                <c:pt idx="34">
                  <c:v>594</c:v>
                </c:pt>
                <c:pt idx="35">
                  <c:v>567</c:v>
                </c:pt>
                <c:pt idx="36">
                  <c:v>533</c:v>
                </c:pt>
                <c:pt idx="37">
                  <c:v>534.5</c:v>
                </c:pt>
                <c:pt idx="38">
                  <c:v>532</c:v>
                </c:pt>
                <c:pt idx="39">
                  <c:v>532</c:v>
                </c:pt>
                <c:pt idx="40">
                  <c:v>517.5</c:v>
                </c:pt>
                <c:pt idx="41">
                  <c:v>517.5</c:v>
                </c:pt>
                <c:pt idx="42">
                  <c:v>511.5</c:v>
                </c:pt>
                <c:pt idx="43">
                  <c:v>511.5</c:v>
                </c:pt>
                <c:pt idx="44">
                  <c:v>510</c:v>
                </c:pt>
                <c:pt idx="45">
                  <c:v>522.5</c:v>
                </c:pt>
                <c:pt idx="46">
                  <c:v>530.5</c:v>
                </c:pt>
                <c:pt idx="47">
                  <c:v>528</c:v>
                </c:pt>
                <c:pt idx="48">
                  <c:v>538</c:v>
                </c:pt>
                <c:pt idx="49">
                  <c:v>547</c:v>
                </c:pt>
                <c:pt idx="50">
                  <c:v>400.5</c:v>
                </c:pt>
                <c:pt idx="51">
                  <c:v>272.5</c:v>
                </c:pt>
                <c:pt idx="52">
                  <c:v>493</c:v>
                </c:pt>
                <c:pt idx="53">
                  <c:v>493</c:v>
                </c:pt>
                <c:pt idx="54">
                  <c:v>493</c:v>
                </c:pt>
                <c:pt idx="55">
                  <c:v>493</c:v>
                </c:pt>
                <c:pt idx="56">
                  <c:v>493</c:v>
                </c:pt>
                <c:pt idx="57">
                  <c:v>493</c:v>
                </c:pt>
                <c:pt idx="58">
                  <c:v>493</c:v>
                </c:pt>
                <c:pt idx="59">
                  <c:v>493</c:v>
                </c:pt>
                <c:pt idx="60">
                  <c:v>493</c:v>
                </c:pt>
                <c:pt idx="61">
                  <c:v>493</c:v>
                </c:pt>
                <c:pt idx="62">
                  <c:v>493</c:v>
                </c:pt>
                <c:pt idx="63">
                  <c:v>493</c:v>
                </c:pt>
                <c:pt idx="64">
                  <c:v>493</c:v>
                </c:pt>
                <c:pt idx="65">
                  <c:v>493</c:v>
                </c:pt>
                <c:pt idx="66">
                  <c:v>493</c:v>
                </c:pt>
                <c:pt idx="67">
                  <c:v>493</c:v>
                </c:pt>
                <c:pt idx="68">
                  <c:v>493</c:v>
                </c:pt>
                <c:pt idx="69">
                  <c:v>493</c:v>
                </c:pt>
                <c:pt idx="70">
                  <c:v>498</c:v>
                </c:pt>
                <c:pt idx="71">
                  <c:v>498</c:v>
                </c:pt>
                <c:pt idx="72">
                  <c:v>498</c:v>
                </c:pt>
                <c:pt idx="73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1D0-4D35-B435-E365BF981C18}"/>
            </c:ext>
          </c:extLst>
        </c:ser>
        <c:ser>
          <c:idx val="8"/>
          <c:order val="6"/>
          <c:tx>
            <c:v>200 years at 4.0m</c:v>
          </c:tx>
          <c:spPr>
            <a:ln w="12700">
              <a:solidFill>
                <a:schemeClr val="accent5">
                  <a:lumMod val="40000"/>
                  <a:lumOff val="60000"/>
                </a:schemeClr>
              </a:solidFill>
            </a:ln>
          </c:spPr>
          <c:xVal>
            <c:numRef>
              <c:f>CONTROL!$C$18:$CE$18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CONTROL!$C$108:$CE$108</c:f>
              <c:numCache>
                <c:formatCode>General</c:formatCode>
                <c:ptCount val="81"/>
                <c:pt idx="0">
                  <c:v>121.58333333333333</c:v>
                </c:pt>
                <c:pt idx="1">
                  <c:v>146.75</c:v>
                </c:pt>
                <c:pt idx="2">
                  <c:v>192.25</c:v>
                </c:pt>
                <c:pt idx="3">
                  <c:v>244.63636363636363</c:v>
                </c:pt>
                <c:pt idx="4">
                  <c:v>281</c:v>
                </c:pt>
                <c:pt idx="5">
                  <c:v>293</c:v>
                </c:pt>
                <c:pt idx="6">
                  <c:v>323.89999999999998</c:v>
                </c:pt>
                <c:pt idx="7">
                  <c:v>374</c:v>
                </c:pt>
                <c:pt idx="8">
                  <c:v>404.66666666666669</c:v>
                </c:pt>
                <c:pt idx="9">
                  <c:v>370.25</c:v>
                </c:pt>
                <c:pt idx="10">
                  <c:v>332.85714285714283</c:v>
                </c:pt>
                <c:pt idx="11">
                  <c:v>357.8</c:v>
                </c:pt>
                <c:pt idx="12">
                  <c:v>431.8</c:v>
                </c:pt>
                <c:pt idx="13">
                  <c:v>460.4</c:v>
                </c:pt>
                <c:pt idx="14">
                  <c:v>464.6</c:v>
                </c:pt>
                <c:pt idx="15">
                  <c:v>485.2</c:v>
                </c:pt>
                <c:pt idx="16">
                  <c:v>494</c:v>
                </c:pt>
                <c:pt idx="17">
                  <c:v>491.4</c:v>
                </c:pt>
                <c:pt idx="18">
                  <c:v>503.6</c:v>
                </c:pt>
                <c:pt idx="19">
                  <c:v>503.2</c:v>
                </c:pt>
                <c:pt idx="20">
                  <c:v>514.6</c:v>
                </c:pt>
                <c:pt idx="21">
                  <c:v>516</c:v>
                </c:pt>
                <c:pt idx="22">
                  <c:v>578</c:v>
                </c:pt>
                <c:pt idx="23">
                  <c:v>607.66666666666663</c:v>
                </c:pt>
                <c:pt idx="24">
                  <c:v>596.66666666666663</c:v>
                </c:pt>
                <c:pt idx="25">
                  <c:v>610</c:v>
                </c:pt>
                <c:pt idx="26">
                  <c:v>604.66666666666663</c:v>
                </c:pt>
                <c:pt idx="27">
                  <c:v>589.33333333333337</c:v>
                </c:pt>
                <c:pt idx="28">
                  <c:v>586.66666666666663</c:v>
                </c:pt>
                <c:pt idx="29">
                  <c:v>589.33333333333337</c:v>
                </c:pt>
                <c:pt idx="30">
                  <c:v>589.33333333333337</c:v>
                </c:pt>
                <c:pt idx="31">
                  <c:v>595</c:v>
                </c:pt>
                <c:pt idx="32">
                  <c:v>595</c:v>
                </c:pt>
                <c:pt idx="33">
                  <c:v>597.66666666666663</c:v>
                </c:pt>
                <c:pt idx="34">
                  <c:v>615.66666666666663</c:v>
                </c:pt>
                <c:pt idx="35">
                  <c:v>631</c:v>
                </c:pt>
                <c:pt idx="36">
                  <c:v>613</c:v>
                </c:pt>
                <c:pt idx="37">
                  <c:v>629</c:v>
                </c:pt>
                <c:pt idx="38">
                  <c:v>624.5</c:v>
                </c:pt>
                <c:pt idx="39">
                  <c:v>693.5</c:v>
                </c:pt>
                <c:pt idx="40">
                  <c:v>611.5</c:v>
                </c:pt>
                <c:pt idx="41">
                  <c:v>611.5</c:v>
                </c:pt>
                <c:pt idx="42">
                  <c:v>611.5</c:v>
                </c:pt>
                <c:pt idx="43">
                  <c:v>611.5</c:v>
                </c:pt>
                <c:pt idx="44">
                  <c:v>611.5</c:v>
                </c:pt>
                <c:pt idx="45">
                  <c:v>611.5</c:v>
                </c:pt>
                <c:pt idx="46">
                  <c:v>611.5</c:v>
                </c:pt>
                <c:pt idx="47">
                  <c:v>611.5</c:v>
                </c:pt>
                <c:pt idx="48">
                  <c:v>611.5</c:v>
                </c:pt>
                <c:pt idx="49">
                  <c:v>611.5</c:v>
                </c:pt>
                <c:pt idx="50">
                  <c:v>611.5</c:v>
                </c:pt>
                <c:pt idx="51">
                  <c:v>643.5</c:v>
                </c:pt>
                <c:pt idx="52">
                  <c:v>663</c:v>
                </c:pt>
                <c:pt idx="53">
                  <c:v>663</c:v>
                </c:pt>
                <c:pt idx="54">
                  <c:v>663</c:v>
                </c:pt>
                <c:pt idx="55">
                  <c:v>672.5</c:v>
                </c:pt>
                <c:pt idx="56">
                  <c:v>672.5</c:v>
                </c:pt>
                <c:pt idx="57">
                  <c:v>648.5</c:v>
                </c:pt>
                <c:pt idx="58">
                  <c:v>648.5</c:v>
                </c:pt>
                <c:pt idx="59">
                  <c:v>639.5</c:v>
                </c:pt>
                <c:pt idx="60">
                  <c:v>639.5</c:v>
                </c:pt>
                <c:pt idx="61">
                  <c:v>639.5</c:v>
                </c:pt>
                <c:pt idx="62">
                  <c:v>635</c:v>
                </c:pt>
                <c:pt idx="63">
                  <c:v>558</c:v>
                </c:pt>
                <c:pt idx="64">
                  <c:v>652</c:v>
                </c:pt>
                <c:pt idx="65">
                  <c:v>652</c:v>
                </c:pt>
                <c:pt idx="66">
                  <c:v>652</c:v>
                </c:pt>
                <c:pt idx="67">
                  <c:v>652</c:v>
                </c:pt>
                <c:pt idx="68">
                  <c:v>652</c:v>
                </c:pt>
                <c:pt idx="69">
                  <c:v>652</c:v>
                </c:pt>
                <c:pt idx="70">
                  <c:v>652</c:v>
                </c:pt>
                <c:pt idx="71">
                  <c:v>652</c:v>
                </c:pt>
                <c:pt idx="72">
                  <c:v>652</c:v>
                </c:pt>
                <c:pt idx="73">
                  <c:v>652</c:v>
                </c:pt>
                <c:pt idx="74">
                  <c:v>652</c:v>
                </c:pt>
                <c:pt idx="75">
                  <c:v>552</c:v>
                </c:pt>
                <c:pt idx="76">
                  <c:v>552</c:v>
                </c:pt>
                <c:pt idx="77">
                  <c:v>552</c:v>
                </c:pt>
                <c:pt idx="78">
                  <c:v>552</c:v>
                </c:pt>
                <c:pt idx="79">
                  <c:v>552</c:v>
                </c:pt>
                <c:pt idx="80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1D0-4D35-B435-E365BF98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45919"/>
        <c:axId val="11583382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CONTROL!$A$50</c15:sqref>
                        </c15:formulaRef>
                      </c:ext>
                    </c:extLst>
                    <c:strCache>
                      <c:ptCount val="1"/>
                      <c:pt idx="0">
                        <c:v>RAND HEG 3YR 05 avg</c:v>
                      </c:pt>
                    </c:strCache>
                  </c:strRef>
                </c:tx>
                <c:spPr>
                  <a:ln w="12700" cap="rnd">
                    <a:noFill/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CONTROL!$C$18:$CE$18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CONTROL!$C$50:$CE$50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169.41666666666666</c:v>
                      </c:pt>
                      <c:pt idx="1">
                        <c:v>207.66666666666666</c:v>
                      </c:pt>
                      <c:pt idx="2">
                        <c:v>240</c:v>
                      </c:pt>
                      <c:pt idx="3">
                        <c:v>265.91666666666669</c:v>
                      </c:pt>
                      <c:pt idx="4">
                        <c:v>294.25</c:v>
                      </c:pt>
                      <c:pt idx="5">
                        <c:v>321</c:v>
                      </c:pt>
                      <c:pt idx="6">
                        <c:v>324</c:v>
                      </c:pt>
                      <c:pt idx="7">
                        <c:v>319.18181818181819</c:v>
                      </c:pt>
                      <c:pt idx="8">
                        <c:v>324.09090909090907</c:v>
                      </c:pt>
                      <c:pt idx="9">
                        <c:v>345.72727272727275</c:v>
                      </c:pt>
                      <c:pt idx="10">
                        <c:v>349.3</c:v>
                      </c:pt>
                      <c:pt idx="11">
                        <c:v>353.2</c:v>
                      </c:pt>
                      <c:pt idx="12">
                        <c:v>362.1</c:v>
                      </c:pt>
                      <c:pt idx="13">
                        <c:v>371.3</c:v>
                      </c:pt>
                      <c:pt idx="14">
                        <c:v>372.4</c:v>
                      </c:pt>
                      <c:pt idx="15">
                        <c:v>365.2</c:v>
                      </c:pt>
                      <c:pt idx="16">
                        <c:v>364.8</c:v>
                      </c:pt>
                      <c:pt idx="17">
                        <c:v>366.9</c:v>
                      </c:pt>
                      <c:pt idx="18">
                        <c:v>347.2</c:v>
                      </c:pt>
                      <c:pt idx="19">
                        <c:v>346.9</c:v>
                      </c:pt>
                      <c:pt idx="20">
                        <c:v>340.3</c:v>
                      </c:pt>
                      <c:pt idx="21">
                        <c:v>339.8</c:v>
                      </c:pt>
                      <c:pt idx="22">
                        <c:v>322.39999999999998</c:v>
                      </c:pt>
                      <c:pt idx="23">
                        <c:v>323.39999999999998</c:v>
                      </c:pt>
                      <c:pt idx="24">
                        <c:v>320.8</c:v>
                      </c:pt>
                      <c:pt idx="25">
                        <c:v>318.5</c:v>
                      </c:pt>
                      <c:pt idx="26">
                        <c:v>326.7</c:v>
                      </c:pt>
                      <c:pt idx="27">
                        <c:v>342</c:v>
                      </c:pt>
                      <c:pt idx="28">
                        <c:v>348.6</c:v>
                      </c:pt>
                      <c:pt idx="29">
                        <c:v>348.9</c:v>
                      </c:pt>
                      <c:pt idx="30">
                        <c:v>347.2</c:v>
                      </c:pt>
                      <c:pt idx="31">
                        <c:v>350.7</c:v>
                      </c:pt>
                      <c:pt idx="32">
                        <c:v>340.8</c:v>
                      </c:pt>
                      <c:pt idx="33">
                        <c:v>330.5</c:v>
                      </c:pt>
                      <c:pt idx="34">
                        <c:v>335.7</c:v>
                      </c:pt>
                      <c:pt idx="35">
                        <c:v>348.88888888888891</c:v>
                      </c:pt>
                      <c:pt idx="36">
                        <c:v>352</c:v>
                      </c:pt>
                      <c:pt idx="37">
                        <c:v>350.11111111111109</c:v>
                      </c:pt>
                      <c:pt idx="38">
                        <c:v>346.66666666666669</c:v>
                      </c:pt>
                      <c:pt idx="39">
                        <c:v>351.77777777777777</c:v>
                      </c:pt>
                      <c:pt idx="40">
                        <c:v>359.22222222222223</c:v>
                      </c:pt>
                      <c:pt idx="41">
                        <c:v>359.11111111111109</c:v>
                      </c:pt>
                      <c:pt idx="42">
                        <c:v>362.22222222222223</c:v>
                      </c:pt>
                      <c:pt idx="43">
                        <c:v>363.33333333333331</c:v>
                      </c:pt>
                      <c:pt idx="44">
                        <c:v>359.66666666666669</c:v>
                      </c:pt>
                      <c:pt idx="45">
                        <c:v>363</c:v>
                      </c:pt>
                      <c:pt idx="46">
                        <c:v>362.22222222222223</c:v>
                      </c:pt>
                      <c:pt idx="47">
                        <c:v>374.11111111111109</c:v>
                      </c:pt>
                      <c:pt idx="48">
                        <c:v>368.33333333333331</c:v>
                      </c:pt>
                      <c:pt idx="49">
                        <c:v>382.22222222222223</c:v>
                      </c:pt>
                      <c:pt idx="50">
                        <c:v>384.55555555555554</c:v>
                      </c:pt>
                      <c:pt idx="51">
                        <c:v>383.66666666666669</c:v>
                      </c:pt>
                      <c:pt idx="52">
                        <c:v>367.33333333333331</c:v>
                      </c:pt>
                      <c:pt idx="53">
                        <c:v>377</c:v>
                      </c:pt>
                      <c:pt idx="54">
                        <c:v>377</c:v>
                      </c:pt>
                      <c:pt idx="55">
                        <c:v>368.55555555555554</c:v>
                      </c:pt>
                      <c:pt idx="56">
                        <c:v>386.25</c:v>
                      </c:pt>
                      <c:pt idx="57">
                        <c:v>394.75</c:v>
                      </c:pt>
                      <c:pt idx="58">
                        <c:v>397.375</c:v>
                      </c:pt>
                      <c:pt idx="59">
                        <c:v>399</c:v>
                      </c:pt>
                      <c:pt idx="60">
                        <c:v>394.875</c:v>
                      </c:pt>
                      <c:pt idx="61">
                        <c:v>382.5</c:v>
                      </c:pt>
                      <c:pt idx="62">
                        <c:v>414.375</c:v>
                      </c:pt>
                      <c:pt idx="63">
                        <c:v>416.375</c:v>
                      </c:pt>
                      <c:pt idx="64">
                        <c:v>416.75</c:v>
                      </c:pt>
                      <c:pt idx="65">
                        <c:v>402.125</c:v>
                      </c:pt>
                      <c:pt idx="66">
                        <c:v>402.5</c:v>
                      </c:pt>
                      <c:pt idx="67">
                        <c:v>383.125</c:v>
                      </c:pt>
                      <c:pt idx="68">
                        <c:v>378.375</c:v>
                      </c:pt>
                      <c:pt idx="69">
                        <c:v>375.25</c:v>
                      </c:pt>
                      <c:pt idx="70">
                        <c:v>372.25</c:v>
                      </c:pt>
                      <c:pt idx="71">
                        <c:v>368.625</c:v>
                      </c:pt>
                      <c:pt idx="72">
                        <c:v>343.625</c:v>
                      </c:pt>
                      <c:pt idx="73">
                        <c:v>367.375</c:v>
                      </c:pt>
                      <c:pt idx="74">
                        <c:v>351.75</c:v>
                      </c:pt>
                      <c:pt idx="75">
                        <c:v>355.625</c:v>
                      </c:pt>
                      <c:pt idx="76">
                        <c:v>360.85714285714283</c:v>
                      </c:pt>
                      <c:pt idx="77">
                        <c:v>363</c:v>
                      </c:pt>
                      <c:pt idx="78">
                        <c:v>359.14285714285717</c:v>
                      </c:pt>
                      <c:pt idx="79">
                        <c:v>365.28571428571428</c:v>
                      </c:pt>
                      <c:pt idx="80">
                        <c:v>364.71428571428572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11D0-4D35-B435-E365BF981C18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CONTROL!$A$68</c15:sqref>
                        </c15:formulaRef>
                      </c:ext>
                    </c:extLst>
                    <c:strCache>
                      <c:ptCount val="1"/>
                      <c:pt idx="0">
                        <c:v>RAND HEG 3YR  15 avg</c:v>
                      </c:pt>
                    </c:strCache>
                  </c:strRef>
                </c:tx>
                <c:spPr>
                  <a:ln w="12700" cap="rnd">
                    <a:noFill/>
                    <a:round/>
                  </a:ln>
                  <a:effectLst/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CONTROL!$C$18:$CE$18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CONTROL!$C$68:$CE$68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131.08333333333334</c:v>
                      </c:pt>
                      <c:pt idx="1">
                        <c:v>146</c:v>
                      </c:pt>
                      <c:pt idx="2">
                        <c:v>183.91666666666666</c:v>
                      </c:pt>
                      <c:pt idx="3">
                        <c:v>206.83333333333334</c:v>
                      </c:pt>
                      <c:pt idx="4">
                        <c:v>224.91666666666666</c:v>
                      </c:pt>
                      <c:pt idx="5">
                        <c:v>233.5</c:v>
                      </c:pt>
                      <c:pt idx="6">
                        <c:v>246.16666666666666</c:v>
                      </c:pt>
                      <c:pt idx="7">
                        <c:v>266.33333333333331</c:v>
                      </c:pt>
                      <c:pt idx="8">
                        <c:v>275.33333333333331</c:v>
                      </c:pt>
                      <c:pt idx="9">
                        <c:v>288.66666666666669</c:v>
                      </c:pt>
                      <c:pt idx="10">
                        <c:v>293.41666666666669</c:v>
                      </c:pt>
                      <c:pt idx="11">
                        <c:v>294.5</c:v>
                      </c:pt>
                      <c:pt idx="12">
                        <c:v>289.66666666666669</c:v>
                      </c:pt>
                      <c:pt idx="13">
                        <c:v>280.5</c:v>
                      </c:pt>
                      <c:pt idx="14">
                        <c:v>288.08333333333331</c:v>
                      </c:pt>
                      <c:pt idx="15">
                        <c:v>283.83333333333331</c:v>
                      </c:pt>
                      <c:pt idx="16">
                        <c:v>282.91666666666669</c:v>
                      </c:pt>
                      <c:pt idx="17">
                        <c:v>285.08333333333331</c:v>
                      </c:pt>
                      <c:pt idx="18">
                        <c:v>304.33333333333331</c:v>
                      </c:pt>
                      <c:pt idx="19">
                        <c:v>301.5</c:v>
                      </c:pt>
                      <c:pt idx="20">
                        <c:v>300.91666666666669</c:v>
                      </c:pt>
                      <c:pt idx="21">
                        <c:v>295.58333333333331</c:v>
                      </c:pt>
                      <c:pt idx="22">
                        <c:v>292.75</c:v>
                      </c:pt>
                      <c:pt idx="23">
                        <c:v>293.08333333333331</c:v>
                      </c:pt>
                      <c:pt idx="24">
                        <c:v>294.5</c:v>
                      </c:pt>
                      <c:pt idx="25">
                        <c:v>291.66666666666669</c:v>
                      </c:pt>
                      <c:pt idx="26">
                        <c:v>283.75</c:v>
                      </c:pt>
                      <c:pt idx="27">
                        <c:v>274.08333333333331</c:v>
                      </c:pt>
                      <c:pt idx="28">
                        <c:v>267.91666666666669</c:v>
                      </c:pt>
                      <c:pt idx="29">
                        <c:v>268.08333333333331</c:v>
                      </c:pt>
                      <c:pt idx="30">
                        <c:v>269.58333333333331</c:v>
                      </c:pt>
                      <c:pt idx="31">
                        <c:v>273.83333333333331</c:v>
                      </c:pt>
                      <c:pt idx="32">
                        <c:v>275</c:v>
                      </c:pt>
                      <c:pt idx="33">
                        <c:v>275.08333333333331</c:v>
                      </c:pt>
                      <c:pt idx="34">
                        <c:v>281.25</c:v>
                      </c:pt>
                      <c:pt idx="35">
                        <c:v>281.08333333333331</c:v>
                      </c:pt>
                      <c:pt idx="36">
                        <c:v>281</c:v>
                      </c:pt>
                      <c:pt idx="37">
                        <c:v>280.16666666666669</c:v>
                      </c:pt>
                      <c:pt idx="38">
                        <c:v>282.83333333333331</c:v>
                      </c:pt>
                      <c:pt idx="39">
                        <c:v>282.66666666666669</c:v>
                      </c:pt>
                      <c:pt idx="40">
                        <c:v>280.91666666666669</c:v>
                      </c:pt>
                      <c:pt idx="41">
                        <c:v>280.5</c:v>
                      </c:pt>
                      <c:pt idx="42">
                        <c:v>276</c:v>
                      </c:pt>
                      <c:pt idx="43">
                        <c:v>282</c:v>
                      </c:pt>
                      <c:pt idx="44">
                        <c:v>265.41666666666669</c:v>
                      </c:pt>
                      <c:pt idx="45">
                        <c:v>265.41666666666669</c:v>
                      </c:pt>
                      <c:pt idx="46">
                        <c:v>265.41666666666669</c:v>
                      </c:pt>
                      <c:pt idx="47">
                        <c:v>256.91666666666669</c:v>
                      </c:pt>
                      <c:pt idx="48">
                        <c:v>254.08333333333334</c:v>
                      </c:pt>
                      <c:pt idx="49">
                        <c:v>253.58333333333334</c:v>
                      </c:pt>
                      <c:pt idx="50">
                        <c:v>253.58333333333334</c:v>
                      </c:pt>
                      <c:pt idx="51">
                        <c:v>253.33333333333334</c:v>
                      </c:pt>
                      <c:pt idx="52">
                        <c:v>248.66666666666666</c:v>
                      </c:pt>
                      <c:pt idx="53">
                        <c:v>245</c:v>
                      </c:pt>
                      <c:pt idx="54">
                        <c:v>242.08333333333334</c:v>
                      </c:pt>
                      <c:pt idx="55">
                        <c:v>243.33333333333334</c:v>
                      </c:pt>
                      <c:pt idx="56">
                        <c:v>243.75</c:v>
                      </c:pt>
                      <c:pt idx="57">
                        <c:v>244.25</c:v>
                      </c:pt>
                      <c:pt idx="58">
                        <c:v>252.16666666666666</c:v>
                      </c:pt>
                      <c:pt idx="59">
                        <c:v>253.5</c:v>
                      </c:pt>
                      <c:pt idx="60">
                        <c:v>259.25</c:v>
                      </c:pt>
                      <c:pt idx="61">
                        <c:v>259.91666666666669</c:v>
                      </c:pt>
                      <c:pt idx="62">
                        <c:v>259.91666666666669</c:v>
                      </c:pt>
                      <c:pt idx="63">
                        <c:v>249.91666666666666</c:v>
                      </c:pt>
                      <c:pt idx="64">
                        <c:v>247.66666666666666</c:v>
                      </c:pt>
                      <c:pt idx="65">
                        <c:v>250.66666666666666</c:v>
                      </c:pt>
                      <c:pt idx="66">
                        <c:v>256.91666666666669</c:v>
                      </c:pt>
                      <c:pt idx="67">
                        <c:v>253.66666666666666</c:v>
                      </c:pt>
                      <c:pt idx="68">
                        <c:v>254</c:v>
                      </c:pt>
                      <c:pt idx="69">
                        <c:v>252.66666666666666</c:v>
                      </c:pt>
                      <c:pt idx="70">
                        <c:v>252.75</c:v>
                      </c:pt>
                      <c:pt idx="71">
                        <c:v>249.58333333333334</c:v>
                      </c:pt>
                      <c:pt idx="72">
                        <c:v>246.25</c:v>
                      </c:pt>
                      <c:pt idx="73">
                        <c:v>247.75</c:v>
                      </c:pt>
                      <c:pt idx="74">
                        <c:v>248.08333333333334</c:v>
                      </c:pt>
                      <c:pt idx="75">
                        <c:v>242.5</c:v>
                      </c:pt>
                      <c:pt idx="76">
                        <c:v>240.91666666666666</c:v>
                      </c:pt>
                      <c:pt idx="77">
                        <c:v>239.66666666666666</c:v>
                      </c:pt>
                      <c:pt idx="78">
                        <c:v>240.83333333333334</c:v>
                      </c:pt>
                      <c:pt idx="79">
                        <c:v>239.33333333333334</c:v>
                      </c:pt>
                      <c:pt idx="80">
                        <c:v>230.66666666666666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11D0-4D35-B435-E365BF981C18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CONTROL!$A$90</c15:sqref>
                        </c15:formulaRef>
                      </c:ext>
                    </c:extLst>
                    <c:strCache>
                      <c:ptCount val="1"/>
                      <c:pt idx="0">
                        <c:v>RAND HEG 200YR 30 avg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CONTROL!$C$18:$CE$18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CONTROL!$C$90:$CE$90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124.58333333333333</c:v>
                      </c:pt>
                      <c:pt idx="1">
                        <c:v>138.75</c:v>
                      </c:pt>
                      <c:pt idx="2">
                        <c:v>231.33333333333334</c:v>
                      </c:pt>
                      <c:pt idx="3">
                        <c:v>279</c:v>
                      </c:pt>
                      <c:pt idx="4">
                        <c:v>307.27272727272725</c:v>
                      </c:pt>
                      <c:pt idx="5">
                        <c:v>372.81818181818181</c:v>
                      </c:pt>
                      <c:pt idx="6">
                        <c:v>393.3</c:v>
                      </c:pt>
                      <c:pt idx="7">
                        <c:v>376.1</c:v>
                      </c:pt>
                      <c:pt idx="8">
                        <c:v>343.77777777777777</c:v>
                      </c:pt>
                      <c:pt idx="9">
                        <c:v>332.75</c:v>
                      </c:pt>
                      <c:pt idx="10">
                        <c:v>392.375</c:v>
                      </c:pt>
                      <c:pt idx="11">
                        <c:v>426.5</c:v>
                      </c:pt>
                      <c:pt idx="12">
                        <c:v>427.85714285714283</c:v>
                      </c:pt>
                      <c:pt idx="13">
                        <c:v>404.66666666666669</c:v>
                      </c:pt>
                      <c:pt idx="14">
                        <c:v>372.4</c:v>
                      </c:pt>
                      <c:pt idx="15">
                        <c:v>394.6</c:v>
                      </c:pt>
                      <c:pt idx="16">
                        <c:v>402.8</c:v>
                      </c:pt>
                      <c:pt idx="17">
                        <c:v>327.39999999999998</c:v>
                      </c:pt>
                      <c:pt idx="18">
                        <c:v>329.2</c:v>
                      </c:pt>
                      <c:pt idx="19">
                        <c:v>418.25</c:v>
                      </c:pt>
                      <c:pt idx="20">
                        <c:v>420.5</c:v>
                      </c:pt>
                      <c:pt idx="21">
                        <c:v>441.25</c:v>
                      </c:pt>
                      <c:pt idx="22">
                        <c:v>433.5</c:v>
                      </c:pt>
                      <c:pt idx="23">
                        <c:v>445.5</c:v>
                      </c:pt>
                      <c:pt idx="24">
                        <c:v>356.75</c:v>
                      </c:pt>
                      <c:pt idx="25">
                        <c:v>350.66666666666669</c:v>
                      </c:pt>
                      <c:pt idx="26">
                        <c:v>354.66666666666669</c:v>
                      </c:pt>
                      <c:pt idx="27">
                        <c:v>355</c:v>
                      </c:pt>
                      <c:pt idx="28">
                        <c:v>366.66666666666669</c:v>
                      </c:pt>
                      <c:pt idx="29">
                        <c:v>415.33333333333331</c:v>
                      </c:pt>
                      <c:pt idx="30">
                        <c:v>553.66666666666663</c:v>
                      </c:pt>
                      <c:pt idx="31">
                        <c:v>573.5</c:v>
                      </c:pt>
                      <c:pt idx="32">
                        <c:v>581</c:v>
                      </c:pt>
                      <c:pt idx="33">
                        <c:v>595.5</c:v>
                      </c:pt>
                      <c:pt idx="34">
                        <c:v>594</c:v>
                      </c:pt>
                      <c:pt idx="35">
                        <c:v>567</c:v>
                      </c:pt>
                      <c:pt idx="36">
                        <c:v>533</c:v>
                      </c:pt>
                      <c:pt idx="37">
                        <c:v>534.5</c:v>
                      </c:pt>
                      <c:pt idx="38">
                        <c:v>532</c:v>
                      </c:pt>
                      <c:pt idx="39">
                        <c:v>532</c:v>
                      </c:pt>
                      <c:pt idx="40">
                        <c:v>517.5</c:v>
                      </c:pt>
                      <c:pt idx="41">
                        <c:v>517.5</c:v>
                      </c:pt>
                      <c:pt idx="42">
                        <c:v>511.5</c:v>
                      </c:pt>
                      <c:pt idx="43">
                        <c:v>511.5</c:v>
                      </c:pt>
                      <c:pt idx="44">
                        <c:v>510</c:v>
                      </c:pt>
                      <c:pt idx="45">
                        <c:v>522.5</c:v>
                      </c:pt>
                      <c:pt idx="46">
                        <c:v>530.5</c:v>
                      </c:pt>
                      <c:pt idx="47">
                        <c:v>528</c:v>
                      </c:pt>
                      <c:pt idx="48">
                        <c:v>538</c:v>
                      </c:pt>
                      <c:pt idx="49">
                        <c:v>547</c:v>
                      </c:pt>
                      <c:pt idx="50">
                        <c:v>400.5</c:v>
                      </c:pt>
                      <c:pt idx="51">
                        <c:v>272.5</c:v>
                      </c:pt>
                      <c:pt idx="52">
                        <c:v>493</c:v>
                      </c:pt>
                      <c:pt idx="53">
                        <c:v>493</c:v>
                      </c:pt>
                      <c:pt idx="54">
                        <c:v>493</c:v>
                      </c:pt>
                      <c:pt idx="55">
                        <c:v>493</c:v>
                      </c:pt>
                      <c:pt idx="56">
                        <c:v>493</c:v>
                      </c:pt>
                      <c:pt idx="57">
                        <c:v>493</c:v>
                      </c:pt>
                      <c:pt idx="58">
                        <c:v>493</c:v>
                      </c:pt>
                      <c:pt idx="59">
                        <c:v>493</c:v>
                      </c:pt>
                      <c:pt idx="60">
                        <c:v>493</c:v>
                      </c:pt>
                      <c:pt idx="61">
                        <c:v>493</c:v>
                      </c:pt>
                      <c:pt idx="62">
                        <c:v>493</c:v>
                      </c:pt>
                      <c:pt idx="63">
                        <c:v>493</c:v>
                      </c:pt>
                      <c:pt idx="64">
                        <c:v>493</c:v>
                      </c:pt>
                      <c:pt idx="65">
                        <c:v>493</c:v>
                      </c:pt>
                      <c:pt idx="66">
                        <c:v>493</c:v>
                      </c:pt>
                      <c:pt idx="67">
                        <c:v>493</c:v>
                      </c:pt>
                      <c:pt idx="68">
                        <c:v>493</c:v>
                      </c:pt>
                      <c:pt idx="69">
                        <c:v>493</c:v>
                      </c:pt>
                      <c:pt idx="70">
                        <c:v>498</c:v>
                      </c:pt>
                      <c:pt idx="71">
                        <c:v>498</c:v>
                      </c:pt>
                      <c:pt idx="72">
                        <c:v>498</c:v>
                      </c:pt>
                      <c:pt idx="73">
                        <c:v>498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1D0-4D35-B435-E365BF981C18}"/>
                  </c:ext>
                </c:extLst>
              </c15:ser>
            </c15:filteredScatterSeries>
            <c15:filteredScatterSeries>
              <c15:ser>
                <c:idx val="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CONTROL!$A$108</c15:sqref>
                        </c15:formulaRef>
                      </c:ext>
                    </c:extLst>
                    <c:strCache>
                      <c:ptCount val="1"/>
                      <c:pt idx="0">
                        <c:v>RAND HEG 200YR 40 avg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CONTROL!$C$18:$CE$18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CONTROL!$C$108:$CE$108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121.58333333333333</c:v>
                      </c:pt>
                      <c:pt idx="1">
                        <c:v>146.75</c:v>
                      </c:pt>
                      <c:pt idx="2">
                        <c:v>192.25</c:v>
                      </c:pt>
                      <c:pt idx="3">
                        <c:v>244.63636363636363</c:v>
                      </c:pt>
                      <c:pt idx="4">
                        <c:v>281</c:v>
                      </c:pt>
                      <c:pt idx="5">
                        <c:v>293</c:v>
                      </c:pt>
                      <c:pt idx="6">
                        <c:v>323.89999999999998</c:v>
                      </c:pt>
                      <c:pt idx="7">
                        <c:v>374</c:v>
                      </c:pt>
                      <c:pt idx="8">
                        <c:v>404.66666666666669</c:v>
                      </c:pt>
                      <c:pt idx="9">
                        <c:v>370.25</c:v>
                      </c:pt>
                      <c:pt idx="10">
                        <c:v>332.85714285714283</c:v>
                      </c:pt>
                      <c:pt idx="11">
                        <c:v>357.8</c:v>
                      </c:pt>
                      <c:pt idx="12">
                        <c:v>431.8</c:v>
                      </c:pt>
                      <c:pt idx="13">
                        <c:v>460.4</c:v>
                      </c:pt>
                      <c:pt idx="14">
                        <c:v>464.6</c:v>
                      </c:pt>
                      <c:pt idx="15">
                        <c:v>485.2</c:v>
                      </c:pt>
                      <c:pt idx="16">
                        <c:v>494</c:v>
                      </c:pt>
                      <c:pt idx="17">
                        <c:v>491.4</c:v>
                      </c:pt>
                      <c:pt idx="18">
                        <c:v>503.6</c:v>
                      </c:pt>
                      <c:pt idx="19">
                        <c:v>503.2</c:v>
                      </c:pt>
                      <c:pt idx="20">
                        <c:v>514.6</c:v>
                      </c:pt>
                      <c:pt idx="21">
                        <c:v>516</c:v>
                      </c:pt>
                      <c:pt idx="22">
                        <c:v>578</c:v>
                      </c:pt>
                      <c:pt idx="23">
                        <c:v>607.66666666666663</c:v>
                      </c:pt>
                      <c:pt idx="24">
                        <c:v>596.66666666666663</c:v>
                      </c:pt>
                      <c:pt idx="25">
                        <c:v>610</c:v>
                      </c:pt>
                      <c:pt idx="26">
                        <c:v>604.66666666666663</c:v>
                      </c:pt>
                      <c:pt idx="27">
                        <c:v>589.33333333333337</c:v>
                      </c:pt>
                      <c:pt idx="28">
                        <c:v>586.66666666666663</c:v>
                      </c:pt>
                      <c:pt idx="29">
                        <c:v>589.33333333333337</c:v>
                      </c:pt>
                      <c:pt idx="30">
                        <c:v>589.33333333333337</c:v>
                      </c:pt>
                      <c:pt idx="31">
                        <c:v>595</c:v>
                      </c:pt>
                      <c:pt idx="32">
                        <c:v>595</c:v>
                      </c:pt>
                      <c:pt idx="33">
                        <c:v>597.66666666666663</c:v>
                      </c:pt>
                      <c:pt idx="34">
                        <c:v>615.66666666666663</c:v>
                      </c:pt>
                      <c:pt idx="35">
                        <c:v>631</c:v>
                      </c:pt>
                      <c:pt idx="36">
                        <c:v>613</c:v>
                      </c:pt>
                      <c:pt idx="37">
                        <c:v>629</c:v>
                      </c:pt>
                      <c:pt idx="38">
                        <c:v>624.5</c:v>
                      </c:pt>
                      <c:pt idx="39">
                        <c:v>693.5</c:v>
                      </c:pt>
                      <c:pt idx="40">
                        <c:v>611.5</c:v>
                      </c:pt>
                      <c:pt idx="41">
                        <c:v>611.5</c:v>
                      </c:pt>
                      <c:pt idx="42">
                        <c:v>611.5</c:v>
                      </c:pt>
                      <c:pt idx="43">
                        <c:v>611.5</c:v>
                      </c:pt>
                      <c:pt idx="44">
                        <c:v>611.5</c:v>
                      </c:pt>
                      <c:pt idx="45">
                        <c:v>611.5</c:v>
                      </c:pt>
                      <c:pt idx="46">
                        <c:v>611.5</c:v>
                      </c:pt>
                      <c:pt idx="47">
                        <c:v>611.5</c:v>
                      </c:pt>
                      <c:pt idx="48">
                        <c:v>611.5</c:v>
                      </c:pt>
                      <c:pt idx="49">
                        <c:v>611.5</c:v>
                      </c:pt>
                      <c:pt idx="50">
                        <c:v>611.5</c:v>
                      </c:pt>
                      <c:pt idx="51">
                        <c:v>643.5</c:v>
                      </c:pt>
                      <c:pt idx="52">
                        <c:v>663</c:v>
                      </c:pt>
                      <c:pt idx="53">
                        <c:v>663</c:v>
                      </c:pt>
                      <c:pt idx="54">
                        <c:v>663</c:v>
                      </c:pt>
                      <c:pt idx="55">
                        <c:v>672.5</c:v>
                      </c:pt>
                      <c:pt idx="56">
                        <c:v>672.5</c:v>
                      </c:pt>
                      <c:pt idx="57">
                        <c:v>648.5</c:v>
                      </c:pt>
                      <c:pt idx="58">
                        <c:v>648.5</c:v>
                      </c:pt>
                      <c:pt idx="59">
                        <c:v>639.5</c:v>
                      </c:pt>
                      <c:pt idx="60">
                        <c:v>639.5</c:v>
                      </c:pt>
                      <c:pt idx="61">
                        <c:v>639.5</c:v>
                      </c:pt>
                      <c:pt idx="62">
                        <c:v>635</c:v>
                      </c:pt>
                      <c:pt idx="63">
                        <c:v>558</c:v>
                      </c:pt>
                      <c:pt idx="64">
                        <c:v>652</c:v>
                      </c:pt>
                      <c:pt idx="65">
                        <c:v>652</c:v>
                      </c:pt>
                      <c:pt idx="66">
                        <c:v>652</c:v>
                      </c:pt>
                      <c:pt idx="67">
                        <c:v>652</c:v>
                      </c:pt>
                      <c:pt idx="68">
                        <c:v>652</c:v>
                      </c:pt>
                      <c:pt idx="69">
                        <c:v>652</c:v>
                      </c:pt>
                      <c:pt idx="70">
                        <c:v>652</c:v>
                      </c:pt>
                      <c:pt idx="71">
                        <c:v>652</c:v>
                      </c:pt>
                      <c:pt idx="72">
                        <c:v>652</c:v>
                      </c:pt>
                      <c:pt idx="73">
                        <c:v>652</c:v>
                      </c:pt>
                      <c:pt idx="74">
                        <c:v>652</c:v>
                      </c:pt>
                      <c:pt idx="75">
                        <c:v>552</c:v>
                      </c:pt>
                      <c:pt idx="76">
                        <c:v>552</c:v>
                      </c:pt>
                      <c:pt idx="77">
                        <c:v>552</c:v>
                      </c:pt>
                      <c:pt idx="78">
                        <c:v>552</c:v>
                      </c:pt>
                      <c:pt idx="79">
                        <c:v>552</c:v>
                      </c:pt>
                      <c:pt idx="80">
                        <c:v>532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1D0-4D35-B435-E365BF981C18}"/>
                  </c:ext>
                </c:extLst>
              </c15:ser>
            </c15:filteredScatterSeries>
          </c:ext>
        </c:extLst>
      </c:scatterChart>
      <c:valAx>
        <c:axId val="11583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8239"/>
        <c:crosses val="autoZero"/>
        <c:crossBetween val="midCat"/>
      </c:valAx>
      <c:valAx>
        <c:axId val="11583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</a:t>
                </a:r>
                <a:r>
                  <a:rPr lang="en-US" baseline="0"/>
                  <a:t> ( x 10^-2 Megapascal)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4591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121</xdr:row>
      <xdr:rowOff>177800</xdr:rowOff>
    </xdr:from>
    <xdr:to>
      <xdr:col>23</xdr:col>
      <xdr:colOff>229507</xdr:colOff>
      <xdr:row>159</xdr:row>
      <xdr:rowOff>50618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C3CD7E2-E29E-0CAF-F32B-3D0B91C6B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320403</xdr:colOff>
      <xdr:row>122</xdr:row>
      <xdr:rowOff>43180</xdr:rowOff>
    </xdr:from>
    <xdr:to>
      <xdr:col>48</xdr:col>
      <xdr:colOff>134620</xdr:colOff>
      <xdr:row>159</xdr:row>
      <xdr:rowOff>167822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3BB00846-81F2-4011-958F-12114CBD4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165100</xdr:colOff>
      <xdr:row>161</xdr:row>
      <xdr:rowOff>78740</xdr:rowOff>
    </xdr:from>
    <xdr:to>
      <xdr:col>23</xdr:col>
      <xdr:colOff>242207</xdr:colOff>
      <xdr:row>198</xdr:row>
      <xdr:rowOff>131898</xdr:rowOff>
    </xdr:to>
    <xdr:graphicFrame macro="">
      <xdr:nvGraphicFramePr>
        <xdr:cNvPr id="4" name="Grafiek 1">
          <a:extLst>
            <a:ext uri="{FF2B5EF4-FFF2-40B4-BE49-F238E27FC236}">
              <a16:creationId xmlns:a16="http://schemas.microsoft.com/office/drawing/2014/main" id="{B51074D6-47F9-4F8D-B5E6-B71199539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95</xdr:row>
      <xdr:rowOff>177800</xdr:rowOff>
    </xdr:from>
    <xdr:to>
      <xdr:col>17</xdr:col>
      <xdr:colOff>457200</xdr:colOff>
      <xdr:row>110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6C7F0-4CCC-4593-8EF0-A69788498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368300</xdr:colOff>
      <xdr:row>95</xdr:row>
      <xdr:rowOff>177800</xdr:rowOff>
    </xdr:from>
    <xdr:to>
      <xdr:col>26</xdr:col>
      <xdr:colOff>63500</xdr:colOff>
      <xdr:row>110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A19AB1-0A17-415F-A2F9-08640B1B1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99785</xdr:colOff>
      <xdr:row>96</xdr:row>
      <xdr:rowOff>45358</xdr:rowOff>
    </xdr:from>
    <xdr:to>
      <xdr:col>9</xdr:col>
      <xdr:colOff>404585</xdr:colOff>
      <xdr:row>110</xdr:row>
      <xdr:rowOff>112487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3A6A26-7A7B-4187-A600-8F715A548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523875</xdr:colOff>
      <xdr:row>160</xdr:row>
      <xdr:rowOff>47625</xdr:rowOff>
    </xdr:from>
    <xdr:to>
      <xdr:col>39</xdr:col>
      <xdr:colOff>285750</xdr:colOff>
      <xdr:row>188</xdr:row>
      <xdr:rowOff>79375</xdr:rowOff>
    </xdr:to>
    <xdr:graphicFrame macro="">
      <xdr:nvGraphicFramePr>
        <xdr:cNvPr id="6" name="Grafiek 1">
          <a:extLst>
            <a:ext uri="{FF2B5EF4-FFF2-40B4-BE49-F238E27FC236}">
              <a16:creationId xmlns:a16="http://schemas.microsoft.com/office/drawing/2014/main" id="{CB398B2D-5CB8-4BE6-BB73-BB47A2AF1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98"/>
  <sheetViews>
    <sheetView tabSelected="1" topLeftCell="A73" zoomScale="40" zoomScaleNormal="40" workbookViewId="0">
      <selection activeCell="AC198" sqref="AC198"/>
    </sheetView>
  </sheetViews>
  <sheetFormatPr defaultRowHeight="14.5" x14ac:dyDescent="0.35"/>
  <cols>
    <col min="1" max="1" width="25" bestFit="1" customWidth="1"/>
  </cols>
  <sheetData>
    <row r="1" spans="1:2" x14ac:dyDescent="0.35">
      <c r="A1" t="s">
        <v>0</v>
      </c>
    </row>
    <row r="2" spans="1:2" x14ac:dyDescent="0.35">
      <c r="A2" t="s">
        <v>1</v>
      </c>
      <c r="B2">
        <v>44381702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>
        <v>36</v>
      </c>
    </row>
    <row r="6" spans="1:2" x14ac:dyDescent="0.35">
      <c r="A6" t="s">
        <v>7</v>
      </c>
      <c r="B6">
        <v>3</v>
      </c>
    </row>
    <row r="7" spans="1:2" x14ac:dyDescent="0.35">
      <c r="A7" t="s">
        <v>8</v>
      </c>
      <c r="B7" t="s">
        <v>9</v>
      </c>
    </row>
    <row r="8" spans="1:2" x14ac:dyDescent="0.35">
      <c r="A8" t="s">
        <v>10</v>
      </c>
      <c r="B8" s="1">
        <v>45550</v>
      </c>
    </row>
    <row r="9" spans="1:2" x14ac:dyDescent="0.35">
      <c r="A9" t="s">
        <v>11</v>
      </c>
      <c r="B9" t="s">
        <v>12</v>
      </c>
    </row>
    <row r="10" spans="1:2" x14ac:dyDescent="0.35">
      <c r="A10" t="s">
        <v>13</v>
      </c>
      <c r="B10" s="1">
        <v>45550</v>
      </c>
    </row>
    <row r="11" spans="1:2" x14ac:dyDescent="0.35">
      <c r="A11" t="s">
        <v>14</v>
      </c>
      <c r="B11" t="s">
        <v>15</v>
      </c>
    </row>
    <row r="12" spans="1:2" x14ac:dyDescent="0.35">
      <c r="A12" t="s">
        <v>16</v>
      </c>
      <c r="B12" s="1">
        <v>45550</v>
      </c>
    </row>
    <row r="13" spans="1:2" x14ac:dyDescent="0.35">
      <c r="A13" t="s">
        <v>17</v>
      </c>
      <c r="B13">
        <v>12</v>
      </c>
    </row>
    <row r="14" spans="1:2" x14ac:dyDescent="0.35">
      <c r="A14" t="s">
        <v>18</v>
      </c>
      <c r="B14">
        <v>36</v>
      </c>
    </row>
    <row r="15" spans="1:2" x14ac:dyDescent="0.35">
      <c r="A15" t="s">
        <v>19</v>
      </c>
      <c r="B15" t="s">
        <v>20</v>
      </c>
    </row>
    <row r="16" spans="1:2" x14ac:dyDescent="0.35">
      <c r="A16" t="s">
        <v>21</v>
      </c>
      <c r="B16">
        <v>2</v>
      </c>
    </row>
    <row r="17" spans="1:83" x14ac:dyDescent="0.35">
      <c r="A17" t="s">
        <v>31</v>
      </c>
      <c r="B17" t="s">
        <v>33</v>
      </c>
      <c r="C17" t="s">
        <v>34</v>
      </c>
      <c r="E17" s="2" t="s">
        <v>38</v>
      </c>
    </row>
    <row r="18" spans="1:83" x14ac:dyDescent="0.35">
      <c r="A18" t="s">
        <v>32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  <c r="BL18">
        <v>61</v>
      </c>
      <c r="BM18">
        <v>62</v>
      </c>
      <c r="BN18">
        <v>63</v>
      </c>
      <c r="BO18">
        <v>64</v>
      </c>
      <c r="BP18">
        <v>65</v>
      </c>
      <c r="BQ18">
        <v>66</v>
      </c>
      <c r="BR18">
        <v>67</v>
      </c>
      <c r="BS18">
        <v>68</v>
      </c>
      <c r="BT18">
        <v>69</v>
      </c>
      <c r="BU18">
        <v>70</v>
      </c>
      <c r="BV18">
        <v>71</v>
      </c>
      <c r="BW18">
        <v>72</v>
      </c>
      <c r="BX18">
        <v>73</v>
      </c>
      <c r="BY18">
        <v>74</v>
      </c>
      <c r="BZ18">
        <v>75</v>
      </c>
      <c r="CA18">
        <v>76</v>
      </c>
      <c r="CB18">
        <v>77</v>
      </c>
      <c r="CC18">
        <v>78</v>
      </c>
      <c r="CD18">
        <v>79</v>
      </c>
      <c r="CE18">
        <v>80</v>
      </c>
    </row>
    <row r="19" spans="1:83" x14ac:dyDescent="0.35">
      <c r="A19" t="s">
        <v>28</v>
      </c>
      <c r="B19">
        <v>1</v>
      </c>
      <c r="C19">
        <v>77</v>
      </c>
      <c r="D19">
        <v>77</v>
      </c>
      <c r="E19">
        <v>77</v>
      </c>
      <c r="F19">
        <v>44</v>
      </c>
      <c r="G19">
        <v>130</v>
      </c>
      <c r="H19">
        <v>130</v>
      </c>
      <c r="I19">
        <v>130</v>
      </c>
      <c r="J19">
        <v>130</v>
      </c>
      <c r="K19">
        <v>415</v>
      </c>
      <c r="L19">
        <v>415</v>
      </c>
      <c r="M19">
        <v>415</v>
      </c>
      <c r="N19">
        <v>415</v>
      </c>
      <c r="O19">
        <v>415</v>
      </c>
      <c r="P19">
        <v>415</v>
      </c>
      <c r="Q19">
        <v>415</v>
      </c>
      <c r="R19">
        <v>415</v>
      </c>
      <c r="S19">
        <v>415</v>
      </c>
      <c r="T19">
        <v>439</v>
      </c>
      <c r="U19">
        <v>439</v>
      </c>
      <c r="V19">
        <v>439</v>
      </c>
      <c r="W19">
        <v>439</v>
      </c>
      <c r="X19">
        <v>439</v>
      </c>
      <c r="Y19">
        <v>439</v>
      </c>
      <c r="Z19">
        <v>439</v>
      </c>
      <c r="AA19">
        <v>439</v>
      </c>
      <c r="AB19">
        <v>439</v>
      </c>
      <c r="AC19">
        <v>439</v>
      </c>
      <c r="AD19">
        <v>439</v>
      </c>
      <c r="AE19">
        <v>439</v>
      </c>
      <c r="AF19">
        <v>439</v>
      </c>
      <c r="AG19">
        <v>439</v>
      </c>
      <c r="AH19">
        <v>439</v>
      </c>
      <c r="AI19">
        <v>439</v>
      </c>
      <c r="AJ19">
        <v>439</v>
      </c>
      <c r="AK19">
        <v>439</v>
      </c>
      <c r="AL19">
        <v>433</v>
      </c>
      <c r="AM19">
        <v>208</v>
      </c>
      <c r="AN19">
        <v>208</v>
      </c>
      <c r="AO19">
        <v>208</v>
      </c>
      <c r="AP19">
        <v>208</v>
      </c>
      <c r="AQ19">
        <v>208</v>
      </c>
      <c r="AR19">
        <v>208</v>
      </c>
      <c r="AS19">
        <v>208</v>
      </c>
      <c r="AT19">
        <v>208</v>
      </c>
      <c r="AU19">
        <v>208</v>
      </c>
      <c r="AV19">
        <v>208</v>
      </c>
      <c r="AW19">
        <v>208</v>
      </c>
      <c r="AX19">
        <v>208</v>
      </c>
      <c r="AY19">
        <v>208</v>
      </c>
      <c r="AZ19">
        <v>208</v>
      </c>
      <c r="BA19">
        <v>208</v>
      </c>
      <c r="BB19">
        <v>208</v>
      </c>
      <c r="BC19">
        <v>208</v>
      </c>
      <c r="BD19">
        <v>208</v>
      </c>
      <c r="BE19">
        <v>208</v>
      </c>
      <c r="BF19">
        <v>208</v>
      </c>
      <c r="BG19">
        <v>208</v>
      </c>
      <c r="BH19">
        <v>208</v>
      </c>
      <c r="BI19">
        <v>208</v>
      </c>
      <c r="BJ19">
        <v>208</v>
      </c>
      <c r="BK19">
        <v>208</v>
      </c>
      <c r="BL19">
        <v>208</v>
      </c>
      <c r="BM19">
        <v>208</v>
      </c>
      <c r="BN19">
        <v>208</v>
      </c>
      <c r="BO19">
        <v>208</v>
      </c>
      <c r="BP19">
        <v>208</v>
      </c>
      <c r="BQ19">
        <v>208</v>
      </c>
      <c r="BR19">
        <v>208</v>
      </c>
      <c r="BS19">
        <v>208</v>
      </c>
      <c r="BT19">
        <v>208</v>
      </c>
      <c r="BU19">
        <v>208</v>
      </c>
      <c r="BV19">
        <v>208</v>
      </c>
      <c r="BW19">
        <v>208</v>
      </c>
      <c r="BX19">
        <v>208</v>
      </c>
      <c r="BY19">
        <v>208</v>
      </c>
      <c r="BZ19">
        <v>234</v>
      </c>
      <c r="CA19">
        <v>234</v>
      </c>
      <c r="CB19">
        <v>234</v>
      </c>
      <c r="CC19">
        <v>234</v>
      </c>
      <c r="CD19">
        <v>230</v>
      </c>
      <c r="CE19">
        <v>230</v>
      </c>
    </row>
    <row r="20" spans="1:83" x14ac:dyDescent="0.35">
      <c r="A20" t="s">
        <v>28</v>
      </c>
      <c r="B20">
        <v>2</v>
      </c>
      <c r="C20">
        <v>80</v>
      </c>
      <c r="D20">
        <v>80</v>
      </c>
      <c r="E20">
        <v>408</v>
      </c>
      <c r="F20">
        <v>408</v>
      </c>
      <c r="G20">
        <v>408</v>
      </c>
      <c r="H20">
        <v>408</v>
      </c>
      <c r="I20">
        <v>408</v>
      </c>
      <c r="J20">
        <v>408</v>
      </c>
      <c r="K20">
        <v>408</v>
      </c>
      <c r="L20">
        <v>408</v>
      </c>
      <c r="M20">
        <v>408</v>
      </c>
      <c r="N20">
        <v>408</v>
      </c>
      <c r="O20">
        <v>392</v>
      </c>
      <c r="P20">
        <v>392</v>
      </c>
      <c r="Q20">
        <v>374</v>
      </c>
      <c r="R20">
        <v>374</v>
      </c>
      <c r="S20">
        <v>374</v>
      </c>
      <c r="T20">
        <v>374</v>
      </c>
      <c r="U20">
        <v>374</v>
      </c>
      <c r="V20">
        <v>289</v>
      </c>
      <c r="W20">
        <v>289</v>
      </c>
      <c r="X20">
        <v>289</v>
      </c>
      <c r="Y20">
        <v>289</v>
      </c>
      <c r="Z20">
        <v>289</v>
      </c>
      <c r="AA20">
        <v>289</v>
      </c>
      <c r="AB20">
        <v>289</v>
      </c>
      <c r="AC20">
        <v>289</v>
      </c>
      <c r="AD20">
        <v>289</v>
      </c>
      <c r="AE20">
        <v>289</v>
      </c>
      <c r="AF20">
        <v>293</v>
      </c>
      <c r="AG20">
        <v>282</v>
      </c>
      <c r="AH20">
        <v>282</v>
      </c>
      <c r="AI20">
        <v>282</v>
      </c>
      <c r="AJ20">
        <v>266</v>
      </c>
      <c r="AK20">
        <v>230</v>
      </c>
      <c r="AL20">
        <v>230</v>
      </c>
      <c r="AM20">
        <v>230</v>
      </c>
      <c r="AN20">
        <v>213</v>
      </c>
      <c r="AO20">
        <v>179</v>
      </c>
      <c r="AP20">
        <v>179</v>
      </c>
      <c r="AQ20">
        <v>179</v>
      </c>
      <c r="AR20">
        <v>179</v>
      </c>
      <c r="AS20">
        <v>179</v>
      </c>
      <c r="AT20">
        <v>179</v>
      </c>
      <c r="AU20">
        <v>179</v>
      </c>
      <c r="AV20">
        <v>179</v>
      </c>
      <c r="AW20">
        <v>179</v>
      </c>
      <c r="AX20">
        <v>179</v>
      </c>
      <c r="AY20">
        <v>179</v>
      </c>
      <c r="AZ20">
        <v>179</v>
      </c>
      <c r="BA20">
        <v>179</v>
      </c>
      <c r="BB20">
        <v>179</v>
      </c>
      <c r="BC20">
        <v>179</v>
      </c>
      <c r="BD20">
        <v>179</v>
      </c>
      <c r="BE20">
        <v>179</v>
      </c>
      <c r="BF20">
        <v>179</v>
      </c>
      <c r="BG20">
        <v>180</v>
      </c>
      <c r="BH20">
        <v>180</v>
      </c>
      <c r="BI20">
        <v>177</v>
      </c>
      <c r="BJ20">
        <v>177</v>
      </c>
      <c r="BK20">
        <v>177</v>
      </c>
      <c r="BL20">
        <v>151</v>
      </c>
      <c r="BM20">
        <v>151</v>
      </c>
      <c r="BN20">
        <v>151</v>
      </c>
      <c r="BO20">
        <v>151</v>
      </c>
      <c r="BP20">
        <v>182</v>
      </c>
      <c r="BQ20">
        <v>182</v>
      </c>
      <c r="BR20">
        <v>182</v>
      </c>
      <c r="BS20">
        <v>203</v>
      </c>
      <c r="BT20">
        <v>203</v>
      </c>
      <c r="BU20">
        <v>203</v>
      </c>
      <c r="BV20">
        <v>203</v>
      </c>
      <c r="BW20">
        <v>223</v>
      </c>
      <c r="BX20">
        <v>223</v>
      </c>
      <c r="BY20">
        <v>223</v>
      </c>
      <c r="BZ20">
        <v>223</v>
      </c>
      <c r="CA20">
        <v>223</v>
      </c>
      <c r="CB20">
        <v>223</v>
      </c>
      <c r="CC20">
        <v>200</v>
      </c>
      <c r="CD20">
        <v>200</v>
      </c>
      <c r="CE20">
        <v>200</v>
      </c>
    </row>
    <row r="21" spans="1:83" x14ac:dyDescent="0.35">
      <c r="A21" t="s">
        <v>28</v>
      </c>
      <c r="B21">
        <v>3</v>
      </c>
      <c r="C21">
        <v>164</v>
      </c>
      <c r="D21">
        <v>164</v>
      </c>
      <c r="E21">
        <v>172</v>
      </c>
      <c r="F21">
        <v>382</v>
      </c>
      <c r="G21">
        <v>382</v>
      </c>
      <c r="H21">
        <v>382</v>
      </c>
      <c r="I21">
        <v>382</v>
      </c>
      <c r="J21">
        <v>382</v>
      </c>
      <c r="K21">
        <v>382</v>
      </c>
      <c r="L21">
        <v>382</v>
      </c>
      <c r="M21">
        <v>382</v>
      </c>
      <c r="N21">
        <v>382</v>
      </c>
      <c r="O21">
        <v>382</v>
      </c>
      <c r="P21">
        <v>382</v>
      </c>
      <c r="Q21">
        <v>382</v>
      </c>
      <c r="R21">
        <v>382</v>
      </c>
      <c r="S21">
        <v>382</v>
      </c>
      <c r="T21">
        <v>212</v>
      </c>
      <c r="U21">
        <v>212</v>
      </c>
      <c r="V21">
        <v>212</v>
      </c>
      <c r="W21">
        <v>212</v>
      </c>
      <c r="X21">
        <v>212</v>
      </c>
      <c r="Y21">
        <v>212</v>
      </c>
      <c r="Z21">
        <v>212</v>
      </c>
      <c r="AA21">
        <v>212</v>
      </c>
      <c r="AB21">
        <v>212</v>
      </c>
      <c r="AC21">
        <v>212</v>
      </c>
      <c r="AD21">
        <v>212</v>
      </c>
      <c r="AE21">
        <v>212</v>
      </c>
      <c r="AF21">
        <v>212</v>
      </c>
      <c r="AG21">
        <v>212</v>
      </c>
      <c r="AH21">
        <v>212</v>
      </c>
      <c r="AI21">
        <v>212</v>
      </c>
      <c r="AJ21">
        <v>212</v>
      </c>
      <c r="AK21">
        <v>212</v>
      </c>
      <c r="AL21">
        <v>212</v>
      </c>
      <c r="AM21">
        <v>212</v>
      </c>
      <c r="AN21">
        <v>212</v>
      </c>
      <c r="AO21">
        <v>212</v>
      </c>
      <c r="AP21">
        <v>212</v>
      </c>
      <c r="AQ21">
        <v>212</v>
      </c>
      <c r="AR21">
        <v>212</v>
      </c>
      <c r="AS21">
        <v>212</v>
      </c>
      <c r="AT21">
        <v>212</v>
      </c>
      <c r="AU21">
        <v>212</v>
      </c>
      <c r="AV21">
        <v>212</v>
      </c>
      <c r="AW21">
        <v>212</v>
      </c>
      <c r="AX21">
        <v>212</v>
      </c>
      <c r="AY21">
        <v>212</v>
      </c>
      <c r="AZ21">
        <v>212</v>
      </c>
      <c r="BA21">
        <v>212</v>
      </c>
      <c r="BB21">
        <v>212</v>
      </c>
      <c r="BC21">
        <v>212</v>
      </c>
      <c r="BD21">
        <v>198</v>
      </c>
      <c r="BE21">
        <v>198</v>
      </c>
      <c r="BF21">
        <v>198</v>
      </c>
      <c r="BG21">
        <v>197</v>
      </c>
      <c r="BH21">
        <v>185</v>
      </c>
      <c r="BI21">
        <v>185</v>
      </c>
      <c r="BJ21">
        <v>185</v>
      </c>
      <c r="BK21">
        <v>207</v>
      </c>
      <c r="BL21">
        <v>207</v>
      </c>
      <c r="BM21">
        <v>207</v>
      </c>
      <c r="BN21">
        <v>207</v>
      </c>
      <c r="BO21">
        <v>207</v>
      </c>
      <c r="BP21">
        <v>207</v>
      </c>
      <c r="BQ21">
        <v>207</v>
      </c>
      <c r="BR21">
        <v>207</v>
      </c>
      <c r="BS21">
        <v>207</v>
      </c>
      <c r="BT21">
        <v>207</v>
      </c>
      <c r="BU21">
        <v>207</v>
      </c>
      <c r="BV21">
        <v>207</v>
      </c>
      <c r="BW21">
        <v>207</v>
      </c>
      <c r="BX21">
        <v>207</v>
      </c>
      <c r="BY21">
        <v>207</v>
      </c>
      <c r="BZ21">
        <v>207</v>
      </c>
      <c r="CA21">
        <v>207</v>
      </c>
      <c r="CB21">
        <v>207</v>
      </c>
      <c r="CC21">
        <v>207</v>
      </c>
      <c r="CD21">
        <v>207</v>
      </c>
      <c r="CE21">
        <v>207</v>
      </c>
    </row>
    <row r="22" spans="1:83" x14ac:dyDescent="0.35">
      <c r="A22" t="s">
        <v>28</v>
      </c>
      <c r="B22">
        <v>4</v>
      </c>
      <c r="C22">
        <v>95</v>
      </c>
      <c r="D22">
        <v>95</v>
      </c>
      <c r="E22">
        <v>166</v>
      </c>
      <c r="F22">
        <v>195</v>
      </c>
      <c r="G22">
        <v>251</v>
      </c>
      <c r="H22">
        <v>284</v>
      </c>
      <c r="I22">
        <v>323</v>
      </c>
      <c r="J22">
        <v>343</v>
      </c>
      <c r="K22">
        <v>343</v>
      </c>
      <c r="L22">
        <v>339</v>
      </c>
      <c r="M22">
        <v>354</v>
      </c>
      <c r="N22">
        <v>354</v>
      </c>
      <c r="O22">
        <v>354</v>
      </c>
      <c r="P22">
        <v>320</v>
      </c>
      <c r="Q22">
        <v>311</v>
      </c>
      <c r="R22">
        <v>311</v>
      </c>
      <c r="S22">
        <v>311</v>
      </c>
      <c r="T22">
        <v>311</v>
      </c>
      <c r="U22">
        <v>311</v>
      </c>
      <c r="V22">
        <v>311</v>
      </c>
      <c r="W22">
        <v>311</v>
      </c>
      <c r="X22">
        <v>311</v>
      </c>
      <c r="Y22">
        <v>311</v>
      </c>
      <c r="Z22">
        <v>311</v>
      </c>
      <c r="AA22">
        <v>311</v>
      </c>
      <c r="AB22">
        <v>311</v>
      </c>
      <c r="AC22">
        <v>311</v>
      </c>
      <c r="AD22">
        <v>311</v>
      </c>
      <c r="AE22">
        <v>311</v>
      </c>
      <c r="AF22">
        <v>305</v>
      </c>
      <c r="AG22">
        <v>305</v>
      </c>
      <c r="AH22">
        <v>305</v>
      </c>
      <c r="AI22">
        <v>285</v>
      </c>
      <c r="AJ22">
        <v>225</v>
      </c>
      <c r="AK22">
        <v>225</v>
      </c>
      <c r="AL22">
        <v>225</v>
      </c>
      <c r="AM22">
        <v>225</v>
      </c>
      <c r="AN22">
        <v>225</v>
      </c>
      <c r="AO22">
        <v>225</v>
      </c>
      <c r="AP22">
        <v>225</v>
      </c>
      <c r="AQ22">
        <v>225</v>
      </c>
      <c r="AR22">
        <v>225</v>
      </c>
      <c r="AS22">
        <v>225</v>
      </c>
      <c r="AT22">
        <v>225</v>
      </c>
      <c r="AU22">
        <v>225</v>
      </c>
      <c r="AV22">
        <v>157</v>
      </c>
      <c r="AW22">
        <v>157</v>
      </c>
      <c r="AX22">
        <v>157</v>
      </c>
      <c r="AY22">
        <v>157</v>
      </c>
      <c r="AZ22">
        <v>157</v>
      </c>
      <c r="BA22">
        <v>157</v>
      </c>
      <c r="BB22">
        <v>157</v>
      </c>
      <c r="BC22">
        <v>157</v>
      </c>
      <c r="BD22">
        <v>157</v>
      </c>
      <c r="BE22">
        <v>157</v>
      </c>
      <c r="BF22">
        <v>157</v>
      </c>
      <c r="BG22">
        <v>157</v>
      </c>
      <c r="BH22">
        <v>157</v>
      </c>
      <c r="BI22">
        <v>157</v>
      </c>
      <c r="BJ22">
        <v>157</v>
      </c>
      <c r="BK22">
        <v>157</v>
      </c>
      <c r="BL22">
        <v>157</v>
      </c>
      <c r="BM22">
        <v>157</v>
      </c>
      <c r="BN22">
        <v>157</v>
      </c>
      <c r="BO22">
        <v>157</v>
      </c>
      <c r="BP22">
        <v>157</v>
      </c>
      <c r="BQ22">
        <v>157</v>
      </c>
      <c r="BR22">
        <v>157</v>
      </c>
      <c r="BS22">
        <v>157</v>
      </c>
      <c r="BT22">
        <v>157</v>
      </c>
      <c r="BU22">
        <v>157</v>
      </c>
      <c r="BV22">
        <v>157</v>
      </c>
      <c r="BW22">
        <v>172</v>
      </c>
      <c r="BX22">
        <v>210</v>
      </c>
      <c r="BY22">
        <v>210</v>
      </c>
      <c r="BZ22">
        <v>210</v>
      </c>
      <c r="CA22">
        <v>210</v>
      </c>
      <c r="CB22">
        <v>210</v>
      </c>
      <c r="CC22">
        <v>210</v>
      </c>
      <c r="CD22">
        <v>210</v>
      </c>
      <c r="CE22">
        <v>210</v>
      </c>
    </row>
    <row r="23" spans="1:83" x14ac:dyDescent="0.35">
      <c r="A23" t="s">
        <v>28</v>
      </c>
      <c r="B23">
        <v>5</v>
      </c>
      <c r="C23">
        <v>94</v>
      </c>
      <c r="D23">
        <v>94</v>
      </c>
      <c r="E23">
        <v>187</v>
      </c>
      <c r="F23">
        <v>187</v>
      </c>
      <c r="G23">
        <v>187</v>
      </c>
      <c r="H23">
        <v>187</v>
      </c>
      <c r="I23">
        <v>212</v>
      </c>
      <c r="J23">
        <v>256</v>
      </c>
      <c r="K23">
        <v>256</v>
      </c>
      <c r="L23">
        <v>282</v>
      </c>
      <c r="M23">
        <v>282</v>
      </c>
      <c r="N23">
        <v>282</v>
      </c>
      <c r="O23">
        <v>300</v>
      </c>
      <c r="P23">
        <v>300</v>
      </c>
      <c r="Q23">
        <v>333</v>
      </c>
      <c r="R23">
        <v>333</v>
      </c>
      <c r="S23">
        <v>347</v>
      </c>
      <c r="T23">
        <v>347</v>
      </c>
      <c r="U23">
        <v>331</v>
      </c>
      <c r="V23">
        <v>331</v>
      </c>
      <c r="W23">
        <v>331</v>
      </c>
      <c r="X23">
        <v>331</v>
      </c>
      <c r="Y23">
        <v>331</v>
      </c>
      <c r="Z23">
        <v>295</v>
      </c>
      <c r="AA23">
        <v>295</v>
      </c>
      <c r="AB23">
        <v>303</v>
      </c>
      <c r="AC23">
        <v>303</v>
      </c>
      <c r="AD23">
        <v>303</v>
      </c>
      <c r="AE23">
        <v>303</v>
      </c>
      <c r="AF23">
        <v>303</v>
      </c>
      <c r="AG23">
        <v>262</v>
      </c>
      <c r="AH23">
        <v>203</v>
      </c>
      <c r="AI23">
        <v>203</v>
      </c>
      <c r="AJ23">
        <v>203</v>
      </c>
      <c r="AK23">
        <v>203</v>
      </c>
      <c r="AL23">
        <v>203</v>
      </c>
      <c r="AM23">
        <v>203</v>
      </c>
      <c r="AN23">
        <v>203</v>
      </c>
      <c r="AO23">
        <v>203</v>
      </c>
      <c r="AP23">
        <v>203</v>
      </c>
      <c r="AQ23">
        <v>203</v>
      </c>
      <c r="AR23">
        <v>203</v>
      </c>
      <c r="AS23">
        <v>203</v>
      </c>
      <c r="AT23">
        <v>203</v>
      </c>
      <c r="AU23">
        <v>203</v>
      </c>
      <c r="AV23">
        <v>203</v>
      </c>
      <c r="AW23">
        <v>203</v>
      </c>
      <c r="AX23">
        <v>203</v>
      </c>
      <c r="AY23">
        <v>203</v>
      </c>
      <c r="AZ23">
        <v>203</v>
      </c>
      <c r="BA23">
        <v>203</v>
      </c>
      <c r="BB23">
        <v>203</v>
      </c>
      <c r="BC23">
        <v>203</v>
      </c>
      <c r="BD23">
        <v>203</v>
      </c>
      <c r="BE23">
        <v>203</v>
      </c>
      <c r="BF23">
        <v>203</v>
      </c>
      <c r="BG23">
        <v>203</v>
      </c>
      <c r="BH23">
        <v>203</v>
      </c>
      <c r="BI23">
        <v>203</v>
      </c>
      <c r="BJ23">
        <v>203</v>
      </c>
      <c r="BK23">
        <v>195</v>
      </c>
      <c r="BL23">
        <v>195</v>
      </c>
      <c r="BM23">
        <v>195</v>
      </c>
      <c r="BN23">
        <v>195</v>
      </c>
      <c r="BO23">
        <v>195</v>
      </c>
      <c r="BP23">
        <v>195</v>
      </c>
      <c r="BQ23">
        <v>195</v>
      </c>
      <c r="BR23">
        <v>195</v>
      </c>
      <c r="BS23">
        <v>195</v>
      </c>
      <c r="BT23">
        <v>195</v>
      </c>
      <c r="BU23">
        <v>195</v>
      </c>
      <c r="BV23">
        <v>195</v>
      </c>
      <c r="BW23">
        <v>195</v>
      </c>
      <c r="BX23">
        <v>195</v>
      </c>
      <c r="BY23">
        <v>195</v>
      </c>
      <c r="BZ23">
        <v>195</v>
      </c>
      <c r="CA23">
        <v>195</v>
      </c>
      <c r="CB23">
        <v>195</v>
      </c>
      <c r="CC23">
        <v>195</v>
      </c>
      <c r="CD23">
        <v>195</v>
      </c>
      <c r="CE23">
        <v>195</v>
      </c>
    </row>
    <row r="24" spans="1:83" x14ac:dyDescent="0.35">
      <c r="A24" t="s">
        <v>28</v>
      </c>
      <c r="B24">
        <v>6</v>
      </c>
      <c r="C24">
        <v>67</v>
      </c>
      <c r="D24">
        <v>99</v>
      </c>
      <c r="E24">
        <v>157</v>
      </c>
      <c r="F24">
        <v>195</v>
      </c>
      <c r="G24">
        <v>213</v>
      </c>
      <c r="H24">
        <v>243</v>
      </c>
      <c r="I24">
        <v>387</v>
      </c>
      <c r="J24">
        <v>385</v>
      </c>
      <c r="K24">
        <v>367</v>
      </c>
      <c r="L24">
        <v>300</v>
      </c>
      <c r="M24">
        <v>462</v>
      </c>
      <c r="N24">
        <v>492</v>
      </c>
      <c r="O24">
        <v>470</v>
      </c>
      <c r="P24">
        <v>470</v>
      </c>
      <c r="Q24">
        <v>408</v>
      </c>
      <c r="R24">
        <v>408</v>
      </c>
      <c r="S24">
        <v>408</v>
      </c>
      <c r="T24">
        <v>408</v>
      </c>
      <c r="U24">
        <v>408</v>
      </c>
      <c r="V24">
        <v>362</v>
      </c>
      <c r="W24">
        <v>362</v>
      </c>
      <c r="X24">
        <v>362</v>
      </c>
      <c r="Y24">
        <v>308</v>
      </c>
      <c r="Z24">
        <v>308</v>
      </c>
      <c r="AA24">
        <v>351</v>
      </c>
      <c r="AB24">
        <v>351</v>
      </c>
      <c r="AC24">
        <v>344</v>
      </c>
      <c r="AD24">
        <v>344</v>
      </c>
      <c r="AE24">
        <v>343</v>
      </c>
      <c r="AF24">
        <v>343</v>
      </c>
      <c r="AG24">
        <v>343</v>
      </c>
      <c r="AH24">
        <v>343</v>
      </c>
      <c r="AI24">
        <v>305</v>
      </c>
      <c r="AJ24">
        <v>305</v>
      </c>
      <c r="AK24">
        <v>267</v>
      </c>
      <c r="AL24">
        <v>267</v>
      </c>
      <c r="AM24">
        <v>267</v>
      </c>
      <c r="AN24">
        <v>267</v>
      </c>
      <c r="AO24">
        <v>254</v>
      </c>
      <c r="AP24">
        <v>254</v>
      </c>
      <c r="AQ24">
        <v>254</v>
      </c>
      <c r="AR24">
        <v>252</v>
      </c>
      <c r="AS24">
        <v>252</v>
      </c>
      <c r="AT24">
        <v>252</v>
      </c>
      <c r="AU24">
        <v>254</v>
      </c>
      <c r="AV24">
        <v>254</v>
      </c>
      <c r="AW24">
        <v>254</v>
      </c>
      <c r="AX24">
        <v>254</v>
      </c>
      <c r="AY24">
        <v>236</v>
      </c>
      <c r="AZ24">
        <v>236</v>
      </c>
      <c r="BA24">
        <v>226</v>
      </c>
      <c r="BB24">
        <v>226</v>
      </c>
      <c r="BC24">
        <v>246</v>
      </c>
      <c r="BD24">
        <v>246</v>
      </c>
      <c r="BE24">
        <v>246</v>
      </c>
      <c r="BF24">
        <v>243</v>
      </c>
      <c r="BG24">
        <v>243</v>
      </c>
      <c r="BH24">
        <v>243</v>
      </c>
      <c r="BI24">
        <v>243</v>
      </c>
      <c r="BJ24">
        <v>197</v>
      </c>
      <c r="BK24">
        <v>189</v>
      </c>
      <c r="BL24">
        <v>189</v>
      </c>
      <c r="BM24">
        <v>221</v>
      </c>
      <c r="BN24">
        <v>243</v>
      </c>
      <c r="BO24">
        <v>238</v>
      </c>
      <c r="BP24">
        <v>238</v>
      </c>
      <c r="BQ24">
        <v>238</v>
      </c>
      <c r="BR24">
        <v>238</v>
      </c>
      <c r="BS24">
        <v>238</v>
      </c>
      <c r="BT24">
        <v>238</v>
      </c>
      <c r="BU24">
        <v>238</v>
      </c>
      <c r="BV24">
        <v>238</v>
      </c>
      <c r="BW24">
        <v>238</v>
      </c>
      <c r="BX24">
        <v>238</v>
      </c>
      <c r="BY24">
        <v>238</v>
      </c>
      <c r="BZ24">
        <v>218</v>
      </c>
      <c r="CA24">
        <v>215</v>
      </c>
      <c r="CB24">
        <v>220</v>
      </c>
      <c r="CC24">
        <v>223</v>
      </c>
      <c r="CD24">
        <v>223</v>
      </c>
      <c r="CE24">
        <v>223</v>
      </c>
    </row>
    <row r="25" spans="1:83" x14ac:dyDescent="0.35">
      <c r="A25" t="s">
        <v>28</v>
      </c>
      <c r="B25">
        <v>7</v>
      </c>
      <c r="C25">
        <v>131</v>
      </c>
      <c r="D25">
        <v>131</v>
      </c>
      <c r="E25">
        <v>131</v>
      </c>
      <c r="F25">
        <v>159</v>
      </c>
      <c r="G25">
        <v>215</v>
      </c>
      <c r="H25">
        <v>274</v>
      </c>
      <c r="I25">
        <v>274</v>
      </c>
      <c r="J25">
        <v>274</v>
      </c>
      <c r="K25">
        <v>274</v>
      </c>
      <c r="L25">
        <v>274</v>
      </c>
      <c r="M25">
        <v>274</v>
      </c>
      <c r="N25">
        <v>274</v>
      </c>
      <c r="O25">
        <v>274</v>
      </c>
      <c r="P25">
        <v>274</v>
      </c>
      <c r="Q25">
        <v>274</v>
      </c>
      <c r="R25">
        <v>274</v>
      </c>
      <c r="S25">
        <v>274</v>
      </c>
      <c r="T25">
        <v>274</v>
      </c>
      <c r="U25">
        <v>257</v>
      </c>
      <c r="V25">
        <v>257</v>
      </c>
      <c r="W25">
        <v>257</v>
      </c>
      <c r="X25">
        <v>257</v>
      </c>
      <c r="Y25">
        <v>215</v>
      </c>
      <c r="Z25">
        <v>215</v>
      </c>
      <c r="AA25">
        <v>218</v>
      </c>
      <c r="AB25">
        <v>218</v>
      </c>
      <c r="AC25">
        <v>239</v>
      </c>
      <c r="AD25">
        <v>239</v>
      </c>
      <c r="AE25">
        <v>241</v>
      </c>
      <c r="AF25">
        <v>203</v>
      </c>
      <c r="AG25">
        <v>203</v>
      </c>
      <c r="AH25">
        <v>203</v>
      </c>
      <c r="AI25">
        <v>203</v>
      </c>
      <c r="AJ25">
        <v>203</v>
      </c>
      <c r="AK25">
        <v>203</v>
      </c>
      <c r="AL25">
        <v>203</v>
      </c>
      <c r="AM25">
        <v>203</v>
      </c>
      <c r="AN25">
        <v>203</v>
      </c>
      <c r="AO25">
        <v>203</v>
      </c>
      <c r="AP25">
        <v>203</v>
      </c>
      <c r="AQ25">
        <v>203</v>
      </c>
      <c r="AR25">
        <v>203</v>
      </c>
      <c r="AS25">
        <v>203</v>
      </c>
      <c r="AT25">
        <v>203</v>
      </c>
      <c r="AU25">
        <v>203</v>
      </c>
      <c r="AV25">
        <v>203</v>
      </c>
      <c r="AW25">
        <v>203</v>
      </c>
      <c r="AX25">
        <v>203</v>
      </c>
      <c r="AY25">
        <v>203</v>
      </c>
      <c r="AZ25">
        <v>203</v>
      </c>
      <c r="BA25">
        <v>203</v>
      </c>
      <c r="BB25">
        <v>203</v>
      </c>
      <c r="BC25">
        <v>203</v>
      </c>
      <c r="BD25">
        <v>203</v>
      </c>
      <c r="BE25">
        <v>203</v>
      </c>
      <c r="BF25">
        <v>185</v>
      </c>
      <c r="BG25">
        <v>185</v>
      </c>
      <c r="BH25">
        <v>185</v>
      </c>
      <c r="BI25">
        <v>185</v>
      </c>
      <c r="BJ25">
        <v>185</v>
      </c>
      <c r="BK25">
        <v>185</v>
      </c>
      <c r="BL25">
        <v>185</v>
      </c>
      <c r="BM25">
        <v>185</v>
      </c>
      <c r="BN25">
        <v>185</v>
      </c>
      <c r="BO25">
        <v>185</v>
      </c>
      <c r="BP25">
        <v>185</v>
      </c>
      <c r="BQ25">
        <v>185</v>
      </c>
      <c r="BR25">
        <v>185</v>
      </c>
      <c r="BS25">
        <v>185</v>
      </c>
      <c r="BT25">
        <v>185</v>
      </c>
      <c r="BU25">
        <v>185</v>
      </c>
      <c r="BV25">
        <v>185</v>
      </c>
      <c r="BW25">
        <v>185</v>
      </c>
      <c r="BX25">
        <v>185</v>
      </c>
      <c r="BY25">
        <v>185</v>
      </c>
      <c r="BZ25">
        <v>182</v>
      </c>
      <c r="CA25">
        <v>182</v>
      </c>
      <c r="CB25">
        <v>182</v>
      </c>
      <c r="CC25">
        <v>172</v>
      </c>
      <c r="CD25">
        <v>172</v>
      </c>
      <c r="CE25">
        <v>172</v>
      </c>
    </row>
    <row r="26" spans="1:83" x14ac:dyDescent="0.35">
      <c r="A26" t="s">
        <v>28</v>
      </c>
      <c r="B26">
        <v>8</v>
      </c>
      <c r="C26">
        <v>62</v>
      </c>
      <c r="D26">
        <v>62</v>
      </c>
      <c r="E26">
        <v>62</v>
      </c>
      <c r="F26">
        <v>121</v>
      </c>
      <c r="G26">
        <v>121</v>
      </c>
      <c r="H26">
        <v>292</v>
      </c>
      <c r="I26">
        <v>292</v>
      </c>
      <c r="J26">
        <v>292</v>
      </c>
      <c r="K26">
        <v>292</v>
      </c>
      <c r="L26">
        <v>292</v>
      </c>
      <c r="M26">
        <v>292</v>
      </c>
      <c r="N26">
        <v>292</v>
      </c>
      <c r="O26">
        <v>292</v>
      </c>
      <c r="P26">
        <v>292</v>
      </c>
      <c r="Q26">
        <v>292</v>
      </c>
      <c r="R26">
        <v>292</v>
      </c>
      <c r="S26">
        <v>292</v>
      </c>
      <c r="T26">
        <v>292</v>
      </c>
      <c r="U26">
        <v>292</v>
      </c>
      <c r="V26">
        <v>292</v>
      </c>
      <c r="W26">
        <v>292</v>
      </c>
      <c r="X26">
        <v>292</v>
      </c>
      <c r="Y26">
        <v>223</v>
      </c>
      <c r="Z26">
        <v>223</v>
      </c>
      <c r="AA26">
        <v>256</v>
      </c>
      <c r="AB26">
        <v>256</v>
      </c>
      <c r="AC26">
        <v>256</v>
      </c>
      <c r="AD26">
        <v>256</v>
      </c>
      <c r="AE26">
        <v>256</v>
      </c>
      <c r="AF26">
        <v>256</v>
      </c>
      <c r="AG26">
        <v>256</v>
      </c>
      <c r="AH26">
        <v>256</v>
      </c>
      <c r="AI26">
        <v>256</v>
      </c>
      <c r="AJ26">
        <v>256</v>
      </c>
      <c r="AK26">
        <v>256</v>
      </c>
      <c r="AL26">
        <v>256</v>
      </c>
      <c r="AM26">
        <v>256</v>
      </c>
      <c r="AN26">
        <v>256</v>
      </c>
      <c r="AO26">
        <v>256</v>
      </c>
      <c r="AP26">
        <v>256</v>
      </c>
      <c r="AQ26">
        <v>246</v>
      </c>
      <c r="AR26">
        <v>246</v>
      </c>
      <c r="AS26">
        <v>246</v>
      </c>
      <c r="AT26">
        <v>246</v>
      </c>
      <c r="AU26">
        <v>246</v>
      </c>
      <c r="AV26">
        <v>246</v>
      </c>
      <c r="AW26">
        <v>210</v>
      </c>
      <c r="AX26">
        <v>233</v>
      </c>
      <c r="AY26">
        <v>233</v>
      </c>
      <c r="AZ26">
        <v>233</v>
      </c>
      <c r="BA26">
        <v>233</v>
      </c>
      <c r="BB26">
        <v>218</v>
      </c>
      <c r="BC26">
        <v>218</v>
      </c>
      <c r="BD26">
        <v>218</v>
      </c>
      <c r="BE26">
        <v>218</v>
      </c>
      <c r="BF26">
        <v>218</v>
      </c>
      <c r="BG26">
        <v>185</v>
      </c>
      <c r="BH26">
        <v>185</v>
      </c>
      <c r="BI26">
        <v>185</v>
      </c>
      <c r="BJ26">
        <v>185</v>
      </c>
      <c r="BK26">
        <v>185</v>
      </c>
      <c r="BL26">
        <v>185</v>
      </c>
      <c r="BM26">
        <v>185</v>
      </c>
      <c r="BN26">
        <v>185</v>
      </c>
      <c r="BO26">
        <v>185</v>
      </c>
      <c r="BP26">
        <v>185</v>
      </c>
      <c r="BQ26">
        <v>185</v>
      </c>
      <c r="BR26">
        <v>185</v>
      </c>
      <c r="BS26">
        <v>185</v>
      </c>
      <c r="BT26">
        <v>185</v>
      </c>
      <c r="BU26">
        <v>185</v>
      </c>
      <c r="BV26">
        <v>195</v>
      </c>
      <c r="BW26">
        <v>195</v>
      </c>
      <c r="BX26">
        <v>197</v>
      </c>
      <c r="BY26">
        <v>197</v>
      </c>
      <c r="BZ26">
        <v>210</v>
      </c>
      <c r="CA26">
        <v>210</v>
      </c>
      <c r="CB26">
        <v>220</v>
      </c>
      <c r="CC26">
        <v>220</v>
      </c>
      <c r="CD26">
        <v>215</v>
      </c>
      <c r="CE26">
        <v>215</v>
      </c>
    </row>
    <row r="27" spans="1:83" x14ac:dyDescent="0.35">
      <c r="A27" t="s">
        <v>28</v>
      </c>
      <c r="B27">
        <v>9</v>
      </c>
      <c r="C27">
        <v>72</v>
      </c>
      <c r="D27">
        <v>120</v>
      </c>
      <c r="E27">
        <v>120</v>
      </c>
      <c r="F27">
        <v>120</v>
      </c>
      <c r="G27">
        <v>159</v>
      </c>
      <c r="H27">
        <v>210</v>
      </c>
      <c r="I27">
        <v>320</v>
      </c>
      <c r="J27">
        <v>529</v>
      </c>
      <c r="K27">
        <v>529</v>
      </c>
      <c r="L27">
        <v>529</v>
      </c>
      <c r="M27">
        <v>529</v>
      </c>
      <c r="N27">
        <v>529</v>
      </c>
      <c r="O27">
        <v>529</v>
      </c>
      <c r="P27">
        <v>529</v>
      </c>
      <c r="Q27">
        <v>529</v>
      </c>
      <c r="R27">
        <v>529</v>
      </c>
      <c r="S27">
        <v>529</v>
      </c>
      <c r="T27">
        <v>523</v>
      </c>
      <c r="U27">
        <v>474</v>
      </c>
      <c r="V27">
        <v>474</v>
      </c>
      <c r="W27">
        <v>449</v>
      </c>
      <c r="X27">
        <v>433</v>
      </c>
      <c r="Y27">
        <v>433</v>
      </c>
      <c r="Z27">
        <v>433</v>
      </c>
      <c r="AA27">
        <v>433</v>
      </c>
      <c r="AB27">
        <v>433</v>
      </c>
      <c r="AC27">
        <v>433</v>
      </c>
      <c r="AD27">
        <v>433</v>
      </c>
      <c r="AE27">
        <v>433</v>
      </c>
      <c r="AF27">
        <v>433</v>
      </c>
      <c r="AG27">
        <v>354</v>
      </c>
      <c r="AH27">
        <v>354</v>
      </c>
      <c r="AI27">
        <v>189</v>
      </c>
      <c r="AJ27">
        <v>189</v>
      </c>
      <c r="AK27">
        <v>189</v>
      </c>
      <c r="AL27">
        <v>189</v>
      </c>
      <c r="AM27">
        <v>189</v>
      </c>
      <c r="AN27">
        <v>189</v>
      </c>
      <c r="AO27">
        <v>189</v>
      </c>
      <c r="AP27">
        <v>189</v>
      </c>
      <c r="AQ27">
        <v>189</v>
      </c>
      <c r="AR27">
        <v>189</v>
      </c>
      <c r="AS27">
        <v>189</v>
      </c>
      <c r="AT27">
        <v>189</v>
      </c>
      <c r="AU27">
        <v>189</v>
      </c>
      <c r="AV27">
        <v>189</v>
      </c>
      <c r="AW27">
        <v>189</v>
      </c>
      <c r="AX27">
        <v>189</v>
      </c>
      <c r="AY27">
        <v>189</v>
      </c>
      <c r="AZ27">
        <v>189</v>
      </c>
      <c r="BA27">
        <v>189</v>
      </c>
      <c r="BB27">
        <v>189</v>
      </c>
      <c r="BC27">
        <v>189</v>
      </c>
      <c r="BD27">
        <v>189</v>
      </c>
      <c r="BE27">
        <v>189</v>
      </c>
      <c r="BF27">
        <v>189</v>
      </c>
      <c r="BG27">
        <v>189</v>
      </c>
      <c r="BH27">
        <v>189</v>
      </c>
      <c r="BI27">
        <v>189</v>
      </c>
      <c r="BJ27">
        <v>189</v>
      </c>
      <c r="BK27">
        <v>189</v>
      </c>
      <c r="BL27">
        <v>189</v>
      </c>
      <c r="BM27">
        <v>189</v>
      </c>
      <c r="BN27">
        <v>189</v>
      </c>
      <c r="BO27">
        <v>189</v>
      </c>
      <c r="BP27">
        <v>189</v>
      </c>
      <c r="BQ27">
        <v>189</v>
      </c>
      <c r="BR27">
        <v>189</v>
      </c>
      <c r="BS27">
        <v>189</v>
      </c>
      <c r="BT27">
        <v>189</v>
      </c>
      <c r="BU27">
        <v>189</v>
      </c>
      <c r="BV27">
        <v>189</v>
      </c>
      <c r="BW27">
        <v>189</v>
      </c>
      <c r="BX27">
        <v>189</v>
      </c>
      <c r="BY27">
        <v>189</v>
      </c>
      <c r="BZ27">
        <v>189</v>
      </c>
      <c r="CA27">
        <v>189</v>
      </c>
      <c r="CB27">
        <v>208</v>
      </c>
      <c r="CC27">
        <v>205</v>
      </c>
      <c r="CD27">
        <v>205</v>
      </c>
      <c r="CE27">
        <v>205</v>
      </c>
    </row>
    <row r="28" spans="1:83" x14ac:dyDescent="0.35">
      <c r="A28" t="s">
        <v>28</v>
      </c>
      <c r="B28">
        <v>10</v>
      </c>
      <c r="C28">
        <v>167</v>
      </c>
      <c r="D28">
        <v>167</v>
      </c>
      <c r="E28">
        <v>167</v>
      </c>
      <c r="F28">
        <v>167</v>
      </c>
      <c r="G28">
        <v>167</v>
      </c>
      <c r="H28">
        <v>225</v>
      </c>
      <c r="I28">
        <v>225</v>
      </c>
      <c r="J28">
        <v>271</v>
      </c>
      <c r="K28">
        <v>285</v>
      </c>
      <c r="L28">
        <v>285</v>
      </c>
      <c r="M28">
        <v>269</v>
      </c>
      <c r="N28">
        <v>269</v>
      </c>
      <c r="O28">
        <v>257</v>
      </c>
      <c r="P28">
        <v>249</v>
      </c>
      <c r="Q28">
        <v>249</v>
      </c>
      <c r="R28">
        <v>249</v>
      </c>
      <c r="S28">
        <v>269</v>
      </c>
      <c r="T28">
        <v>305</v>
      </c>
      <c r="U28">
        <v>297</v>
      </c>
      <c r="V28">
        <v>338</v>
      </c>
      <c r="W28">
        <v>336</v>
      </c>
      <c r="X28">
        <v>336</v>
      </c>
      <c r="Y28">
        <v>341</v>
      </c>
      <c r="Z28">
        <v>341</v>
      </c>
      <c r="AA28">
        <v>329</v>
      </c>
      <c r="AB28">
        <v>325</v>
      </c>
      <c r="AC28">
        <v>325</v>
      </c>
      <c r="AD28">
        <v>285</v>
      </c>
      <c r="AE28">
        <v>285</v>
      </c>
      <c r="AF28">
        <v>285</v>
      </c>
      <c r="AG28">
        <v>226</v>
      </c>
      <c r="AH28">
        <v>226</v>
      </c>
      <c r="AI28">
        <v>226</v>
      </c>
      <c r="AJ28">
        <v>221</v>
      </c>
      <c r="AK28">
        <v>221</v>
      </c>
      <c r="AL28">
        <v>212</v>
      </c>
      <c r="AM28">
        <v>205</v>
      </c>
      <c r="AN28">
        <v>198</v>
      </c>
      <c r="AO28">
        <v>200</v>
      </c>
      <c r="AP28">
        <v>200</v>
      </c>
      <c r="AQ28">
        <v>205</v>
      </c>
      <c r="AR28">
        <v>205</v>
      </c>
      <c r="AS28">
        <v>207</v>
      </c>
      <c r="AT28">
        <v>207</v>
      </c>
      <c r="AU28">
        <v>208</v>
      </c>
      <c r="AV28">
        <v>215</v>
      </c>
      <c r="AW28">
        <v>207</v>
      </c>
      <c r="AX28">
        <v>207</v>
      </c>
      <c r="AY28">
        <v>202</v>
      </c>
      <c r="AZ28">
        <v>205</v>
      </c>
      <c r="BA28">
        <v>208</v>
      </c>
      <c r="BB28">
        <v>210</v>
      </c>
      <c r="BC28">
        <v>210</v>
      </c>
      <c r="BD28">
        <v>192</v>
      </c>
      <c r="BE28">
        <v>192</v>
      </c>
      <c r="BF28">
        <v>190</v>
      </c>
      <c r="BG28">
        <v>182</v>
      </c>
      <c r="BH28">
        <v>172</v>
      </c>
      <c r="BI28">
        <v>179</v>
      </c>
      <c r="BJ28">
        <v>179</v>
      </c>
      <c r="BK28">
        <v>172</v>
      </c>
      <c r="BL28">
        <v>172</v>
      </c>
      <c r="BM28">
        <v>159</v>
      </c>
      <c r="BN28">
        <v>159</v>
      </c>
      <c r="BO28">
        <v>164</v>
      </c>
      <c r="BP28">
        <v>169</v>
      </c>
      <c r="BQ28">
        <v>177</v>
      </c>
      <c r="BR28">
        <v>189</v>
      </c>
      <c r="BS28">
        <v>202</v>
      </c>
      <c r="BT28">
        <v>207</v>
      </c>
      <c r="BU28">
        <v>208</v>
      </c>
      <c r="BV28">
        <v>207</v>
      </c>
      <c r="BW28">
        <v>223</v>
      </c>
      <c r="BX28">
        <v>225</v>
      </c>
      <c r="BY28">
        <v>243</v>
      </c>
      <c r="BZ28">
        <v>248</v>
      </c>
      <c r="CA28">
        <v>257</v>
      </c>
      <c r="CB28">
        <v>259</v>
      </c>
      <c r="CC28">
        <v>259</v>
      </c>
      <c r="CD28">
        <v>271</v>
      </c>
      <c r="CE28">
        <v>271</v>
      </c>
    </row>
    <row r="29" spans="1:83" x14ac:dyDescent="0.35">
      <c r="A29" t="s">
        <v>28</v>
      </c>
      <c r="B29">
        <v>11</v>
      </c>
      <c r="C29">
        <v>66</v>
      </c>
      <c r="D29">
        <v>115</v>
      </c>
      <c r="E29">
        <v>128</v>
      </c>
      <c r="F29">
        <v>128</v>
      </c>
      <c r="G29">
        <v>128</v>
      </c>
      <c r="H29">
        <v>128</v>
      </c>
      <c r="I29">
        <v>171</v>
      </c>
      <c r="J29">
        <v>257</v>
      </c>
      <c r="K29">
        <v>300</v>
      </c>
      <c r="L29">
        <v>347</v>
      </c>
      <c r="M29">
        <v>347</v>
      </c>
      <c r="N29">
        <v>351</v>
      </c>
      <c r="O29">
        <v>351</v>
      </c>
      <c r="P29">
        <v>341</v>
      </c>
      <c r="Q29">
        <v>341</v>
      </c>
      <c r="R29">
        <v>282</v>
      </c>
      <c r="S29">
        <v>261</v>
      </c>
      <c r="T29">
        <v>271</v>
      </c>
      <c r="U29">
        <v>298</v>
      </c>
      <c r="V29">
        <v>261</v>
      </c>
      <c r="W29">
        <v>261</v>
      </c>
      <c r="X29">
        <v>249</v>
      </c>
      <c r="Y29">
        <v>249</v>
      </c>
      <c r="Z29">
        <v>248</v>
      </c>
      <c r="AA29">
        <v>236</v>
      </c>
      <c r="AB29">
        <v>234</v>
      </c>
      <c r="AC29">
        <v>234</v>
      </c>
      <c r="AD29">
        <v>198</v>
      </c>
      <c r="AE29">
        <v>197</v>
      </c>
      <c r="AF29">
        <v>195</v>
      </c>
      <c r="AG29">
        <v>205</v>
      </c>
      <c r="AH29">
        <v>200</v>
      </c>
      <c r="AI29">
        <v>200</v>
      </c>
      <c r="AJ29">
        <v>200</v>
      </c>
      <c r="AK29">
        <v>184</v>
      </c>
      <c r="AL29">
        <v>179</v>
      </c>
      <c r="AM29">
        <v>175</v>
      </c>
      <c r="AN29">
        <v>174</v>
      </c>
      <c r="AO29">
        <v>162</v>
      </c>
      <c r="AP29">
        <v>151</v>
      </c>
      <c r="AQ29">
        <v>179</v>
      </c>
      <c r="AR29">
        <v>184</v>
      </c>
      <c r="AS29">
        <v>184</v>
      </c>
      <c r="AT29">
        <v>189</v>
      </c>
      <c r="AU29">
        <v>192</v>
      </c>
      <c r="AV29">
        <v>192</v>
      </c>
      <c r="AW29">
        <v>180</v>
      </c>
      <c r="AX29">
        <v>195</v>
      </c>
      <c r="AY29">
        <v>195</v>
      </c>
      <c r="AZ29">
        <v>213</v>
      </c>
      <c r="BA29">
        <v>231</v>
      </c>
      <c r="BB29">
        <v>246</v>
      </c>
      <c r="BC29">
        <v>267</v>
      </c>
      <c r="BD29">
        <v>272</v>
      </c>
      <c r="BE29">
        <v>272</v>
      </c>
      <c r="BF29">
        <v>279</v>
      </c>
      <c r="BG29">
        <v>279</v>
      </c>
      <c r="BH29">
        <v>272</v>
      </c>
      <c r="BI29">
        <v>272</v>
      </c>
      <c r="BJ29">
        <v>266</v>
      </c>
      <c r="BK29">
        <v>275</v>
      </c>
      <c r="BL29">
        <v>275</v>
      </c>
      <c r="BM29">
        <v>289</v>
      </c>
      <c r="BN29">
        <v>298</v>
      </c>
      <c r="BO29">
        <v>298</v>
      </c>
      <c r="BP29">
        <v>298</v>
      </c>
      <c r="BQ29">
        <v>298</v>
      </c>
      <c r="BR29">
        <v>305</v>
      </c>
      <c r="BS29">
        <v>305</v>
      </c>
      <c r="BT29">
        <v>311</v>
      </c>
      <c r="BU29">
        <v>311</v>
      </c>
      <c r="BV29">
        <v>305</v>
      </c>
      <c r="BW29">
        <v>320</v>
      </c>
      <c r="BX29">
        <v>321</v>
      </c>
      <c r="BY29">
        <v>338</v>
      </c>
      <c r="BZ29">
        <v>338</v>
      </c>
      <c r="CA29">
        <v>341</v>
      </c>
      <c r="CB29">
        <v>341</v>
      </c>
      <c r="CC29">
        <v>336</v>
      </c>
      <c r="CD29">
        <v>325</v>
      </c>
      <c r="CE29">
        <v>325</v>
      </c>
    </row>
    <row r="30" spans="1:83" x14ac:dyDescent="0.35">
      <c r="A30" t="s">
        <v>28</v>
      </c>
      <c r="B30">
        <v>12</v>
      </c>
      <c r="C30">
        <v>154</v>
      </c>
      <c r="D30">
        <v>180</v>
      </c>
      <c r="E30">
        <v>180</v>
      </c>
      <c r="F30">
        <v>180</v>
      </c>
      <c r="G30">
        <v>205</v>
      </c>
      <c r="H30">
        <v>230</v>
      </c>
      <c r="I30">
        <v>256</v>
      </c>
      <c r="J30">
        <v>256</v>
      </c>
      <c r="K30">
        <v>285</v>
      </c>
      <c r="L30">
        <v>341</v>
      </c>
      <c r="M30">
        <v>343</v>
      </c>
      <c r="N30">
        <v>372</v>
      </c>
      <c r="O30">
        <v>379</v>
      </c>
      <c r="P30">
        <v>379</v>
      </c>
      <c r="Q30">
        <v>392</v>
      </c>
      <c r="R30">
        <v>392</v>
      </c>
      <c r="S30">
        <v>402</v>
      </c>
      <c r="T30">
        <v>459</v>
      </c>
      <c r="U30">
        <v>506</v>
      </c>
      <c r="V30">
        <v>567</v>
      </c>
      <c r="W30">
        <v>567</v>
      </c>
      <c r="X30">
        <v>567</v>
      </c>
      <c r="Y30">
        <v>526</v>
      </c>
      <c r="Z30">
        <v>526</v>
      </c>
      <c r="AA30">
        <v>556</v>
      </c>
      <c r="AB30">
        <v>539</v>
      </c>
      <c r="AC30">
        <v>539</v>
      </c>
      <c r="AD30">
        <v>248</v>
      </c>
      <c r="AE30">
        <v>248</v>
      </c>
      <c r="AF30">
        <v>248</v>
      </c>
      <c r="AG30">
        <v>248</v>
      </c>
      <c r="AH30">
        <v>248</v>
      </c>
      <c r="AI30">
        <v>248</v>
      </c>
      <c r="AJ30">
        <v>248</v>
      </c>
      <c r="AK30">
        <v>248</v>
      </c>
      <c r="AL30">
        <v>248</v>
      </c>
      <c r="AM30">
        <v>248</v>
      </c>
      <c r="AN30">
        <v>248</v>
      </c>
      <c r="AO30">
        <v>248</v>
      </c>
      <c r="AP30">
        <v>248</v>
      </c>
      <c r="AQ30">
        <v>248</v>
      </c>
      <c r="AR30">
        <v>248</v>
      </c>
      <c r="AS30">
        <v>248</v>
      </c>
      <c r="AT30">
        <v>248</v>
      </c>
      <c r="AU30">
        <v>248</v>
      </c>
      <c r="AV30">
        <v>248</v>
      </c>
      <c r="AW30">
        <v>248</v>
      </c>
      <c r="AX30">
        <v>266</v>
      </c>
      <c r="AY30">
        <v>266</v>
      </c>
      <c r="AZ30">
        <v>266</v>
      </c>
      <c r="BA30">
        <v>266</v>
      </c>
      <c r="BB30">
        <v>266</v>
      </c>
      <c r="BC30">
        <v>266</v>
      </c>
      <c r="BD30">
        <v>266</v>
      </c>
      <c r="BE30">
        <v>266</v>
      </c>
      <c r="BF30">
        <v>266</v>
      </c>
      <c r="BG30">
        <v>266</v>
      </c>
      <c r="BH30">
        <v>266</v>
      </c>
      <c r="BI30">
        <v>266</v>
      </c>
      <c r="BJ30">
        <v>266</v>
      </c>
      <c r="BK30">
        <v>266</v>
      </c>
      <c r="BL30">
        <v>266</v>
      </c>
      <c r="BM30">
        <v>266</v>
      </c>
      <c r="BN30">
        <v>266</v>
      </c>
      <c r="BO30">
        <v>266</v>
      </c>
      <c r="BP30">
        <v>266</v>
      </c>
      <c r="BQ30">
        <v>266</v>
      </c>
      <c r="BR30">
        <v>266</v>
      </c>
      <c r="BS30">
        <v>266</v>
      </c>
      <c r="BT30">
        <v>266</v>
      </c>
      <c r="BU30">
        <v>266</v>
      </c>
      <c r="BV30">
        <v>266</v>
      </c>
      <c r="BW30">
        <v>266</v>
      </c>
      <c r="BX30">
        <v>266</v>
      </c>
      <c r="BY30">
        <v>266</v>
      </c>
      <c r="BZ30">
        <v>266</v>
      </c>
      <c r="CA30">
        <v>266</v>
      </c>
      <c r="CB30">
        <v>266</v>
      </c>
      <c r="CC30">
        <v>266</v>
      </c>
      <c r="CD30">
        <v>266</v>
      </c>
      <c r="CE30">
        <v>266</v>
      </c>
    </row>
    <row r="31" spans="1:83" s="4" customFormat="1" x14ac:dyDescent="0.35">
      <c r="A31" s="4" t="s">
        <v>41</v>
      </c>
      <c r="C31" s="4">
        <f>AVERAGE(C19:C30)</f>
        <v>102.41666666666667</v>
      </c>
      <c r="D31" s="4">
        <f t="shared" ref="D31:BO31" si="0">AVERAGE(D19:D30)</f>
        <v>115.33333333333333</v>
      </c>
      <c r="E31" s="4">
        <f t="shared" si="0"/>
        <v>162.91666666666666</v>
      </c>
      <c r="F31" s="4">
        <f t="shared" si="0"/>
        <v>190.5</v>
      </c>
      <c r="G31" s="4">
        <f t="shared" si="0"/>
        <v>213.83333333333334</v>
      </c>
      <c r="H31" s="4">
        <f t="shared" si="0"/>
        <v>249.41666666666666</v>
      </c>
      <c r="I31" s="4">
        <f t="shared" si="0"/>
        <v>281.66666666666669</v>
      </c>
      <c r="J31" s="4">
        <f t="shared" si="0"/>
        <v>315.25</v>
      </c>
      <c r="K31" s="4">
        <f t="shared" si="0"/>
        <v>344.66666666666669</v>
      </c>
      <c r="L31" s="4">
        <f t="shared" si="0"/>
        <v>349.5</v>
      </c>
      <c r="M31" s="4">
        <f t="shared" si="0"/>
        <v>363.08333333333331</v>
      </c>
      <c r="N31" s="4">
        <f t="shared" si="0"/>
        <v>368.33333333333331</v>
      </c>
      <c r="O31" s="4">
        <f t="shared" si="0"/>
        <v>366.25</v>
      </c>
      <c r="P31" s="4">
        <f t="shared" si="0"/>
        <v>361.91666666666669</v>
      </c>
      <c r="Q31" s="4">
        <f t="shared" si="0"/>
        <v>358.33333333333331</v>
      </c>
      <c r="R31" s="4">
        <f t="shared" si="0"/>
        <v>353.41666666666669</v>
      </c>
      <c r="S31" s="4">
        <f t="shared" si="0"/>
        <v>355.33333333333331</v>
      </c>
      <c r="T31" s="4">
        <f t="shared" si="0"/>
        <v>351.25</v>
      </c>
      <c r="U31" s="4">
        <f t="shared" si="0"/>
        <v>349.91666666666669</v>
      </c>
      <c r="V31" s="4">
        <f t="shared" si="0"/>
        <v>344.41666666666669</v>
      </c>
      <c r="W31" s="4">
        <f t="shared" si="0"/>
        <v>342.16666666666669</v>
      </c>
      <c r="X31" s="4">
        <f t="shared" si="0"/>
        <v>339.83333333333331</v>
      </c>
      <c r="Y31" s="4">
        <f t="shared" si="0"/>
        <v>323.08333333333331</v>
      </c>
      <c r="Z31" s="4">
        <f t="shared" si="0"/>
        <v>320</v>
      </c>
      <c r="AA31" s="4">
        <f t="shared" si="0"/>
        <v>327.08333333333331</v>
      </c>
      <c r="AB31" s="4">
        <f t="shared" si="0"/>
        <v>325.83333333333331</v>
      </c>
      <c r="AC31" s="4">
        <f t="shared" si="0"/>
        <v>327</v>
      </c>
      <c r="AD31" s="4">
        <f t="shared" si="0"/>
        <v>296.41666666666669</v>
      </c>
      <c r="AE31" s="4">
        <f t="shared" si="0"/>
        <v>296.41666666666669</v>
      </c>
      <c r="AF31" s="4">
        <f t="shared" si="0"/>
        <v>292.91666666666669</v>
      </c>
      <c r="AG31" s="4">
        <f t="shared" si="0"/>
        <v>277.91666666666669</v>
      </c>
      <c r="AH31" s="4">
        <f t="shared" si="0"/>
        <v>272.58333333333331</v>
      </c>
      <c r="AI31" s="4">
        <f t="shared" si="0"/>
        <v>254</v>
      </c>
      <c r="AJ31" s="4">
        <f t="shared" si="0"/>
        <v>247.25</v>
      </c>
      <c r="AK31" s="4">
        <f t="shared" si="0"/>
        <v>239.75</v>
      </c>
      <c r="AL31" s="4">
        <f t="shared" si="0"/>
        <v>238.08333333333334</v>
      </c>
      <c r="AM31" s="4">
        <f t="shared" si="0"/>
        <v>218.41666666666666</v>
      </c>
      <c r="AN31" s="4">
        <f t="shared" si="0"/>
        <v>216.33333333333334</v>
      </c>
      <c r="AO31" s="4">
        <f t="shared" si="0"/>
        <v>211.58333333333334</v>
      </c>
      <c r="AP31" s="4">
        <f t="shared" si="0"/>
        <v>210.66666666666666</v>
      </c>
      <c r="AQ31" s="4">
        <f t="shared" si="0"/>
        <v>212.58333333333334</v>
      </c>
      <c r="AR31" s="4">
        <f t="shared" si="0"/>
        <v>212.83333333333334</v>
      </c>
      <c r="AS31" s="4">
        <f t="shared" si="0"/>
        <v>213</v>
      </c>
      <c r="AT31" s="4">
        <f t="shared" si="0"/>
        <v>213.41666666666666</v>
      </c>
      <c r="AU31" s="4">
        <f t="shared" si="0"/>
        <v>213.91666666666666</v>
      </c>
      <c r="AV31" s="4">
        <f t="shared" si="0"/>
        <v>208.83333333333334</v>
      </c>
      <c r="AW31" s="4">
        <f t="shared" si="0"/>
        <v>204.16666666666666</v>
      </c>
      <c r="AX31" s="4">
        <f t="shared" si="0"/>
        <v>208.83333333333334</v>
      </c>
      <c r="AY31" s="4">
        <f t="shared" si="0"/>
        <v>206.91666666666666</v>
      </c>
      <c r="AZ31" s="4">
        <f t="shared" si="0"/>
        <v>208.66666666666666</v>
      </c>
      <c r="BA31" s="4">
        <f t="shared" si="0"/>
        <v>209.58333333333334</v>
      </c>
      <c r="BB31" s="4">
        <f t="shared" si="0"/>
        <v>209.75</v>
      </c>
      <c r="BC31" s="4">
        <f t="shared" si="0"/>
        <v>213.16666666666666</v>
      </c>
      <c r="BD31" s="4">
        <f t="shared" si="0"/>
        <v>210.91666666666666</v>
      </c>
      <c r="BE31" s="4">
        <f t="shared" si="0"/>
        <v>210.91666666666666</v>
      </c>
      <c r="BF31" s="4">
        <f t="shared" si="0"/>
        <v>209.58333333333334</v>
      </c>
      <c r="BG31" s="4">
        <f t="shared" si="0"/>
        <v>206.16666666666666</v>
      </c>
      <c r="BH31" s="4">
        <f t="shared" si="0"/>
        <v>203.75</v>
      </c>
      <c r="BI31" s="4">
        <f t="shared" si="0"/>
        <v>204.08333333333334</v>
      </c>
      <c r="BJ31" s="4">
        <f t="shared" si="0"/>
        <v>199.75</v>
      </c>
      <c r="BK31" s="4">
        <f t="shared" si="0"/>
        <v>200.41666666666666</v>
      </c>
      <c r="BL31" s="4">
        <f t="shared" si="0"/>
        <v>198.25</v>
      </c>
      <c r="BM31" s="4">
        <f t="shared" si="0"/>
        <v>201</v>
      </c>
      <c r="BN31" s="4">
        <f t="shared" si="0"/>
        <v>203.58333333333334</v>
      </c>
      <c r="BO31" s="4">
        <f t="shared" si="0"/>
        <v>203.58333333333334</v>
      </c>
      <c r="BP31" s="4">
        <f t="shared" ref="BP31:CE31" si="1">AVERAGE(BP19:BP30)</f>
        <v>206.58333333333334</v>
      </c>
      <c r="BQ31" s="4">
        <f t="shared" si="1"/>
        <v>207.25</v>
      </c>
      <c r="BR31" s="4">
        <f t="shared" si="1"/>
        <v>208.83333333333334</v>
      </c>
      <c r="BS31" s="4">
        <f t="shared" si="1"/>
        <v>211.66666666666666</v>
      </c>
      <c r="BT31" s="4">
        <f t="shared" si="1"/>
        <v>212.58333333333334</v>
      </c>
      <c r="BU31" s="4">
        <f t="shared" si="1"/>
        <v>212.66666666666666</v>
      </c>
      <c r="BV31" s="4">
        <f t="shared" si="1"/>
        <v>212.91666666666666</v>
      </c>
      <c r="BW31" s="4">
        <f t="shared" si="1"/>
        <v>218.41666666666666</v>
      </c>
      <c r="BX31" s="4">
        <f t="shared" si="1"/>
        <v>222</v>
      </c>
      <c r="BY31" s="4">
        <f t="shared" si="1"/>
        <v>224.91666666666666</v>
      </c>
      <c r="BZ31" s="4">
        <f t="shared" si="1"/>
        <v>226.66666666666666</v>
      </c>
      <c r="CA31" s="4">
        <f t="shared" si="1"/>
        <v>227.41666666666666</v>
      </c>
      <c r="CB31" s="4">
        <f t="shared" si="1"/>
        <v>230.41666666666666</v>
      </c>
      <c r="CC31" s="4">
        <f t="shared" si="1"/>
        <v>227.25</v>
      </c>
      <c r="CD31" s="4">
        <f t="shared" si="1"/>
        <v>226.58333333333334</v>
      </c>
      <c r="CE31" s="4">
        <f t="shared" si="1"/>
        <v>226.58333333333334</v>
      </c>
    </row>
    <row r="32" spans="1:83" s="4" customFormat="1" x14ac:dyDescent="0.35">
      <c r="A32" s="4" t="s">
        <v>44</v>
      </c>
      <c r="C32" s="4">
        <f>STDEV(C19:C30)</f>
        <v>40.288636641418421</v>
      </c>
      <c r="D32" s="4">
        <f t="shared" ref="D32:BO32" si="2">STDEV(D19:D30)</f>
        <v>38.357963101986165</v>
      </c>
      <c r="E32" s="4">
        <f t="shared" si="2"/>
        <v>86.721558956690757</v>
      </c>
      <c r="F32" s="4">
        <f t="shared" si="2"/>
        <v>104.81802412666526</v>
      </c>
      <c r="G32" s="4">
        <f t="shared" si="2"/>
        <v>93.60247989462799</v>
      </c>
      <c r="H32" s="4">
        <f t="shared" si="2"/>
        <v>86.237998725865737</v>
      </c>
      <c r="I32" s="4">
        <f t="shared" si="2"/>
        <v>87.614167942419115</v>
      </c>
      <c r="J32" s="4">
        <f t="shared" si="2"/>
        <v>101.49529769671821</v>
      </c>
      <c r="K32" s="4">
        <f t="shared" si="2"/>
        <v>79.530821164825923</v>
      </c>
      <c r="L32" s="4">
        <f t="shared" si="2"/>
        <v>74.681749017839934</v>
      </c>
      <c r="M32" s="4">
        <f t="shared" si="2"/>
        <v>80.646770023054998</v>
      </c>
      <c r="N32" s="4">
        <f t="shared" si="2"/>
        <v>83.997113947534885</v>
      </c>
      <c r="O32" s="4">
        <f t="shared" si="2"/>
        <v>80.584371369955534</v>
      </c>
      <c r="P32" s="4">
        <f t="shared" si="2"/>
        <v>82.799273529238789</v>
      </c>
      <c r="Q32" s="4">
        <f t="shared" si="2"/>
        <v>75.914225919584425</v>
      </c>
      <c r="R32" s="4">
        <f t="shared" si="2"/>
        <v>78.987292802338985</v>
      </c>
      <c r="S32" s="4">
        <f t="shared" si="2"/>
        <v>79.053874993672252</v>
      </c>
      <c r="T32" s="4">
        <f t="shared" si="2"/>
        <v>91.269954231688672</v>
      </c>
      <c r="U32" s="4">
        <f t="shared" si="2"/>
        <v>90.465923602942013</v>
      </c>
      <c r="V32" s="4">
        <f t="shared" si="2"/>
        <v>102.19451891843174</v>
      </c>
      <c r="W32" s="4">
        <f t="shared" si="2"/>
        <v>99.542438033719961</v>
      </c>
      <c r="X32" s="4">
        <f t="shared" si="2"/>
        <v>99.022342137642099</v>
      </c>
      <c r="Y32" s="4">
        <f t="shared" si="2"/>
        <v>99.150444305916309</v>
      </c>
      <c r="Z32" s="4">
        <f t="shared" si="2"/>
        <v>99.498743710661998</v>
      </c>
      <c r="AA32" s="4">
        <f t="shared" si="2"/>
        <v>103.55188276531929</v>
      </c>
      <c r="AB32" s="4">
        <f t="shared" si="2"/>
        <v>100.16335143003641</v>
      </c>
      <c r="AC32" s="4">
        <f t="shared" si="2"/>
        <v>98.142753171082376</v>
      </c>
      <c r="AD32" s="4">
        <f t="shared" si="2"/>
        <v>77.328647324065514</v>
      </c>
      <c r="AE32" s="4">
        <f t="shared" si="2"/>
        <v>77.256901231403234</v>
      </c>
      <c r="AF32" s="4">
        <f t="shared" si="2"/>
        <v>80.556539527254131</v>
      </c>
      <c r="AG32" s="4">
        <f t="shared" si="2"/>
        <v>71.554757586992977</v>
      </c>
      <c r="AH32" s="4">
        <f t="shared" si="2"/>
        <v>75.131954626913583</v>
      </c>
      <c r="AI32" s="4">
        <f t="shared" si="2"/>
        <v>69.741079585981325</v>
      </c>
      <c r="AJ32" s="4">
        <f t="shared" si="2"/>
        <v>69.085092458503667</v>
      </c>
      <c r="AK32" s="4">
        <f t="shared" si="2"/>
        <v>67.819446125187966</v>
      </c>
      <c r="AL32" s="4">
        <f t="shared" si="2"/>
        <v>66.883152292681729</v>
      </c>
      <c r="AM32" s="4">
        <f t="shared" si="2"/>
        <v>27.602563561225825</v>
      </c>
      <c r="AN32" s="4">
        <f t="shared" si="2"/>
        <v>27.877437384944685</v>
      </c>
      <c r="AO32" s="4">
        <f t="shared" si="2"/>
        <v>29.546445204836754</v>
      </c>
      <c r="AP32" s="4">
        <f t="shared" si="2"/>
        <v>31.340747027510698</v>
      </c>
      <c r="AQ32" s="4">
        <f t="shared" si="2"/>
        <v>25.787447028397764</v>
      </c>
      <c r="AR32" s="4">
        <f t="shared" si="2"/>
        <v>24.939320298871287</v>
      </c>
      <c r="AS32" s="4">
        <f t="shared" si="2"/>
        <v>24.888843795052946</v>
      </c>
      <c r="AT32" s="4">
        <f t="shared" si="2"/>
        <v>24.396193195337645</v>
      </c>
      <c r="AU32" s="4">
        <f t="shared" si="2"/>
        <v>24.407369726574256</v>
      </c>
      <c r="AV32" s="4">
        <f t="shared" si="2"/>
        <v>29.116797193164647</v>
      </c>
      <c r="AW32" s="4">
        <f t="shared" si="2"/>
        <v>27.299128635222516</v>
      </c>
      <c r="AX32" s="4">
        <f t="shared" si="2"/>
        <v>30.354970637841905</v>
      </c>
      <c r="AY32" s="4">
        <f t="shared" si="2"/>
        <v>28.337120958954632</v>
      </c>
      <c r="AZ32" s="4">
        <f t="shared" si="2"/>
        <v>28.07565536621409</v>
      </c>
      <c r="BA32" s="4">
        <f t="shared" si="2"/>
        <v>28.092245236439162</v>
      </c>
      <c r="BB32" s="4">
        <f t="shared" si="2"/>
        <v>28.712129207642604</v>
      </c>
      <c r="BC32" s="4">
        <f t="shared" si="2"/>
        <v>32.948536547258925</v>
      </c>
      <c r="BD32" s="4">
        <f t="shared" si="2"/>
        <v>34.523926705279507</v>
      </c>
      <c r="BE32" s="4">
        <f t="shared" si="2"/>
        <v>34.523926705279507</v>
      </c>
      <c r="BF32" s="4">
        <f t="shared" si="2"/>
        <v>36.282874330694447</v>
      </c>
      <c r="BG32" s="4">
        <f t="shared" si="2"/>
        <v>37.191967200491369</v>
      </c>
      <c r="BH32" s="4">
        <f t="shared" si="2"/>
        <v>37.077621282924824</v>
      </c>
      <c r="BI32" s="4">
        <f t="shared" si="2"/>
        <v>36.775630106049462</v>
      </c>
      <c r="BJ32" s="4">
        <f t="shared" si="2"/>
        <v>33.586049593138029</v>
      </c>
      <c r="BK32" s="4">
        <f t="shared" si="2"/>
        <v>35.638228538092839</v>
      </c>
      <c r="BL32" s="4">
        <f t="shared" si="2"/>
        <v>37.909281665096692</v>
      </c>
      <c r="BM32" s="4">
        <f t="shared" si="2"/>
        <v>41.937182460523893</v>
      </c>
      <c r="BN32" s="4">
        <f t="shared" si="2"/>
        <v>45.020113350152819</v>
      </c>
      <c r="BO32" s="4">
        <f t="shared" si="2"/>
        <v>44.215296269983604</v>
      </c>
      <c r="BP32" s="4">
        <f t="shared" ref="BP32:CE32" si="3">STDEV(BP19:BP30)</f>
        <v>41.260719452003883</v>
      </c>
      <c r="BQ32" s="4">
        <f t="shared" si="3"/>
        <v>40.658500173563169</v>
      </c>
      <c r="BR32" s="4">
        <f t="shared" si="3"/>
        <v>41.441817556958625</v>
      </c>
      <c r="BS32" s="4">
        <f t="shared" si="3"/>
        <v>40.184423335266061</v>
      </c>
      <c r="BT32" s="4">
        <f t="shared" si="3"/>
        <v>41.381722652603116</v>
      </c>
      <c r="BU32" s="4">
        <f t="shared" si="3"/>
        <v>41.370462307244622</v>
      </c>
      <c r="BV32" s="4">
        <f t="shared" si="3"/>
        <v>39.58755160936628</v>
      </c>
      <c r="BW32" s="4">
        <f t="shared" si="3"/>
        <v>40.988819613808467</v>
      </c>
      <c r="BX32" s="4">
        <f t="shared" si="3"/>
        <v>38.588740703615983</v>
      </c>
      <c r="BY32" s="4">
        <f t="shared" si="3"/>
        <v>43.027387331861753</v>
      </c>
      <c r="BZ32" s="4">
        <f t="shared" si="3"/>
        <v>42.531984399622047</v>
      </c>
      <c r="CA32" s="4">
        <f t="shared" si="3"/>
        <v>43.791776590699008</v>
      </c>
      <c r="CB32" s="4">
        <f t="shared" si="3"/>
        <v>42.279284274782555</v>
      </c>
      <c r="CC32" s="4">
        <f t="shared" si="3"/>
        <v>43.159587579123134</v>
      </c>
      <c r="CD32" s="4">
        <f t="shared" si="3"/>
        <v>41.755692771020762</v>
      </c>
      <c r="CE32" s="4">
        <f t="shared" si="3"/>
        <v>41.755692771020762</v>
      </c>
    </row>
    <row r="33" spans="1:83" s="4" customFormat="1" x14ac:dyDescent="0.35">
      <c r="A33" s="4" t="s">
        <v>45</v>
      </c>
      <c r="C33" s="4">
        <f>C32/C31</f>
        <v>0.39337969055900818</v>
      </c>
      <c r="D33" s="4">
        <f t="shared" ref="D33:BO33" si="4">D32/D31</f>
        <v>0.33258349510392632</v>
      </c>
      <c r="E33" s="4">
        <f t="shared" si="4"/>
        <v>0.53230624423544204</v>
      </c>
      <c r="F33" s="4">
        <f t="shared" si="4"/>
        <v>0.5502258484339384</v>
      </c>
      <c r="G33" s="4">
        <f t="shared" si="4"/>
        <v>0.4377356815025471</v>
      </c>
      <c r="H33" s="4">
        <f t="shared" si="4"/>
        <v>0.34575876535596017</v>
      </c>
      <c r="I33" s="4">
        <f t="shared" si="4"/>
        <v>0.3110562175470501</v>
      </c>
      <c r="J33" s="4">
        <f t="shared" si="4"/>
        <v>0.32195177699196897</v>
      </c>
      <c r="K33" s="4">
        <f t="shared" si="4"/>
        <v>0.23074706334088757</v>
      </c>
      <c r="L33" s="4">
        <f t="shared" si="4"/>
        <v>0.21368168531570797</v>
      </c>
      <c r="M33" s="4">
        <f t="shared" si="4"/>
        <v>0.22211641961823733</v>
      </c>
      <c r="N33" s="4">
        <f t="shared" si="4"/>
        <v>0.22804646320597707</v>
      </c>
      <c r="O33" s="4">
        <f t="shared" si="4"/>
        <v>0.22002558735824038</v>
      </c>
      <c r="P33" s="4">
        <f t="shared" si="4"/>
        <v>0.22877994067484814</v>
      </c>
      <c r="Q33" s="4">
        <f t="shared" si="4"/>
        <v>0.21185365372907283</v>
      </c>
      <c r="R33" s="4">
        <f t="shared" si="4"/>
        <v>0.22349623051828996</v>
      </c>
      <c r="S33" s="4">
        <f t="shared" si="4"/>
        <v>0.22247807221483751</v>
      </c>
      <c r="T33" s="4">
        <f t="shared" si="4"/>
        <v>0.25984328606886453</v>
      </c>
      <c r="U33" s="4">
        <f t="shared" si="4"/>
        <v>0.2585356235378195</v>
      </c>
      <c r="V33" s="4">
        <f t="shared" si="4"/>
        <v>0.29671769344814442</v>
      </c>
      <c r="W33" s="4">
        <f t="shared" si="4"/>
        <v>0.29091798743415476</v>
      </c>
      <c r="X33" s="4">
        <f t="shared" si="4"/>
        <v>0.29138501855117832</v>
      </c>
      <c r="Y33" s="4">
        <f t="shared" si="4"/>
        <v>0.30688814332499248</v>
      </c>
      <c r="Z33" s="4">
        <f t="shared" si="4"/>
        <v>0.31093357409581873</v>
      </c>
      <c r="AA33" s="4">
        <f t="shared" si="4"/>
        <v>0.31659174348632652</v>
      </c>
      <c r="AB33" s="4">
        <f t="shared" si="4"/>
        <v>0.30740670515612201</v>
      </c>
      <c r="AC33" s="4">
        <f t="shared" si="4"/>
        <v>0.30013074364245373</v>
      </c>
      <c r="AD33" s="4">
        <f t="shared" si="4"/>
        <v>0.26087820294877317</v>
      </c>
      <c r="AE33" s="4">
        <f t="shared" si="4"/>
        <v>0.26063615821671038</v>
      </c>
      <c r="AF33" s="4">
        <f t="shared" si="4"/>
        <v>0.27501521317981492</v>
      </c>
      <c r="AG33" s="4">
        <f t="shared" si="4"/>
        <v>0.2574683931166164</v>
      </c>
      <c r="AH33" s="4">
        <f t="shared" si="4"/>
        <v>0.27562930465391716</v>
      </c>
      <c r="AI33" s="4">
        <f t="shared" si="4"/>
        <v>0.27457117947236742</v>
      </c>
      <c r="AJ33" s="4">
        <f t="shared" si="4"/>
        <v>0.27941392298687023</v>
      </c>
      <c r="AK33" s="4">
        <f t="shared" si="4"/>
        <v>0.28287568769630017</v>
      </c>
      <c r="AL33" s="4">
        <f t="shared" si="4"/>
        <v>0.28092328579355291</v>
      </c>
      <c r="AM33" s="4">
        <f t="shared" si="4"/>
        <v>0.12637572023453258</v>
      </c>
      <c r="AN33" s="4">
        <f t="shared" si="4"/>
        <v>0.12886334692578436</v>
      </c>
      <c r="AO33" s="4">
        <f t="shared" si="4"/>
        <v>0.13964448304767271</v>
      </c>
      <c r="AP33" s="4">
        <f t="shared" si="4"/>
        <v>0.14876936880147484</v>
      </c>
      <c r="AQ33" s="4">
        <f t="shared" si="4"/>
        <v>0.12130512126255318</v>
      </c>
      <c r="AR33" s="4">
        <f t="shared" si="4"/>
        <v>0.11717769913330284</v>
      </c>
      <c r="AS33" s="4">
        <f t="shared" si="4"/>
        <v>0.11684903190165702</v>
      </c>
      <c r="AT33" s="4">
        <f t="shared" si="4"/>
        <v>0.11431250228194133</v>
      </c>
      <c r="AU33" s="4">
        <f t="shared" si="4"/>
        <v>0.11409756007747997</v>
      </c>
      <c r="AV33" s="4">
        <f t="shared" si="4"/>
        <v>0.13942600411730877</v>
      </c>
      <c r="AW33" s="4">
        <f t="shared" si="4"/>
        <v>0.1337100178051715</v>
      </c>
      <c r="AX33" s="4">
        <f t="shared" si="4"/>
        <v>0.14535500704473378</v>
      </c>
      <c r="AY33" s="4">
        <f t="shared" si="4"/>
        <v>0.13694943677303889</v>
      </c>
      <c r="AZ33" s="4">
        <f t="shared" si="4"/>
        <v>0.13454786916716019</v>
      </c>
      <c r="BA33" s="4">
        <f t="shared" si="4"/>
        <v>0.13403854585974947</v>
      </c>
      <c r="BB33" s="4">
        <f t="shared" si="4"/>
        <v>0.13688738597207439</v>
      </c>
      <c r="BC33" s="4">
        <f t="shared" si="4"/>
        <v>0.15456702055008098</v>
      </c>
      <c r="BD33" s="4">
        <f t="shared" si="4"/>
        <v>0.16368515229686056</v>
      </c>
      <c r="BE33" s="4">
        <f t="shared" si="4"/>
        <v>0.16368515229686056</v>
      </c>
      <c r="BF33" s="4">
        <f t="shared" si="4"/>
        <v>0.1731190822935719</v>
      </c>
      <c r="BG33" s="4">
        <f t="shared" si="4"/>
        <v>0.18039757736697512</v>
      </c>
      <c r="BH33" s="4">
        <f t="shared" si="4"/>
        <v>0.18197605537631814</v>
      </c>
      <c r="BI33" s="4">
        <f t="shared" si="4"/>
        <v>0.18019908586059352</v>
      </c>
      <c r="BJ33" s="4">
        <f t="shared" si="4"/>
        <v>0.16814042349505898</v>
      </c>
      <c r="BK33" s="4">
        <f t="shared" si="4"/>
        <v>0.17782068293435097</v>
      </c>
      <c r="BL33" s="4">
        <f t="shared" si="4"/>
        <v>0.19121957964739819</v>
      </c>
      <c r="BM33" s="4">
        <f t="shared" si="4"/>
        <v>0.20864269880857658</v>
      </c>
      <c r="BN33" s="4">
        <f t="shared" si="4"/>
        <v>0.22113850192461473</v>
      </c>
      <c r="BO33" s="4">
        <f t="shared" si="4"/>
        <v>0.21718524569783185</v>
      </c>
      <c r="BP33" s="4">
        <f t="shared" ref="BP33:CE33" si="5">BP32/BP31</f>
        <v>0.19972917846875618</v>
      </c>
      <c r="BQ33" s="4">
        <f t="shared" si="5"/>
        <v>0.19618094173009973</v>
      </c>
      <c r="BR33" s="4">
        <f t="shared" si="5"/>
        <v>0.19844445757522086</v>
      </c>
      <c r="BS33" s="4">
        <f t="shared" si="5"/>
        <v>0.18984766930046959</v>
      </c>
      <c r="BT33" s="4">
        <f t="shared" si="5"/>
        <v>0.19466118064729024</v>
      </c>
      <c r="BU33" s="4">
        <f t="shared" si="5"/>
        <v>0.19453195442278037</v>
      </c>
      <c r="BV33" s="4">
        <f t="shared" si="5"/>
        <v>0.18592979229447959</v>
      </c>
      <c r="BW33" s="4">
        <f t="shared" si="5"/>
        <v>0.18766342440507502</v>
      </c>
      <c r="BX33" s="4">
        <f t="shared" si="5"/>
        <v>0.17382315632259451</v>
      </c>
      <c r="BY33" s="4">
        <f t="shared" si="5"/>
        <v>0.19130368580301632</v>
      </c>
      <c r="BZ33" s="4">
        <f t="shared" si="5"/>
        <v>0.18764110764539138</v>
      </c>
      <c r="CA33" s="4">
        <f t="shared" si="5"/>
        <v>0.19256186115367832</v>
      </c>
      <c r="CB33" s="4">
        <f t="shared" si="5"/>
        <v>0.18349056466451744</v>
      </c>
      <c r="CC33" s="4">
        <f t="shared" si="5"/>
        <v>0.18992117746588838</v>
      </c>
      <c r="CD33" s="4">
        <f t="shared" si="5"/>
        <v>0.18428404312329869</v>
      </c>
      <c r="CE33" s="4">
        <f t="shared" si="5"/>
        <v>0.18428404312329869</v>
      </c>
    </row>
    <row r="34" spans="1:83" s="4" customFormat="1" x14ac:dyDescent="0.35">
      <c r="A34" s="4" t="s">
        <v>51</v>
      </c>
      <c r="C34" s="4">
        <f>MIN(C19:C30)</f>
        <v>62</v>
      </c>
      <c r="D34" s="4">
        <f t="shared" ref="D34:BO34" si="6">MIN(D19:D30)</f>
        <v>62</v>
      </c>
      <c r="E34" s="4">
        <f t="shared" si="6"/>
        <v>62</v>
      </c>
      <c r="F34" s="4">
        <f t="shared" si="6"/>
        <v>44</v>
      </c>
      <c r="G34" s="4">
        <f t="shared" si="6"/>
        <v>121</v>
      </c>
      <c r="H34" s="4">
        <f t="shared" si="6"/>
        <v>128</v>
      </c>
      <c r="I34" s="4">
        <f t="shared" si="6"/>
        <v>130</v>
      </c>
      <c r="J34" s="4">
        <f t="shared" si="6"/>
        <v>130</v>
      </c>
      <c r="K34" s="4">
        <f t="shared" si="6"/>
        <v>256</v>
      </c>
      <c r="L34" s="4">
        <f t="shared" si="6"/>
        <v>274</v>
      </c>
      <c r="M34" s="4">
        <f t="shared" si="6"/>
        <v>269</v>
      </c>
      <c r="N34" s="4">
        <f t="shared" si="6"/>
        <v>269</v>
      </c>
      <c r="O34" s="4">
        <f t="shared" si="6"/>
        <v>257</v>
      </c>
      <c r="P34" s="4">
        <f t="shared" si="6"/>
        <v>249</v>
      </c>
      <c r="Q34" s="4">
        <f t="shared" si="6"/>
        <v>249</v>
      </c>
      <c r="R34" s="4">
        <f t="shared" si="6"/>
        <v>249</v>
      </c>
      <c r="S34" s="4">
        <f t="shared" si="6"/>
        <v>261</v>
      </c>
      <c r="T34" s="4">
        <f t="shared" si="6"/>
        <v>212</v>
      </c>
      <c r="U34" s="4">
        <f t="shared" si="6"/>
        <v>212</v>
      </c>
      <c r="V34" s="4">
        <f t="shared" si="6"/>
        <v>212</v>
      </c>
      <c r="W34" s="4">
        <f t="shared" si="6"/>
        <v>212</v>
      </c>
      <c r="X34" s="4">
        <f t="shared" si="6"/>
        <v>212</v>
      </c>
      <c r="Y34" s="4">
        <f t="shared" si="6"/>
        <v>212</v>
      </c>
      <c r="Z34" s="4">
        <f t="shared" si="6"/>
        <v>212</v>
      </c>
      <c r="AA34" s="4">
        <f t="shared" si="6"/>
        <v>212</v>
      </c>
      <c r="AB34" s="4">
        <f t="shared" si="6"/>
        <v>212</v>
      </c>
      <c r="AC34" s="4">
        <f t="shared" si="6"/>
        <v>212</v>
      </c>
      <c r="AD34" s="4">
        <f t="shared" si="6"/>
        <v>198</v>
      </c>
      <c r="AE34" s="4">
        <f t="shared" si="6"/>
        <v>197</v>
      </c>
      <c r="AF34" s="4">
        <f t="shared" si="6"/>
        <v>195</v>
      </c>
      <c r="AG34" s="4">
        <f t="shared" si="6"/>
        <v>203</v>
      </c>
      <c r="AH34" s="4">
        <f t="shared" si="6"/>
        <v>200</v>
      </c>
      <c r="AI34" s="4">
        <f t="shared" si="6"/>
        <v>189</v>
      </c>
      <c r="AJ34" s="4">
        <f t="shared" si="6"/>
        <v>189</v>
      </c>
      <c r="AK34" s="4">
        <f t="shared" si="6"/>
        <v>184</v>
      </c>
      <c r="AL34" s="4">
        <f t="shared" si="6"/>
        <v>179</v>
      </c>
      <c r="AM34" s="4">
        <f t="shared" si="6"/>
        <v>175</v>
      </c>
      <c r="AN34" s="4">
        <f t="shared" si="6"/>
        <v>174</v>
      </c>
      <c r="AO34" s="4">
        <f t="shared" si="6"/>
        <v>162</v>
      </c>
      <c r="AP34" s="4">
        <f t="shared" si="6"/>
        <v>151</v>
      </c>
      <c r="AQ34" s="4">
        <f t="shared" si="6"/>
        <v>179</v>
      </c>
      <c r="AR34" s="4">
        <f t="shared" si="6"/>
        <v>179</v>
      </c>
      <c r="AS34" s="4">
        <f t="shared" si="6"/>
        <v>179</v>
      </c>
      <c r="AT34" s="4">
        <f t="shared" si="6"/>
        <v>179</v>
      </c>
      <c r="AU34" s="4">
        <f t="shared" si="6"/>
        <v>179</v>
      </c>
      <c r="AV34" s="4">
        <f t="shared" si="6"/>
        <v>157</v>
      </c>
      <c r="AW34" s="4">
        <f t="shared" si="6"/>
        <v>157</v>
      </c>
      <c r="AX34" s="4">
        <f t="shared" si="6"/>
        <v>157</v>
      </c>
      <c r="AY34" s="4">
        <f t="shared" si="6"/>
        <v>157</v>
      </c>
      <c r="AZ34" s="4">
        <f t="shared" si="6"/>
        <v>157</v>
      </c>
      <c r="BA34" s="4">
        <f t="shared" si="6"/>
        <v>157</v>
      </c>
      <c r="BB34" s="4">
        <f t="shared" si="6"/>
        <v>157</v>
      </c>
      <c r="BC34" s="4">
        <f t="shared" si="6"/>
        <v>157</v>
      </c>
      <c r="BD34" s="4">
        <f t="shared" si="6"/>
        <v>157</v>
      </c>
      <c r="BE34" s="4">
        <f t="shared" si="6"/>
        <v>157</v>
      </c>
      <c r="BF34" s="4">
        <f t="shared" si="6"/>
        <v>157</v>
      </c>
      <c r="BG34" s="4">
        <f t="shared" si="6"/>
        <v>157</v>
      </c>
      <c r="BH34" s="4">
        <f t="shared" si="6"/>
        <v>157</v>
      </c>
      <c r="BI34" s="4">
        <f t="shared" si="6"/>
        <v>157</v>
      </c>
      <c r="BJ34" s="4">
        <f t="shared" si="6"/>
        <v>157</v>
      </c>
      <c r="BK34" s="4">
        <f t="shared" si="6"/>
        <v>157</v>
      </c>
      <c r="BL34" s="4">
        <f t="shared" si="6"/>
        <v>151</v>
      </c>
      <c r="BM34" s="4">
        <f t="shared" si="6"/>
        <v>151</v>
      </c>
      <c r="BN34" s="4">
        <f t="shared" si="6"/>
        <v>151</v>
      </c>
      <c r="BO34" s="4">
        <f t="shared" si="6"/>
        <v>151</v>
      </c>
      <c r="BP34" s="4">
        <f t="shared" ref="BP34:CD34" si="7">MIN(BP19:BP30)</f>
        <v>157</v>
      </c>
      <c r="BQ34" s="4">
        <f t="shared" si="7"/>
        <v>157</v>
      </c>
      <c r="BR34" s="4">
        <f t="shared" si="7"/>
        <v>157</v>
      </c>
      <c r="BS34" s="4">
        <f t="shared" si="7"/>
        <v>157</v>
      </c>
      <c r="BT34" s="4">
        <f t="shared" si="7"/>
        <v>157</v>
      </c>
      <c r="BU34" s="4">
        <f t="shared" si="7"/>
        <v>157</v>
      </c>
      <c r="BV34" s="4">
        <f t="shared" si="7"/>
        <v>157</v>
      </c>
      <c r="BW34" s="4">
        <f t="shared" si="7"/>
        <v>172</v>
      </c>
      <c r="BX34" s="4">
        <f t="shared" si="7"/>
        <v>185</v>
      </c>
      <c r="BY34" s="4">
        <f t="shared" si="7"/>
        <v>185</v>
      </c>
      <c r="BZ34" s="4">
        <f t="shared" si="7"/>
        <v>182</v>
      </c>
      <c r="CA34" s="4">
        <f t="shared" si="7"/>
        <v>182</v>
      </c>
      <c r="CB34" s="4">
        <f t="shared" si="7"/>
        <v>182</v>
      </c>
      <c r="CC34" s="4">
        <f t="shared" si="7"/>
        <v>172</v>
      </c>
      <c r="CD34" s="4">
        <f t="shared" si="7"/>
        <v>172</v>
      </c>
      <c r="CE34" s="4">
        <f>MIN(CE19:CE30)</f>
        <v>172</v>
      </c>
    </row>
    <row r="35" spans="1:83" s="4" customFormat="1" x14ac:dyDescent="0.35">
      <c r="A35" s="4" t="s">
        <v>52</v>
      </c>
      <c r="C35" s="4">
        <f>MAX(C19:C30)</f>
        <v>167</v>
      </c>
      <c r="D35" s="4">
        <f t="shared" ref="D35:BO35" si="8">MAX(D19:D30)</f>
        <v>180</v>
      </c>
      <c r="E35" s="4">
        <f t="shared" si="8"/>
        <v>408</v>
      </c>
      <c r="F35" s="4">
        <f t="shared" si="8"/>
        <v>408</v>
      </c>
      <c r="G35" s="4">
        <f t="shared" si="8"/>
        <v>408</v>
      </c>
      <c r="H35" s="4">
        <f t="shared" si="8"/>
        <v>408</v>
      </c>
      <c r="I35" s="4">
        <f t="shared" si="8"/>
        <v>408</v>
      </c>
      <c r="J35" s="4">
        <f t="shared" si="8"/>
        <v>529</v>
      </c>
      <c r="K35" s="4">
        <f t="shared" si="8"/>
        <v>529</v>
      </c>
      <c r="L35" s="4">
        <f t="shared" si="8"/>
        <v>529</v>
      </c>
      <c r="M35" s="4">
        <f t="shared" si="8"/>
        <v>529</v>
      </c>
      <c r="N35" s="4">
        <f t="shared" si="8"/>
        <v>529</v>
      </c>
      <c r="O35" s="4">
        <f t="shared" si="8"/>
        <v>529</v>
      </c>
      <c r="P35" s="4">
        <f t="shared" si="8"/>
        <v>529</v>
      </c>
      <c r="Q35" s="4">
        <f t="shared" si="8"/>
        <v>529</v>
      </c>
      <c r="R35" s="4">
        <f t="shared" si="8"/>
        <v>529</v>
      </c>
      <c r="S35" s="4">
        <f t="shared" si="8"/>
        <v>529</v>
      </c>
      <c r="T35" s="4">
        <f t="shared" si="8"/>
        <v>523</v>
      </c>
      <c r="U35" s="4">
        <f t="shared" si="8"/>
        <v>506</v>
      </c>
      <c r="V35" s="4">
        <f t="shared" si="8"/>
        <v>567</v>
      </c>
      <c r="W35" s="4">
        <f t="shared" si="8"/>
        <v>567</v>
      </c>
      <c r="X35" s="4">
        <f t="shared" si="8"/>
        <v>567</v>
      </c>
      <c r="Y35" s="4">
        <f t="shared" si="8"/>
        <v>526</v>
      </c>
      <c r="Z35" s="4">
        <f t="shared" si="8"/>
        <v>526</v>
      </c>
      <c r="AA35" s="4">
        <f t="shared" si="8"/>
        <v>556</v>
      </c>
      <c r="AB35" s="4">
        <f t="shared" si="8"/>
        <v>539</v>
      </c>
      <c r="AC35" s="4">
        <f t="shared" si="8"/>
        <v>539</v>
      </c>
      <c r="AD35" s="4">
        <f t="shared" si="8"/>
        <v>439</v>
      </c>
      <c r="AE35" s="4">
        <f t="shared" si="8"/>
        <v>439</v>
      </c>
      <c r="AF35" s="4">
        <f t="shared" si="8"/>
        <v>439</v>
      </c>
      <c r="AG35" s="4">
        <f t="shared" si="8"/>
        <v>439</v>
      </c>
      <c r="AH35" s="4">
        <f t="shared" si="8"/>
        <v>439</v>
      </c>
      <c r="AI35" s="4">
        <f t="shared" si="8"/>
        <v>439</v>
      </c>
      <c r="AJ35" s="4">
        <f t="shared" si="8"/>
        <v>439</v>
      </c>
      <c r="AK35" s="4">
        <f t="shared" si="8"/>
        <v>439</v>
      </c>
      <c r="AL35" s="4">
        <f t="shared" si="8"/>
        <v>433</v>
      </c>
      <c r="AM35" s="4">
        <f t="shared" si="8"/>
        <v>267</v>
      </c>
      <c r="AN35" s="4">
        <f t="shared" si="8"/>
        <v>267</v>
      </c>
      <c r="AO35" s="4">
        <f t="shared" si="8"/>
        <v>256</v>
      </c>
      <c r="AP35" s="4">
        <f t="shared" si="8"/>
        <v>256</v>
      </c>
      <c r="AQ35" s="4">
        <f t="shared" si="8"/>
        <v>254</v>
      </c>
      <c r="AR35" s="4">
        <f t="shared" si="8"/>
        <v>252</v>
      </c>
      <c r="AS35" s="4">
        <f t="shared" si="8"/>
        <v>252</v>
      </c>
      <c r="AT35" s="4">
        <f t="shared" si="8"/>
        <v>252</v>
      </c>
      <c r="AU35" s="4">
        <f t="shared" si="8"/>
        <v>254</v>
      </c>
      <c r="AV35" s="4">
        <f t="shared" si="8"/>
        <v>254</v>
      </c>
      <c r="AW35" s="4">
        <f t="shared" si="8"/>
        <v>254</v>
      </c>
      <c r="AX35" s="4">
        <f t="shared" si="8"/>
        <v>266</v>
      </c>
      <c r="AY35" s="4">
        <f t="shared" si="8"/>
        <v>266</v>
      </c>
      <c r="AZ35" s="4">
        <f t="shared" si="8"/>
        <v>266</v>
      </c>
      <c r="BA35" s="4">
        <f t="shared" si="8"/>
        <v>266</v>
      </c>
      <c r="BB35" s="4">
        <f t="shared" si="8"/>
        <v>266</v>
      </c>
      <c r="BC35" s="4">
        <f t="shared" si="8"/>
        <v>267</v>
      </c>
      <c r="BD35" s="4">
        <f t="shared" si="8"/>
        <v>272</v>
      </c>
      <c r="BE35" s="4">
        <f t="shared" si="8"/>
        <v>272</v>
      </c>
      <c r="BF35" s="4">
        <f t="shared" si="8"/>
        <v>279</v>
      </c>
      <c r="BG35" s="4">
        <f t="shared" si="8"/>
        <v>279</v>
      </c>
      <c r="BH35" s="4">
        <f t="shared" si="8"/>
        <v>272</v>
      </c>
      <c r="BI35" s="4">
        <f t="shared" si="8"/>
        <v>272</v>
      </c>
      <c r="BJ35" s="4">
        <f t="shared" si="8"/>
        <v>266</v>
      </c>
      <c r="BK35" s="4">
        <f t="shared" si="8"/>
        <v>275</v>
      </c>
      <c r="BL35" s="4">
        <f t="shared" si="8"/>
        <v>275</v>
      </c>
      <c r="BM35" s="4">
        <f t="shared" si="8"/>
        <v>289</v>
      </c>
      <c r="BN35" s="4">
        <f t="shared" si="8"/>
        <v>298</v>
      </c>
      <c r="BO35" s="4">
        <f t="shared" si="8"/>
        <v>298</v>
      </c>
      <c r="BP35" s="4">
        <f t="shared" ref="BP35:CE35" si="9">MAX(BP19:BP30)</f>
        <v>298</v>
      </c>
      <c r="BQ35" s="4">
        <f t="shared" si="9"/>
        <v>298</v>
      </c>
      <c r="BR35" s="4">
        <f t="shared" si="9"/>
        <v>305</v>
      </c>
      <c r="BS35" s="4">
        <f t="shared" si="9"/>
        <v>305</v>
      </c>
      <c r="BT35" s="4">
        <f t="shared" si="9"/>
        <v>311</v>
      </c>
      <c r="BU35" s="4">
        <f t="shared" si="9"/>
        <v>311</v>
      </c>
      <c r="BV35" s="4">
        <f t="shared" si="9"/>
        <v>305</v>
      </c>
      <c r="BW35" s="4">
        <f t="shared" si="9"/>
        <v>320</v>
      </c>
      <c r="BX35" s="4">
        <f t="shared" si="9"/>
        <v>321</v>
      </c>
      <c r="BY35" s="4">
        <f t="shared" si="9"/>
        <v>338</v>
      </c>
      <c r="BZ35" s="4">
        <f t="shared" si="9"/>
        <v>338</v>
      </c>
      <c r="CA35" s="4">
        <f t="shared" si="9"/>
        <v>341</v>
      </c>
      <c r="CB35" s="4">
        <f t="shared" si="9"/>
        <v>341</v>
      </c>
      <c r="CC35" s="4">
        <f t="shared" si="9"/>
        <v>336</v>
      </c>
      <c r="CD35" s="4">
        <f t="shared" si="9"/>
        <v>325</v>
      </c>
      <c r="CE35" s="4">
        <f t="shared" si="9"/>
        <v>325</v>
      </c>
    </row>
    <row r="36" spans="1:83" x14ac:dyDescent="0.35">
      <c r="A36" s="4" t="s">
        <v>56</v>
      </c>
      <c r="B36" s="4"/>
      <c r="C36" s="4">
        <f>C35-C34</f>
        <v>105</v>
      </c>
      <c r="D36" s="4">
        <f t="shared" ref="D36:BO36" si="10">D35-D34</f>
        <v>118</v>
      </c>
      <c r="E36" s="4">
        <f t="shared" si="10"/>
        <v>346</v>
      </c>
      <c r="F36" s="4">
        <f t="shared" si="10"/>
        <v>364</v>
      </c>
      <c r="G36" s="4">
        <f t="shared" si="10"/>
        <v>287</v>
      </c>
      <c r="H36" s="4">
        <f t="shared" si="10"/>
        <v>280</v>
      </c>
      <c r="I36" s="4">
        <f t="shared" si="10"/>
        <v>278</v>
      </c>
      <c r="J36" s="4">
        <f t="shared" si="10"/>
        <v>399</v>
      </c>
      <c r="K36" s="4">
        <f t="shared" si="10"/>
        <v>273</v>
      </c>
      <c r="L36" s="4">
        <f t="shared" si="10"/>
        <v>255</v>
      </c>
      <c r="M36" s="4">
        <f t="shared" si="10"/>
        <v>260</v>
      </c>
      <c r="N36" s="4">
        <f t="shared" si="10"/>
        <v>260</v>
      </c>
      <c r="O36" s="4">
        <f t="shared" si="10"/>
        <v>272</v>
      </c>
      <c r="P36" s="4">
        <f t="shared" si="10"/>
        <v>280</v>
      </c>
      <c r="Q36" s="4">
        <f t="shared" si="10"/>
        <v>280</v>
      </c>
      <c r="R36" s="4">
        <f t="shared" si="10"/>
        <v>280</v>
      </c>
      <c r="S36" s="4">
        <f t="shared" si="10"/>
        <v>268</v>
      </c>
      <c r="T36" s="4">
        <f t="shared" si="10"/>
        <v>311</v>
      </c>
      <c r="U36" s="4">
        <f t="shared" si="10"/>
        <v>294</v>
      </c>
      <c r="V36" s="4">
        <f t="shared" si="10"/>
        <v>355</v>
      </c>
      <c r="W36" s="4">
        <f t="shared" si="10"/>
        <v>355</v>
      </c>
      <c r="X36" s="4">
        <f t="shared" si="10"/>
        <v>355</v>
      </c>
      <c r="Y36" s="4">
        <f t="shared" si="10"/>
        <v>314</v>
      </c>
      <c r="Z36" s="4">
        <f t="shared" si="10"/>
        <v>314</v>
      </c>
      <c r="AA36" s="4">
        <f t="shared" si="10"/>
        <v>344</v>
      </c>
      <c r="AB36" s="4">
        <f t="shared" si="10"/>
        <v>327</v>
      </c>
      <c r="AC36" s="4">
        <f t="shared" si="10"/>
        <v>327</v>
      </c>
      <c r="AD36" s="4">
        <f t="shared" si="10"/>
        <v>241</v>
      </c>
      <c r="AE36" s="4">
        <f t="shared" si="10"/>
        <v>242</v>
      </c>
      <c r="AF36" s="4">
        <f t="shared" si="10"/>
        <v>244</v>
      </c>
      <c r="AG36" s="4">
        <f t="shared" si="10"/>
        <v>236</v>
      </c>
      <c r="AH36" s="4">
        <f t="shared" si="10"/>
        <v>239</v>
      </c>
      <c r="AI36" s="4">
        <f t="shared" si="10"/>
        <v>250</v>
      </c>
      <c r="AJ36" s="4">
        <f t="shared" si="10"/>
        <v>250</v>
      </c>
      <c r="AK36" s="4">
        <f t="shared" si="10"/>
        <v>255</v>
      </c>
      <c r="AL36" s="4">
        <f t="shared" si="10"/>
        <v>254</v>
      </c>
      <c r="AM36" s="4">
        <f t="shared" si="10"/>
        <v>92</v>
      </c>
      <c r="AN36" s="4">
        <f t="shared" si="10"/>
        <v>93</v>
      </c>
      <c r="AO36" s="4">
        <f t="shared" si="10"/>
        <v>94</v>
      </c>
      <c r="AP36" s="4">
        <f t="shared" si="10"/>
        <v>105</v>
      </c>
      <c r="AQ36" s="4">
        <f t="shared" si="10"/>
        <v>75</v>
      </c>
      <c r="AR36" s="4">
        <f t="shared" si="10"/>
        <v>73</v>
      </c>
      <c r="AS36" s="4">
        <f t="shared" si="10"/>
        <v>73</v>
      </c>
      <c r="AT36" s="4">
        <f t="shared" si="10"/>
        <v>73</v>
      </c>
      <c r="AU36" s="4">
        <f t="shared" si="10"/>
        <v>75</v>
      </c>
      <c r="AV36" s="4">
        <f t="shared" si="10"/>
        <v>97</v>
      </c>
      <c r="AW36" s="4">
        <f t="shared" si="10"/>
        <v>97</v>
      </c>
      <c r="AX36" s="4">
        <f t="shared" si="10"/>
        <v>109</v>
      </c>
      <c r="AY36" s="4">
        <f t="shared" si="10"/>
        <v>109</v>
      </c>
      <c r="AZ36" s="4">
        <f t="shared" si="10"/>
        <v>109</v>
      </c>
      <c r="BA36" s="4">
        <f t="shared" si="10"/>
        <v>109</v>
      </c>
      <c r="BB36" s="4">
        <f t="shared" si="10"/>
        <v>109</v>
      </c>
      <c r="BC36" s="4">
        <f t="shared" si="10"/>
        <v>110</v>
      </c>
      <c r="BD36" s="4">
        <f t="shared" si="10"/>
        <v>115</v>
      </c>
      <c r="BE36" s="4">
        <f t="shared" si="10"/>
        <v>115</v>
      </c>
      <c r="BF36" s="4">
        <f t="shared" si="10"/>
        <v>122</v>
      </c>
      <c r="BG36" s="4">
        <f t="shared" si="10"/>
        <v>122</v>
      </c>
      <c r="BH36" s="4">
        <f t="shared" si="10"/>
        <v>115</v>
      </c>
      <c r="BI36" s="4">
        <f t="shared" si="10"/>
        <v>115</v>
      </c>
      <c r="BJ36" s="4">
        <f t="shared" si="10"/>
        <v>109</v>
      </c>
      <c r="BK36" s="4">
        <f t="shared" si="10"/>
        <v>118</v>
      </c>
      <c r="BL36" s="4">
        <f t="shared" si="10"/>
        <v>124</v>
      </c>
      <c r="BM36" s="4">
        <f t="shared" si="10"/>
        <v>138</v>
      </c>
      <c r="BN36" s="4">
        <f t="shared" si="10"/>
        <v>147</v>
      </c>
      <c r="BO36" s="4">
        <f t="shared" si="10"/>
        <v>147</v>
      </c>
      <c r="BP36" s="4">
        <f t="shared" ref="BP36:CE36" si="11">BP35-BP34</f>
        <v>141</v>
      </c>
      <c r="BQ36" s="4">
        <f t="shared" si="11"/>
        <v>141</v>
      </c>
      <c r="BR36" s="4">
        <f t="shared" si="11"/>
        <v>148</v>
      </c>
      <c r="BS36" s="4">
        <f t="shared" si="11"/>
        <v>148</v>
      </c>
      <c r="BT36" s="4">
        <f t="shared" si="11"/>
        <v>154</v>
      </c>
      <c r="BU36" s="4">
        <f t="shared" si="11"/>
        <v>154</v>
      </c>
      <c r="BV36" s="4">
        <f t="shared" si="11"/>
        <v>148</v>
      </c>
      <c r="BW36" s="4">
        <f t="shared" si="11"/>
        <v>148</v>
      </c>
      <c r="BX36" s="4">
        <f t="shared" si="11"/>
        <v>136</v>
      </c>
      <c r="BY36" s="4">
        <f t="shared" si="11"/>
        <v>153</v>
      </c>
      <c r="BZ36" s="4">
        <f t="shared" si="11"/>
        <v>156</v>
      </c>
      <c r="CA36" s="4">
        <f t="shared" si="11"/>
        <v>159</v>
      </c>
      <c r="CB36" s="4">
        <f t="shared" si="11"/>
        <v>159</v>
      </c>
      <c r="CC36" s="4">
        <f t="shared" si="11"/>
        <v>164</v>
      </c>
      <c r="CD36" s="4">
        <f t="shared" si="11"/>
        <v>153</v>
      </c>
      <c r="CE36" s="4">
        <f t="shared" si="11"/>
        <v>153</v>
      </c>
    </row>
    <row r="38" spans="1:83" x14ac:dyDescent="0.35">
      <c r="A38" t="s">
        <v>30</v>
      </c>
      <c r="B38">
        <v>1</v>
      </c>
      <c r="C38">
        <v>62</v>
      </c>
      <c r="D38">
        <v>107</v>
      </c>
      <c r="E38">
        <v>136</v>
      </c>
      <c r="F38">
        <v>153</v>
      </c>
      <c r="G38">
        <v>167</v>
      </c>
      <c r="H38">
        <v>167</v>
      </c>
      <c r="I38">
        <v>167</v>
      </c>
      <c r="J38">
        <v>184</v>
      </c>
      <c r="K38">
        <v>215</v>
      </c>
      <c r="L38">
        <v>215</v>
      </c>
      <c r="M38">
        <v>212</v>
      </c>
      <c r="N38">
        <v>257</v>
      </c>
      <c r="O38">
        <v>282</v>
      </c>
      <c r="P38">
        <v>282</v>
      </c>
      <c r="Q38">
        <v>246</v>
      </c>
      <c r="R38">
        <v>246</v>
      </c>
      <c r="S38">
        <v>246</v>
      </c>
      <c r="T38">
        <v>246</v>
      </c>
      <c r="U38">
        <v>246</v>
      </c>
      <c r="V38">
        <v>246</v>
      </c>
      <c r="W38">
        <v>190</v>
      </c>
      <c r="X38">
        <v>190</v>
      </c>
      <c r="Y38">
        <v>190</v>
      </c>
      <c r="Z38">
        <v>192</v>
      </c>
      <c r="AA38">
        <v>192</v>
      </c>
      <c r="AB38">
        <v>169</v>
      </c>
      <c r="AC38">
        <v>203</v>
      </c>
      <c r="AD38">
        <v>267</v>
      </c>
      <c r="AE38">
        <v>287</v>
      </c>
      <c r="AF38">
        <v>287</v>
      </c>
      <c r="AG38">
        <v>311</v>
      </c>
      <c r="AH38">
        <v>311</v>
      </c>
      <c r="AI38">
        <v>307</v>
      </c>
      <c r="AJ38">
        <v>307</v>
      </c>
      <c r="AK38">
        <v>307</v>
      </c>
      <c r="AL38">
        <v>275</v>
      </c>
      <c r="AM38">
        <v>269</v>
      </c>
      <c r="AN38">
        <v>249</v>
      </c>
      <c r="AO38">
        <v>249</v>
      </c>
      <c r="AP38">
        <v>249</v>
      </c>
      <c r="AQ38">
        <v>289</v>
      </c>
      <c r="AR38">
        <v>289</v>
      </c>
      <c r="AS38">
        <v>293</v>
      </c>
      <c r="AT38">
        <v>295</v>
      </c>
      <c r="AU38">
        <v>295</v>
      </c>
      <c r="AV38">
        <v>295</v>
      </c>
      <c r="AW38">
        <v>295</v>
      </c>
      <c r="AX38">
        <v>351</v>
      </c>
      <c r="AY38">
        <v>310</v>
      </c>
      <c r="AZ38">
        <v>423</v>
      </c>
      <c r="BA38">
        <v>423</v>
      </c>
      <c r="BB38">
        <v>423</v>
      </c>
      <c r="BC38">
        <v>423</v>
      </c>
      <c r="BD38">
        <v>295</v>
      </c>
      <c r="BE38">
        <v>295</v>
      </c>
      <c r="BF38">
        <v>218</v>
      </c>
    </row>
    <row r="39" spans="1:83" x14ac:dyDescent="0.35">
      <c r="A39" t="s">
        <v>30</v>
      </c>
      <c r="B39">
        <v>2</v>
      </c>
      <c r="C39">
        <v>72</v>
      </c>
      <c r="D39">
        <v>72</v>
      </c>
      <c r="E39">
        <v>72</v>
      </c>
      <c r="F39">
        <v>72</v>
      </c>
      <c r="G39">
        <v>161</v>
      </c>
      <c r="H39">
        <v>161</v>
      </c>
      <c r="I39">
        <v>161</v>
      </c>
      <c r="J39">
        <v>161</v>
      </c>
      <c r="K39">
        <v>154</v>
      </c>
      <c r="L39">
        <v>184</v>
      </c>
      <c r="M39">
        <v>184</v>
      </c>
      <c r="N39">
        <v>207</v>
      </c>
      <c r="O39">
        <v>208</v>
      </c>
      <c r="P39">
        <v>300</v>
      </c>
      <c r="Q39">
        <v>300</v>
      </c>
      <c r="R39">
        <v>300</v>
      </c>
      <c r="S39">
        <v>271</v>
      </c>
      <c r="T39">
        <v>271</v>
      </c>
      <c r="U39">
        <v>246</v>
      </c>
      <c r="V39">
        <v>246</v>
      </c>
      <c r="W39">
        <v>220</v>
      </c>
      <c r="X39">
        <v>220</v>
      </c>
      <c r="Y39">
        <v>244</v>
      </c>
      <c r="Z39">
        <v>244</v>
      </c>
      <c r="AA39">
        <v>244</v>
      </c>
      <c r="AB39">
        <v>244</v>
      </c>
      <c r="AC39">
        <v>261</v>
      </c>
      <c r="AD39">
        <v>347</v>
      </c>
      <c r="AE39">
        <v>372</v>
      </c>
      <c r="AF39">
        <v>372</v>
      </c>
      <c r="AG39">
        <v>372</v>
      </c>
      <c r="AH39">
        <v>372</v>
      </c>
      <c r="AI39">
        <v>318</v>
      </c>
      <c r="AJ39">
        <v>318</v>
      </c>
      <c r="AK39">
        <v>318</v>
      </c>
      <c r="AL39">
        <v>361</v>
      </c>
      <c r="AM39">
        <v>361</v>
      </c>
      <c r="AN39">
        <v>364</v>
      </c>
      <c r="AO39">
        <v>364</v>
      </c>
      <c r="AP39">
        <v>364</v>
      </c>
      <c r="AQ39">
        <v>372</v>
      </c>
      <c r="AR39">
        <v>372</v>
      </c>
      <c r="AS39">
        <v>372</v>
      </c>
      <c r="AT39">
        <v>372</v>
      </c>
      <c r="AU39">
        <v>352</v>
      </c>
      <c r="AV39">
        <v>352</v>
      </c>
      <c r="AW39">
        <v>352</v>
      </c>
      <c r="AX39">
        <v>352</v>
      </c>
      <c r="AY39">
        <v>343</v>
      </c>
      <c r="AZ39">
        <v>343</v>
      </c>
      <c r="BA39">
        <v>364</v>
      </c>
      <c r="BB39">
        <v>364</v>
      </c>
      <c r="BC39">
        <v>370</v>
      </c>
      <c r="BD39">
        <v>370</v>
      </c>
      <c r="BE39">
        <v>370</v>
      </c>
      <c r="BF39">
        <v>370</v>
      </c>
      <c r="BG39">
        <v>362</v>
      </c>
      <c r="BH39">
        <v>443</v>
      </c>
      <c r="BI39">
        <v>443</v>
      </c>
      <c r="BJ39">
        <v>443</v>
      </c>
      <c r="BK39">
        <v>418</v>
      </c>
      <c r="BL39">
        <v>418</v>
      </c>
      <c r="BM39">
        <v>418</v>
      </c>
      <c r="BN39">
        <v>418</v>
      </c>
      <c r="BO39">
        <v>416</v>
      </c>
      <c r="BP39">
        <v>413</v>
      </c>
      <c r="BQ39">
        <v>413</v>
      </c>
      <c r="BR39">
        <v>413</v>
      </c>
      <c r="BS39">
        <v>413</v>
      </c>
      <c r="BT39">
        <v>413</v>
      </c>
      <c r="BU39">
        <v>413</v>
      </c>
      <c r="BV39">
        <v>403</v>
      </c>
      <c r="BW39">
        <v>403</v>
      </c>
      <c r="BX39">
        <v>403</v>
      </c>
      <c r="BY39">
        <v>362</v>
      </c>
      <c r="BZ39">
        <v>362</v>
      </c>
    </row>
    <row r="40" spans="1:83" x14ac:dyDescent="0.35">
      <c r="A40" t="s">
        <v>30</v>
      </c>
      <c r="B40">
        <v>3</v>
      </c>
      <c r="C40">
        <v>71</v>
      </c>
      <c r="D40">
        <v>71</v>
      </c>
      <c r="E40">
        <v>71</v>
      </c>
      <c r="F40">
        <v>118</v>
      </c>
      <c r="G40">
        <v>189</v>
      </c>
      <c r="H40">
        <v>361</v>
      </c>
      <c r="I40">
        <v>361</v>
      </c>
      <c r="J40">
        <v>361</v>
      </c>
      <c r="K40">
        <v>361</v>
      </c>
      <c r="L40">
        <v>501</v>
      </c>
      <c r="M40">
        <v>501</v>
      </c>
      <c r="N40">
        <v>501</v>
      </c>
      <c r="O40">
        <v>564</v>
      </c>
      <c r="P40">
        <v>564</v>
      </c>
      <c r="Q40">
        <v>564</v>
      </c>
      <c r="R40">
        <v>564</v>
      </c>
      <c r="S40">
        <v>564</v>
      </c>
      <c r="T40">
        <v>587</v>
      </c>
      <c r="U40">
        <v>302</v>
      </c>
      <c r="V40">
        <v>302</v>
      </c>
      <c r="W40">
        <v>302</v>
      </c>
      <c r="X40">
        <v>302</v>
      </c>
      <c r="Y40">
        <v>302</v>
      </c>
      <c r="Z40">
        <v>302</v>
      </c>
      <c r="AA40">
        <v>302</v>
      </c>
      <c r="AB40">
        <v>302</v>
      </c>
      <c r="AC40">
        <v>302</v>
      </c>
      <c r="AD40">
        <v>302</v>
      </c>
      <c r="AE40">
        <v>302</v>
      </c>
      <c r="AF40">
        <v>302</v>
      </c>
      <c r="AG40">
        <v>302</v>
      </c>
      <c r="AH40">
        <v>302</v>
      </c>
      <c r="AI40">
        <v>302</v>
      </c>
      <c r="AJ40">
        <v>302</v>
      </c>
      <c r="AK40">
        <v>302</v>
      </c>
      <c r="AL40">
        <v>302</v>
      </c>
      <c r="AM40">
        <v>302</v>
      </c>
      <c r="AN40">
        <v>302</v>
      </c>
      <c r="AO40">
        <v>302</v>
      </c>
      <c r="AP40">
        <v>302</v>
      </c>
      <c r="AQ40">
        <v>302</v>
      </c>
      <c r="AR40">
        <v>302</v>
      </c>
      <c r="AS40">
        <v>302</v>
      </c>
      <c r="AT40">
        <v>302</v>
      </c>
      <c r="AU40">
        <v>302</v>
      </c>
      <c r="AV40">
        <v>302</v>
      </c>
      <c r="AW40">
        <v>302</v>
      </c>
      <c r="AX40">
        <v>302</v>
      </c>
      <c r="AY40">
        <v>302</v>
      </c>
      <c r="AZ40">
        <v>302</v>
      </c>
      <c r="BA40">
        <v>302</v>
      </c>
      <c r="BB40">
        <v>302</v>
      </c>
      <c r="BC40">
        <v>302</v>
      </c>
      <c r="BD40">
        <v>302</v>
      </c>
      <c r="BE40">
        <v>302</v>
      </c>
      <c r="BF40">
        <v>302</v>
      </c>
      <c r="BG40">
        <v>302</v>
      </c>
      <c r="BH40">
        <v>302</v>
      </c>
      <c r="BI40">
        <v>302</v>
      </c>
      <c r="BJ40">
        <v>302</v>
      </c>
      <c r="BK40">
        <v>302</v>
      </c>
      <c r="BL40">
        <v>302</v>
      </c>
      <c r="BM40">
        <v>302</v>
      </c>
      <c r="BN40">
        <v>302</v>
      </c>
      <c r="BO40">
        <v>302</v>
      </c>
      <c r="BP40">
        <v>302</v>
      </c>
      <c r="BQ40">
        <v>295</v>
      </c>
      <c r="BR40">
        <v>295</v>
      </c>
      <c r="BS40">
        <v>295</v>
      </c>
      <c r="BT40">
        <v>279</v>
      </c>
      <c r="BU40">
        <v>279</v>
      </c>
      <c r="BV40">
        <v>279</v>
      </c>
      <c r="BW40">
        <v>279</v>
      </c>
      <c r="BX40">
        <v>354</v>
      </c>
      <c r="BY40">
        <v>354</v>
      </c>
      <c r="BZ40">
        <v>370</v>
      </c>
      <c r="CA40">
        <v>387</v>
      </c>
      <c r="CB40">
        <v>387</v>
      </c>
      <c r="CC40">
        <v>387</v>
      </c>
      <c r="CD40">
        <v>387</v>
      </c>
      <c r="CE40">
        <v>379</v>
      </c>
    </row>
    <row r="41" spans="1:83" x14ac:dyDescent="0.35">
      <c r="A41" t="s">
        <v>30</v>
      </c>
      <c r="B41">
        <v>4</v>
      </c>
      <c r="C41">
        <v>271</v>
      </c>
      <c r="D41">
        <v>354</v>
      </c>
      <c r="E41">
        <v>354</v>
      </c>
      <c r="F41">
        <v>397</v>
      </c>
      <c r="G41">
        <v>397</v>
      </c>
      <c r="H41">
        <v>397</v>
      </c>
      <c r="I41">
        <v>397</v>
      </c>
      <c r="J41">
        <v>397</v>
      </c>
      <c r="K41">
        <v>397</v>
      </c>
      <c r="L41">
        <v>397</v>
      </c>
      <c r="M41">
        <v>397</v>
      </c>
      <c r="N41">
        <v>397</v>
      </c>
      <c r="O41">
        <v>397</v>
      </c>
      <c r="P41">
        <v>397</v>
      </c>
      <c r="Q41">
        <v>397</v>
      </c>
      <c r="R41">
        <v>325</v>
      </c>
      <c r="S41">
        <v>325</v>
      </c>
      <c r="T41">
        <v>325</v>
      </c>
      <c r="U41">
        <v>325</v>
      </c>
      <c r="V41">
        <v>325</v>
      </c>
      <c r="W41">
        <v>325</v>
      </c>
      <c r="X41">
        <v>325</v>
      </c>
      <c r="Y41">
        <v>325</v>
      </c>
      <c r="Z41">
        <v>325</v>
      </c>
      <c r="AA41">
        <v>325</v>
      </c>
      <c r="AB41">
        <v>325</v>
      </c>
      <c r="AC41">
        <v>325</v>
      </c>
      <c r="AD41">
        <v>325</v>
      </c>
      <c r="AE41">
        <v>325</v>
      </c>
      <c r="AF41">
        <v>325</v>
      </c>
      <c r="AG41">
        <v>325</v>
      </c>
      <c r="AH41">
        <v>316</v>
      </c>
      <c r="AI41">
        <v>346</v>
      </c>
      <c r="AJ41">
        <v>346</v>
      </c>
      <c r="AK41">
        <v>444</v>
      </c>
      <c r="AL41">
        <v>444</v>
      </c>
      <c r="AM41">
        <v>444</v>
      </c>
      <c r="AN41">
        <v>444</v>
      </c>
      <c r="AO41">
        <v>444</v>
      </c>
      <c r="AP41">
        <v>444</v>
      </c>
      <c r="AQ41">
        <v>444</v>
      </c>
      <c r="AR41">
        <v>444</v>
      </c>
      <c r="AS41">
        <v>444</v>
      </c>
      <c r="AT41">
        <v>444</v>
      </c>
      <c r="AU41">
        <v>444</v>
      </c>
      <c r="AV41">
        <v>444</v>
      </c>
      <c r="AW41">
        <v>444</v>
      </c>
      <c r="AX41">
        <v>444</v>
      </c>
      <c r="AY41">
        <v>444</v>
      </c>
      <c r="AZ41">
        <v>444</v>
      </c>
      <c r="BA41">
        <v>444</v>
      </c>
      <c r="BB41">
        <v>444</v>
      </c>
      <c r="BC41">
        <v>444</v>
      </c>
      <c r="BD41">
        <v>444</v>
      </c>
      <c r="BE41">
        <v>444</v>
      </c>
      <c r="BF41">
        <v>444</v>
      </c>
      <c r="BG41">
        <v>444</v>
      </c>
      <c r="BH41">
        <v>444</v>
      </c>
      <c r="BI41">
        <v>452</v>
      </c>
      <c r="BJ41">
        <v>452</v>
      </c>
      <c r="BK41">
        <v>452</v>
      </c>
      <c r="BL41">
        <v>457</v>
      </c>
      <c r="BM41">
        <v>493</v>
      </c>
      <c r="BN41">
        <v>477</v>
      </c>
      <c r="BO41">
        <v>467</v>
      </c>
      <c r="BP41">
        <v>467</v>
      </c>
      <c r="BQ41">
        <v>428</v>
      </c>
      <c r="BR41">
        <v>431</v>
      </c>
      <c r="BS41">
        <v>415</v>
      </c>
      <c r="BT41">
        <v>406</v>
      </c>
      <c r="BU41">
        <v>382</v>
      </c>
      <c r="BV41">
        <v>400</v>
      </c>
      <c r="BW41">
        <v>400</v>
      </c>
      <c r="BX41">
        <v>433</v>
      </c>
      <c r="BY41">
        <v>434</v>
      </c>
      <c r="BZ41">
        <v>449</v>
      </c>
      <c r="CA41">
        <v>475</v>
      </c>
      <c r="CB41">
        <v>479</v>
      </c>
      <c r="CC41">
        <v>452</v>
      </c>
      <c r="CD41">
        <v>416</v>
      </c>
      <c r="CE41">
        <v>436</v>
      </c>
    </row>
    <row r="42" spans="1:83" x14ac:dyDescent="0.35">
      <c r="A42" t="s">
        <v>30</v>
      </c>
      <c r="B42">
        <v>5</v>
      </c>
      <c r="C42">
        <v>351</v>
      </c>
      <c r="D42">
        <v>433</v>
      </c>
      <c r="E42">
        <v>433</v>
      </c>
      <c r="F42">
        <v>433</v>
      </c>
      <c r="G42">
        <v>433</v>
      </c>
      <c r="H42">
        <v>433</v>
      </c>
      <c r="I42">
        <v>433</v>
      </c>
      <c r="J42">
        <v>433</v>
      </c>
      <c r="K42">
        <v>433</v>
      </c>
      <c r="L42">
        <v>433</v>
      </c>
      <c r="M42">
        <v>433</v>
      </c>
      <c r="N42">
        <v>433</v>
      </c>
      <c r="O42">
        <v>433</v>
      </c>
      <c r="P42">
        <v>433</v>
      </c>
      <c r="Q42">
        <v>433</v>
      </c>
      <c r="R42">
        <v>433</v>
      </c>
      <c r="S42">
        <v>433</v>
      </c>
      <c r="T42">
        <v>433</v>
      </c>
      <c r="U42">
        <v>544</v>
      </c>
      <c r="V42">
        <v>544</v>
      </c>
      <c r="W42">
        <v>544</v>
      </c>
      <c r="X42">
        <v>544</v>
      </c>
      <c r="Y42">
        <v>380</v>
      </c>
      <c r="Z42">
        <v>380</v>
      </c>
      <c r="AA42">
        <v>380</v>
      </c>
      <c r="AB42">
        <v>380</v>
      </c>
      <c r="AC42">
        <v>380</v>
      </c>
      <c r="AD42">
        <v>380</v>
      </c>
      <c r="AE42">
        <v>380</v>
      </c>
      <c r="AF42">
        <v>380</v>
      </c>
      <c r="AG42">
        <v>380</v>
      </c>
      <c r="AH42">
        <v>380</v>
      </c>
      <c r="AI42">
        <v>380</v>
      </c>
      <c r="AJ42">
        <v>380</v>
      </c>
      <c r="AK42">
        <v>380</v>
      </c>
      <c r="AL42">
        <v>380</v>
      </c>
      <c r="AM42">
        <v>380</v>
      </c>
      <c r="AN42">
        <v>380</v>
      </c>
      <c r="AO42">
        <v>380</v>
      </c>
      <c r="AP42">
        <v>380</v>
      </c>
      <c r="AQ42">
        <v>380</v>
      </c>
      <c r="AR42">
        <v>380</v>
      </c>
      <c r="AS42">
        <v>380</v>
      </c>
      <c r="AT42">
        <v>380</v>
      </c>
      <c r="AU42">
        <v>380</v>
      </c>
      <c r="AV42">
        <v>380</v>
      </c>
      <c r="AW42">
        <v>380</v>
      </c>
      <c r="AX42">
        <v>380</v>
      </c>
      <c r="AY42">
        <v>380</v>
      </c>
      <c r="AZ42">
        <v>380</v>
      </c>
      <c r="BA42">
        <v>380</v>
      </c>
      <c r="BB42">
        <v>380</v>
      </c>
      <c r="BC42">
        <v>380</v>
      </c>
      <c r="BD42">
        <v>380</v>
      </c>
      <c r="BE42">
        <v>380</v>
      </c>
      <c r="BF42">
        <v>380</v>
      </c>
      <c r="BG42">
        <v>380</v>
      </c>
      <c r="BH42">
        <v>380</v>
      </c>
      <c r="BI42">
        <v>380</v>
      </c>
      <c r="BJ42">
        <v>380</v>
      </c>
      <c r="BK42">
        <v>380</v>
      </c>
      <c r="BL42">
        <v>380</v>
      </c>
      <c r="BM42">
        <v>380</v>
      </c>
      <c r="BN42">
        <v>357</v>
      </c>
      <c r="BO42">
        <v>372</v>
      </c>
      <c r="BP42">
        <v>372</v>
      </c>
      <c r="BQ42">
        <v>421</v>
      </c>
      <c r="BR42">
        <v>336</v>
      </c>
      <c r="BS42">
        <v>336</v>
      </c>
      <c r="BT42">
        <v>336</v>
      </c>
      <c r="BU42">
        <v>336</v>
      </c>
      <c r="BV42">
        <v>336</v>
      </c>
      <c r="BW42">
        <v>336</v>
      </c>
      <c r="BX42">
        <v>336</v>
      </c>
      <c r="BY42">
        <v>336</v>
      </c>
      <c r="BZ42">
        <v>336</v>
      </c>
      <c r="CA42">
        <v>336</v>
      </c>
      <c r="CB42">
        <v>336</v>
      </c>
      <c r="CC42">
        <v>336</v>
      </c>
      <c r="CD42">
        <v>336</v>
      </c>
      <c r="CE42">
        <v>336</v>
      </c>
    </row>
    <row r="43" spans="1:83" x14ac:dyDescent="0.35">
      <c r="A43" t="s">
        <v>30</v>
      </c>
      <c r="B43">
        <v>6</v>
      </c>
      <c r="C43">
        <v>264</v>
      </c>
      <c r="D43">
        <v>323</v>
      </c>
      <c r="E43">
        <v>323</v>
      </c>
      <c r="F43">
        <v>323</v>
      </c>
      <c r="G43">
        <v>323</v>
      </c>
      <c r="H43">
        <v>334</v>
      </c>
      <c r="I43">
        <v>367</v>
      </c>
      <c r="J43">
        <v>420</v>
      </c>
      <c r="K43">
        <v>420</v>
      </c>
      <c r="L43">
        <v>441</v>
      </c>
    </row>
    <row r="44" spans="1:83" x14ac:dyDescent="0.35">
      <c r="A44" t="s">
        <v>30</v>
      </c>
      <c r="B44">
        <v>7</v>
      </c>
      <c r="C44">
        <v>244</v>
      </c>
      <c r="D44">
        <v>284</v>
      </c>
      <c r="E44">
        <v>284</v>
      </c>
      <c r="F44">
        <v>284</v>
      </c>
      <c r="G44">
        <v>284</v>
      </c>
      <c r="H44">
        <v>339</v>
      </c>
      <c r="I44">
        <v>339</v>
      </c>
      <c r="J44">
        <v>339</v>
      </c>
      <c r="K44">
        <v>339</v>
      </c>
      <c r="L44">
        <v>339</v>
      </c>
      <c r="M44">
        <v>339</v>
      </c>
      <c r="N44">
        <v>339</v>
      </c>
      <c r="O44">
        <v>339</v>
      </c>
      <c r="P44">
        <v>339</v>
      </c>
      <c r="Q44">
        <v>339</v>
      </c>
      <c r="R44">
        <v>339</v>
      </c>
      <c r="S44">
        <v>339</v>
      </c>
      <c r="T44">
        <v>339</v>
      </c>
      <c r="U44">
        <v>339</v>
      </c>
      <c r="V44">
        <v>339</v>
      </c>
      <c r="W44">
        <v>339</v>
      </c>
      <c r="X44">
        <v>339</v>
      </c>
      <c r="Y44">
        <v>339</v>
      </c>
      <c r="Z44">
        <v>339</v>
      </c>
      <c r="AA44">
        <v>339</v>
      </c>
      <c r="AB44">
        <v>339</v>
      </c>
      <c r="AC44">
        <v>339</v>
      </c>
      <c r="AD44">
        <v>339</v>
      </c>
      <c r="AE44">
        <v>339</v>
      </c>
      <c r="AF44">
        <v>339</v>
      </c>
      <c r="AG44">
        <v>339</v>
      </c>
      <c r="AH44">
        <v>339</v>
      </c>
      <c r="AI44">
        <v>339</v>
      </c>
      <c r="AJ44">
        <v>339</v>
      </c>
      <c r="AK44">
        <v>339</v>
      </c>
      <c r="AL44">
        <v>339</v>
      </c>
      <c r="AM44">
        <v>339</v>
      </c>
      <c r="AN44">
        <v>339</v>
      </c>
      <c r="AO44">
        <v>339</v>
      </c>
      <c r="AP44">
        <v>339</v>
      </c>
      <c r="AQ44">
        <v>339</v>
      </c>
      <c r="AR44">
        <v>339</v>
      </c>
      <c r="AS44">
        <v>339</v>
      </c>
      <c r="AT44">
        <v>339</v>
      </c>
      <c r="AU44">
        <v>339</v>
      </c>
      <c r="AV44">
        <v>339</v>
      </c>
      <c r="AW44">
        <v>339</v>
      </c>
      <c r="AX44">
        <v>339</v>
      </c>
      <c r="AY44">
        <v>339</v>
      </c>
      <c r="AZ44">
        <v>339</v>
      </c>
      <c r="BA44">
        <v>339</v>
      </c>
      <c r="BB44">
        <v>339</v>
      </c>
      <c r="BC44">
        <v>339</v>
      </c>
      <c r="BD44">
        <v>339</v>
      </c>
      <c r="BE44">
        <v>339</v>
      </c>
      <c r="BF44">
        <v>339</v>
      </c>
      <c r="BG44">
        <v>339</v>
      </c>
      <c r="BH44">
        <v>339</v>
      </c>
      <c r="BI44">
        <v>339</v>
      </c>
      <c r="BJ44">
        <v>339</v>
      </c>
      <c r="BK44">
        <v>339</v>
      </c>
      <c r="BL44">
        <v>339</v>
      </c>
      <c r="BM44">
        <v>339</v>
      </c>
      <c r="BN44">
        <v>339</v>
      </c>
      <c r="BO44">
        <v>339</v>
      </c>
      <c r="BP44">
        <v>339</v>
      </c>
      <c r="BQ44">
        <v>339</v>
      </c>
      <c r="BR44">
        <v>339</v>
      </c>
      <c r="BS44">
        <v>339</v>
      </c>
      <c r="BT44">
        <v>339</v>
      </c>
      <c r="BU44">
        <v>339</v>
      </c>
      <c r="BV44">
        <v>339</v>
      </c>
      <c r="BW44">
        <v>339</v>
      </c>
      <c r="BX44">
        <v>339</v>
      </c>
      <c r="BY44">
        <v>339</v>
      </c>
      <c r="BZ44">
        <v>339</v>
      </c>
      <c r="CA44">
        <v>339</v>
      </c>
      <c r="CB44">
        <v>339</v>
      </c>
      <c r="CC44">
        <v>339</v>
      </c>
      <c r="CD44">
        <v>339</v>
      </c>
      <c r="CE44">
        <v>339</v>
      </c>
    </row>
    <row r="45" spans="1:83" x14ac:dyDescent="0.35">
      <c r="A45" t="s">
        <v>30</v>
      </c>
      <c r="B45">
        <v>8</v>
      </c>
      <c r="C45">
        <v>195</v>
      </c>
      <c r="D45">
        <v>195</v>
      </c>
      <c r="E45">
        <v>285</v>
      </c>
      <c r="F45">
        <v>329</v>
      </c>
      <c r="G45">
        <v>329</v>
      </c>
      <c r="H45">
        <v>329</v>
      </c>
      <c r="I45">
        <v>329</v>
      </c>
      <c r="J45">
        <v>329</v>
      </c>
      <c r="K45">
        <v>359</v>
      </c>
      <c r="L45">
        <v>359</v>
      </c>
      <c r="M45">
        <v>390</v>
      </c>
      <c r="N45">
        <v>390</v>
      </c>
      <c r="O45">
        <v>318</v>
      </c>
      <c r="P45">
        <v>318</v>
      </c>
      <c r="Q45">
        <v>318</v>
      </c>
      <c r="R45">
        <v>318</v>
      </c>
      <c r="S45">
        <v>318</v>
      </c>
      <c r="T45">
        <v>318</v>
      </c>
      <c r="U45">
        <v>318</v>
      </c>
      <c r="V45">
        <v>318</v>
      </c>
      <c r="W45">
        <v>318</v>
      </c>
      <c r="X45">
        <v>318</v>
      </c>
      <c r="Y45">
        <v>318</v>
      </c>
      <c r="Z45">
        <v>318</v>
      </c>
      <c r="AA45">
        <v>287</v>
      </c>
      <c r="AB45">
        <v>287</v>
      </c>
      <c r="AC45">
        <v>295</v>
      </c>
      <c r="AD45">
        <v>295</v>
      </c>
      <c r="AE45">
        <v>298</v>
      </c>
      <c r="AF45">
        <v>298</v>
      </c>
      <c r="AG45">
        <v>269</v>
      </c>
      <c r="AH45">
        <v>313</v>
      </c>
      <c r="AI45">
        <v>326</v>
      </c>
      <c r="AJ45">
        <v>346</v>
      </c>
      <c r="AK45">
        <v>379</v>
      </c>
      <c r="AL45">
        <v>420</v>
      </c>
      <c r="AM45">
        <v>454</v>
      </c>
      <c r="AN45">
        <v>454</v>
      </c>
      <c r="AO45">
        <v>423</v>
      </c>
      <c r="AP45">
        <v>469</v>
      </c>
      <c r="AQ45">
        <v>488</v>
      </c>
      <c r="AR45">
        <v>487</v>
      </c>
      <c r="AS45">
        <v>511</v>
      </c>
      <c r="AT45">
        <v>519</v>
      </c>
      <c r="AU45">
        <v>506</v>
      </c>
      <c r="AV45">
        <v>536</v>
      </c>
      <c r="AW45">
        <v>529</v>
      </c>
      <c r="AX45">
        <v>580</v>
      </c>
      <c r="AY45">
        <v>578</v>
      </c>
      <c r="AZ45">
        <v>590</v>
      </c>
      <c r="BA45">
        <v>590</v>
      </c>
      <c r="BB45">
        <v>582</v>
      </c>
      <c r="BC45">
        <v>424</v>
      </c>
      <c r="BD45">
        <v>614</v>
      </c>
      <c r="BE45">
        <v>614</v>
      </c>
      <c r="BF45">
        <v>614</v>
      </c>
      <c r="BG45">
        <v>614</v>
      </c>
      <c r="BH45">
        <v>562</v>
      </c>
      <c r="BI45">
        <v>562</v>
      </c>
      <c r="BJ45">
        <v>562</v>
      </c>
      <c r="BK45">
        <v>521</v>
      </c>
      <c r="BL45">
        <v>392</v>
      </c>
      <c r="BM45">
        <v>575</v>
      </c>
      <c r="BN45">
        <v>575</v>
      </c>
      <c r="BO45">
        <v>575</v>
      </c>
      <c r="BP45">
        <v>564</v>
      </c>
      <c r="BQ45">
        <v>564</v>
      </c>
      <c r="BR45">
        <v>564</v>
      </c>
      <c r="BS45">
        <v>542</v>
      </c>
      <c r="BT45">
        <v>542</v>
      </c>
      <c r="BU45">
        <v>542</v>
      </c>
      <c r="BV45">
        <v>505</v>
      </c>
      <c r="BW45">
        <v>305</v>
      </c>
      <c r="BX45">
        <v>387</v>
      </c>
      <c r="BY45">
        <v>387</v>
      </c>
      <c r="BZ45">
        <v>387</v>
      </c>
      <c r="CA45">
        <v>387</v>
      </c>
      <c r="CB45">
        <v>398</v>
      </c>
      <c r="CC45">
        <v>398</v>
      </c>
      <c r="CD45">
        <v>477</v>
      </c>
      <c r="CE45">
        <v>461</v>
      </c>
    </row>
    <row r="46" spans="1:83" x14ac:dyDescent="0.35">
      <c r="A46" t="s">
        <v>30</v>
      </c>
      <c r="B46">
        <v>9</v>
      </c>
      <c r="C46">
        <v>136</v>
      </c>
      <c r="D46">
        <v>136</v>
      </c>
      <c r="E46">
        <v>162</v>
      </c>
      <c r="F46">
        <v>162</v>
      </c>
      <c r="G46">
        <v>162</v>
      </c>
      <c r="H46">
        <v>174</v>
      </c>
      <c r="I46">
        <v>166</v>
      </c>
      <c r="J46">
        <v>166</v>
      </c>
      <c r="K46">
        <v>166</v>
      </c>
      <c r="L46">
        <v>166</v>
      </c>
      <c r="M46">
        <v>195</v>
      </c>
      <c r="N46">
        <v>195</v>
      </c>
      <c r="O46">
        <v>267</v>
      </c>
      <c r="P46">
        <v>267</v>
      </c>
      <c r="Q46">
        <v>267</v>
      </c>
      <c r="R46">
        <v>267</v>
      </c>
      <c r="S46">
        <v>267</v>
      </c>
      <c r="T46">
        <v>267</v>
      </c>
      <c r="U46">
        <v>267</v>
      </c>
      <c r="V46">
        <v>267</v>
      </c>
      <c r="W46">
        <v>267</v>
      </c>
      <c r="X46">
        <v>267</v>
      </c>
      <c r="Y46">
        <v>267</v>
      </c>
      <c r="Z46">
        <v>267</v>
      </c>
      <c r="AA46">
        <v>267</v>
      </c>
      <c r="AB46">
        <v>267</v>
      </c>
      <c r="AC46">
        <v>267</v>
      </c>
      <c r="AD46">
        <v>267</v>
      </c>
      <c r="AE46">
        <v>267</v>
      </c>
      <c r="AF46">
        <v>267</v>
      </c>
      <c r="AG46">
        <v>261</v>
      </c>
      <c r="AH46">
        <v>261</v>
      </c>
      <c r="AI46">
        <v>256</v>
      </c>
      <c r="AJ46">
        <v>256</v>
      </c>
      <c r="AK46">
        <v>370</v>
      </c>
      <c r="AL46">
        <v>370</v>
      </c>
      <c r="AM46">
        <v>370</v>
      </c>
      <c r="AN46">
        <v>370</v>
      </c>
      <c r="AO46">
        <v>370</v>
      </c>
      <c r="AP46">
        <v>370</v>
      </c>
      <c r="AQ46">
        <v>370</v>
      </c>
      <c r="AR46">
        <v>370</v>
      </c>
      <c r="AS46">
        <v>370</v>
      </c>
      <c r="AT46">
        <v>370</v>
      </c>
      <c r="AU46">
        <v>370</v>
      </c>
      <c r="AV46">
        <v>370</v>
      </c>
      <c r="AW46">
        <v>370</v>
      </c>
      <c r="AX46">
        <v>370</v>
      </c>
      <c r="AY46">
        <v>370</v>
      </c>
      <c r="AZ46">
        <v>370</v>
      </c>
      <c r="BA46">
        <v>370</v>
      </c>
      <c r="BB46">
        <v>370</v>
      </c>
      <c r="BC46">
        <v>370</v>
      </c>
      <c r="BD46">
        <v>370</v>
      </c>
      <c r="BE46">
        <v>370</v>
      </c>
      <c r="BF46">
        <v>370</v>
      </c>
      <c r="BG46">
        <v>370</v>
      </c>
      <c r="BH46">
        <v>370</v>
      </c>
      <c r="BI46">
        <v>370</v>
      </c>
      <c r="BJ46">
        <v>370</v>
      </c>
      <c r="BK46">
        <v>370</v>
      </c>
      <c r="BL46">
        <v>370</v>
      </c>
      <c r="BM46">
        <v>370</v>
      </c>
      <c r="BN46">
        <v>370</v>
      </c>
      <c r="BO46">
        <v>370</v>
      </c>
      <c r="BP46">
        <v>370</v>
      </c>
      <c r="BQ46">
        <v>370</v>
      </c>
      <c r="BR46">
        <v>297</v>
      </c>
      <c r="BS46">
        <v>297</v>
      </c>
      <c r="BT46">
        <v>297</v>
      </c>
      <c r="BU46">
        <v>297</v>
      </c>
      <c r="BV46">
        <v>297</v>
      </c>
      <c r="BW46">
        <v>297</v>
      </c>
      <c r="BX46">
        <v>297</v>
      </c>
      <c r="BY46">
        <v>297</v>
      </c>
      <c r="BZ46">
        <v>297</v>
      </c>
      <c r="CA46">
        <v>297</v>
      </c>
      <c r="CB46">
        <v>297</v>
      </c>
      <c r="CC46">
        <v>297</v>
      </c>
      <c r="CD46">
        <v>297</v>
      </c>
      <c r="CE46">
        <v>297</v>
      </c>
    </row>
    <row r="47" spans="1:83" x14ac:dyDescent="0.35">
      <c r="A47" t="s">
        <v>30</v>
      </c>
      <c r="B47">
        <v>10</v>
      </c>
      <c r="C47">
        <v>179</v>
      </c>
      <c r="D47">
        <v>179</v>
      </c>
      <c r="E47">
        <v>179</v>
      </c>
      <c r="F47">
        <v>179</v>
      </c>
      <c r="G47">
        <v>249</v>
      </c>
      <c r="H47">
        <v>249</v>
      </c>
      <c r="I47">
        <v>249</v>
      </c>
      <c r="J47">
        <v>249</v>
      </c>
      <c r="K47">
        <v>249</v>
      </c>
      <c r="L47">
        <v>249</v>
      </c>
      <c r="M47">
        <v>249</v>
      </c>
      <c r="N47">
        <v>249</v>
      </c>
      <c r="O47">
        <v>249</v>
      </c>
      <c r="P47">
        <v>249</v>
      </c>
      <c r="Q47">
        <v>249</v>
      </c>
      <c r="R47">
        <v>249</v>
      </c>
      <c r="S47">
        <v>249</v>
      </c>
      <c r="T47">
        <v>249</v>
      </c>
      <c r="U47">
        <v>249</v>
      </c>
      <c r="V47">
        <v>249</v>
      </c>
      <c r="W47">
        <v>249</v>
      </c>
      <c r="X47">
        <v>249</v>
      </c>
      <c r="Y47">
        <v>249</v>
      </c>
      <c r="Z47">
        <v>249</v>
      </c>
      <c r="AA47">
        <v>249</v>
      </c>
      <c r="AB47">
        <v>249</v>
      </c>
      <c r="AC47">
        <v>249</v>
      </c>
      <c r="AD47">
        <v>249</v>
      </c>
      <c r="AE47">
        <v>249</v>
      </c>
      <c r="AF47">
        <v>249</v>
      </c>
      <c r="AG47">
        <v>249</v>
      </c>
      <c r="AH47">
        <v>249</v>
      </c>
      <c r="AI47">
        <v>249</v>
      </c>
      <c r="AJ47">
        <v>249</v>
      </c>
      <c r="AK47">
        <v>249</v>
      </c>
      <c r="AL47">
        <v>249</v>
      </c>
      <c r="AM47">
        <v>249</v>
      </c>
      <c r="AN47">
        <v>249</v>
      </c>
      <c r="AO47">
        <v>249</v>
      </c>
      <c r="AP47">
        <v>249</v>
      </c>
      <c r="AQ47">
        <v>249</v>
      </c>
      <c r="AR47">
        <v>249</v>
      </c>
      <c r="AS47">
        <v>249</v>
      </c>
      <c r="AT47">
        <v>249</v>
      </c>
      <c r="AU47">
        <v>249</v>
      </c>
      <c r="AV47">
        <v>249</v>
      </c>
      <c r="AW47">
        <v>249</v>
      </c>
      <c r="AX47">
        <v>249</v>
      </c>
      <c r="AY47">
        <v>249</v>
      </c>
      <c r="AZ47">
        <v>249</v>
      </c>
      <c r="BA47">
        <v>249</v>
      </c>
      <c r="BB47">
        <v>249</v>
      </c>
      <c r="BC47">
        <v>254</v>
      </c>
      <c r="BD47">
        <v>279</v>
      </c>
      <c r="BE47">
        <v>279</v>
      </c>
      <c r="BF47">
        <v>280</v>
      </c>
      <c r="BG47">
        <v>279</v>
      </c>
      <c r="BH47">
        <v>318</v>
      </c>
      <c r="BI47">
        <v>331</v>
      </c>
      <c r="BJ47">
        <v>344</v>
      </c>
      <c r="BK47">
        <v>377</v>
      </c>
      <c r="BL47">
        <v>402</v>
      </c>
      <c r="BM47">
        <v>438</v>
      </c>
      <c r="BN47">
        <v>493</v>
      </c>
      <c r="BO47">
        <v>493</v>
      </c>
      <c r="BP47">
        <v>390</v>
      </c>
      <c r="BQ47">
        <v>390</v>
      </c>
      <c r="BR47">
        <v>390</v>
      </c>
      <c r="BS47">
        <v>390</v>
      </c>
      <c r="BT47">
        <v>390</v>
      </c>
      <c r="BU47">
        <v>390</v>
      </c>
      <c r="BV47">
        <v>390</v>
      </c>
      <c r="BW47">
        <v>390</v>
      </c>
      <c r="BX47">
        <v>390</v>
      </c>
      <c r="BY47">
        <v>305</v>
      </c>
      <c r="BZ47">
        <v>305</v>
      </c>
      <c r="CA47">
        <v>305</v>
      </c>
      <c r="CB47">
        <v>305</v>
      </c>
      <c r="CC47">
        <v>305</v>
      </c>
      <c r="CD47">
        <v>305</v>
      </c>
      <c r="CE47">
        <v>305</v>
      </c>
    </row>
    <row r="48" spans="1:83" x14ac:dyDescent="0.35">
      <c r="A48" t="s">
        <v>30</v>
      </c>
      <c r="B48">
        <v>11</v>
      </c>
      <c r="C48">
        <v>62</v>
      </c>
      <c r="D48">
        <v>156</v>
      </c>
      <c r="E48">
        <v>302</v>
      </c>
      <c r="F48">
        <v>315</v>
      </c>
      <c r="G48">
        <v>390</v>
      </c>
      <c r="H48">
        <v>447</v>
      </c>
      <c r="I48">
        <v>447</v>
      </c>
    </row>
    <row r="49" spans="1:83" x14ac:dyDescent="0.35">
      <c r="A49" t="s">
        <v>30</v>
      </c>
      <c r="B49">
        <v>12</v>
      </c>
      <c r="C49">
        <v>126</v>
      </c>
      <c r="D49">
        <v>182</v>
      </c>
      <c r="E49">
        <v>279</v>
      </c>
      <c r="F49">
        <v>426</v>
      </c>
      <c r="G49">
        <v>447</v>
      </c>
      <c r="H49">
        <v>461</v>
      </c>
      <c r="I49">
        <v>472</v>
      </c>
      <c r="J49">
        <v>472</v>
      </c>
      <c r="K49">
        <v>472</v>
      </c>
      <c r="L49">
        <v>519</v>
      </c>
      <c r="M49">
        <v>593</v>
      </c>
      <c r="N49">
        <v>564</v>
      </c>
      <c r="O49">
        <v>564</v>
      </c>
      <c r="P49">
        <v>564</v>
      </c>
      <c r="Q49">
        <v>611</v>
      </c>
      <c r="R49">
        <v>611</v>
      </c>
      <c r="S49">
        <v>636</v>
      </c>
      <c r="T49">
        <v>634</v>
      </c>
      <c r="U49">
        <v>636</v>
      </c>
      <c r="V49">
        <v>633</v>
      </c>
      <c r="W49">
        <v>649</v>
      </c>
      <c r="X49">
        <v>644</v>
      </c>
      <c r="Y49">
        <v>610</v>
      </c>
      <c r="Z49">
        <v>618</v>
      </c>
      <c r="AA49">
        <v>623</v>
      </c>
      <c r="AB49">
        <v>623</v>
      </c>
      <c r="AC49">
        <v>646</v>
      </c>
      <c r="AD49">
        <v>649</v>
      </c>
      <c r="AE49">
        <v>667</v>
      </c>
      <c r="AF49">
        <v>670</v>
      </c>
      <c r="AG49">
        <v>664</v>
      </c>
      <c r="AH49">
        <v>664</v>
      </c>
      <c r="AI49">
        <v>585</v>
      </c>
      <c r="AJ49">
        <v>462</v>
      </c>
      <c r="AK49">
        <v>269</v>
      </c>
    </row>
    <row r="50" spans="1:83" s="4" customFormat="1" x14ac:dyDescent="0.35">
      <c r="A50" s="4" t="s">
        <v>42</v>
      </c>
      <c r="C50" s="4">
        <f>AVERAGE(C38:C49)</f>
        <v>169.41666666666666</v>
      </c>
      <c r="D50" s="4">
        <f t="shared" ref="D50:BO50" si="12">AVERAGE(D38:D49)</f>
        <v>207.66666666666666</v>
      </c>
      <c r="E50" s="4">
        <f t="shared" si="12"/>
        <v>240</v>
      </c>
      <c r="F50" s="4">
        <f t="shared" si="12"/>
        <v>265.91666666666669</v>
      </c>
      <c r="G50" s="4">
        <f t="shared" si="12"/>
        <v>294.25</v>
      </c>
      <c r="H50" s="4">
        <f t="shared" si="12"/>
        <v>321</v>
      </c>
      <c r="I50" s="4">
        <f t="shared" si="12"/>
        <v>324</v>
      </c>
      <c r="J50" s="4">
        <f t="shared" si="12"/>
        <v>319.18181818181819</v>
      </c>
      <c r="K50" s="4">
        <f t="shared" si="12"/>
        <v>324.09090909090907</v>
      </c>
      <c r="L50" s="4">
        <f t="shared" si="12"/>
        <v>345.72727272727275</v>
      </c>
      <c r="M50" s="4">
        <f t="shared" si="12"/>
        <v>349.3</v>
      </c>
      <c r="N50" s="4">
        <f t="shared" si="12"/>
        <v>353.2</v>
      </c>
      <c r="O50" s="4">
        <f t="shared" si="12"/>
        <v>362.1</v>
      </c>
      <c r="P50" s="4">
        <f t="shared" si="12"/>
        <v>371.3</v>
      </c>
      <c r="Q50" s="4">
        <f t="shared" si="12"/>
        <v>372.4</v>
      </c>
      <c r="R50" s="4">
        <f t="shared" si="12"/>
        <v>365.2</v>
      </c>
      <c r="S50" s="4">
        <f t="shared" si="12"/>
        <v>364.8</v>
      </c>
      <c r="T50" s="4">
        <f t="shared" si="12"/>
        <v>366.9</v>
      </c>
      <c r="U50" s="4">
        <f t="shared" si="12"/>
        <v>347.2</v>
      </c>
      <c r="V50" s="4">
        <f t="shared" si="12"/>
        <v>346.9</v>
      </c>
      <c r="W50" s="4">
        <f t="shared" si="12"/>
        <v>340.3</v>
      </c>
      <c r="X50" s="4">
        <f t="shared" si="12"/>
        <v>339.8</v>
      </c>
      <c r="Y50" s="4">
        <f t="shared" si="12"/>
        <v>322.39999999999998</v>
      </c>
      <c r="Z50" s="4">
        <f t="shared" si="12"/>
        <v>323.39999999999998</v>
      </c>
      <c r="AA50" s="4">
        <f t="shared" si="12"/>
        <v>320.8</v>
      </c>
      <c r="AB50" s="4">
        <f t="shared" si="12"/>
        <v>318.5</v>
      </c>
      <c r="AC50" s="4">
        <f t="shared" si="12"/>
        <v>326.7</v>
      </c>
      <c r="AD50" s="4">
        <f t="shared" si="12"/>
        <v>342</v>
      </c>
      <c r="AE50" s="4">
        <f t="shared" si="12"/>
        <v>348.6</v>
      </c>
      <c r="AF50" s="4">
        <f t="shared" si="12"/>
        <v>348.9</v>
      </c>
      <c r="AG50" s="4">
        <f t="shared" si="12"/>
        <v>347.2</v>
      </c>
      <c r="AH50" s="4">
        <f t="shared" si="12"/>
        <v>350.7</v>
      </c>
      <c r="AI50" s="4">
        <f t="shared" si="12"/>
        <v>340.8</v>
      </c>
      <c r="AJ50" s="4">
        <f t="shared" si="12"/>
        <v>330.5</v>
      </c>
      <c r="AK50" s="4">
        <f t="shared" si="12"/>
        <v>335.7</v>
      </c>
      <c r="AL50" s="4">
        <f t="shared" si="12"/>
        <v>348.88888888888891</v>
      </c>
      <c r="AM50" s="4">
        <f t="shared" si="12"/>
        <v>352</v>
      </c>
      <c r="AN50" s="4">
        <f t="shared" si="12"/>
        <v>350.11111111111109</v>
      </c>
      <c r="AO50" s="4">
        <f t="shared" si="12"/>
        <v>346.66666666666669</v>
      </c>
      <c r="AP50" s="4">
        <f t="shared" si="12"/>
        <v>351.77777777777777</v>
      </c>
      <c r="AQ50" s="4">
        <f t="shared" si="12"/>
        <v>359.22222222222223</v>
      </c>
      <c r="AR50" s="4">
        <f t="shared" si="12"/>
        <v>359.11111111111109</v>
      </c>
      <c r="AS50" s="4">
        <f t="shared" si="12"/>
        <v>362.22222222222223</v>
      </c>
      <c r="AT50" s="4">
        <f t="shared" si="12"/>
        <v>363.33333333333331</v>
      </c>
      <c r="AU50" s="4">
        <f t="shared" si="12"/>
        <v>359.66666666666669</v>
      </c>
      <c r="AV50" s="4">
        <f t="shared" si="12"/>
        <v>363</v>
      </c>
      <c r="AW50" s="4">
        <f t="shared" si="12"/>
        <v>362.22222222222223</v>
      </c>
      <c r="AX50" s="4">
        <f t="shared" si="12"/>
        <v>374.11111111111109</v>
      </c>
      <c r="AY50" s="4">
        <f t="shared" si="12"/>
        <v>368.33333333333331</v>
      </c>
      <c r="AZ50" s="4">
        <f t="shared" si="12"/>
        <v>382.22222222222223</v>
      </c>
      <c r="BA50" s="4">
        <f t="shared" si="12"/>
        <v>384.55555555555554</v>
      </c>
      <c r="BB50" s="4">
        <f t="shared" si="12"/>
        <v>383.66666666666669</v>
      </c>
      <c r="BC50" s="4">
        <f t="shared" si="12"/>
        <v>367.33333333333331</v>
      </c>
      <c r="BD50" s="4">
        <f t="shared" si="12"/>
        <v>377</v>
      </c>
      <c r="BE50" s="4">
        <f t="shared" si="12"/>
        <v>377</v>
      </c>
      <c r="BF50" s="4">
        <f t="shared" si="12"/>
        <v>368.55555555555554</v>
      </c>
      <c r="BG50" s="4">
        <f t="shared" si="12"/>
        <v>386.25</v>
      </c>
      <c r="BH50" s="4">
        <f t="shared" si="12"/>
        <v>394.75</v>
      </c>
      <c r="BI50" s="4">
        <f t="shared" si="12"/>
        <v>397.375</v>
      </c>
      <c r="BJ50" s="4">
        <f t="shared" si="12"/>
        <v>399</v>
      </c>
      <c r="BK50" s="4">
        <f t="shared" si="12"/>
        <v>394.875</v>
      </c>
      <c r="BL50" s="4">
        <f t="shared" si="12"/>
        <v>382.5</v>
      </c>
      <c r="BM50" s="4">
        <f t="shared" si="12"/>
        <v>414.375</v>
      </c>
      <c r="BN50" s="4">
        <f t="shared" si="12"/>
        <v>416.375</v>
      </c>
      <c r="BO50" s="4">
        <f t="shared" si="12"/>
        <v>416.75</v>
      </c>
      <c r="BP50" s="4">
        <f t="shared" ref="BP50:CE50" si="13">AVERAGE(BP38:BP49)</f>
        <v>402.125</v>
      </c>
      <c r="BQ50" s="4">
        <f t="shared" si="13"/>
        <v>402.5</v>
      </c>
      <c r="BR50" s="4">
        <f t="shared" si="13"/>
        <v>383.125</v>
      </c>
      <c r="BS50" s="4">
        <f t="shared" si="13"/>
        <v>378.375</v>
      </c>
      <c r="BT50" s="4">
        <f t="shared" si="13"/>
        <v>375.25</v>
      </c>
      <c r="BU50" s="4">
        <f t="shared" si="13"/>
        <v>372.25</v>
      </c>
      <c r="BV50" s="4">
        <f t="shared" si="13"/>
        <v>368.625</v>
      </c>
      <c r="BW50" s="4">
        <f t="shared" si="13"/>
        <v>343.625</v>
      </c>
      <c r="BX50" s="4">
        <f t="shared" si="13"/>
        <v>367.375</v>
      </c>
      <c r="BY50" s="4">
        <f t="shared" si="13"/>
        <v>351.75</v>
      </c>
      <c r="BZ50" s="4">
        <f t="shared" si="13"/>
        <v>355.625</v>
      </c>
      <c r="CA50" s="4">
        <f t="shared" si="13"/>
        <v>360.85714285714283</v>
      </c>
      <c r="CB50" s="4">
        <f t="shared" si="13"/>
        <v>363</v>
      </c>
      <c r="CC50" s="4">
        <f t="shared" si="13"/>
        <v>359.14285714285717</v>
      </c>
      <c r="CD50" s="4">
        <f t="shared" si="13"/>
        <v>365.28571428571428</v>
      </c>
      <c r="CE50" s="4">
        <f t="shared" si="13"/>
        <v>364.71428571428572</v>
      </c>
    </row>
    <row r="51" spans="1:83" s="4" customFormat="1" x14ac:dyDescent="0.35">
      <c r="A51" s="4" t="s">
        <v>44</v>
      </c>
      <c r="C51" s="4">
        <f>STDEV(C38:C49)</f>
        <v>97.141376198286238</v>
      </c>
      <c r="D51" s="4">
        <f t="shared" ref="D51:BO51" si="14">STDEV(D38:D49)</f>
        <v>115.98615382358309</v>
      </c>
      <c r="E51" s="4">
        <f t="shared" si="14"/>
        <v>114.36226332460927</v>
      </c>
      <c r="F51" s="4">
        <f t="shared" si="14"/>
        <v>124.78596827683742</v>
      </c>
      <c r="G51" s="4">
        <f t="shared" si="14"/>
        <v>108.29767478407079</v>
      </c>
      <c r="H51" s="4">
        <f t="shared" si="14"/>
        <v>109.57023484339332</v>
      </c>
      <c r="I51" s="4">
        <f t="shared" si="14"/>
        <v>112.62084418727532</v>
      </c>
      <c r="J51" s="4">
        <f t="shared" si="14"/>
        <v>112.45071647776926</v>
      </c>
      <c r="K51" s="4">
        <f t="shared" si="14"/>
        <v>110.68826003280979</v>
      </c>
      <c r="L51" s="4">
        <f t="shared" si="14"/>
        <v>125.92862336187984</v>
      </c>
      <c r="M51" s="4">
        <f t="shared" si="14"/>
        <v>138.84047600673873</v>
      </c>
      <c r="N51" s="4">
        <f t="shared" si="14"/>
        <v>125.89131114664838</v>
      </c>
      <c r="O51" s="4">
        <f t="shared" si="14"/>
        <v>125.7196616815895</v>
      </c>
      <c r="P51" s="4">
        <f t="shared" si="14"/>
        <v>116.19528580990045</v>
      </c>
      <c r="Q51" s="4">
        <f t="shared" si="14"/>
        <v>128.90496068378781</v>
      </c>
      <c r="R51" s="4">
        <f t="shared" si="14"/>
        <v>129.3881327204659</v>
      </c>
      <c r="S51" s="4">
        <f t="shared" si="14"/>
        <v>136.71039950688953</v>
      </c>
      <c r="T51" s="4">
        <f t="shared" si="14"/>
        <v>140.14869088063415</v>
      </c>
      <c r="U51" s="4">
        <f t="shared" si="14"/>
        <v>134.22601171986832</v>
      </c>
      <c r="V51" s="4">
        <f t="shared" si="14"/>
        <v>133.51025761674222</v>
      </c>
      <c r="W51" s="4">
        <f t="shared" si="14"/>
        <v>145.20487442078371</v>
      </c>
      <c r="X51" s="4">
        <f t="shared" si="14"/>
        <v>144.0276208078005</v>
      </c>
      <c r="Y51" s="4">
        <f t="shared" si="14"/>
        <v>114.93109046535476</v>
      </c>
      <c r="Z51" s="4">
        <f t="shared" si="14"/>
        <v>116.91041204462692</v>
      </c>
      <c r="AA51" s="4">
        <f t="shared" si="14"/>
        <v>118.88911734142121</v>
      </c>
      <c r="AB51" s="4">
        <f t="shared" si="14"/>
        <v>121.84347882974014</v>
      </c>
      <c r="AC51" s="4">
        <f t="shared" si="14"/>
        <v>122.82874256459687</v>
      </c>
      <c r="AD51" s="4">
        <f t="shared" si="14"/>
        <v>115.33718683350425</v>
      </c>
      <c r="AE51" s="4">
        <f t="shared" si="14"/>
        <v>119.56699656120269</v>
      </c>
      <c r="AF51" s="4">
        <f t="shared" si="14"/>
        <v>120.45510920394088</v>
      </c>
      <c r="AG51" s="4">
        <f t="shared" si="14"/>
        <v>119.79408258433399</v>
      </c>
      <c r="AH51" s="4">
        <f t="shared" si="14"/>
        <v>117.64735441139342</v>
      </c>
      <c r="AI51" s="4">
        <f t="shared" si="14"/>
        <v>94.401977380420078</v>
      </c>
      <c r="AJ51" s="4">
        <f t="shared" si="14"/>
        <v>61.471312188875736</v>
      </c>
      <c r="AK51" s="4">
        <f t="shared" si="14"/>
        <v>58.681910898220387</v>
      </c>
      <c r="AL51" s="4">
        <f t="shared" si="14"/>
        <v>64.611230533949154</v>
      </c>
      <c r="AM51" s="4">
        <f t="shared" si="14"/>
        <v>70.908391604943347</v>
      </c>
      <c r="AN51" s="4">
        <f t="shared" si="14"/>
        <v>74.140819466142432</v>
      </c>
      <c r="AO51" s="4">
        <f t="shared" si="14"/>
        <v>69.271206139347683</v>
      </c>
      <c r="AP51" s="4">
        <f t="shared" si="14"/>
        <v>76.885918375502527</v>
      </c>
      <c r="AQ51" s="4">
        <f t="shared" si="14"/>
        <v>75.204351233452158</v>
      </c>
      <c r="AR51" s="4">
        <f t="shared" si="14"/>
        <v>74.990740169111035</v>
      </c>
      <c r="AS51" s="4">
        <f t="shared" si="14"/>
        <v>79.89958976393082</v>
      </c>
      <c r="AT51" s="4">
        <f t="shared" si="14"/>
        <v>81.57205403813245</v>
      </c>
      <c r="AU51" s="4">
        <f t="shared" si="14"/>
        <v>78.490445278390411</v>
      </c>
      <c r="AV51" s="4">
        <f t="shared" si="14"/>
        <v>85.780242480422032</v>
      </c>
      <c r="AW51" s="4">
        <f t="shared" si="14"/>
        <v>84.029426062805157</v>
      </c>
      <c r="AX51" s="4">
        <f t="shared" si="14"/>
        <v>93.831557117587707</v>
      </c>
      <c r="AY51" s="4">
        <f t="shared" si="14"/>
        <v>95.766643462115766</v>
      </c>
      <c r="AZ51" s="4">
        <f t="shared" si="14"/>
        <v>97.721258917619551</v>
      </c>
      <c r="BA51" s="4">
        <f t="shared" si="14"/>
        <v>96.915054443454665</v>
      </c>
      <c r="BB51" s="4">
        <f t="shared" si="14"/>
        <v>94.809018558362894</v>
      </c>
      <c r="BC51" s="4">
        <f t="shared" si="14"/>
        <v>61.52032184571209</v>
      </c>
      <c r="BD51" s="4">
        <f t="shared" si="14"/>
        <v>102.56826994738675</v>
      </c>
      <c r="BE51" s="4">
        <f t="shared" si="14"/>
        <v>102.56826994738675</v>
      </c>
      <c r="BF51" s="4">
        <f t="shared" si="14"/>
        <v>112.85068798096793</v>
      </c>
      <c r="BG51" s="4">
        <f t="shared" si="14"/>
        <v>104.83286017002766</v>
      </c>
      <c r="BH51" s="4">
        <f t="shared" si="14"/>
        <v>85.488094409188264</v>
      </c>
      <c r="BI51" s="4">
        <f t="shared" si="14"/>
        <v>84.623430561517651</v>
      </c>
      <c r="BJ51" s="4">
        <f t="shared" si="14"/>
        <v>83.280935908011301</v>
      </c>
      <c r="BK51" s="4">
        <f t="shared" si="14"/>
        <v>68.256736977804195</v>
      </c>
      <c r="BL51" s="4">
        <f t="shared" si="14"/>
        <v>47.533446870898935</v>
      </c>
      <c r="BM51" s="4">
        <f t="shared" si="14"/>
        <v>87.842289685224259</v>
      </c>
      <c r="BN51" s="4">
        <f t="shared" si="14"/>
        <v>92.161252316640258</v>
      </c>
      <c r="BO51" s="4">
        <f t="shared" si="14"/>
        <v>90.066245460930432</v>
      </c>
      <c r="BP51" s="4">
        <f t="shared" ref="BP51:CE51" si="15">STDEV(BP38:BP49)</f>
        <v>81.614840212164495</v>
      </c>
      <c r="BQ51" s="4">
        <f t="shared" si="15"/>
        <v>79.269882589255076</v>
      </c>
      <c r="BR51" s="4">
        <f t="shared" si="15"/>
        <v>88.881040080065929</v>
      </c>
      <c r="BS51" s="4">
        <f t="shared" si="15"/>
        <v>81.38785009359286</v>
      </c>
      <c r="BT51" s="4">
        <f t="shared" si="15"/>
        <v>83.354235473841229</v>
      </c>
      <c r="BU51" s="4">
        <f t="shared" si="15"/>
        <v>82.517097795374681</v>
      </c>
      <c r="BV51" s="4">
        <f t="shared" si="15"/>
        <v>72.037564605459252</v>
      </c>
      <c r="BW51" s="4">
        <f t="shared" si="15"/>
        <v>48.954607254359331</v>
      </c>
      <c r="BX51" s="4">
        <f t="shared" si="15"/>
        <v>43.742550386159635</v>
      </c>
      <c r="BY51" s="4">
        <f t="shared" si="15"/>
        <v>44.258171158394177</v>
      </c>
      <c r="BZ51" s="4">
        <f t="shared" si="15"/>
        <v>48.714730831648858</v>
      </c>
      <c r="CA51" s="4">
        <f t="shared" si="15"/>
        <v>61.49370854385181</v>
      </c>
      <c r="CB51" s="4">
        <f t="shared" si="15"/>
        <v>63.616035714275689</v>
      </c>
      <c r="CC51" s="4">
        <f t="shared" si="15"/>
        <v>55.741751471790515</v>
      </c>
      <c r="CD51" s="4">
        <f t="shared" si="15"/>
        <v>65.024903654200727</v>
      </c>
      <c r="CE51" s="4">
        <f t="shared" si="15"/>
        <v>63.499906261648029</v>
      </c>
    </row>
    <row r="52" spans="1:83" s="4" customFormat="1" x14ac:dyDescent="0.35">
      <c r="A52" s="4" t="s">
        <v>46</v>
      </c>
      <c r="C52" s="4">
        <f>C51/C50</f>
        <v>0.57338736565638704</v>
      </c>
      <c r="D52" s="4">
        <f t="shared" ref="D52:BO52" si="16">D51/D50</f>
        <v>0.5585208049289716</v>
      </c>
      <c r="E52" s="4">
        <f t="shared" si="16"/>
        <v>0.4765094305192053</v>
      </c>
      <c r="F52" s="4">
        <f t="shared" si="16"/>
        <v>0.46926719502414571</v>
      </c>
      <c r="G52" s="4">
        <f t="shared" si="16"/>
        <v>0.36804647335283192</v>
      </c>
      <c r="H52" s="4">
        <f t="shared" si="16"/>
        <v>0.3413402954622845</v>
      </c>
      <c r="I52" s="4">
        <f t="shared" si="16"/>
        <v>0.34759519810887446</v>
      </c>
      <c r="J52" s="4">
        <f t="shared" si="16"/>
        <v>0.35230927976515575</v>
      </c>
      <c r="K52" s="4">
        <f t="shared" si="16"/>
        <v>0.34153460318679041</v>
      </c>
      <c r="L52" s="4">
        <f t="shared" si="16"/>
        <v>0.36424266552213469</v>
      </c>
      <c r="M52" s="4">
        <f t="shared" si="16"/>
        <v>0.39748203838173124</v>
      </c>
      <c r="N52" s="4">
        <f t="shared" si="16"/>
        <v>0.35643066576061261</v>
      </c>
      <c r="O52" s="4">
        <f t="shared" si="16"/>
        <v>0.3471959726086426</v>
      </c>
      <c r="P52" s="4">
        <f t="shared" si="16"/>
        <v>0.31294178779935483</v>
      </c>
      <c r="Q52" s="4">
        <f t="shared" si="16"/>
        <v>0.34614651096613269</v>
      </c>
      <c r="R52" s="4">
        <f t="shared" si="16"/>
        <v>0.35429390120609505</v>
      </c>
      <c r="S52" s="4">
        <f t="shared" si="16"/>
        <v>0.374754384613184</v>
      </c>
      <c r="T52" s="4">
        <f t="shared" si="16"/>
        <v>0.38198062382293313</v>
      </c>
      <c r="U52" s="4">
        <f t="shared" si="16"/>
        <v>0.38659565587519679</v>
      </c>
      <c r="V52" s="4">
        <f t="shared" si="16"/>
        <v>0.38486669823217706</v>
      </c>
      <c r="W52" s="4">
        <f t="shared" si="16"/>
        <v>0.42669666300553544</v>
      </c>
      <c r="X52" s="4">
        <f t="shared" si="16"/>
        <v>0.42385997883402149</v>
      </c>
      <c r="Y52" s="4">
        <f t="shared" si="16"/>
        <v>0.35648601260966117</v>
      </c>
      <c r="Z52" s="4">
        <f t="shared" si="16"/>
        <v>0.36150405703347843</v>
      </c>
      <c r="AA52" s="4">
        <f t="shared" si="16"/>
        <v>0.37060198672512845</v>
      </c>
      <c r="AB52" s="4">
        <f t="shared" si="16"/>
        <v>0.38255409365695492</v>
      </c>
      <c r="AC52" s="4">
        <f t="shared" si="16"/>
        <v>0.37596799070889769</v>
      </c>
      <c r="AD52" s="4">
        <f t="shared" si="16"/>
        <v>0.33724323635527559</v>
      </c>
      <c r="AE52" s="4">
        <f t="shared" si="16"/>
        <v>0.34299195800689236</v>
      </c>
      <c r="AF52" s="4">
        <f t="shared" si="16"/>
        <v>0.34524250273413842</v>
      </c>
      <c r="AG52" s="4">
        <f t="shared" si="16"/>
        <v>0.34502903970142279</v>
      </c>
      <c r="AH52" s="4">
        <f t="shared" si="16"/>
        <v>0.33546436957910869</v>
      </c>
      <c r="AI52" s="4">
        <f t="shared" si="16"/>
        <v>0.27700110733691335</v>
      </c>
      <c r="AJ52" s="4">
        <f t="shared" si="16"/>
        <v>0.18599489315847423</v>
      </c>
      <c r="AK52" s="4">
        <f t="shared" si="16"/>
        <v>0.17480461989341789</v>
      </c>
      <c r="AL52" s="4">
        <f t="shared" si="16"/>
        <v>0.18519142509730649</v>
      </c>
      <c r="AM52" s="4">
        <f t="shared" si="16"/>
        <v>0.20144429433222541</v>
      </c>
      <c r="AN52" s="4">
        <f t="shared" si="16"/>
        <v>0.21176368619336144</v>
      </c>
      <c r="AO52" s="4">
        <f t="shared" si="16"/>
        <v>0.19982078694042599</v>
      </c>
      <c r="AP52" s="4">
        <f t="shared" si="16"/>
        <v>0.21856388672758142</v>
      </c>
      <c r="AQ52" s="4">
        <f t="shared" si="16"/>
        <v>0.209353282122199</v>
      </c>
      <c r="AR52" s="4">
        <f t="shared" si="16"/>
        <v>0.20882322448081664</v>
      </c>
      <c r="AS52" s="4">
        <f t="shared" si="16"/>
        <v>0.22058168953232435</v>
      </c>
      <c r="AT52" s="4">
        <f t="shared" si="16"/>
        <v>0.22451024047192419</v>
      </c>
      <c r="AU52" s="4">
        <f t="shared" si="16"/>
        <v>0.21823108047745246</v>
      </c>
      <c r="AV52" s="4">
        <f t="shared" si="16"/>
        <v>0.23630920793504692</v>
      </c>
      <c r="AW52" s="4">
        <f t="shared" si="16"/>
        <v>0.23198307808749891</v>
      </c>
      <c r="AX52" s="4">
        <f t="shared" si="16"/>
        <v>0.25081200298731493</v>
      </c>
      <c r="AY52" s="4">
        <f t="shared" si="16"/>
        <v>0.25999993700121926</v>
      </c>
      <c r="AZ52" s="4">
        <f t="shared" si="16"/>
        <v>0.255666084377493</v>
      </c>
      <c r="BA52" s="4">
        <f t="shared" si="16"/>
        <v>0.25201834440655652</v>
      </c>
      <c r="BB52" s="4">
        <f t="shared" si="16"/>
        <v>0.24711299363604575</v>
      </c>
      <c r="BC52" s="4">
        <f t="shared" si="16"/>
        <v>0.16747819014259191</v>
      </c>
      <c r="BD52" s="4">
        <f t="shared" si="16"/>
        <v>0.27206437651826726</v>
      </c>
      <c r="BE52" s="4">
        <f t="shared" si="16"/>
        <v>0.27206437651826726</v>
      </c>
      <c r="BF52" s="4">
        <f t="shared" si="16"/>
        <v>0.30619722394594856</v>
      </c>
      <c r="BG52" s="4">
        <f t="shared" si="16"/>
        <v>0.27141193571528194</v>
      </c>
      <c r="BH52" s="4">
        <f t="shared" si="16"/>
        <v>0.21656262041592975</v>
      </c>
      <c r="BI52" s="4">
        <f t="shared" si="16"/>
        <v>0.21295610081539515</v>
      </c>
      <c r="BJ52" s="4">
        <f t="shared" si="16"/>
        <v>0.20872415014539172</v>
      </c>
      <c r="BK52" s="4">
        <f t="shared" si="16"/>
        <v>0.17285656721191311</v>
      </c>
      <c r="BL52" s="4">
        <f t="shared" si="16"/>
        <v>0.12427044933568349</v>
      </c>
      <c r="BM52" s="4">
        <f t="shared" si="16"/>
        <v>0.21198742608802235</v>
      </c>
      <c r="BN52" s="4">
        <f t="shared" si="16"/>
        <v>0.22134194492138159</v>
      </c>
      <c r="BO52" s="4">
        <f t="shared" si="16"/>
        <v>0.21611576595304244</v>
      </c>
      <c r="BP52" s="4">
        <f t="shared" ref="BP52:CE52" si="17">BP51/BP50</f>
        <v>0.20295888147258812</v>
      </c>
      <c r="BQ52" s="4">
        <f t="shared" si="17"/>
        <v>0.19694380767516789</v>
      </c>
      <c r="BR52" s="4">
        <f t="shared" si="17"/>
        <v>0.23198966415677894</v>
      </c>
      <c r="BS52" s="4">
        <f t="shared" si="17"/>
        <v>0.2150983814829015</v>
      </c>
      <c r="BT52" s="4">
        <f t="shared" si="17"/>
        <v>0.22212987468045631</v>
      </c>
      <c r="BU52" s="4">
        <f t="shared" si="17"/>
        <v>0.22167118279482789</v>
      </c>
      <c r="BV52" s="4">
        <f t="shared" si="17"/>
        <v>0.19542235226981147</v>
      </c>
      <c r="BW52" s="4">
        <f t="shared" si="17"/>
        <v>0.14246520845211882</v>
      </c>
      <c r="BX52" s="4">
        <f t="shared" si="17"/>
        <v>0.11906784725732462</v>
      </c>
      <c r="BY52" s="4">
        <f t="shared" si="17"/>
        <v>0.12582280357752432</v>
      </c>
      <c r="BZ52" s="4">
        <f t="shared" si="17"/>
        <v>0.13698342588864354</v>
      </c>
      <c r="CA52" s="4">
        <f t="shared" si="17"/>
        <v>0.17041011868842545</v>
      </c>
      <c r="CB52" s="4">
        <f t="shared" si="17"/>
        <v>0.17525078709166855</v>
      </c>
      <c r="CC52" s="4">
        <f t="shared" si="17"/>
        <v>0.1552077407726864</v>
      </c>
      <c r="CD52" s="4">
        <f t="shared" si="17"/>
        <v>0.1780110776610892</v>
      </c>
      <c r="CE52" s="4">
        <f t="shared" si="17"/>
        <v>0.17410863448160446</v>
      </c>
    </row>
    <row r="53" spans="1:83" s="4" customFormat="1" x14ac:dyDescent="0.35">
      <c r="A53" s="4" t="s">
        <v>51</v>
      </c>
      <c r="C53" s="4">
        <f>MIN(C38:C49)</f>
        <v>62</v>
      </c>
      <c r="D53" s="4">
        <f t="shared" ref="D53:BO53" si="18">MIN(D38:D49)</f>
        <v>71</v>
      </c>
      <c r="E53" s="4">
        <f t="shared" si="18"/>
        <v>71</v>
      </c>
      <c r="F53" s="4">
        <f t="shared" si="18"/>
        <v>72</v>
      </c>
      <c r="G53" s="4">
        <f t="shared" si="18"/>
        <v>161</v>
      </c>
      <c r="H53" s="4">
        <f t="shared" si="18"/>
        <v>161</v>
      </c>
      <c r="I53" s="4">
        <f t="shared" si="18"/>
        <v>161</v>
      </c>
      <c r="J53" s="4">
        <f t="shared" si="18"/>
        <v>161</v>
      </c>
      <c r="K53" s="4">
        <f t="shared" si="18"/>
        <v>154</v>
      </c>
      <c r="L53" s="4">
        <f t="shared" si="18"/>
        <v>166</v>
      </c>
      <c r="M53" s="4">
        <f t="shared" si="18"/>
        <v>184</v>
      </c>
      <c r="N53" s="4">
        <f t="shared" si="18"/>
        <v>195</v>
      </c>
      <c r="O53" s="4">
        <f t="shared" si="18"/>
        <v>208</v>
      </c>
      <c r="P53" s="4">
        <f t="shared" si="18"/>
        <v>249</v>
      </c>
      <c r="Q53" s="4">
        <f t="shared" si="18"/>
        <v>246</v>
      </c>
      <c r="R53" s="4">
        <f t="shared" si="18"/>
        <v>246</v>
      </c>
      <c r="S53" s="4">
        <f t="shared" si="18"/>
        <v>246</v>
      </c>
      <c r="T53" s="4">
        <f t="shared" si="18"/>
        <v>246</v>
      </c>
      <c r="U53" s="4">
        <f t="shared" si="18"/>
        <v>246</v>
      </c>
      <c r="V53" s="4">
        <f t="shared" si="18"/>
        <v>246</v>
      </c>
      <c r="W53" s="4">
        <f t="shared" si="18"/>
        <v>190</v>
      </c>
      <c r="X53" s="4">
        <f t="shared" si="18"/>
        <v>190</v>
      </c>
      <c r="Y53" s="4">
        <f t="shared" si="18"/>
        <v>190</v>
      </c>
      <c r="Z53" s="4">
        <f t="shared" si="18"/>
        <v>192</v>
      </c>
      <c r="AA53" s="4">
        <f t="shared" si="18"/>
        <v>192</v>
      </c>
      <c r="AB53" s="4">
        <f t="shared" si="18"/>
        <v>169</v>
      </c>
      <c r="AC53" s="4">
        <f t="shared" si="18"/>
        <v>203</v>
      </c>
      <c r="AD53" s="4">
        <f t="shared" si="18"/>
        <v>249</v>
      </c>
      <c r="AE53" s="4">
        <f t="shared" si="18"/>
        <v>249</v>
      </c>
      <c r="AF53" s="4">
        <f t="shared" si="18"/>
        <v>249</v>
      </c>
      <c r="AG53" s="4">
        <f t="shared" si="18"/>
        <v>249</v>
      </c>
      <c r="AH53" s="4">
        <f t="shared" si="18"/>
        <v>249</v>
      </c>
      <c r="AI53" s="4">
        <f t="shared" si="18"/>
        <v>249</v>
      </c>
      <c r="AJ53" s="4">
        <f t="shared" si="18"/>
        <v>249</v>
      </c>
      <c r="AK53" s="4">
        <f t="shared" si="18"/>
        <v>249</v>
      </c>
      <c r="AL53" s="4">
        <f t="shared" si="18"/>
        <v>249</v>
      </c>
      <c r="AM53" s="4">
        <f t="shared" si="18"/>
        <v>249</v>
      </c>
      <c r="AN53" s="4">
        <f t="shared" si="18"/>
        <v>249</v>
      </c>
      <c r="AO53" s="4">
        <f t="shared" si="18"/>
        <v>249</v>
      </c>
      <c r="AP53" s="4">
        <f t="shared" si="18"/>
        <v>249</v>
      </c>
      <c r="AQ53" s="4">
        <f t="shared" si="18"/>
        <v>249</v>
      </c>
      <c r="AR53" s="4">
        <f t="shared" si="18"/>
        <v>249</v>
      </c>
      <c r="AS53" s="4">
        <f t="shared" si="18"/>
        <v>249</v>
      </c>
      <c r="AT53" s="4">
        <f t="shared" si="18"/>
        <v>249</v>
      </c>
      <c r="AU53" s="4">
        <f t="shared" si="18"/>
        <v>249</v>
      </c>
      <c r="AV53" s="4">
        <f t="shared" si="18"/>
        <v>249</v>
      </c>
      <c r="AW53" s="4">
        <f t="shared" si="18"/>
        <v>249</v>
      </c>
      <c r="AX53" s="4">
        <f t="shared" si="18"/>
        <v>249</v>
      </c>
      <c r="AY53" s="4">
        <f t="shared" si="18"/>
        <v>249</v>
      </c>
      <c r="AZ53" s="4">
        <f t="shared" si="18"/>
        <v>249</v>
      </c>
      <c r="BA53" s="4">
        <f t="shared" si="18"/>
        <v>249</v>
      </c>
      <c r="BB53" s="4">
        <f t="shared" si="18"/>
        <v>249</v>
      </c>
      <c r="BC53" s="4">
        <f t="shared" si="18"/>
        <v>254</v>
      </c>
      <c r="BD53" s="4">
        <f t="shared" si="18"/>
        <v>279</v>
      </c>
      <c r="BE53" s="4">
        <f t="shared" si="18"/>
        <v>279</v>
      </c>
      <c r="BF53" s="4">
        <f t="shared" si="18"/>
        <v>218</v>
      </c>
      <c r="BG53" s="4">
        <f t="shared" si="18"/>
        <v>279</v>
      </c>
      <c r="BH53" s="4">
        <f t="shared" si="18"/>
        <v>302</v>
      </c>
      <c r="BI53" s="4">
        <f t="shared" si="18"/>
        <v>302</v>
      </c>
      <c r="BJ53" s="4">
        <f t="shared" si="18"/>
        <v>302</v>
      </c>
      <c r="BK53" s="4">
        <f t="shared" si="18"/>
        <v>302</v>
      </c>
      <c r="BL53" s="4">
        <f t="shared" si="18"/>
        <v>302</v>
      </c>
      <c r="BM53" s="4">
        <f t="shared" si="18"/>
        <v>302</v>
      </c>
      <c r="BN53" s="4">
        <f t="shared" si="18"/>
        <v>302</v>
      </c>
      <c r="BO53" s="4">
        <f t="shared" si="18"/>
        <v>302</v>
      </c>
      <c r="BP53" s="4">
        <f t="shared" ref="BP53:CE53" si="19">MIN(BP38:BP49)</f>
        <v>302</v>
      </c>
      <c r="BQ53" s="4">
        <f t="shared" si="19"/>
        <v>295</v>
      </c>
      <c r="BR53" s="4">
        <f t="shared" si="19"/>
        <v>295</v>
      </c>
      <c r="BS53" s="4">
        <f t="shared" si="19"/>
        <v>295</v>
      </c>
      <c r="BT53" s="4">
        <f t="shared" si="19"/>
        <v>279</v>
      </c>
      <c r="BU53" s="4">
        <f t="shared" si="19"/>
        <v>279</v>
      </c>
      <c r="BV53" s="4">
        <f t="shared" si="19"/>
        <v>279</v>
      </c>
      <c r="BW53" s="4">
        <f t="shared" si="19"/>
        <v>279</v>
      </c>
      <c r="BX53" s="4">
        <f t="shared" si="19"/>
        <v>297</v>
      </c>
      <c r="BY53" s="4">
        <f t="shared" si="19"/>
        <v>297</v>
      </c>
      <c r="BZ53" s="4">
        <f t="shared" si="19"/>
        <v>297</v>
      </c>
      <c r="CA53" s="4">
        <f t="shared" si="19"/>
        <v>297</v>
      </c>
      <c r="CB53" s="4">
        <f t="shared" si="19"/>
        <v>297</v>
      </c>
      <c r="CC53" s="4">
        <f t="shared" si="19"/>
        <v>297</v>
      </c>
      <c r="CD53" s="4">
        <f t="shared" si="19"/>
        <v>297</v>
      </c>
      <c r="CE53" s="4">
        <f t="shared" si="19"/>
        <v>297</v>
      </c>
    </row>
    <row r="54" spans="1:83" s="4" customFormat="1" x14ac:dyDescent="0.35">
      <c r="A54" s="4" t="s">
        <v>52</v>
      </c>
      <c r="C54" s="4">
        <f>MAX(C38:C49)</f>
        <v>351</v>
      </c>
      <c r="D54" s="4">
        <f t="shared" ref="D54:BO54" si="20">MAX(D38:D49)</f>
        <v>433</v>
      </c>
      <c r="E54" s="4">
        <f t="shared" si="20"/>
        <v>433</v>
      </c>
      <c r="F54" s="4">
        <f t="shared" si="20"/>
        <v>433</v>
      </c>
      <c r="G54" s="4">
        <f t="shared" si="20"/>
        <v>447</v>
      </c>
      <c r="H54" s="4">
        <f t="shared" si="20"/>
        <v>461</v>
      </c>
      <c r="I54" s="4">
        <f t="shared" si="20"/>
        <v>472</v>
      </c>
      <c r="J54" s="4">
        <f t="shared" si="20"/>
        <v>472</v>
      </c>
      <c r="K54" s="4">
        <f t="shared" si="20"/>
        <v>472</v>
      </c>
      <c r="L54" s="4">
        <f t="shared" si="20"/>
        <v>519</v>
      </c>
      <c r="M54" s="4">
        <f t="shared" si="20"/>
        <v>593</v>
      </c>
      <c r="N54" s="4">
        <f t="shared" si="20"/>
        <v>564</v>
      </c>
      <c r="O54" s="4">
        <f t="shared" si="20"/>
        <v>564</v>
      </c>
      <c r="P54" s="4">
        <f t="shared" si="20"/>
        <v>564</v>
      </c>
      <c r="Q54" s="4">
        <f t="shared" si="20"/>
        <v>611</v>
      </c>
      <c r="R54" s="4">
        <f t="shared" si="20"/>
        <v>611</v>
      </c>
      <c r="S54" s="4">
        <f t="shared" si="20"/>
        <v>636</v>
      </c>
      <c r="T54" s="4">
        <f t="shared" si="20"/>
        <v>634</v>
      </c>
      <c r="U54" s="4">
        <f t="shared" si="20"/>
        <v>636</v>
      </c>
      <c r="V54" s="4">
        <f t="shared" si="20"/>
        <v>633</v>
      </c>
      <c r="W54" s="4">
        <f t="shared" si="20"/>
        <v>649</v>
      </c>
      <c r="X54" s="4">
        <f t="shared" si="20"/>
        <v>644</v>
      </c>
      <c r="Y54" s="4">
        <f t="shared" si="20"/>
        <v>610</v>
      </c>
      <c r="Z54" s="4">
        <f t="shared" si="20"/>
        <v>618</v>
      </c>
      <c r="AA54" s="4">
        <f t="shared" si="20"/>
        <v>623</v>
      </c>
      <c r="AB54" s="4">
        <f t="shared" si="20"/>
        <v>623</v>
      </c>
      <c r="AC54" s="4">
        <f t="shared" si="20"/>
        <v>646</v>
      </c>
      <c r="AD54" s="4">
        <f t="shared" si="20"/>
        <v>649</v>
      </c>
      <c r="AE54" s="4">
        <f t="shared" si="20"/>
        <v>667</v>
      </c>
      <c r="AF54" s="4">
        <f t="shared" si="20"/>
        <v>670</v>
      </c>
      <c r="AG54" s="4">
        <f t="shared" si="20"/>
        <v>664</v>
      </c>
      <c r="AH54" s="4">
        <f t="shared" si="20"/>
        <v>664</v>
      </c>
      <c r="AI54" s="4">
        <f t="shared" si="20"/>
        <v>585</v>
      </c>
      <c r="AJ54" s="4">
        <f t="shared" si="20"/>
        <v>462</v>
      </c>
      <c r="AK54" s="4">
        <f t="shared" si="20"/>
        <v>444</v>
      </c>
      <c r="AL54" s="4">
        <f t="shared" si="20"/>
        <v>444</v>
      </c>
      <c r="AM54" s="4">
        <f t="shared" si="20"/>
        <v>454</v>
      </c>
      <c r="AN54" s="4">
        <f t="shared" si="20"/>
        <v>454</v>
      </c>
      <c r="AO54" s="4">
        <f t="shared" si="20"/>
        <v>444</v>
      </c>
      <c r="AP54" s="4">
        <f t="shared" si="20"/>
        <v>469</v>
      </c>
      <c r="AQ54" s="4">
        <f t="shared" si="20"/>
        <v>488</v>
      </c>
      <c r="AR54" s="4">
        <f t="shared" si="20"/>
        <v>487</v>
      </c>
      <c r="AS54" s="4">
        <f t="shared" si="20"/>
        <v>511</v>
      </c>
      <c r="AT54" s="4">
        <f t="shared" si="20"/>
        <v>519</v>
      </c>
      <c r="AU54" s="4">
        <f t="shared" si="20"/>
        <v>506</v>
      </c>
      <c r="AV54" s="4">
        <f t="shared" si="20"/>
        <v>536</v>
      </c>
      <c r="AW54" s="4">
        <f t="shared" si="20"/>
        <v>529</v>
      </c>
      <c r="AX54" s="4">
        <f t="shared" si="20"/>
        <v>580</v>
      </c>
      <c r="AY54" s="4">
        <f t="shared" si="20"/>
        <v>578</v>
      </c>
      <c r="AZ54" s="4">
        <f t="shared" si="20"/>
        <v>590</v>
      </c>
      <c r="BA54" s="4">
        <f t="shared" si="20"/>
        <v>590</v>
      </c>
      <c r="BB54" s="4">
        <f t="shared" si="20"/>
        <v>582</v>
      </c>
      <c r="BC54" s="4">
        <f t="shared" si="20"/>
        <v>444</v>
      </c>
      <c r="BD54" s="4">
        <f t="shared" si="20"/>
        <v>614</v>
      </c>
      <c r="BE54" s="4">
        <f t="shared" si="20"/>
        <v>614</v>
      </c>
      <c r="BF54" s="4">
        <f t="shared" si="20"/>
        <v>614</v>
      </c>
      <c r="BG54" s="4">
        <f t="shared" si="20"/>
        <v>614</v>
      </c>
      <c r="BH54" s="4">
        <f t="shared" si="20"/>
        <v>562</v>
      </c>
      <c r="BI54" s="4">
        <f t="shared" si="20"/>
        <v>562</v>
      </c>
      <c r="BJ54" s="4">
        <f t="shared" si="20"/>
        <v>562</v>
      </c>
      <c r="BK54" s="4">
        <f t="shared" si="20"/>
        <v>521</v>
      </c>
      <c r="BL54" s="4">
        <f t="shared" si="20"/>
        <v>457</v>
      </c>
      <c r="BM54" s="4">
        <f t="shared" si="20"/>
        <v>575</v>
      </c>
      <c r="BN54" s="4">
        <f t="shared" si="20"/>
        <v>575</v>
      </c>
      <c r="BO54" s="4">
        <f t="shared" si="20"/>
        <v>575</v>
      </c>
      <c r="BP54" s="4">
        <f t="shared" ref="BP54:CE54" si="21">MAX(BP38:BP49)</f>
        <v>564</v>
      </c>
      <c r="BQ54" s="4">
        <f t="shared" si="21"/>
        <v>564</v>
      </c>
      <c r="BR54" s="4">
        <f t="shared" si="21"/>
        <v>564</v>
      </c>
      <c r="BS54" s="4">
        <f t="shared" si="21"/>
        <v>542</v>
      </c>
      <c r="BT54" s="4">
        <f t="shared" si="21"/>
        <v>542</v>
      </c>
      <c r="BU54" s="4">
        <f t="shared" si="21"/>
        <v>542</v>
      </c>
      <c r="BV54" s="4">
        <f t="shared" si="21"/>
        <v>505</v>
      </c>
      <c r="BW54" s="4">
        <f t="shared" si="21"/>
        <v>403</v>
      </c>
      <c r="BX54" s="4">
        <f t="shared" si="21"/>
        <v>433</v>
      </c>
      <c r="BY54" s="4">
        <f t="shared" si="21"/>
        <v>434</v>
      </c>
      <c r="BZ54" s="4">
        <f t="shared" si="21"/>
        <v>449</v>
      </c>
      <c r="CA54" s="4">
        <f t="shared" si="21"/>
        <v>475</v>
      </c>
      <c r="CB54" s="4">
        <f t="shared" si="21"/>
        <v>479</v>
      </c>
      <c r="CC54" s="4">
        <f t="shared" si="21"/>
        <v>452</v>
      </c>
      <c r="CD54" s="4">
        <f t="shared" si="21"/>
        <v>477</v>
      </c>
      <c r="CE54" s="4">
        <f t="shared" si="21"/>
        <v>461</v>
      </c>
    </row>
    <row r="56" spans="1:83" x14ac:dyDescent="0.35">
      <c r="A56" t="s">
        <v>29</v>
      </c>
      <c r="B56">
        <v>1</v>
      </c>
      <c r="C56">
        <v>58</v>
      </c>
      <c r="D56">
        <v>58</v>
      </c>
      <c r="E56">
        <v>58</v>
      </c>
      <c r="F56">
        <v>123</v>
      </c>
      <c r="G56">
        <v>123</v>
      </c>
      <c r="H56">
        <v>123</v>
      </c>
      <c r="I56">
        <v>123</v>
      </c>
      <c r="J56">
        <v>123</v>
      </c>
      <c r="K56">
        <v>123</v>
      </c>
      <c r="L56">
        <v>123</v>
      </c>
      <c r="M56">
        <v>123</v>
      </c>
      <c r="N56">
        <v>123</v>
      </c>
      <c r="O56">
        <v>123</v>
      </c>
      <c r="P56">
        <v>108</v>
      </c>
      <c r="Q56">
        <v>108</v>
      </c>
      <c r="R56">
        <v>94</v>
      </c>
      <c r="S56">
        <v>94</v>
      </c>
      <c r="T56">
        <v>92</v>
      </c>
      <c r="U56">
        <v>89</v>
      </c>
      <c r="V56">
        <v>89</v>
      </c>
      <c r="W56">
        <v>87</v>
      </c>
      <c r="X56">
        <v>95</v>
      </c>
      <c r="Y56">
        <v>95</v>
      </c>
      <c r="Z56">
        <v>102</v>
      </c>
      <c r="AA56">
        <v>108</v>
      </c>
      <c r="AB56">
        <v>117</v>
      </c>
      <c r="AC56">
        <v>112</v>
      </c>
      <c r="AD56">
        <v>112</v>
      </c>
      <c r="AE56">
        <v>112</v>
      </c>
      <c r="AF56">
        <v>131</v>
      </c>
      <c r="AG56">
        <v>131</v>
      </c>
      <c r="AH56">
        <v>174</v>
      </c>
      <c r="AI56">
        <v>174</v>
      </c>
      <c r="AJ56">
        <v>174</v>
      </c>
      <c r="AK56">
        <v>174</v>
      </c>
      <c r="AL56">
        <v>174</v>
      </c>
      <c r="AM56">
        <v>174</v>
      </c>
      <c r="AN56">
        <v>174</v>
      </c>
      <c r="AO56">
        <v>174</v>
      </c>
      <c r="AP56">
        <v>174</v>
      </c>
      <c r="AQ56">
        <v>174</v>
      </c>
      <c r="AR56">
        <v>174</v>
      </c>
      <c r="AS56">
        <v>174</v>
      </c>
      <c r="AT56">
        <v>174</v>
      </c>
      <c r="AU56">
        <v>174</v>
      </c>
      <c r="AV56">
        <v>174</v>
      </c>
      <c r="AW56">
        <v>174</v>
      </c>
      <c r="AX56">
        <v>174</v>
      </c>
      <c r="AY56">
        <v>174</v>
      </c>
      <c r="AZ56">
        <v>174</v>
      </c>
      <c r="BA56">
        <v>174</v>
      </c>
      <c r="BB56">
        <v>174</v>
      </c>
      <c r="BC56">
        <v>174</v>
      </c>
      <c r="BD56">
        <v>174</v>
      </c>
      <c r="BE56">
        <v>174</v>
      </c>
      <c r="BF56">
        <v>174</v>
      </c>
      <c r="BG56">
        <v>174</v>
      </c>
      <c r="BH56">
        <v>174</v>
      </c>
      <c r="BI56">
        <v>177</v>
      </c>
      <c r="BJ56">
        <v>184</v>
      </c>
      <c r="BK56">
        <v>231</v>
      </c>
      <c r="BL56">
        <v>231</v>
      </c>
      <c r="BM56">
        <v>231</v>
      </c>
      <c r="BN56">
        <v>231</v>
      </c>
      <c r="BO56">
        <v>231</v>
      </c>
      <c r="BP56">
        <v>231</v>
      </c>
      <c r="BQ56">
        <v>231</v>
      </c>
      <c r="BR56">
        <v>231</v>
      </c>
      <c r="BS56">
        <v>231</v>
      </c>
      <c r="BT56">
        <v>231</v>
      </c>
      <c r="BU56">
        <v>231</v>
      </c>
      <c r="BV56">
        <v>231</v>
      </c>
      <c r="BW56">
        <v>194</v>
      </c>
      <c r="BX56">
        <v>194</v>
      </c>
      <c r="BY56">
        <v>194</v>
      </c>
      <c r="BZ56">
        <v>194</v>
      </c>
      <c r="CA56">
        <v>194</v>
      </c>
      <c r="CB56">
        <v>194</v>
      </c>
      <c r="CC56">
        <v>194</v>
      </c>
      <c r="CD56">
        <v>194</v>
      </c>
      <c r="CE56">
        <v>194</v>
      </c>
    </row>
    <row r="57" spans="1:83" x14ac:dyDescent="0.35">
      <c r="A57" t="s">
        <v>29</v>
      </c>
      <c r="B57">
        <v>2</v>
      </c>
      <c r="C57">
        <v>274</v>
      </c>
      <c r="D57">
        <v>315</v>
      </c>
      <c r="E57">
        <v>315</v>
      </c>
      <c r="F57">
        <v>315</v>
      </c>
      <c r="G57">
        <v>315</v>
      </c>
      <c r="H57">
        <v>315</v>
      </c>
      <c r="I57">
        <v>315</v>
      </c>
      <c r="J57">
        <v>315</v>
      </c>
      <c r="K57">
        <v>315</v>
      </c>
      <c r="L57">
        <v>315</v>
      </c>
      <c r="M57">
        <v>315</v>
      </c>
      <c r="N57">
        <v>315</v>
      </c>
      <c r="O57">
        <v>315</v>
      </c>
      <c r="P57">
        <v>315</v>
      </c>
      <c r="Q57">
        <v>315</v>
      </c>
      <c r="R57">
        <v>315</v>
      </c>
      <c r="S57">
        <v>315</v>
      </c>
      <c r="T57">
        <v>315</v>
      </c>
      <c r="U57">
        <v>325</v>
      </c>
      <c r="V57">
        <v>349</v>
      </c>
      <c r="W57">
        <v>349</v>
      </c>
      <c r="X57">
        <v>349</v>
      </c>
      <c r="Y57">
        <v>316</v>
      </c>
      <c r="Z57">
        <v>316</v>
      </c>
      <c r="AA57">
        <v>316</v>
      </c>
      <c r="AB57">
        <v>316</v>
      </c>
      <c r="AC57">
        <v>316</v>
      </c>
      <c r="AD57">
        <v>316</v>
      </c>
      <c r="AE57">
        <v>316</v>
      </c>
      <c r="AF57">
        <v>316</v>
      </c>
      <c r="AG57">
        <v>316</v>
      </c>
      <c r="AH57">
        <v>316</v>
      </c>
      <c r="AI57">
        <v>316</v>
      </c>
      <c r="AJ57">
        <v>316</v>
      </c>
      <c r="AK57">
        <v>316</v>
      </c>
      <c r="AL57">
        <v>316</v>
      </c>
      <c r="AM57">
        <v>316</v>
      </c>
      <c r="AN57">
        <v>316</v>
      </c>
      <c r="AO57">
        <v>316</v>
      </c>
      <c r="AP57">
        <v>316</v>
      </c>
      <c r="AQ57">
        <v>303</v>
      </c>
      <c r="AR57">
        <v>303</v>
      </c>
      <c r="AS57">
        <v>272</v>
      </c>
      <c r="AT57">
        <v>272</v>
      </c>
      <c r="AU57">
        <v>228</v>
      </c>
      <c r="AV57">
        <v>228</v>
      </c>
      <c r="AW57">
        <v>228</v>
      </c>
      <c r="AX57">
        <v>228</v>
      </c>
      <c r="AY57">
        <v>216</v>
      </c>
      <c r="AZ57">
        <v>210</v>
      </c>
      <c r="BA57">
        <v>210</v>
      </c>
      <c r="BB57">
        <v>207</v>
      </c>
      <c r="BC57">
        <v>198</v>
      </c>
      <c r="BD57">
        <v>197</v>
      </c>
      <c r="BE57">
        <v>192</v>
      </c>
      <c r="BF57">
        <v>184</v>
      </c>
      <c r="BG57">
        <v>184</v>
      </c>
      <c r="BH57">
        <v>174</v>
      </c>
      <c r="BI57">
        <v>187</v>
      </c>
      <c r="BJ57">
        <v>197</v>
      </c>
      <c r="BK57">
        <v>194</v>
      </c>
      <c r="BL57">
        <v>194</v>
      </c>
      <c r="BM57">
        <v>192</v>
      </c>
      <c r="BN57">
        <v>192</v>
      </c>
      <c r="BO57">
        <v>192</v>
      </c>
      <c r="BP57">
        <v>192</v>
      </c>
      <c r="BQ57">
        <v>194</v>
      </c>
      <c r="BR57">
        <v>194</v>
      </c>
      <c r="BS57">
        <v>198</v>
      </c>
      <c r="BT57">
        <v>198</v>
      </c>
      <c r="BU57">
        <v>203</v>
      </c>
      <c r="BV57">
        <v>200</v>
      </c>
      <c r="BW57">
        <v>202</v>
      </c>
      <c r="BX57">
        <v>202</v>
      </c>
      <c r="BY57">
        <v>203</v>
      </c>
      <c r="BZ57">
        <v>198</v>
      </c>
      <c r="CA57">
        <v>179</v>
      </c>
      <c r="CB57">
        <v>179</v>
      </c>
      <c r="CC57">
        <v>179</v>
      </c>
      <c r="CD57">
        <v>179</v>
      </c>
      <c r="CE57">
        <v>179</v>
      </c>
    </row>
    <row r="58" spans="1:83" x14ac:dyDescent="0.35">
      <c r="A58" t="s">
        <v>29</v>
      </c>
      <c r="B58">
        <v>3</v>
      </c>
      <c r="C58">
        <v>228</v>
      </c>
      <c r="D58">
        <v>228</v>
      </c>
      <c r="E58">
        <v>272</v>
      </c>
      <c r="F58">
        <v>311</v>
      </c>
      <c r="G58">
        <v>325</v>
      </c>
      <c r="H58">
        <v>325</v>
      </c>
      <c r="I58">
        <v>347</v>
      </c>
      <c r="J58">
        <v>393</v>
      </c>
      <c r="K58">
        <v>393</v>
      </c>
      <c r="L58">
        <v>393</v>
      </c>
      <c r="M58">
        <v>406</v>
      </c>
      <c r="N58">
        <v>406</v>
      </c>
      <c r="O58">
        <v>406</v>
      </c>
      <c r="P58">
        <v>393</v>
      </c>
      <c r="Q58">
        <v>393</v>
      </c>
      <c r="R58">
        <v>393</v>
      </c>
      <c r="S58">
        <v>385</v>
      </c>
      <c r="T58">
        <v>385</v>
      </c>
      <c r="U58">
        <v>380</v>
      </c>
      <c r="V58">
        <v>369</v>
      </c>
      <c r="W58">
        <v>364</v>
      </c>
      <c r="X58">
        <v>364</v>
      </c>
      <c r="Y58">
        <v>366</v>
      </c>
      <c r="Z58">
        <v>361</v>
      </c>
      <c r="AA58">
        <v>361</v>
      </c>
      <c r="AB58">
        <v>328</v>
      </c>
      <c r="AC58">
        <v>238</v>
      </c>
      <c r="AD58">
        <v>238</v>
      </c>
      <c r="AE58">
        <v>238</v>
      </c>
      <c r="AF58">
        <v>221</v>
      </c>
      <c r="AG58">
        <v>221</v>
      </c>
      <c r="AH58">
        <v>208</v>
      </c>
      <c r="AI58">
        <v>200</v>
      </c>
      <c r="AJ58">
        <v>195</v>
      </c>
      <c r="AK58">
        <v>195</v>
      </c>
      <c r="AL58">
        <v>185</v>
      </c>
      <c r="AM58">
        <v>174</v>
      </c>
      <c r="AN58">
        <v>174</v>
      </c>
      <c r="AO58">
        <v>172</v>
      </c>
      <c r="AP58">
        <v>174</v>
      </c>
      <c r="AQ58">
        <v>166</v>
      </c>
      <c r="AR58">
        <v>166</v>
      </c>
      <c r="AS58">
        <v>166</v>
      </c>
      <c r="AT58">
        <v>166</v>
      </c>
      <c r="AU58">
        <v>166</v>
      </c>
      <c r="AV58">
        <v>166</v>
      </c>
      <c r="AW58">
        <v>166</v>
      </c>
      <c r="AX58">
        <v>166</v>
      </c>
      <c r="AY58">
        <v>166</v>
      </c>
      <c r="AZ58">
        <v>166</v>
      </c>
      <c r="BA58">
        <v>166</v>
      </c>
      <c r="BB58">
        <v>166</v>
      </c>
      <c r="BC58">
        <v>166</v>
      </c>
      <c r="BD58">
        <v>166</v>
      </c>
      <c r="BE58">
        <v>166</v>
      </c>
      <c r="BF58">
        <v>166</v>
      </c>
      <c r="BG58">
        <v>166</v>
      </c>
      <c r="BH58">
        <v>166</v>
      </c>
      <c r="BI58">
        <v>166</v>
      </c>
      <c r="BJ58">
        <v>166</v>
      </c>
      <c r="BK58">
        <v>167</v>
      </c>
      <c r="BL58">
        <v>194</v>
      </c>
      <c r="BM58">
        <v>210</v>
      </c>
      <c r="BN58">
        <v>149</v>
      </c>
      <c r="BO58">
        <v>149</v>
      </c>
      <c r="BP58">
        <v>149</v>
      </c>
      <c r="BQ58">
        <v>149</v>
      </c>
      <c r="BR58">
        <v>149</v>
      </c>
      <c r="BS58">
        <v>149</v>
      </c>
      <c r="BT58">
        <v>149</v>
      </c>
      <c r="BU58">
        <v>149</v>
      </c>
      <c r="BV58">
        <v>149</v>
      </c>
      <c r="BW58">
        <v>149</v>
      </c>
      <c r="BX58">
        <v>149</v>
      </c>
      <c r="BY58">
        <v>153</v>
      </c>
      <c r="BZ58">
        <v>153</v>
      </c>
      <c r="CA58">
        <v>153</v>
      </c>
      <c r="CB58">
        <v>153</v>
      </c>
      <c r="CC58">
        <v>167</v>
      </c>
      <c r="CD58">
        <v>169</v>
      </c>
      <c r="CE58">
        <v>175</v>
      </c>
    </row>
    <row r="59" spans="1:83" x14ac:dyDescent="0.35">
      <c r="A59" t="s">
        <v>29</v>
      </c>
      <c r="B59">
        <v>4</v>
      </c>
      <c r="C59">
        <v>58</v>
      </c>
      <c r="D59">
        <v>89</v>
      </c>
      <c r="E59">
        <v>213</v>
      </c>
      <c r="F59">
        <v>264</v>
      </c>
      <c r="G59">
        <v>277</v>
      </c>
      <c r="H59">
        <v>298</v>
      </c>
      <c r="I59">
        <v>307</v>
      </c>
      <c r="J59">
        <v>328</v>
      </c>
      <c r="K59">
        <v>333</v>
      </c>
      <c r="L59">
        <v>339</v>
      </c>
      <c r="M59">
        <v>357</v>
      </c>
      <c r="N59">
        <v>346</v>
      </c>
      <c r="O59">
        <v>346</v>
      </c>
      <c r="P59">
        <v>347</v>
      </c>
      <c r="Q59">
        <v>379</v>
      </c>
      <c r="R59">
        <v>379</v>
      </c>
      <c r="S59">
        <v>382</v>
      </c>
      <c r="T59">
        <v>382</v>
      </c>
      <c r="U59">
        <v>382</v>
      </c>
      <c r="V59">
        <v>325</v>
      </c>
      <c r="W59">
        <v>325</v>
      </c>
      <c r="X59">
        <v>325</v>
      </c>
      <c r="Y59">
        <v>325</v>
      </c>
      <c r="Z59">
        <v>325</v>
      </c>
      <c r="AA59">
        <v>325</v>
      </c>
      <c r="AB59">
        <v>325</v>
      </c>
      <c r="AC59">
        <v>325</v>
      </c>
      <c r="AD59">
        <v>325</v>
      </c>
      <c r="AE59">
        <v>325</v>
      </c>
      <c r="AF59">
        <v>325</v>
      </c>
      <c r="AG59">
        <v>351</v>
      </c>
      <c r="AH59">
        <v>351</v>
      </c>
      <c r="AI59">
        <v>347</v>
      </c>
      <c r="AJ59">
        <v>351</v>
      </c>
      <c r="AK59">
        <v>367</v>
      </c>
      <c r="AL59">
        <v>367</v>
      </c>
      <c r="AM59">
        <v>367</v>
      </c>
      <c r="AN59">
        <v>361</v>
      </c>
      <c r="AO59">
        <v>384</v>
      </c>
      <c r="AP59">
        <v>382</v>
      </c>
      <c r="AQ59">
        <v>382</v>
      </c>
      <c r="AR59">
        <v>382</v>
      </c>
      <c r="AS59">
        <v>382</v>
      </c>
      <c r="AT59">
        <v>382</v>
      </c>
      <c r="AU59">
        <v>338</v>
      </c>
      <c r="AV59">
        <v>338</v>
      </c>
      <c r="AW59">
        <v>338</v>
      </c>
      <c r="AX59">
        <v>236</v>
      </c>
      <c r="AY59">
        <v>236</v>
      </c>
      <c r="AZ59">
        <v>236</v>
      </c>
      <c r="BA59">
        <v>236</v>
      </c>
      <c r="BB59">
        <v>236</v>
      </c>
      <c r="BC59">
        <v>236</v>
      </c>
      <c r="BD59">
        <v>236</v>
      </c>
      <c r="BE59">
        <v>236</v>
      </c>
      <c r="BF59">
        <v>236</v>
      </c>
      <c r="BG59">
        <v>236</v>
      </c>
      <c r="BH59">
        <v>236</v>
      </c>
      <c r="BI59">
        <v>293</v>
      </c>
      <c r="BJ59">
        <v>293</v>
      </c>
      <c r="BK59">
        <v>333</v>
      </c>
      <c r="BL59">
        <v>333</v>
      </c>
      <c r="BM59">
        <v>318</v>
      </c>
      <c r="BN59">
        <v>318</v>
      </c>
      <c r="BO59">
        <v>290</v>
      </c>
      <c r="BP59">
        <v>289</v>
      </c>
      <c r="BQ59">
        <v>289</v>
      </c>
      <c r="BR59">
        <v>289</v>
      </c>
      <c r="BS59">
        <v>289</v>
      </c>
      <c r="BT59">
        <v>289</v>
      </c>
      <c r="BU59">
        <v>289</v>
      </c>
      <c r="BV59">
        <v>289</v>
      </c>
      <c r="BW59">
        <v>289</v>
      </c>
      <c r="BX59">
        <v>289</v>
      </c>
      <c r="BY59">
        <v>280</v>
      </c>
      <c r="BZ59">
        <v>280</v>
      </c>
      <c r="CA59">
        <v>280</v>
      </c>
      <c r="CB59">
        <v>272</v>
      </c>
      <c r="CC59">
        <v>272</v>
      </c>
      <c r="CD59">
        <v>261</v>
      </c>
      <c r="CE59">
        <v>256</v>
      </c>
    </row>
    <row r="60" spans="1:83" x14ac:dyDescent="0.35">
      <c r="A60" t="s">
        <v>29</v>
      </c>
      <c r="B60">
        <v>5</v>
      </c>
      <c r="C60">
        <v>80</v>
      </c>
      <c r="D60">
        <v>80</v>
      </c>
      <c r="E60">
        <v>80</v>
      </c>
      <c r="F60">
        <v>80</v>
      </c>
      <c r="G60">
        <v>80</v>
      </c>
      <c r="H60">
        <v>80</v>
      </c>
      <c r="I60">
        <v>80</v>
      </c>
      <c r="J60">
        <v>190</v>
      </c>
      <c r="K60">
        <v>254</v>
      </c>
      <c r="L60">
        <v>279</v>
      </c>
      <c r="M60">
        <v>279</v>
      </c>
      <c r="N60">
        <v>287</v>
      </c>
      <c r="O60">
        <v>218</v>
      </c>
      <c r="P60">
        <v>218</v>
      </c>
      <c r="Q60">
        <v>218</v>
      </c>
      <c r="R60">
        <v>218</v>
      </c>
      <c r="S60">
        <v>218</v>
      </c>
      <c r="T60">
        <v>218</v>
      </c>
      <c r="U60">
        <v>218</v>
      </c>
      <c r="V60">
        <v>218</v>
      </c>
      <c r="W60">
        <v>218</v>
      </c>
      <c r="X60">
        <v>218</v>
      </c>
      <c r="Y60">
        <v>218</v>
      </c>
      <c r="Z60">
        <v>218</v>
      </c>
      <c r="AA60">
        <v>218</v>
      </c>
      <c r="AB60">
        <v>218</v>
      </c>
      <c r="AC60">
        <v>218</v>
      </c>
      <c r="AD60">
        <v>218</v>
      </c>
      <c r="AE60">
        <v>218</v>
      </c>
      <c r="AF60">
        <v>228</v>
      </c>
      <c r="AG60">
        <v>228</v>
      </c>
      <c r="AH60">
        <v>249</v>
      </c>
      <c r="AI60">
        <v>308</v>
      </c>
      <c r="AJ60">
        <v>308</v>
      </c>
      <c r="AK60">
        <v>308</v>
      </c>
      <c r="AL60">
        <v>308</v>
      </c>
      <c r="AM60">
        <v>308</v>
      </c>
      <c r="AN60">
        <v>308</v>
      </c>
      <c r="AO60">
        <v>308</v>
      </c>
      <c r="AP60">
        <v>308</v>
      </c>
      <c r="AQ60">
        <v>308</v>
      </c>
      <c r="AR60">
        <v>308</v>
      </c>
      <c r="AS60">
        <v>308</v>
      </c>
      <c r="AT60">
        <v>308</v>
      </c>
      <c r="AU60">
        <v>197</v>
      </c>
      <c r="AV60">
        <v>197</v>
      </c>
      <c r="AW60">
        <v>197</v>
      </c>
      <c r="AX60">
        <v>197</v>
      </c>
      <c r="AY60">
        <v>197</v>
      </c>
      <c r="AZ60">
        <v>197</v>
      </c>
      <c r="BA60">
        <v>197</v>
      </c>
      <c r="BB60">
        <v>197</v>
      </c>
      <c r="BC60">
        <v>197</v>
      </c>
      <c r="BD60">
        <v>197</v>
      </c>
      <c r="BE60">
        <v>197</v>
      </c>
      <c r="BF60">
        <v>197</v>
      </c>
      <c r="BG60">
        <v>197</v>
      </c>
      <c r="BH60">
        <v>197</v>
      </c>
      <c r="BI60">
        <v>197</v>
      </c>
      <c r="BJ60">
        <v>197</v>
      </c>
      <c r="BK60">
        <v>197</v>
      </c>
      <c r="BL60">
        <v>197</v>
      </c>
      <c r="BM60">
        <v>197</v>
      </c>
      <c r="BN60">
        <v>197</v>
      </c>
      <c r="BO60">
        <v>197</v>
      </c>
      <c r="BP60">
        <v>197</v>
      </c>
      <c r="BQ60">
        <v>197</v>
      </c>
      <c r="BR60">
        <v>197</v>
      </c>
      <c r="BS60">
        <v>197</v>
      </c>
      <c r="BT60">
        <v>197</v>
      </c>
      <c r="BU60">
        <v>197</v>
      </c>
      <c r="BV60">
        <v>207</v>
      </c>
      <c r="BW60">
        <v>207</v>
      </c>
      <c r="BX60">
        <v>215</v>
      </c>
      <c r="BY60">
        <v>215</v>
      </c>
      <c r="BZ60">
        <v>215</v>
      </c>
      <c r="CA60">
        <v>215</v>
      </c>
      <c r="CB60">
        <v>215</v>
      </c>
      <c r="CC60">
        <v>215</v>
      </c>
      <c r="CD60">
        <v>215</v>
      </c>
      <c r="CE60">
        <v>215</v>
      </c>
    </row>
    <row r="61" spans="1:83" x14ac:dyDescent="0.35">
      <c r="A61" t="s">
        <v>29</v>
      </c>
      <c r="B61">
        <v>6</v>
      </c>
      <c r="C61">
        <v>190</v>
      </c>
      <c r="D61">
        <v>297</v>
      </c>
      <c r="E61">
        <v>297</v>
      </c>
      <c r="F61">
        <v>297</v>
      </c>
      <c r="G61">
        <v>297</v>
      </c>
      <c r="H61">
        <v>297</v>
      </c>
      <c r="I61">
        <v>297</v>
      </c>
      <c r="J61">
        <v>297</v>
      </c>
      <c r="K61">
        <v>297</v>
      </c>
      <c r="L61">
        <v>297</v>
      </c>
      <c r="M61">
        <v>297</v>
      </c>
      <c r="N61">
        <v>297</v>
      </c>
      <c r="O61">
        <v>297</v>
      </c>
      <c r="P61">
        <v>297</v>
      </c>
      <c r="Q61">
        <v>297</v>
      </c>
      <c r="R61">
        <v>297</v>
      </c>
      <c r="S61">
        <v>297</v>
      </c>
      <c r="T61">
        <v>297</v>
      </c>
      <c r="U61">
        <v>297</v>
      </c>
      <c r="V61">
        <v>297</v>
      </c>
      <c r="W61">
        <v>297</v>
      </c>
      <c r="X61">
        <v>297</v>
      </c>
      <c r="Y61">
        <v>297</v>
      </c>
      <c r="Z61">
        <v>297</v>
      </c>
      <c r="AA61">
        <v>308</v>
      </c>
      <c r="AB61">
        <v>298</v>
      </c>
      <c r="AC61">
        <v>298</v>
      </c>
      <c r="AD61">
        <v>195</v>
      </c>
      <c r="AE61">
        <v>195</v>
      </c>
      <c r="AF61">
        <v>195</v>
      </c>
      <c r="AG61">
        <v>195</v>
      </c>
      <c r="AH61">
        <v>195</v>
      </c>
      <c r="AI61">
        <v>195</v>
      </c>
      <c r="AJ61">
        <v>195</v>
      </c>
      <c r="AK61">
        <v>195</v>
      </c>
      <c r="AL61">
        <v>195</v>
      </c>
      <c r="AM61">
        <v>195</v>
      </c>
      <c r="AN61">
        <v>195</v>
      </c>
      <c r="AO61">
        <v>195</v>
      </c>
      <c r="AP61">
        <v>195</v>
      </c>
      <c r="AQ61">
        <v>195</v>
      </c>
      <c r="AR61">
        <v>195</v>
      </c>
      <c r="AS61">
        <v>195</v>
      </c>
      <c r="AT61">
        <v>195</v>
      </c>
      <c r="AU61">
        <v>195</v>
      </c>
      <c r="AV61">
        <v>195</v>
      </c>
      <c r="AW61">
        <v>195</v>
      </c>
      <c r="AX61">
        <v>195</v>
      </c>
      <c r="AY61">
        <v>195</v>
      </c>
      <c r="AZ61">
        <v>195</v>
      </c>
      <c r="BA61">
        <v>195</v>
      </c>
      <c r="BB61">
        <v>195</v>
      </c>
      <c r="BC61">
        <v>195</v>
      </c>
      <c r="BD61">
        <v>195</v>
      </c>
      <c r="BE61">
        <v>195</v>
      </c>
      <c r="BF61">
        <v>195</v>
      </c>
      <c r="BG61">
        <v>195</v>
      </c>
      <c r="BH61">
        <v>195</v>
      </c>
      <c r="BI61">
        <v>195</v>
      </c>
      <c r="BJ61">
        <v>195</v>
      </c>
      <c r="BK61">
        <v>195</v>
      </c>
      <c r="BL61">
        <v>195</v>
      </c>
      <c r="BM61">
        <v>195</v>
      </c>
      <c r="BN61">
        <v>195</v>
      </c>
      <c r="BO61">
        <v>195</v>
      </c>
      <c r="BP61">
        <v>195</v>
      </c>
      <c r="BQ61">
        <v>195</v>
      </c>
      <c r="BR61">
        <v>195</v>
      </c>
      <c r="BS61">
        <v>195</v>
      </c>
      <c r="BT61">
        <v>218</v>
      </c>
      <c r="BU61">
        <v>234</v>
      </c>
      <c r="BV61">
        <v>202</v>
      </c>
      <c r="BW61">
        <v>202</v>
      </c>
      <c r="BX61">
        <v>202</v>
      </c>
      <c r="BY61">
        <v>202</v>
      </c>
      <c r="BZ61">
        <v>194</v>
      </c>
      <c r="CA61">
        <v>192</v>
      </c>
      <c r="CB61">
        <v>192</v>
      </c>
      <c r="CC61">
        <v>192</v>
      </c>
      <c r="CD61">
        <v>192</v>
      </c>
      <c r="CE61">
        <v>192</v>
      </c>
    </row>
    <row r="62" spans="1:83" x14ac:dyDescent="0.35">
      <c r="A62" t="s">
        <v>29</v>
      </c>
      <c r="B62">
        <v>7</v>
      </c>
      <c r="C62">
        <v>62</v>
      </c>
      <c r="D62">
        <v>62</v>
      </c>
      <c r="E62">
        <v>205</v>
      </c>
      <c r="F62">
        <v>205</v>
      </c>
      <c r="G62">
        <v>205</v>
      </c>
      <c r="H62">
        <v>205</v>
      </c>
      <c r="I62">
        <v>205</v>
      </c>
      <c r="J62">
        <v>205</v>
      </c>
      <c r="K62">
        <v>205</v>
      </c>
      <c r="L62">
        <v>205</v>
      </c>
      <c r="M62">
        <v>205</v>
      </c>
      <c r="N62">
        <v>205</v>
      </c>
      <c r="O62">
        <v>205</v>
      </c>
      <c r="P62">
        <v>205</v>
      </c>
      <c r="Q62">
        <v>249</v>
      </c>
      <c r="R62">
        <v>249</v>
      </c>
      <c r="S62">
        <v>249</v>
      </c>
      <c r="T62">
        <v>298</v>
      </c>
      <c r="U62">
        <v>311</v>
      </c>
      <c r="V62">
        <v>321</v>
      </c>
      <c r="W62">
        <v>321</v>
      </c>
      <c r="X62">
        <v>264</v>
      </c>
      <c r="Y62">
        <v>264</v>
      </c>
      <c r="Z62">
        <v>264</v>
      </c>
      <c r="AA62">
        <v>264</v>
      </c>
      <c r="AB62">
        <v>264</v>
      </c>
      <c r="AC62">
        <v>264</v>
      </c>
      <c r="AD62">
        <v>264</v>
      </c>
      <c r="AE62">
        <v>264</v>
      </c>
      <c r="AF62">
        <v>264</v>
      </c>
      <c r="AG62">
        <v>264</v>
      </c>
      <c r="AH62">
        <v>264</v>
      </c>
      <c r="AI62">
        <v>264</v>
      </c>
      <c r="AJ62">
        <v>264</v>
      </c>
      <c r="AK62">
        <v>264</v>
      </c>
      <c r="AL62">
        <v>264</v>
      </c>
      <c r="AM62">
        <v>264</v>
      </c>
      <c r="AN62">
        <v>264</v>
      </c>
      <c r="AO62">
        <v>275</v>
      </c>
      <c r="AP62">
        <v>274</v>
      </c>
      <c r="AQ62">
        <v>274</v>
      </c>
      <c r="AR62">
        <v>274</v>
      </c>
      <c r="AS62">
        <v>274</v>
      </c>
      <c r="AT62">
        <v>274</v>
      </c>
      <c r="AU62">
        <v>274</v>
      </c>
      <c r="AV62">
        <v>274</v>
      </c>
      <c r="AW62">
        <v>274</v>
      </c>
      <c r="AX62">
        <v>274</v>
      </c>
      <c r="AY62">
        <v>274</v>
      </c>
      <c r="AZ62">
        <v>274</v>
      </c>
      <c r="BA62">
        <v>274</v>
      </c>
      <c r="BB62">
        <v>274</v>
      </c>
      <c r="BC62">
        <v>274</v>
      </c>
      <c r="BD62">
        <v>274</v>
      </c>
      <c r="BE62">
        <v>244</v>
      </c>
      <c r="BF62">
        <v>244</v>
      </c>
      <c r="BG62">
        <v>249</v>
      </c>
      <c r="BH62">
        <v>254</v>
      </c>
      <c r="BI62">
        <v>248</v>
      </c>
      <c r="BJ62">
        <v>248</v>
      </c>
      <c r="BK62">
        <v>225</v>
      </c>
      <c r="BL62">
        <v>225</v>
      </c>
      <c r="BM62">
        <v>208</v>
      </c>
      <c r="BN62">
        <v>200</v>
      </c>
      <c r="BO62">
        <v>200</v>
      </c>
      <c r="BP62">
        <v>226</v>
      </c>
      <c r="BQ62">
        <v>226</v>
      </c>
      <c r="BR62">
        <v>226</v>
      </c>
      <c r="BS62">
        <v>226</v>
      </c>
      <c r="BT62">
        <v>226</v>
      </c>
      <c r="BU62">
        <v>226</v>
      </c>
      <c r="BV62">
        <v>226</v>
      </c>
      <c r="BW62">
        <v>226</v>
      </c>
      <c r="BX62">
        <v>226</v>
      </c>
      <c r="BY62">
        <v>226</v>
      </c>
      <c r="BZ62">
        <v>226</v>
      </c>
      <c r="CA62">
        <v>226</v>
      </c>
      <c r="CB62">
        <v>226</v>
      </c>
      <c r="CC62">
        <v>226</v>
      </c>
      <c r="CD62">
        <v>226</v>
      </c>
      <c r="CE62">
        <v>226</v>
      </c>
    </row>
    <row r="63" spans="1:83" x14ac:dyDescent="0.35">
      <c r="A63" t="s">
        <v>29</v>
      </c>
      <c r="B63">
        <v>8</v>
      </c>
      <c r="C63">
        <v>126</v>
      </c>
      <c r="D63">
        <v>126</v>
      </c>
      <c r="E63">
        <v>126</v>
      </c>
      <c r="F63">
        <v>149</v>
      </c>
      <c r="G63">
        <v>177</v>
      </c>
      <c r="H63">
        <v>192</v>
      </c>
      <c r="I63">
        <v>208</v>
      </c>
      <c r="J63">
        <v>208</v>
      </c>
      <c r="K63">
        <v>208</v>
      </c>
      <c r="L63">
        <v>208</v>
      </c>
      <c r="M63">
        <v>208</v>
      </c>
      <c r="N63">
        <v>208</v>
      </c>
      <c r="O63">
        <v>208</v>
      </c>
      <c r="P63">
        <v>208</v>
      </c>
      <c r="Q63">
        <v>208</v>
      </c>
      <c r="R63">
        <v>208</v>
      </c>
      <c r="S63">
        <v>202</v>
      </c>
      <c r="T63">
        <v>202</v>
      </c>
      <c r="U63">
        <v>216</v>
      </c>
      <c r="V63">
        <v>216</v>
      </c>
      <c r="W63">
        <v>216</v>
      </c>
      <c r="X63">
        <v>216</v>
      </c>
      <c r="Y63">
        <v>216</v>
      </c>
      <c r="Z63">
        <v>216</v>
      </c>
      <c r="AA63">
        <v>216</v>
      </c>
      <c r="AB63">
        <v>216</v>
      </c>
      <c r="AC63">
        <v>216</v>
      </c>
      <c r="AD63">
        <v>216</v>
      </c>
      <c r="AE63">
        <v>218</v>
      </c>
      <c r="AF63">
        <v>213</v>
      </c>
      <c r="AG63">
        <v>213</v>
      </c>
      <c r="AH63">
        <v>213</v>
      </c>
      <c r="AI63">
        <v>213</v>
      </c>
      <c r="AJ63">
        <v>213</v>
      </c>
      <c r="AK63">
        <v>262</v>
      </c>
      <c r="AL63">
        <v>262</v>
      </c>
      <c r="AM63">
        <v>262</v>
      </c>
      <c r="AN63">
        <v>262</v>
      </c>
      <c r="AO63">
        <v>262</v>
      </c>
      <c r="AP63">
        <v>262</v>
      </c>
      <c r="AQ63">
        <v>262</v>
      </c>
      <c r="AR63">
        <v>262</v>
      </c>
      <c r="AS63">
        <v>262</v>
      </c>
      <c r="AT63">
        <v>262</v>
      </c>
      <c r="AU63">
        <v>262</v>
      </c>
      <c r="AV63">
        <v>262</v>
      </c>
      <c r="AW63">
        <v>262</v>
      </c>
      <c r="AX63">
        <v>262</v>
      </c>
      <c r="AY63">
        <v>262</v>
      </c>
      <c r="AZ63">
        <v>262</v>
      </c>
      <c r="BA63">
        <v>262</v>
      </c>
      <c r="BB63">
        <v>262</v>
      </c>
      <c r="BC63">
        <v>262</v>
      </c>
      <c r="BD63">
        <v>262</v>
      </c>
      <c r="BE63">
        <v>262</v>
      </c>
      <c r="BF63">
        <v>285</v>
      </c>
      <c r="BG63">
        <v>285</v>
      </c>
      <c r="BH63">
        <v>285</v>
      </c>
      <c r="BI63">
        <v>293</v>
      </c>
      <c r="BJ63">
        <v>298</v>
      </c>
      <c r="BK63">
        <v>305</v>
      </c>
      <c r="BL63">
        <v>285</v>
      </c>
      <c r="BM63">
        <v>285</v>
      </c>
      <c r="BN63">
        <v>234</v>
      </c>
      <c r="BO63">
        <v>234</v>
      </c>
      <c r="BP63">
        <v>234</v>
      </c>
      <c r="BQ63">
        <v>234</v>
      </c>
      <c r="BR63">
        <v>234</v>
      </c>
      <c r="BS63">
        <v>234</v>
      </c>
      <c r="BT63">
        <v>234</v>
      </c>
      <c r="BU63">
        <v>234</v>
      </c>
      <c r="BV63">
        <v>234</v>
      </c>
      <c r="BW63">
        <v>234</v>
      </c>
      <c r="BX63">
        <v>234</v>
      </c>
      <c r="BY63">
        <v>234</v>
      </c>
      <c r="BZ63">
        <v>234</v>
      </c>
      <c r="CA63">
        <v>234</v>
      </c>
      <c r="CB63">
        <v>234</v>
      </c>
      <c r="CC63">
        <v>234</v>
      </c>
      <c r="CD63">
        <v>241</v>
      </c>
      <c r="CE63">
        <v>234</v>
      </c>
    </row>
    <row r="64" spans="1:83" x14ac:dyDescent="0.35">
      <c r="A64" t="s">
        <v>29</v>
      </c>
      <c r="B64">
        <v>9</v>
      </c>
      <c r="C64">
        <v>87</v>
      </c>
      <c r="D64">
        <v>87</v>
      </c>
      <c r="E64">
        <v>87</v>
      </c>
      <c r="F64">
        <v>136</v>
      </c>
      <c r="G64">
        <v>136</v>
      </c>
      <c r="H64">
        <v>136</v>
      </c>
      <c r="I64">
        <v>141</v>
      </c>
      <c r="J64">
        <v>171</v>
      </c>
      <c r="K64">
        <v>171</v>
      </c>
      <c r="L64">
        <v>171</v>
      </c>
      <c r="M64">
        <v>171</v>
      </c>
      <c r="N64">
        <v>177</v>
      </c>
      <c r="O64">
        <v>184</v>
      </c>
      <c r="P64">
        <v>190</v>
      </c>
      <c r="Q64">
        <v>197</v>
      </c>
      <c r="R64">
        <v>205</v>
      </c>
      <c r="S64">
        <v>205</v>
      </c>
      <c r="T64">
        <v>205</v>
      </c>
      <c r="U64">
        <v>326</v>
      </c>
      <c r="V64">
        <v>326</v>
      </c>
      <c r="W64">
        <v>326</v>
      </c>
      <c r="X64">
        <v>326</v>
      </c>
      <c r="Y64">
        <v>326</v>
      </c>
      <c r="Z64">
        <v>326</v>
      </c>
      <c r="AA64">
        <v>326</v>
      </c>
      <c r="AB64">
        <v>326</v>
      </c>
      <c r="AC64">
        <v>326</v>
      </c>
      <c r="AD64">
        <v>326</v>
      </c>
      <c r="AE64">
        <v>326</v>
      </c>
      <c r="AF64">
        <v>326</v>
      </c>
      <c r="AG64">
        <v>326</v>
      </c>
      <c r="AH64">
        <v>326</v>
      </c>
      <c r="AI64">
        <v>329</v>
      </c>
      <c r="AJ64">
        <v>331</v>
      </c>
      <c r="AK64">
        <v>338</v>
      </c>
      <c r="AL64">
        <v>351</v>
      </c>
      <c r="AM64">
        <v>356</v>
      </c>
      <c r="AN64">
        <v>352</v>
      </c>
      <c r="AO64">
        <v>352</v>
      </c>
      <c r="AP64">
        <v>351</v>
      </c>
      <c r="AQ64">
        <v>351</v>
      </c>
      <c r="AR64">
        <v>346</v>
      </c>
      <c r="AS64">
        <v>323</v>
      </c>
      <c r="AT64">
        <v>395</v>
      </c>
      <c r="AU64">
        <v>395</v>
      </c>
      <c r="AV64">
        <v>395</v>
      </c>
      <c r="AW64">
        <v>395</v>
      </c>
      <c r="AX64">
        <v>395</v>
      </c>
      <c r="AY64">
        <v>395</v>
      </c>
      <c r="AZ64">
        <v>395</v>
      </c>
      <c r="BA64">
        <v>395</v>
      </c>
      <c r="BB64">
        <v>395</v>
      </c>
      <c r="BC64">
        <v>395</v>
      </c>
      <c r="BD64">
        <v>395</v>
      </c>
      <c r="BE64">
        <v>395</v>
      </c>
      <c r="BF64">
        <v>395</v>
      </c>
      <c r="BG64">
        <v>395</v>
      </c>
      <c r="BH64">
        <v>395</v>
      </c>
      <c r="BI64">
        <v>395</v>
      </c>
      <c r="BJ64">
        <v>395</v>
      </c>
      <c r="BK64">
        <v>395</v>
      </c>
      <c r="BL64">
        <v>395</v>
      </c>
      <c r="BM64">
        <v>395</v>
      </c>
      <c r="BN64">
        <v>395</v>
      </c>
      <c r="BO64">
        <v>384</v>
      </c>
      <c r="BP64">
        <v>375</v>
      </c>
      <c r="BQ64">
        <v>375</v>
      </c>
      <c r="BR64">
        <v>336</v>
      </c>
      <c r="BS64">
        <v>336</v>
      </c>
      <c r="BT64">
        <v>297</v>
      </c>
      <c r="BU64">
        <v>277</v>
      </c>
      <c r="BV64">
        <v>277</v>
      </c>
      <c r="BW64">
        <v>272</v>
      </c>
      <c r="BX64">
        <v>313</v>
      </c>
      <c r="BY64">
        <v>321</v>
      </c>
      <c r="BZ64">
        <v>321</v>
      </c>
      <c r="CA64">
        <v>323</v>
      </c>
      <c r="CB64">
        <v>316</v>
      </c>
      <c r="CC64">
        <v>316</v>
      </c>
      <c r="CD64">
        <v>300</v>
      </c>
      <c r="CE64">
        <v>290</v>
      </c>
    </row>
    <row r="65" spans="1:83" x14ac:dyDescent="0.35">
      <c r="A65" t="s">
        <v>29</v>
      </c>
      <c r="B65">
        <v>10</v>
      </c>
      <c r="C65">
        <v>149</v>
      </c>
      <c r="D65">
        <v>149</v>
      </c>
      <c r="E65">
        <v>149</v>
      </c>
      <c r="F65">
        <v>197</v>
      </c>
      <c r="G65">
        <v>226</v>
      </c>
      <c r="H65">
        <v>249</v>
      </c>
      <c r="I65">
        <v>249</v>
      </c>
      <c r="J65">
        <v>284</v>
      </c>
      <c r="K65">
        <v>300</v>
      </c>
      <c r="L65">
        <v>352</v>
      </c>
      <c r="M65">
        <v>352</v>
      </c>
      <c r="N65">
        <v>359</v>
      </c>
      <c r="O65">
        <v>359</v>
      </c>
      <c r="P65">
        <v>359</v>
      </c>
      <c r="Q65">
        <v>359</v>
      </c>
      <c r="R65">
        <v>303</v>
      </c>
      <c r="S65">
        <v>303</v>
      </c>
      <c r="T65">
        <v>303</v>
      </c>
      <c r="U65">
        <v>384</v>
      </c>
      <c r="V65">
        <v>384</v>
      </c>
      <c r="W65">
        <v>384</v>
      </c>
      <c r="X65">
        <v>384</v>
      </c>
      <c r="Y65">
        <v>384</v>
      </c>
      <c r="Z65">
        <v>384</v>
      </c>
      <c r="AA65">
        <v>384</v>
      </c>
      <c r="AB65">
        <v>384</v>
      </c>
      <c r="AC65">
        <v>384</v>
      </c>
      <c r="AD65">
        <v>384</v>
      </c>
      <c r="AE65">
        <v>384</v>
      </c>
      <c r="AF65">
        <v>384</v>
      </c>
      <c r="AG65">
        <v>384</v>
      </c>
      <c r="AH65">
        <v>384</v>
      </c>
      <c r="AI65">
        <v>384</v>
      </c>
      <c r="AJ65">
        <v>384</v>
      </c>
      <c r="AK65">
        <v>384</v>
      </c>
      <c r="AL65">
        <v>384</v>
      </c>
      <c r="AM65">
        <v>384</v>
      </c>
      <c r="AN65">
        <v>384</v>
      </c>
      <c r="AO65">
        <v>384</v>
      </c>
      <c r="AP65">
        <v>384</v>
      </c>
      <c r="AQ65">
        <v>384</v>
      </c>
      <c r="AR65">
        <v>384</v>
      </c>
      <c r="AS65">
        <v>384</v>
      </c>
      <c r="AT65">
        <v>384</v>
      </c>
      <c r="AU65">
        <v>384</v>
      </c>
      <c r="AV65">
        <v>384</v>
      </c>
      <c r="AW65">
        <v>384</v>
      </c>
      <c r="AX65">
        <v>384</v>
      </c>
      <c r="AY65">
        <v>384</v>
      </c>
      <c r="AZ65">
        <v>384</v>
      </c>
      <c r="BA65">
        <v>384</v>
      </c>
      <c r="BB65">
        <v>384</v>
      </c>
      <c r="BC65">
        <v>384</v>
      </c>
      <c r="BD65">
        <v>384</v>
      </c>
      <c r="BE65">
        <v>384</v>
      </c>
      <c r="BF65">
        <v>384</v>
      </c>
      <c r="BG65">
        <v>384</v>
      </c>
      <c r="BH65">
        <v>395</v>
      </c>
      <c r="BI65">
        <v>415</v>
      </c>
      <c r="BJ65">
        <v>410</v>
      </c>
      <c r="BK65">
        <v>410</v>
      </c>
      <c r="BL65">
        <v>410</v>
      </c>
      <c r="BM65">
        <v>410</v>
      </c>
      <c r="BN65">
        <v>410</v>
      </c>
      <c r="BO65">
        <v>410</v>
      </c>
      <c r="BP65">
        <v>410</v>
      </c>
      <c r="BQ65">
        <v>410</v>
      </c>
      <c r="BR65">
        <v>410</v>
      </c>
      <c r="BS65">
        <v>410</v>
      </c>
      <c r="BT65">
        <v>410</v>
      </c>
      <c r="BU65">
        <v>410</v>
      </c>
      <c r="BV65">
        <v>410</v>
      </c>
      <c r="BW65">
        <v>410</v>
      </c>
      <c r="BX65">
        <v>372</v>
      </c>
      <c r="BY65">
        <v>372</v>
      </c>
      <c r="BZ65">
        <v>372</v>
      </c>
      <c r="CA65">
        <v>372</v>
      </c>
      <c r="CB65">
        <v>372</v>
      </c>
      <c r="CC65">
        <v>372</v>
      </c>
      <c r="CD65">
        <v>372</v>
      </c>
      <c r="CE65">
        <v>372</v>
      </c>
    </row>
    <row r="66" spans="1:83" x14ac:dyDescent="0.35">
      <c r="A66" t="s">
        <v>29</v>
      </c>
      <c r="B66">
        <v>11</v>
      </c>
      <c r="C66">
        <v>149</v>
      </c>
      <c r="D66">
        <v>149</v>
      </c>
      <c r="E66">
        <v>182</v>
      </c>
      <c r="F66">
        <v>182</v>
      </c>
      <c r="G66">
        <v>315</v>
      </c>
      <c r="H66">
        <v>359</v>
      </c>
      <c r="I66">
        <v>359</v>
      </c>
      <c r="J66">
        <v>359</v>
      </c>
      <c r="K66">
        <v>359</v>
      </c>
      <c r="L66">
        <v>359</v>
      </c>
      <c r="M66">
        <v>385</v>
      </c>
      <c r="N66">
        <v>388</v>
      </c>
      <c r="O66">
        <v>395</v>
      </c>
      <c r="P66">
        <v>415</v>
      </c>
      <c r="Q66">
        <v>423</v>
      </c>
      <c r="R66">
        <v>434</v>
      </c>
      <c r="S66">
        <v>434</v>
      </c>
      <c r="T66">
        <v>413</v>
      </c>
      <c r="U66">
        <v>413</v>
      </c>
      <c r="V66">
        <v>413</v>
      </c>
      <c r="W66">
        <v>413</v>
      </c>
      <c r="X66">
        <v>398</v>
      </c>
      <c r="Y66">
        <v>395</v>
      </c>
      <c r="Z66">
        <v>397</v>
      </c>
      <c r="AA66">
        <v>397</v>
      </c>
      <c r="AB66">
        <v>397</v>
      </c>
      <c r="AC66">
        <v>397</v>
      </c>
      <c r="AD66">
        <v>403</v>
      </c>
      <c r="AE66">
        <v>403</v>
      </c>
      <c r="AF66">
        <v>398</v>
      </c>
      <c r="AG66">
        <v>390</v>
      </c>
      <c r="AH66">
        <v>390</v>
      </c>
      <c r="AI66">
        <v>354</v>
      </c>
      <c r="AJ66">
        <v>354</v>
      </c>
      <c r="AK66">
        <v>356</v>
      </c>
      <c r="AL66">
        <v>351</v>
      </c>
      <c r="AM66">
        <v>356</v>
      </c>
      <c r="AN66">
        <v>356</v>
      </c>
      <c r="AO66">
        <v>356</v>
      </c>
      <c r="AP66">
        <v>356</v>
      </c>
      <c r="AQ66">
        <v>356</v>
      </c>
      <c r="AR66">
        <v>356</v>
      </c>
      <c r="AS66">
        <v>356</v>
      </c>
      <c r="AT66">
        <v>356</v>
      </c>
      <c r="AU66">
        <v>356</v>
      </c>
      <c r="AV66">
        <v>356</v>
      </c>
      <c r="AW66">
        <v>356</v>
      </c>
      <c r="AX66">
        <v>356</v>
      </c>
      <c r="AY66">
        <v>334</v>
      </c>
      <c r="AZ66">
        <v>334</v>
      </c>
      <c r="BA66">
        <v>334</v>
      </c>
      <c r="BB66">
        <v>334</v>
      </c>
      <c r="BC66">
        <v>287</v>
      </c>
      <c r="BD66">
        <v>244</v>
      </c>
      <c r="BE66">
        <v>244</v>
      </c>
      <c r="BF66">
        <v>244</v>
      </c>
      <c r="BG66">
        <v>244</v>
      </c>
      <c r="BH66">
        <v>244</v>
      </c>
      <c r="BI66">
        <v>244</v>
      </c>
      <c r="BJ66">
        <v>244</v>
      </c>
      <c r="BK66">
        <v>244</v>
      </c>
      <c r="BL66">
        <v>244</v>
      </c>
      <c r="BM66">
        <v>244</v>
      </c>
      <c r="BN66">
        <v>244</v>
      </c>
      <c r="BO66">
        <v>244</v>
      </c>
      <c r="BP66">
        <v>244</v>
      </c>
      <c r="BQ66">
        <v>244</v>
      </c>
      <c r="BR66">
        <v>244</v>
      </c>
      <c r="BS66">
        <v>244</v>
      </c>
      <c r="BT66">
        <v>244</v>
      </c>
      <c r="BU66">
        <v>244</v>
      </c>
      <c r="BV66">
        <v>231</v>
      </c>
      <c r="BW66">
        <v>231</v>
      </c>
      <c r="BX66">
        <v>238</v>
      </c>
      <c r="BY66">
        <v>238</v>
      </c>
      <c r="BZ66">
        <v>184</v>
      </c>
      <c r="CA66">
        <v>184</v>
      </c>
      <c r="CB66">
        <v>184</v>
      </c>
      <c r="CC66">
        <v>184</v>
      </c>
      <c r="CD66">
        <v>184</v>
      </c>
      <c r="CE66">
        <v>184</v>
      </c>
    </row>
    <row r="67" spans="1:83" x14ac:dyDescent="0.35">
      <c r="A67" t="s">
        <v>29</v>
      </c>
      <c r="B67">
        <v>12</v>
      </c>
      <c r="C67">
        <v>112</v>
      </c>
      <c r="D67">
        <v>112</v>
      </c>
      <c r="E67">
        <v>223</v>
      </c>
      <c r="F67">
        <v>223</v>
      </c>
      <c r="G67">
        <v>223</v>
      </c>
      <c r="H67">
        <v>223</v>
      </c>
      <c r="I67">
        <v>323</v>
      </c>
      <c r="J67">
        <v>323</v>
      </c>
      <c r="K67">
        <v>346</v>
      </c>
      <c r="L67">
        <v>423</v>
      </c>
      <c r="M67">
        <v>423</v>
      </c>
      <c r="N67">
        <v>423</v>
      </c>
      <c r="O67">
        <v>420</v>
      </c>
      <c r="P67">
        <v>311</v>
      </c>
      <c r="Q67">
        <v>311</v>
      </c>
      <c r="R67">
        <v>311</v>
      </c>
      <c r="S67">
        <v>311</v>
      </c>
      <c r="T67">
        <v>311</v>
      </c>
      <c r="U67">
        <v>311</v>
      </c>
      <c r="V67">
        <v>311</v>
      </c>
      <c r="W67">
        <v>311</v>
      </c>
      <c r="X67">
        <v>311</v>
      </c>
      <c r="Y67">
        <v>311</v>
      </c>
      <c r="Z67">
        <v>311</v>
      </c>
      <c r="AA67">
        <v>311</v>
      </c>
      <c r="AB67">
        <v>311</v>
      </c>
      <c r="AC67">
        <v>311</v>
      </c>
      <c r="AD67">
        <v>292</v>
      </c>
      <c r="AE67">
        <v>216</v>
      </c>
      <c r="AF67">
        <v>216</v>
      </c>
      <c r="AG67">
        <v>216</v>
      </c>
      <c r="AH67">
        <v>216</v>
      </c>
      <c r="AI67">
        <v>216</v>
      </c>
      <c r="AJ67">
        <v>216</v>
      </c>
      <c r="AK67">
        <v>216</v>
      </c>
      <c r="AL67">
        <v>216</v>
      </c>
      <c r="AM67">
        <v>216</v>
      </c>
      <c r="AN67">
        <v>216</v>
      </c>
      <c r="AO67">
        <v>216</v>
      </c>
      <c r="AP67">
        <v>216</v>
      </c>
      <c r="AQ67">
        <v>216</v>
      </c>
      <c r="AR67">
        <v>216</v>
      </c>
      <c r="AS67">
        <v>216</v>
      </c>
      <c r="AT67">
        <v>216</v>
      </c>
      <c r="AU67">
        <v>216</v>
      </c>
      <c r="AV67">
        <v>216</v>
      </c>
      <c r="AW67">
        <v>216</v>
      </c>
      <c r="AX67">
        <v>216</v>
      </c>
      <c r="AY67">
        <v>216</v>
      </c>
      <c r="AZ67">
        <v>216</v>
      </c>
      <c r="BA67">
        <v>216</v>
      </c>
      <c r="BB67">
        <v>216</v>
      </c>
      <c r="BC67">
        <v>216</v>
      </c>
      <c r="BD67">
        <v>216</v>
      </c>
      <c r="BE67">
        <v>216</v>
      </c>
      <c r="BF67">
        <v>216</v>
      </c>
      <c r="BG67">
        <v>216</v>
      </c>
      <c r="BH67">
        <v>216</v>
      </c>
      <c r="BI67">
        <v>216</v>
      </c>
      <c r="BJ67">
        <v>215</v>
      </c>
      <c r="BK67">
        <v>215</v>
      </c>
      <c r="BL67">
        <v>216</v>
      </c>
      <c r="BM67">
        <v>234</v>
      </c>
      <c r="BN67">
        <v>234</v>
      </c>
      <c r="BO67">
        <v>246</v>
      </c>
      <c r="BP67">
        <v>266</v>
      </c>
      <c r="BQ67">
        <v>339</v>
      </c>
      <c r="BR67">
        <v>339</v>
      </c>
      <c r="BS67">
        <v>339</v>
      </c>
      <c r="BT67">
        <v>339</v>
      </c>
      <c r="BU67">
        <v>339</v>
      </c>
      <c r="BV67">
        <v>339</v>
      </c>
      <c r="BW67">
        <v>339</v>
      </c>
      <c r="BX67">
        <v>339</v>
      </c>
      <c r="BY67">
        <v>339</v>
      </c>
      <c r="BZ67">
        <v>339</v>
      </c>
      <c r="CA67">
        <v>339</v>
      </c>
      <c r="CB67">
        <v>339</v>
      </c>
      <c r="CC67">
        <v>339</v>
      </c>
      <c r="CD67">
        <v>339</v>
      </c>
      <c r="CE67">
        <v>251</v>
      </c>
    </row>
    <row r="68" spans="1:83" s="4" customFormat="1" x14ac:dyDescent="0.35">
      <c r="A68" s="4" t="s">
        <v>43</v>
      </c>
      <c r="C68" s="4">
        <f>AVERAGE(C56:C67)</f>
        <v>131.08333333333334</v>
      </c>
      <c r="D68" s="4">
        <f t="shared" ref="D68:BO68" si="22">AVERAGE(D56:D67)</f>
        <v>146</v>
      </c>
      <c r="E68" s="4">
        <f t="shared" si="22"/>
        <v>183.91666666666666</v>
      </c>
      <c r="F68" s="4">
        <f t="shared" si="22"/>
        <v>206.83333333333334</v>
      </c>
      <c r="G68" s="4">
        <f t="shared" si="22"/>
        <v>224.91666666666666</v>
      </c>
      <c r="H68" s="4">
        <f t="shared" si="22"/>
        <v>233.5</v>
      </c>
      <c r="I68" s="4">
        <f t="shared" si="22"/>
        <v>246.16666666666666</v>
      </c>
      <c r="J68" s="4">
        <f t="shared" si="22"/>
        <v>266.33333333333331</v>
      </c>
      <c r="K68" s="4">
        <f t="shared" si="22"/>
        <v>275.33333333333331</v>
      </c>
      <c r="L68" s="4">
        <f t="shared" si="22"/>
        <v>288.66666666666669</v>
      </c>
      <c r="M68" s="4">
        <f t="shared" si="22"/>
        <v>293.41666666666669</v>
      </c>
      <c r="N68" s="4">
        <f t="shared" si="22"/>
        <v>294.5</v>
      </c>
      <c r="O68" s="4">
        <f t="shared" si="22"/>
        <v>289.66666666666669</v>
      </c>
      <c r="P68" s="4">
        <f t="shared" si="22"/>
        <v>280.5</v>
      </c>
      <c r="Q68" s="4">
        <f t="shared" si="22"/>
        <v>288.08333333333331</v>
      </c>
      <c r="R68" s="4">
        <f t="shared" si="22"/>
        <v>283.83333333333331</v>
      </c>
      <c r="S68" s="4">
        <f t="shared" si="22"/>
        <v>282.91666666666669</v>
      </c>
      <c r="T68" s="4">
        <f t="shared" si="22"/>
        <v>285.08333333333331</v>
      </c>
      <c r="U68" s="4">
        <f t="shared" si="22"/>
        <v>304.33333333333331</v>
      </c>
      <c r="V68" s="4">
        <f t="shared" si="22"/>
        <v>301.5</v>
      </c>
      <c r="W68" s="4">
        <f t="shared" si="22"/>
        <v>300.91666666666669</v>
      </c>
      <c r="X68" s="4">
        <f t="shared" si="22"/>
        <v>295.58333333333331</v>
      </c>
      <c r="Y68" s="4">
        <f t="shared" si="22"/>
        <v>292.75</v>
      </c>
      <c r="Z68" s="4">
        <f t="shared" si="22"/>
        <v>293.08333333333331</v>
      </c>
      <c r="AA68" s="4">
        <f t="shared" si="22"/>
        <v>294.5</v>
      </c>
      <c r="AB68" s="4">
        <f t="shared" si="22"/>
        <v>291.66666666666669</v>
      </c>
      <c r="AC68" s="4">
        <f t="shared" si="22"/>
        <v>283.75</v>
      </c>
      <c r="AD68" s="4">
        <f t="shared" si="22"/>
        <v>274.08333333333331</v>
      </c>
      <c r="AE68" s="4">
        <f t="shared" si="22"/>
        <v>267.91666666666669</v>
      </c>
      <c r="AF68" s="4">
        <f t="shared" si="22"/>
        <v>268.08333333333331</v>
      </c>
      <c r="AG68" s="4">
        <f t="shared" si="22"/>
        <v>269.58333333333331</v>
      </c>
      <c r="AH68" s="4">
        <f t="shared" si="22"/>
        <v>273.83333333333331</v>
      </c>
      <c r="AI68" s="4">
        <f t="shared" si="22"/>
        <v>275</v>
      </c>
      <c r="AJ68" s="4">
        <f t="shared" si="22"/>
        <v>275.08333333333331</v>
      </c>
      <c r="AK68" s="4">
        <f t="shared" si="22"/>
        <v>281.25</v>
      </c>
      <c r="AL68" s="4">
        <f t="shared" si="22"/>
        <v>281.08333333333331</v>
      </c>
      <c r="AM68" s="4">
        <f t="shared" si="22"/>
        <v>281</v>
      </c>
      <c r="AN68" s="4">
        <f t="shared" si="22"/>
        <v>280.16666666666669</v>
      </c>
      <c r="AO68" s="4">
        <f t="shared" si="22"/>
        <v>282.83333333333331</v>
      </c>
      <c r="AP68" s="4">
        <f t="shared" si="22"/>
        <v>282.66666666666669</v>
      </c>
      <c r="AQ68" s="4">
        <f t="shared" si="22"/>
        <v>280.91666666666669</v>
      </c>
      <c r="AR68" s="4">
        <f t="shared" si="22"/>
        <v>280.5</v>
      </c>
      <c r="AS68" s="4">
        <f t="shared" si="22"/>
        <v>276</v>
      </c>
      <c r="AT68" s="4">
        <f t="shared" si="22"/>
        <v>282</v>
      </c>
      <c r="AU68" s="4">
        <f t="shared" si="22"/>
        <v>265.41666666666669</v>
      </c>
      <c r="AV68" s="4">
        <f t="shared" si="22"/>
        <v>265.41666666666669</v>
      </c>
      <c r="AW68" s="4">
        <f t="shared" si="22"/>
        <v>265.41666666666669</v>
      </c>
      <c r="AX68" s="4">
        <f t="shared" si="22"/>
        <v>256.91666666666669</v>
      </c>
      <c r="AY68" s="4">
        <f t="shared" si="22"/>
        <v>254.08333333333334</v>
      </c>
      <c r="AZ68" s="4">
        <f t="shared" si="22"/>
        <v>253.58333333333334</v>
      </c>
      <c r="BA68" s="4">
        <f t="shared" si="22"/>
        <v>253.58333333333334</v>
      </c>
      <c r="BB68" s="4">
        <f t="shared" si="22"/>
        <v>253.33333333333334</v>
      </c>
      <c r="BC68" s="4">
        <f t="shared" si="22"/>
        <v>248.66666666666666</v>
      </c>
      <c r="BD68" s="4">
        <f t="shared" si="22"/>
        <v>245</v>
      </c>
      <c r="BE68" s="4">
        <f t="shared" si="22"/>
        <v>242.08333333333334</v>
      </c>
      <c r="BF68" s="4">
        <f t="shared" si="22"/>
        <v>243.33333333333334</v>
      </c>
      <c r="BG68" s="4">
        <f t="shared" si="22"/>
        <v>243.75</v>
      </c>
      <c r="BH68" s="4">
        <f t="shared" si="22"/>
        <v>244.25</v>
      </c>
      <c r="BI68" s="4">
        <f t="shared" si="22"/>
        <v>252.16666666666666</v>
      </c>
      <c r="BJ68" s="4">
        <f t="shared" si="22"/>
        <v>253.5</v>
      </c>
      <c r="BK68" s="4">
        <f t="shared" si="22"/>
        <v>259.25</v>
      </c>
      <c r="BL68" s="4">
        <f t="shared" si="22"/>
        <v>259.91666666666669</v>
      </c>
      <c r="BM68" s="4">
        <f t="shared" si="22"/>
        <v>259.91666666666669</v>
      </c>
      <c r="BN68" s="4">
        <f t="shared" si="22"/>
        <v>249.91666666666666</v>
      </c>
      <c r="BO68" s="4">
        <f t="shared" si="22"/>
        <v>247.66666666666666</v>
      </c>
      <c r="BP68" s="4">
        <f t="shared" ref="BP68:CE68" si="23">AVERAGE(BP56:BP67)</f>
        <v>250.66666666666666</v>
      </c>
      <c r="BQ68" s="4">
        <f t="shared" si="23"/>
        <v>256.91666666666669</v>
      </c>
      <c r="BR68" s="4">
        <f t="shared" si="23"/>
        <v>253.66666666666666</v>
      </c>
      <c r="BS68" s="4">
        <f t="shared" si="23"/>
        <v>254</v>
      </c>
      <c r="BT68" s="4">
        <f t="shared" si="23"/>
        <v>252.66666666666666</v>
      </c>
      <c r="BU68" s="4">
        <f t="shared" si="23"/>
        <v>252.75</v>
      </c>
      <c r="BV68" s="4">
        <f t="shared" si="23"/>
        <v>249.58333333333334</v>
      </c>
      <c r="BW68" s="4">
        <f t="shared" si="23"/>
        <v>246.25</v>
      </c>
      <c r="BX68" s="4">
        <f t="shared" si="23"/>
        <v>247.75</v>
      </c>
      <c r="BY68" s="4">
        <f t="shared" si="23"/>
        <v>248.08333333333334</v>
      </c>
      <c r="BZ68" s="4">
        <f t="shared" si="23"/>
        <v>242.5</v>
      </c>
      <c r="CA68" s="4">
        <f t="shared" si="23"/>
        <v>240.91666666666666</v>
      </c>
      <c r="CB68" s="4">
        <f t="shared" si="23"/>
        <v>239.66666666666666</v>
      </c>
      <c r="CC68" s="4">
        <f t="shared" si="23"/>
        <v>240.83333333333334</v>
      </c>
      <c r="CD68" s="4">
        <f t="shared" si="23"/>
        <v>239.33333333333334</v>
      </c>
      <c r="CE68" s="4">
        <f t="shared" si="23"/>
        <v>230.66666666666666</v>
      </c>
    </row>
    <row r="69" spans="1:83" s="4" customFormat="1" x14ac:dyDescent="0.35">
      <c r="A69" s="4" t="s">
        <v>44</v>
      </c>
      <c r="C69" s="4">
        <f>STDEV(C56:C67)</f>
        <v>70.277965424750477</v>
      </c>
      <c r="D69" s="4">
        <f t="shared" ref="D69:BO69" si="24">STDEV(D56:D67)</f>
        <v>88.186785239678002</v>
      </c>
      <c r="E69" s="4">
        <f t="shared" si="24"/>
        <v>85.902120127644366</v>
      </c>
      <c r="F69" s="4">
        <f t="shared" si="24"/>
        <v>77.696183752466069</v>
      </c>
      <c r="G69" s="4">
        <f t="shared" si="24"/>
        <v>83.201243798977941</v>
      </c>
      <c r="H69" s="4">
        <f t="shared" si="24"/>
        <v>88.99489260115385</v>
      </c>
      <c r="I69" s="4">
        <f t="shared" si="24"/>
        <v>93.820751080628909</v>
      </c>
      <c r="J69" s="4">
        <f t="shared" si="24"/>
        <v>84.148497888968251</v>
      </c>
      <c r="K69" s="4">
        <f t="shared" si="24"/>
        <v>83.034859419329877</v>
      </c>
      <c r="L69" s="4">
        <f t="shared" si="24"/>
        <v>93.457168929100462</v>
      </c>
      <c r="M69" s="4">
        <f t="shared" si="24"/>
        <v>97.773819077346545</v>
      </c>
      <c r="N69" s="4">
        <f t="shared" si="24"/>
        <v>97.090866530463941</v>
      </c>
      <c r="O69" s="4">
        <f t="shared" si="24"/>
        <v>99.182415352478245</v>
      </c>
      <c r="P69" s="4">
        <f t="shared" si="24"/>
        <v>93.678851790184069</v>
      </c>
      <c r="Q69" s="4">
        <f t="shared" si="24"/>
        <v>94.104833547324731</v>
      </c>
      <c r="R69" s="4">
        <f t="shared" si="24"/>
        <v>95.023282633385378</v>
      </c>
      <c r="S69" s="4">
        <f t="shared" si="24"/>
        <v>94.943483986607262</v>
      </c>
      <c r="T69" s="4">
        <f t="shared" si="24"/>
        <v>91.964873070036234</v>
      </c>
      <c r="U69" s="4">
        <f t="shared" si="24"/>
        <v>91.739089847570497</v>
      </c>
      <c r="V69" s="4">
        <f t="shared" si="24"/>
        <v>89.001021444598138</v>
      </c>
      <c r="W69" s="4">
        <f t="shared" si="24"/>
        <v>89.103064260473488</v>
      </c>
      <c r="X69" s="4">
        <f t="shared" si="24"/>
        <v>86.052265654324415</v>
      </c>
      <c r="Y69" s="4">
        <f t="shared" si="24"/>
        <v>84.527698526470118</v>
      </c>
      <c r="Z69" s="4">
        <f t="shared" si="24"/>
        <v>82.8903529131141</v>
      </c>
      <c r="AA69" s="4">
        <f t="shared" si="24"/>
        <v>81.745169443048596</v>
      </c>
      <c r="AB69" s="4">
        <f t="shared" si="24"/>
        <v>77.847558884286286</v>
      </c>
      <c r="AC69" s="4">
        <f t="shared" si="24"/>
        <v>79.339460547699716</v>
      </c>
      <c r="AD69" s="4">
        <f t="shared" si="24"/>
        <v>83.402047427815049</v>
      </c>
      <c r="AE69" s="4">
        <f t="shared" si="24"/>
        <v>84.68278598643434</v>
      </c>
      <c r="AF69" s="4">
        <f t="shared" si="24"/>
        <v>81.421974176433935</v>
      </c>
      <c r="AG69" s="4">
        <f t="shared" si="24"/>
        <v>82.307028677367313</v>
      </c>
      <c r="AH69" s="4">
        <f t="shared" si="24"/>
        <v>76.491037304240976</v>
      </c>
      <c r="AI69" s="4">
        <f t="shared" si="24"/>
        <v>73.028014549834978</v>
      </c>
      <c r="AJ69" s="4">
        <f t="shared" si="24"/>
        <v>74.009162004484665</v>
      </c>
      <c r="AK69" s="4">
        <f t="shared" si="24"/>
        <v>73.823037793705765</v>
      </c>
      <c r="AL69" s="4">
        <f t="shared" si="24"/>
        <v>75.495283818182145</v>
      </c>
      <c r="AM69" s="4">
        <f t="shared" si="24"/>
        <v>77.681166548679201</v>
      </c>
      <c r="AN69" s="4">
        <f t="shared" si="24"/>
        <v>76.74613799384106</v>
      </c>
      <c r="AO69" s="4">
        <f t="shared" si="24"/>
        <v>79.284107467825436</v>
      </c>
      <c r="AP69" s="4">
        <f t="shared" si="24"/>
        <v>78.731226718539432</v>
      </c>
      <c r="AQ69" s="4">
        <f t="shared" si="24"/>
        <v>79.34557137591041</v>
      </c>
      <c r="AR69" s="4">
        <f t="shared" si="24"/>
        <v>78.956259467447595</v>
      </c>
      <c r="AS69" s="4">
        <f t="shared" si="24"/>
        <v>77.115026244742168</v>
      </c>
      <c r="AT69" s="4">
        <f t="shared" si="24"/>
        <v>83.630138108220294</v>
      </c>
      <c r="AU69" s="4">
        <f t="shared" si="24"/>
        <v>83.194687694624207</v>
      </c>
      <c r="AV69" s="4">
        <f t="shared" si="24"/>
        <v>83.194687694624207</v>
      </c>
      <c r="AW69" s="4">
        <f t="shared" si="24"/>
        <v>83.194687694624207</v>
      </c>
      <c r="AX69" s="4">
        <f t="shared" si="24"/>
        <v>80.263722512198171</v>
      </c>
      <c r="AY69" s="4">
        <f t="shared" si="24"/>
        <v>78.468822220077044</v>
      </c>
      <c r="AZ69" s="4">
        <f t="shared" si="24"/>
        <v>78.752152447736378</v>
      </c>
      <c r="BA69" s="4">
        <f t="shared" si="24"/>
        <v>78.752152447736378</v>
      </c>
      <c r="BB69" s="4">
        <f t="shared" si="24"/>
        <v>78.907694443724807</v>
      </c>
      <c r="BC69" s="4">
        <f t="shared" si="24"/>
        <v>76.14022152143589</v>
      </c>
      <c r="BD69" s="4">
        <f t="shared" si="24"/>
        <v>75.235388191752136</v>
      </c>
      <c r="BE69" s="4">
        <f t="shared" si="24"/>
        <v>74.970852922177585</v>
      </c>
      <c r="BF69" s="4">
        <f t="shared" si="24"/>
        <v>76.347689532622354</v>
      </c>
      <c r="BG69" s="4">
        <f t="shared" si="24"/>
        <v>76.365300306546899</v>
      </c>
      <c r="BH69" s="4">
        <f t="shared" si="24"/>
        <v>79.042134908598541</v>
      </c>
      <c r="BI69" s="4">
        <f t="shared" si="24"/>
        <v>82.723892704843266</v>
      </c>
      <c r="BJ69" s="4">
        <f t="shared" si="24"/>
        <v>80.876448982382996</v>
      </c>
      <c r="BK69" s="4">
        <f t="shared" si="24"/>
        <v>81.808118067941038</v>
      </c>
      <c r="BL69" s="4">
        <f t="shared" si="24"/>
        <v>78.53367353427366</v>
      </c>
      <c r="BM69" s="4">
        <f t="shared" si="24"/>
        <v>76.579677262945992</v>
      </c>
      <c r="BN69" s="4">
        <f t="shared" si="24"/>
        <v>82.05148974696904</v>
      </c>
      <c r="BO69" s="4">
        <f t="shared" si="24"/>
        <v>78.426958877594345</v>
      </c>
      <c r="BP69" s="4">
        <f t="shared" ref="BP69:CE69" si="25">STDEV(BP56:BP67)</f>
        <v>76.053011814527125</v>
      </c>
      <c r="BQ69" s="4">
        <f t="shared" si="25"/>
        <v>80.052776152341934</v>
      </c>
      <c r="BR69" s="4">
        <f t="shared" si="25"/>
        <v>75.484294975039575</v>
      </c>
      <c r="BS69" s="4">
        <f t="shared" si="25"/>
        <v>75.20517390325071</v>
      </c>
      <c r="BT69" s="4">
        <f t="shared" si="25"/>
        <v>70.795908116646132</v>
      </c>
      <c r="BU69" s="4">
        <f t="shared" si="25"/>
        <v>69.008728038231112</v>
      </c>
      <c r="BV69" s="4">
        <f t="shared" si="25"/>
        <v>70.179585652982013</v>
      </c>
      <c r="BW69" s="4">
        <f t="shared" si="25"/>
        <v>71.569578351800743</v>
      </c>
      <c r="BX69" s="4">
        <f t="shared" si="25"/>
        <v>66.318960678335003</v>
      </c>
      <c r="BY69" s="4">
        <f t="shared" si="25"/>
        <v>66.030927097333176</v>
      </c>
      <c r="BZ69" s="4">
        <f t="shared" si="25"/>
        <v>69.327287032399639</v>
      </c>
      <c r="CA69" s="4">
        <f t="shared" si="25"/>
        <v>70.971772024111246</v>
      </c>
      <c r="CB69" s="4">
        <f t="shared" si="25"/>
        <v>69.887355252881193</v>
      </c>
      <c r="CC69" s="4">
        <f t="shared" si="25"/>
        <v>68.410304026291925</v>
      </c>
      <c r="CD69" s="4">
        <f t="shared" si="25"/>
        <v>66.332952640905432</v>
      </c>
      <c r="CE69" s="4">
        <f t="shared" si="25"/>
        <v>56.900764227705821</v>
      </c>
    </row>
    <row r="70" spans="1:83" s="4" customFormat="1" x14ac:dyDescent="0.35">
      <c r="A70" s="4" t="s">
        <v>46</v>
      </c>
      <c r="C70" s="4">
        <f>C69/C68</f>
        <v>0.53613196763954585</v>
      </c>
      <c r="D70" s="4">
        <f t="shared" ref="D70:BO70" si="26">D69/D68</f>
        <v>0.60401907698409596</v>
      </c>
      <c r="E70" s="4">
        <f t="shared" si="26"/>
        <v>0.46707088424636722</v>
      </c>
      <c r="F70" s="4">
        <f t="shared" si="26"/>
        <v>0.37564633562836131</v>
      </c>
      <c r="G70" s="4">
        <f t="shared" si="26"/>
        <v>0.36992031329667852</v>
      </c>
      <c r="H70" s="4">
        <f t="shared" si="26"/>
        <v>0.38113444368802507</v>
      </c>
      <c r="I70" s="4">
        <f t="shared" si="26"/>
        <v>0.38112695090302878</v>
      </c>
      <c r="J70" s="4">
        <f t="shared" si="26"/>
        <v>0.31595180684218371</v>
      </c>
      <c r="K70" s="4">
        <f t="shared" si="26"/>
        <v>0.30157939256415212</v>
      </c>
      <c r="L70" s="4">
        <f t="shared" si="26"/>
        <v>0.3237546267751748</v>
      </c>
      <c r="M70" s="4">
        <f t="shared" si="26"/>
        <v>0.33322517152177178</v>
      </c>
      <c r="N70" s="4">
        <f t="shared" si="26"/>
        <v>0.3296803617333241</v>
      </c>
      <c r="O70" s="4">
        <f t="shared" si="26"/>
        <v>0.34240189419727818</v>
      </c>
      <c r="P70" s="4">
        <f t="shared" si="26"/>
        <v>0.33397095112365088</v>
      </c>
      <c r="Q70" s="4">
        <f t="shared" si="26"/>
        <v>0.32665837505579892</v>
      </c>
      <c r="R70" s="4">
        <f t="shared" si="26"/>
        <v>0.33478549371715344</v>
      </c>
      <c r="S70" s="4">
        <f t="shared" si="26"/>
        <v>0.33558816136650577</v>
      </c>
      <c r="T70" s="4">
        <f t="shared" si="26"/>
        <v>0.32258944076013879</v>
      </c>
      <c r="U70" s="4">
        <f t="shared" si="26"/>
        <v>0.30144279248927874</v>
      </c>
      <c r="V70" s="4">
        <f t="shared" si="26"/>
        <v>0.29519410097710824</v>
      </c>
      <c r="W70" s="4">
        <f t="shared" si="26"/>
        <v>0.29610544755626744</v>
      </c>
      <c r="X70" s="4">
        <f t="shared" si="26"/>
        <v>0.29112692073636681</v>
      </c>
      <c r="Y70" s="4">
        <f t="shared" si="26"/>
        <v>0.28873680111518402</v>
      </c>
      <c r="Z70" s="4">
        <f t="shared" si="26"/>
        <v>0.28282178986561535</v>
      </c>
      <c r="AA70" s="4">
        <f t="shared" si="26"/>
        <v>0.27757273155534329</v>
      </c>
      <c r="AB70" s="4">
        <f t="shared" si="26"/>
        <v>0.26690591617469583</v>
      </c>
      <c r="AC70" s="4">
        <f t="shared" si="26"/>
        <v>0.27961043364828092</v>
      </c>
      <c r="AD70" s="4">
        <f t="shared" si="26"/>
        <v>0.3042944874228582</v>
      </c>
      <c r="AE70" s="4">
        <f t="shared" si="26"/>
        <v>0.31607882794314524</v>
      </c>
      <c r="AF70" s="4">
        <f t="shared" si="26"/>
        <v>0.30371889652384437</v>
      </c>
      <c r="AG70" s="4">
        <f t="shared" si="26"/>
        <v>0.30531200745854958</v>
      </c>
      <c r="AH70" s="4">
        <f t="shared" si="26"/>
        <v>0.27933428108669867</v>
      </c>
      <c r="AI70" s="4">
        <f t="shared" si="26"/>
        <v>0.26555641654485446</v>
      </c>
      <c r="AJ70" s="4">
        <f t="shared" si="26"/>
        <v>0.26904269738073799</v>
      </c>
      <c r="AK70" s="4">
        <f t="shared" si="26"/>
        <v>0.26248191215539829</v>
      </c>
      <c r="AL70" s="4">
        <f t="shared" si="26"/>
        <v>0.26858683836886621</v>
      </c>
      <c r="AM70" s="4">
        <f t="shared" si="26"/>
        <v>0.27644543255757725</v>
      </c>
      <c r="AN70" s="4">
        <f t="shared" si="26"/>
        <v>0.27393029623024767</v>
      </c>
      <c r="AO70" s="4">
        <f t="shared" si="26"/>
        <v>0.28032094567292437</v>
      </c>
      <c r="AP70" s="4">
        <f t="shared" si="26"/>
        <v>0.27853028320238005</v>
      </c>
      <c r="AQ70" s="4">
        <f t="shared" si="26"/>
        <v>0.28245234544969589</v>
      </c>
      <c r="AR70" s="4">
        <f t="shared" si="26"/>
        <v>0.28148399097129267</v>
      </c>
      <c r="AS70" s="4">
        <f t="shared" si="26"/>
        <v>0.279402269002689</v>
      </c>
      <c r="AT70" s="4">
        <f t="shared" si="26"/>
        <v>0.29656077343340531</v>
      </c>
      <c r="AU70" s="4">
        <f t="shared" si="26"/>
        <v>0.3134493727897929</v>
      </c>
      <c r="AV70" s="4">
        <f t="shared" si="26"/>
        <v>0.3134493727897929</v>
      </c>
      <c r="AW70" s="4">
        <f t="shared" si="26"/>
        <v>0.3134493727897929</v>
      </c>
      <c r="AX70" s="4">
        <f t="shared" si="26"/>
        <v>0.31241150507504961</v>
      </c>
      <c r="AY70" s="4">
        <f t="shared" si="26"/>
        <v>0.30883104842273679</v>
      </c>
      <c r="AZ70" s="4">
        <f t="shared" si="26"/>
        <v>0.31055728865357757</v>
      </c>
      <c r="BA70" s="4">
        <f t="shared" si="26"/>
        <v>0.31055728865357757</v>
      </c>
      <c r="BB70" s="4">
        <f t="shared" si="26"/>
        <v>0.31147774122522948</v>
      </c>
      <c r="BC70" s="4">
        <f t="shared" si="26"/>
        <v>0.30619392032749021</v>
      </c>
      <c r="BD70" s="4">
        <f t="shared" si="26"/>
        <v>0.3070832171091924</v>
      </c>
      <c r="BE70" s="4">
        <f t="shared" si="26"/>
        <v>0.30969027024651669</v>
      </c>
      <c r="BF70" s="4">
        <f t="shared" si="26"/>
        <v>0.31375762821625625</v>
      </c>
      <c r="BG70" s="4">
        <f t="shared" si="26"/>
        <v>0.31329353971916679</v>
      </c>
      <c r="BH70" s="4">
        <f t="shared" si="26"/>
        <v>0.32361160658586918</v>
      </c>
      <c r="BI70" s="4">
        <f t="shared" si="26"/>
        <v>0.32805244958959656</v>
      </c>
      <c r="BJ70" s="4">
        <f t="shared" si="26"/>
        <v>0.31903924647882836</v>
      </c>
      <c r="BK70" s="4">
        <f t="shared" si="26"/>
        <v>0.3155568681502065</v>
      </c>
      <c r="BL70" s="4">
        <f t="shared" si="26"/>
        <v>0.30214943328351518</v>
      </c>
      <c r="BM70" s="4">
        <f t="shared" si="26"/>
        <v>0.29463165346436415</v>
      </c>
      <c r="BN70" s="4">
        <f t="shared" si="26"/>
        <v>0.32831539745369409</v>
      </c>
      <c r="BO70" s="4">
        <f t="shared" si="26"/>
        <v>0.31666336020562996</v>
      </c>
      <c r="BP70" s="4">
        <f t="shared" ref="BP70:CE70" si="27">BP69/BP68</f>
        <v>0.30340297266433697</v>
      </c>
      <c r="BQ70" s="4">
        <f t="shared" si="27"/>
        <v>0.31159043588326407</v>
      </c>
      <c r="BR70" s="4">
        <f t="shared" si="27"/>
        <v>0.29757277913944641</v>
      </c>
      <c r="BS70" s="4">
        <f t="shared" si="27"/>
        <v>0.29608336182382167</v>
      </c>
      <c r="BT70" s="4">
        <f t="shared" si="27"/>
        <v>0.28019488700519579</v>
      </c>
      <c r="BU70" s="4">
        <f t="shared" si="27"/>
        <v>0.27303156493859987</v>
      </c>
      <c r="BV70" s="4">
        <f t="shared" si="27"/>
        <v>0.28118698759124677</v>
      </c>
      <c r="BW70" s="4">
        <f t="shared" si="27"/>
        <v>0.29063788163167814</v>
      </c>
      <c r="BX70" s="4">
        <f t="shared" si="27"/>
        <v>0.26768500778339055</v>
      </c>
      <c r="BY70" s="4">
        <f t="shared" si="27"/>
        <v>0.26616430136647568</v>
      </c>
      <c r="BZ70" s="4">
        <f t="shared" si="27"/>
        <v>0.28588571972123561</v>
      </c>
      <c r="CA70" s="4">
        <f t="shared" si="27"/>
        <v>0.29459054454836908</v>
      </c>
      <c r="CB70" s="4">
        <f t="shared" si="27"/>
        <v>0.29160231677140974</v>
      </c>
      <c r="CC70" s="4">
        <f t="shared" si="27"/>
        <v>0.28405662571470697</v>
      </c>
      <c r="CD70" s="4">
        <f t="shared" si="27"/>
        <v>0.27715718373637366</v>
      </c>
      <c r="CE70" s="4">
        <f t="shared" si="27"/>
        <v>0.24667961370392699</v>
      </c>
    </row>
    <row r="71" spans="1:83" s="4" customFormat="1" x14ac:dyDescent="0.35">
      <c r="A71" s="4" t="s">
        <v>60</v>
      </c>
      <c r="C71" s="4">
        <f>MIN(C56:C67)</f>
        <v>58</v>
      </c>
      <c r="D71" s="4">
        <f t="shared" ref="D71:BO71" si="28">MIN(D56:D67)</f>
        <v>58</v>
      </c>
      <c r="E71" s="4">
        <f t="shared" si="28"/>
        <v>58</v>
      </c>
      <c r="F71" s="4">
        <f t="shared" si="28"/>
        <v>80</v>
      </c>
      <c r="G71" s="4">
        <f t="shared" si="28"/>
        <v>80</v>
      </c>
      <c r="H71" s="4">
        <f t="shared" si="28"/>
        <v>80</v>
      </c>
      <c r="I71" s="4">
        <f t="shared" si="28"/>
        <v>80</v>
      </c>
      <c r="J71" s="4">
        <f t="shared" si="28"/>
        <v>123</v>
      </c>
      <c r="K71" s="4">
        <f t="shared" si="28"/>
        <v>123</v>
      </c>
      <c r="L71" s="4">
        <f t="shared" si="28"/>
        <v>123</v>
      </c>
      <c r="M71" s="4">
        <f t="shared" si="28"/>
        <v>123</v>
      </c>
      <c r="N71" s="4">
        <f t="shared" si="28"/>
        <v>123</v>
      </c>
      <c r="O71" s="4">
        <f t="shared" si="28"/>
        <v>123</v>
      </c>
      <c r="P71" s="4">
        <f t="shared" si="28"/>
        <v>108</v>
      </c>
      <c r="Q71" s="4">
        <f t="shared" si="28"/>
        <v>108</v>
      </c>
      <c r="R71" s="4">
        <f t="shared" si="28"/>
        <v>94</v>
      </c>
      <c r="S71" s="4">
        <f t="shared" si="28"/>
        <v>94</v>
      </c>
      <c r="T71" s="4">
        <f t="shared" si="28"/>
        <v>92</v>
      </c>
      <c r="U71" s="4">
        <f t="shared" si="28"/>
        <v>89</v>
      </c>
      <c r="V71" s="4">
        <f t="shared" si="28"/>
        <v>89</v>
      </c>
      <c r="W71" s="4">
        <f t="shared" si="28"/>
        <v>87</v>
      </c>
      <c r="X71" s="4">
        <f t="shared" si="28"/>
        <v>95</v>
      </c>
      <c r="Y71" s="4">
        <f t="shared" si="28"/>
        <v>95</v>
      </c>
      <c r="Z71" s="4">
        <f t="shared" si="28"/>
        <v>102</v>
      </c>
      <c r="AA71" s="4">
        <f t="shared" si="28"/>
        <v>108</v>
      </c>
      <c r="AB71" s="4">
        <f t="shared" si="28"/>
        <v>117</v>
      </c>
      <c r="AC71" s="4">
        <f t="shared" si="28"/>
        <v>112</v>
      </c>
      <c r="AD71" s="4">
        <f t="shared" si="28"/>
        <v>112</v>
      </c>
      <c r="AE71" s="4">
        <f t="shared" si="28"/>
        <v>112</v>
      </c>
      <c r="AF71" s="4">
        <f t="shared" si="28"/>
        <v>131</v>
      </c>
      <c r="AG71" s="4">
        <f t="shared" si="28"/>
        <v>131</v>
      </c>
      <c r="AH71" s="4">
        <f t="shared" si="28"/>
        <v>174</v>
      </c>
      <c r="AI71" s="4">
        <f t="shared" si="28"/>
        <v>174</v>
      </c>
      <c r="AJ71" s="4">
        <f t="shared" si="28"/>
        <v>174</v>
      </c>
      <c r="AK71" s="4">
        <f t="shared" si="28"/>
        <v>174</v>
      </c>
      <c r="AL71" s="4">
        <f t="shared" si="28"/>
        <v>174</v>
      </c>
      <c r="AM71" s="4">
        <f t="shared" si="28"/>
        <v>174</v>
      </c>
      <c r="AN71" s="4">
        <f t="shared" si="28"/>
        <v>174</v>
      </c>
      <c r="AO71" s="4">
        <f t="shared" si="28"/>
        <v>172</v>
      </c>
      <c r="AP71" s="4">
        <f t="shared" si="28"/>
        <v>174</v>
      </c>
      <c r="AQ71" s="4">
        <f t="shared" si="28"/>
        <v>166</v>
      </c>
      <c r="AR71" s="4">
        <f t="shared" si="28"/>
        <v>166</v>
      </c>
      <c r="AS71" s="4">
        <f t="shared" si="28"/>
        <v>166</v>
      </c>
      <c r="AT71" s="4">
        <f t="shared" si="28"/>
        <v>166</v>
      </c>
      <c r="AU71" s="4">
        <f t="shared" si="28"/>
        <v>166</v>
      </c>
      <c r="AV71" s="4">
        <f t="shared" si="28"/>
        <v>166</v>
      </c>
      <c r="AW71" s="4">
        <f t="shared" si="28"/>
        <v>166</v>
      </c>
      <c r="AX71" s="4">
        <f t="shared" si="28"/>
        <v>166</v>
      </c>
      <c r="AY71" s="4">
        <f t="shared" si="28"/>
        <v>166</v>
      </c>
      <c r="AZ71" s="4">
        <f t="shared" si="28"/>
        <v>166</v>
      </c>
      <c r="BA71" s="4">
        <f t="shared" si="28"/>
        <v>166</v>
      </c>
      <c r="BB71" s="4">
        <f t="shared" si="28"/>
        <v>166</v>
      </c>
      <c r="BC71" s="4">
        <f t="shared" si="28"/>
        <v>166</v>
      </c>
      <c r="BD71" s="4">
        <f t="shared" si="28"/>
        <v>166</v>
      </c>
      <c r="BE71" s="4">
        <f t="shared" si="28"/>
        <v>166</v>
      </c>
      <c r="BF71" s="4">
        <f t="shared" si="28"/>
        <v>166</v>
      </c>
      <c r="BG71" s="4">
        <f t="shared" si="28"/>
        <v>166</v>
      </c>
      <c r="BH71" s="4">
        <f t="shared" si="28"/>
        <v>166</v>
      </c>
      <c r="BI71" s="4">
        <f t="shared" si="28"/>
        <v>166</v>
      </c>
      <c r="BJ71" s="4">
        <f t="shared" si="28"/>
        <v>166</v>
      </c>
      <c r="BK71" s="4">
        <f t="shared" si="28"/>
        <v>167</v>
      </c>
      <c r="BL71" s="4">
        <f t="shared" si="28"/>
        <v>194</v>
      </c>
      <c r="BM71" s="4">
        <f t="shared" si="28"/>
        <v>192</v>
      </c>
      <c r="BN71" s="4">
        <f t="shared" si="28"/>
        <v>149</v>
      </c>
      <c r="BO71" s="4">
        <f t="shared" si="28"/>
        <v>149</v>
      </c>
      <c r="BP71" s="4">
        <f t="shared" ref="BP71:CE71" si="29">MIN(BP56:BP67)</f>
        <v>149</v>
      </c>
      <c r="BQ71" s="4">
        <f t="shared" si="29"/>
        <v>149</v>
      </c>
      <c r="BR71" s="4">
        <f t="shared" si="29"/>
        <v>149</v>
      </c>
      <c r="BS71" s="4">
        <f t="shared" si="29"/>
        <v>149</v>
      </c>
      <c r="BT71" s="4">
        <f t="shared" si="29"/>
        <v>149</v>
      </c>
      <c r="BU71" s="4">
        <f t="shared" si="29"/>
        <v>149</v>
      </c>
      <c r="BV71" s="4">
        <f t="shared" si="29"/>
        <v>149</v>
      </c>
      <c r="BW71" s="4">
        <f t="shared" si="29"/>
        <v>149</v>
      </c>
      <c r="BX71" s="4">
        <f t="shared" si="29"/>
        <v>149</v>
      </c>
      <c r="BY71" s="4">
        <f t="shared" si="29"/>
        <v>153</v>
      </c>
      <c r="BZ71" s="4">
        <f t="shared" si="29"/>
        <v>153</v>
      </c>
      <c r="CA71" s="4">
        <f t="shared" si="29"/>
        <v>153</v>
      </c>
      <c r="CB71" s="4">
        <f t="shared" si="29"/>
        <v>153</v>
      </c>
      <c r="CC71" s="4">
        <f t="shared" si="29"/>
        <v>167</v>
      </c>
      <c r="CD71" s="4">
        <f t="shared" si="29"/>
        <v>169</v>
      </c>
      <c r="CE71" s="4">
        <f t="shared" si="29"/>
        <v>175</v>
      </c>
    </row>
    <row r="72" spans="1:83" s="4" customFormat="1" x14ac:dyDescent="0.35">
      <c r="A72" s="4" t="s">
        <v>61</v>
      </c>
      <c r="C72" s="4">
        <f>MAX(C56:C67)</f>
        <v>274</v>
      </c>
      <c r="D72" s="4">
        <f t="shared" ref="D72:BO72" si="30">MAX(D56:D67)</f>
        <v>315</v>
      </c>
      <c r="E72" s="4">
        <f t="shared" si="30"/>
        <v>315</v>
      </c>
      <c r="F72" s="4">
        <f t="shared" si="30"/>
        <v>315</v>
      </c>
      <c r="G72" s="4">
        <f t="shared" si="30"/>
        <v>325</v>
      </c>
      <c r="H72" s="4">
        <f t="shared" si="30"/>
        <v>359</v>
      </c>
      <c r="I72" s="4">
        <f t="shared" si="30"/>
        <v>359</v>
      </c>
      <c r="J72" s="4">
        <f t="shared" si="30"/>
        <v>393</v>
      </c>
      <c r="K72" s="4">
        <f t="shared" si="30"/>
        <v>393</v>
      </c>
      <c r="L72" s="4">
        <f t="shared" si="30"/>
        <v>423</v>
      </c>
      <c r="M72" s="4">
        <f t="shared" si="30"/>
        <v>423</v>
      </c>
      <c r="N72" s="4">
        <f t="shared" si="30"/>
        <v>423</v>
      </c>
      <c r="O72" s="4">
        <f t="shared" si="30"/>
        <v>420</v>
      </c>
      <c r="P72" s="4">
        <f t="shared" si="30"/>
        <v>415</v>
      </c>
      <c r="Q72" s="4">
        <f t="shared" si="30"/>
        <v>423</v>
      </c>
      <c r="R72" s="4">
        <f t="shared" si="30"/>
        <v>434</v>
      </c>
      <c r="S72" s="4">
        <f t="shared" si="30"/>
        <v>434</v>
      </c>
      <c r="T72" s="4">
        <f t="shared" si="30"/>
        <v>413</v>
      </c>
      <c r="U72" s="4">
        <f t="shared" si="30"/>
        <v>413</v>
      </c>
      <c r="V72" s="4">
        <f t="shared" si="30"/>
        <v>413</v>
      </c>
      <c r="W72" s="4">
        <f t="shared" si="30"/>
        <v>413</v>
      </c>
      <c r="X72" s="4">
        <f t="shared" si="30"/>
        <v>398</v>
      </c>
      <c r="Y72" s="4">
        <f t="shared" si="30"/>
        <v>395</v>
      </c>
      <c r="Z72" s="4">
        <f t="shared" si="30"/>
        <v>397</v>
      </c>
      <c r="AA72" s="4">
        <f t="shared" si="30"/>
        <v>397</v>
      </c>
      <c r="AB72" s="4">
        <f t="shared" si="30"/>
        <v>397</v>
      </c>
      <c r="AC72" s="4">
        <f t="shared" si="30"/>
        <v>397</v>
      </c>
      <c r="AD72" s="4">
        <f t="shared" si="30"/>
        <v>403</v>
      </c>
      <c r="AE72" s="4">
        <f t="shared" si="30"/>
        <v>403</v>
      </c>
      <c r="AF72" s="4">
        <f t="shared" si="30"/>
        <v>398</v>
      </c>
      <c r="AG72" s="4">
        <f t="shared" si="30"/>
        <v>390</v>
      </c>
      <c r="AH72" s="4">
        <f t="shared" si="30"/>
        <v>390</v>
      </c>
      <c r="AI72" s="4">
        <f t="shared" si="30"/>
        <v>384</v>
      </c>
      <c r="AJ72" s="4">
        <f t="shared" si="30"/>
        <v>384</v>
      </c>
      <c r="AK72" s="4">
        <f t="shared" si="30"/>
        <v>384</v>
      </c>
      <c r="AL72" s="4">
        <f t="shared" si="30"/>
        <v>384</v>
      </c>
      <c r="AM72" s="4">
        <f t="shared" si="30"/>
        <v>384</v>
      </c>
      <c r="AN72" s="4">
        <f t="shared" si="30"/>
        <v>384</v>
      </c>
      <c r="AO72" s="4">
        <f t="shared" si="30"/>
        <v>384</v>
      </c>
      <c r="AP72" s="4">
        <f t="shared" si="30"/>
        <v>384</v>
      </c>
      <c r="AQ72" s="4">
        <f t="shared" si="30"/>
        <v>384</v>
      </c>
      <c r="AR72" s="4">
        <f t="shared" si="30"/>
        <v>384</v>
      </c>
      <c r="AS72" s="4">
        <f t="shared" si="30"/>
        <v>384</v>
      </c>
      <c r="AT72" s="4">
        <f t="shared" si="30"/>
        <v>395</v>
      </c>
      <c r="AU72" s="4">
        <f t="shared" si="30"/>
        <v>395</v>
      </c>
      <c r="AV72" s="4">
        <f t="shared" si="30"/>
        <v>395</v>
      </c>
      <c r="AW72" s="4">
        <f t="shared" si="30"/>
        <v>395</v>
      </c>
      <c r="AX72" s="4">
        <f t="shared" si="30"/>
        <v>395</v>
      </c>
      <c r="AY72" s="4">
        <f t="shared" si="30"/>
        <v>395</v>
      </c>
      <c r="AZ72" s="4">
        <f t="shared" si="30"/>
        <v>395</v>
      </c>
      <c r="BA72" s="4">
        <f t="shared" si="30"/>
        <v>395</v>
      </c>
      <c r="BB72" s="4">
        <f t="shared" si="30"/>
        <v>395</v>
      </c>
      <c r="BC72" s="4">
        <f t="shared" si="30"/>
        <v>395</v>
      </c>
      <c r="BD72" s="4">
        <f t="shared" si="30"/>
        <v>395</v>
      </c>
      <c r="BE72" s="4">
        <f t="shared" si="30"/>
        <v>395</v>
      </c>
      <c r="BF72" s="4">
        <f t="shared" si="30"/>
        <v>395</v>
      </c>
      <c r="BG72" s="4">
        <f t="shared" si="30"/>
        <v>395</v>
      </c>
      <c r="BH72" s="4">
        <f t="shared" si="30"/>
        <v>395</v>
      </c>
      <c r="BI72" s="4">
        <f t="shared" si="30"/>
        <v>415</v>
      </c>
      <c r="BJ72" s="4">
        <f t="shared" si="30"/>
        <v>410</v>
      </c>
      <c r="BK72" s="4">
        <f t="shared" si="30"/>
        <v>410</v>
      </c>
      <c r="BL72" s="4">
        <f t="shared" si="30"/>
        <v>410</v>
      </c>
      <c r="BM72" s="4">
        <f t="shared" si="30"/>
        <v>410</v>
      </c>
      <c r="BN72" s="4">
        <f t="shared" si="30"/>
        <v>410</v>
      </c>
      <c r="BO72" s="4">
        <f t="shared" si="30"/>
        <v>410</v>
      </c>
      <c r="BP72" s="4">
        <f t="shared" ref="BP72:CE72" si="31">MAX(BP56:BP67)</f>
        <v>410</v>
      </c>
      <c r="BQ72" s="4">
        <f t="shared" si="31"/>
        <v>410</v>
      </c>
      <c r="BR72" s="4">
        <f t="shared" si="31"/>
        <v>410</v>
      </c>
      <c r="BS72" s="4">
        <f t="shared" si="31"/>
        <v>410</v>
      </c>
      <c r="BT72" s="4">
        <f t="shared" si="31"/>
        <v>410</v>
      </c>
      <c r="BU72" s="4">
        <f t="shared" si="31"/>
        <v>410</v>
      </c>
      <c r="BV72" s="4">
        <f t="shared" si="31"/>
        <v>410</v>
      </c>
      <c r="BW72" s="4">
        <f t="shared" si="31"/>
        <v>410</v>
      </c>
      <c r="BX72" s="4">
        <f t="shared" si="31"/>
        <v>372</v>
      </c>
      <c r="BY72" s="4">
        <f t="shared" si="31"/>
        <v>372</v>
      </c>
      <c r="BZ72" s="4">
        <f t="shared" si="31"/>
        <v>372</v>
      </c>
      <c r="CA72" s="4">
        <f t="shared" si="31"/>
        <v>372</v>
      </c>
      <c r="CB72" s="4">
        <f t="shared" si="31"/>
        <v>372</v>
      </c>
      <c r="CC72" s="4">
        <f t="shared" si="31"/>
        <v>372</v>
      </c>
      <c r="CD72" s="4">
        <f t="shared" si="31"/>
        <v>372</v>
      </c>
      <c r="CE72" s="4">
        <f t="shared" si="31"/>
        <v>372</v>
      </c>
    </row>
    <row r="73" spans="1:83" s="4" customFormat="1" x14ac:dyDescent="0.35"/>
    <row r="75" spans="1:83" x14ac:dyDescent="0.35">
      <c r="A75" t="s">
        <v>39</v>
      </c>
    </row>
    <row r="76" spans="1:83" x14ac:dyDescent="0.35">
      <c r="A76" t="s">
        <v>40</v>
      </c>
    </row>
    <row r="78" spans="1:83" x14ac:dyDescent="0.35">
      <c r="A78" t="s">
        <v>47</v>
      </c>
      <c r="B78">
        <v>1</v>
      </c>
      <c r="C78">
        <v>224</v>
      </c>
      <c r="D78">
        <v>263</v>
      </c>
      <c r="E78">
        <v>317</v>
      </c>
      <c r="F78">
        <v>312</v>
      </c>
      <c r="G78">
        <v>298</v>
      </c>
      <c r="H78">
        <v>293</v>
      </c>
      <c r="I78">
        <v>311</v>
      </c>
      <c r="J78">
        <v>309</v>
      </c>
      <c r="K78">
        <v>319</v>
      </c>
      <c r="L78">
        <v>311</v>
      </c>
      <c r="M78">
        <v>322</v>
      </c>
      <c r="N78">
        <v>309</v>
      </c>
      <c r="O78">
        <v>309</v>
      </c>
      <c r="P78">
        <v>288</v>
      </c>
      <c r="Q78">
        <v>308</v>
      </c>
      <c r="R78">
        <v>324</v>
      </c>
      <c r="S78">
        <v>324</v>
      </c>
      <c r="T78">
        <v>285</v>
      </c>
      <c r="U78">
        <v>301</v>
      </c>
      <c r="V78">
        <v>308</v>
      </c>
      <c r="W78">
        <v>324</v>
      </c>
      <c r="X78">
        <v>340</v>
      </c>
      <c r="Y78">
        <v>332</v>
      </c>
      <c r="Z78">
        <v>381</v>
      </c>
      <c r="AA78">
        <v>373</v>
      </c>
      <c r="AB78">
        <v>381</v>
      </c>
      <c r="AC78">
        <v>411</v>
      </c>
      <c r="AD78">
        <v>401</v>
      </c>
      <c r="AE78">
        <v>424</v>
      </c>
      <c r="AF78">
        <v>522</v>
      </c>
      <c r="AG78">
        <v>532</v>
      </c>
      <c r="AH78">
        <v>532</v>
      </c>
      <c r="AI78">
        <v>532</v>
      </c>
      <c r="AJ78">
        <v>561</v>
      </c>
      <c r="AK78">
        <v>561</v>
      </c>
      <c r="AL78">
        <v>561</v>
      </c>
      <c r="AM78">
        <v>493</v>
      </c>
      <c r="AN78">
        <v>493</v>
      </c>
      <c r="AO78">
        <v>493</v>
      </c>
      <c r="AP78">
        <v>493</v>
      </c>
      <c r="AQ78">
        <v>493</v>
      </c>
      <c r="AR78">
        <v>493</v>
      </c>
      <c r="AS78">
        <v>493</v>
      </c>
      <c r="AT78">
        <v>493</v>
      </c>
      <c r="AU78">
        <v>493</v>
      </c>
      <c r="AV78">
        <v>493</v>
      </c>
      <c r="AW78">
        <v>493</v>
      </c>
      <c r="AX78">
        <v>493</v>
      </c>
      <c r="AY78">
        <v>493</v>
      </c>
      <c r="AZ78">
        <v>493</v>
      </c>
      <c r="BA78">
        <v>493</v>
      </c>
      <c r="BB78">
        <v>493</v>
      </c>
      <c r="BC78">
        <v>493</v>
      </c>
      <c r="BD78">
        <v>493</v>
      </c>
      <c r="BE78">
        <v>493</v>
      </c>
      <c r="BF78">
        <v>493</v>
      </c>
      <c r="BG78">
        <v>493</v>
      </c>
      <c r="BH78">
        <v>493</v>
      </c>
      <c r="BI78">
        <v>493</v>
      </c>
      <c r="BJ78">
        <v>493</v>
      </c>
      <c r="BK78">
        <v>493</v>
      </c>
      <c r="BL78">
        <v>493</v>
      </c>
      <c r="BM78">
        <v>493</v>
      </c>
      <c r="BN78">
        <v>493</v>
      </c>
      <c r="BO78">
        <v>493</v>
      </c>
      <c r="BP78">
        <v>493</v>
      </c>
      <c r="BQ78">
        <v>493</v>
      </c>
      <c r="BR78">
        <v>493</v>
      </c>
      <c r="BS78">
        <v>493</v>
      </c>
      <c r="BT78">
        <v>493</v>
      </c>
      <c r="BU78">
        <v>498</v>
      </c>
      <c r="BV78">
        <v>498</v>
      </c>
      <c r="BW78">
        <v>498</v>
      </c>
      <c r="BX78">
        <v>498</v>
      </c>
    </row>
    <row r="79" spans="1:83" x14ac:dyDescent="0.35">
      <c r="A79" t="s">
        <v>47</v>
      </c>
      <c r="B79">
        <v>2</v>
      </c>
      <c r="C79">
        <v>85</v>
      </c>
      <c r="D79">
        <v>127</v>
      </c>
      <c r="E79">
        <v>127</v>
      </c>
      <c r="F79">
        <v>127</v>
      </c>
      <c r="G79">
        <v>127</v>
      </c>
      <c r="H79">
        <v>270</v>
      </c>
      <c r="I79">
        <v>270</v>
      </c>
      <c r="J79">
        <v>293</v>
      </c>
      <c r="K79">
        <v>362</v>
      </c>
      <c r="L79">
        <v>388</v>
      </c>
      <c r="M79">
        <v>398</v>
      </c>
      <c r="N79">
        <v>406</v>
      </c>
      <c r="O79">
        <v>407</v>
      </c>
      <c r="P79">
        <v>432</v>
      </c>
      <c r="Q79">
        <v>427</v>
      </c>
      <c r="R79">
        <v>450</v>
      </c>
      <c r="S79">
        <v>491</v>
      </c>
      <c r="T79">
        <v>547</v>
      </c>
      <c r="U79">
        <v>576</v>
      </c>
      <c r="V79">
        <v>575</v>
      </c>
      <c r="W79">
        <v>568</v>
      </c>
      <c r="X79">
        <v>599</v>
      </c>
      <c r="Y79">
        <v>576</v>
      </c>
      <c r="Z79">
        <v>575</v>
      </c>
      <c r="AA79">
        <v>570</v>
      </c>
      <c r="AB79">
        <v>570</v>
      </c>
      <c r="AC79">
        <v>552</v>
      </c>
      <c r="AD79">
        <v>563</v>
      </c>
      <c r="AE79">
        <v>575</v>
      </c>
      <c r="AF79">
        <v>615</v>
      </c>
      <c r="AG79">
        <v>615</v>
      </c>
      <c r="AH79">
        <v>615</v>
      </c>
      <c r="AI79">
        <v>630</v>
      </c>
      <c r="AJ79">
        <v>630</v>
      </c>
      <c r="AK79">
        <v>627</v>
      </c>
      <c r="AL79">
        <v>573</v>
      </c>
      <c r="AM79">
        <v>573</v>
      </c>
      <c r="AN79">
        <v>576</v>
      </c>
      <c r="AO79">
        <v>571</v>
      </c>
      <c r="AP79">
        <v>571</v>
      </c>
      <c r="AQ79">
        <v>542</v>
      </c>
      <c r="AR79">
        <v>542</v>
      </c>
      <c r="AS79">
        <v>530</v>
      </c>
      <c r="AT79">
        <v>530</v>
      </c>
      <c r="AU79">
        <v>527</v>
      </c>
      <c r="AV79">
        <v>552</v>
      </c>
      <c r="AW79">
        <v>568</v>
      </c>
      <c r="AX79">
        <v>563</v>
      </c>
      <c r="AY79">
        <v>583</v>
      </c>
      <c r="AZ79">
        <v>601</v>
      </c>
      <c r="BA79">
        <v>308</v>
      </c>
      <c r="BB79">
        <v>52</v>
      </c>
    </row>
    <row r="80" spans="1:83" x14ac:dyDescent="0.35">
      <c r="A80" t="s">
        <v>47</v>
      </c>
      <c r="B80">
        <v>3</v>
      </c>
      <c r="C80">
        <v>90</v>
      </c>
      <c r="D80">
        <v>90</v>
      </c>
      <c r="E80">
        <v>109</v>
      </c>
      <c r="F80">
        <v>109</v>
      </c>
      <c r="G80">
        <v>109</v>
      </c>
      <c r="H80">
        <v>257</v>
      </c>
      <c r="I80">
        <v>257</v>
      </c>
      <c r="J80">
        <v>257</v>
      </c>
      <c r="K80">
        <v>257</v>
      </c>
      <c r="L80">
        <v>257</v>
      </c>
      <c r="M80">
        <v>157</v>
      </c>
      <c r="N80">
        <v>396</v>
      </c>
    </row>
    <row r="81" spans="1:83" x14ac:dyDescent="0.35">
      <c r="A81" t="s">
        <v>47</v>
      </c>
      <c r="B81">
        <v>4</v>
      </c>
      <c r="C81">
        <v>124</v>
      </c>
      <c r="D81">
        <v>163</v>
      </c>
      <c r="E81">
        <v>301</v>
      </c>
      <c r="F81">
        <v>376</v>
      </c>
      <c r="G81">
        <v>406</v>
      </c>
      <c r="H81">
        <v>437</v>
      </c>
      <c r="I81">
        <v>571</v>
      </c>
      <c r="J81">
        <v>706</v>
      </c>
      <c r="K81">
        <v>42</v>
      </c>
    </row>
    <row r="82" spans="1:83" x14ac:dyDescent="0.35">
      <c r="A82" t="s">
        <v>47</v>
      </c>
      <c r="B82">
        <v>5</v>
      </c>
      <c r="C82">
        <v>181</v>
      </c>
      <c r="D82">
        <v>181</v>
      </c>
      <c r="E82">
        <v>262</v>
      </c>
      <c r="F82">
        <v>421</v>
      </c>
    </row>
    <row r="83" spans="1:83" x14ac:dyDescent="0.35">
      <c r="A83" t="s">
        <v>47</v>
      </c>
      <c r="B83">
        <v>6</v>
      </c>
      <c r="C83">
        <v>211</v>
      </c>
      <c r="D83">
        <v>211</v>
      </c>
      <c r="E83">
        <v>252</v>
      </c>
      <c r="F83">
        <v>296</v>
      </c>
      <c r="G83">
        <v>311</v>
      </c>
      <c r="H83">
        <v>344</v>
      </c>
      <c r="I83">
        <v>378</v>
      </c>
      <c r="J83">
        <v>378</v>
      </c>
      <c r="K83">
        <v>370</v>
      </c>
      <c r="L83">
        <v>121</v>
      </c>
      <c r="M83">
        <v>550</v>
      </c>
      <c r="N83">
        <v>550</v>
      </c>
      <c r="O83">
        <v>539</v>
      </c>
    </row>
    <row r="84" spans="1:83" x14ac:dyDescent="0.35">
      <c r="A84" t="s">
        <v>47</v>
      </c>
      <c r="B84">
        <v>7</v>
      </c>
      <c r="C84">
        <v>100</v>
      </c>
      <c r="D84">
        <v>100</v>
      </c>
      <c r="E84">
        <v>100</v>
      </c>
      <c r="F84">
        <v>204</v>
      </c>
      <c r="G84">
        <v>204</v>
      </c>
      <c r="H84">
        <v>204</v>
      </c>
      <c r="I84">
        <v>280</v>
      </c>
      <c r="J84">
        <v>304</v>
      </c>
      <c r="K84">
        <v>304</v>
      </c>
      <c r="L84">
        <v>101</v>
      </c>
      <c r="M84">
        <v>101</v>
      </c>
      <c r="N84">
        <v>101</v>
      </c>
      <c r="O84">
        <v>101</v>
      </c>
      <c r="P84">
        <v>101</v>
      </c>
      <c r="Q84">
        <v>101</v>
      </c>
      <c r="R84">
        <v>101</v>
      </c>
      <c r="S84">
        <v>101</v>
      </c>
      <c r="T84">
        <v>101</v>
      </c>
      <c r="U84">
        <v>101</v>
      </c>
      <c r="V84">
        <v>101</v>
      </c>
      <c r="W84">
        <v>101</v>
      </c>
      <c r="X84">
        <v>101</v>
      </c>
      <c r="Y84">
        <v>101</v>
      </c>
      <c r="Z84">
        <v>101</v>
      </c>
      <c r="AA84">
        <v>101</v>
      </c>
      <c r="AB84">
        <v>101</v>
      </c>
      <c r="AC84">
        <v>101</v>
      </c>
      <c r="AD84">
        <v>101</v>
      </c>
      <c r="AE84">
        <v>101</v>
      </c>
      <c r="AF84">
        <v>109</v>
      </c>
      <c r="AG84">
        <v>514</v>
      </c>
    </row>
    <row r="85" spans="1:83" x14ac:dyDescent="0.35">
      <c r="A85" t="s">
        <v>47</v>
      </c>
      <c r="B85">
        <v>8</v>
      </c>
      <c r="C85">
        <v>198</v>
      </c>
      <c r="D85">
        <v>198</v>
      </c>
      <c r="E85">
        <v>235</v>
      </c>
      <c r="F85">
        <v>296</v>
      </c>
      <c r="G85">
        <v>339</v>
      </c>
      <c r="H85">
        <v>430</v>
      </c>
    </row>
    <row r="86" spans="1:83" x14ac:dyDescent="0.35">
      <c r="A86" t="s">
        <v>47</v>
      </c>
      <c r="B86">
        <v>9</v>
      </c>
      <c r="C86">
        <v>57</v>
      </c>
      <c r="D86">
        <v>57</v>
      </c>
      <c r="E86">
        <v>565</v>
      </c>
      <c r="F86">
        <v>565</v>
      </c>
      <c r="G86">
        <v>565</v>
      </c>
      <c r="H86">
        <v>565</v>
      </c>
      <c r="I86">
        <v>565</v>
      </c>
      <c r="J86">
        <v>565</v>
      </c>
      <c r="K86">
        <v>565</v>
      </c>
      <c r="L86">
        <v>565</v>
      </c>
      <c r="M86">
        <v>565</v>
      </c>
      <c r="N86">
        <v>565</v>
      </c>
      <c r="O86">
        <v>579</v>
      </c>
      <c r="P86">
        <v>563</v>
      </c>
    </row>
    <row r="87" spans="1:83" x14ac:dyDescent="0.35">
      <c r="A87" t="s">
        <v>47</v>
      </c>
      <c r="B87">
        <v>10</v>
      </c>
      <c r="C87">
        <v>54</v>
      </c>
      <c r="D87">
        <v>67</v>
      </c>
      <c r="E87">
        <v>106</v>
      </c>
      <c r="F87">
        <v>139</v>
      </c>
      <c r="G87">
        <v>370</v>
      </c>
      <c r="H87">
        <v>471</v>
      </c>
      <c r="I87">
        <v>471</v>
      </c>
      <c r="J87">
        <v>471</v>
      </c>
      <c r="K87">
        <v>471</v>
      </c>
      <c r="L87">
        <v>471</v>
      </c>
      <c r="M87">
        <v>471</v>
      </c>
      <c r="N87">
        <v>471</v>
      </c>
      <c r="O87">
        <v>471</v>
      </c>
      <c r="P87">
        <v>471</v>
      </c>
      <c r="Q87">
        <v>471</v>
      </c>
      <c r="R87">
        <v>471</v>
      </c>
      <c r="S87">
        <v>471</v>
      </c>
      <c r="T87">
        <v>77</v>
      </c>
      <c r="U87">
        <v>41</v>
      </c>
    </row>
    <row r="88" spans="1:83" x14ac:dyDescent="0.35">
      <c r="A88" t="s">
        <v>47</v>
      </c>
      <c r="B88">
        <v>11</v>
      </c>
      <c r="C88">
        <v>81</v>
      </c>
      <c r="D88">
        <v>118</v>
      </c>
      <c r="E88">
        <v>162</v>
      </c>
      <c r="F88">
        <v>227</v>
      </c>
      <c r="G88">
        <v>348</v>
      </c>
      <c r="H88">
        <v>401</v>
      </c>
      <c r="I88">
        <v>401</v>
      </c>
      <c r="J88">
        <v>370</v>
      </c>
      <c r="K88">
        <v>404</v>
      </c>
      <c r="L88">
        <v>448</v>
      </c>
      <c r="M88">
        <v>575</v>
      </c>
      <c r="N88">
        <v>614</v>
      </c>
      <c r="O88">
        <v>589</v>
      </c>
      <c r="P88">
        <v>573</v>
      </c>
      <c r="Q88">
        <v>555</v>
      </c>
      <c r="R88">
        <v>627</v>
      </c>
      <c r="S88">
        <v>627</v>
      </c>
      <c r="T88">
        <v>627</v>
      </c>
      <c r="U88">
        <v>627</v>
      </c>
      <c r="V88">
        <v>689</v>
      </c>
      <c r="W88">
        <v>689</v>
      </c>
      <c r="X88">
        <v>725</v>
      </c>
      <c r="Y88">
        <v>725</v>
      </c>
      <c r="Z88">
        <v>725</v>
      </c>
      <c r="AA88">
        <v>383</v>
      </c>
    </row>
    <row r="89" spans="1:83" x14ac:dyDescent="0.35">
      <c r="A89" t="s">
        <v>47</v>
      </c>
      <c r="B89">
        <v>12</v>
      </c>
      <c r="C89">
        <v>90</v>
      </c>
      <c r="D89">
        <v>90</v>
      </c>
      <c r="E89">
        <v>240</v>
      </c>
      <c r="F89">
        <v>276</v>
      </c>
      <c r="G89">
        <v>303</v>
      </c>
      <c r="H89">
        <v>429</v>
      </c>
      <c r="I89">
        <v>429</v>
      </c>
      <c r="J89">
        <v>108</v>
      </c>
    </row>
    <row r="90" spans="1:83" s="4" customFormat="1" x14ac:dyDescent="0.35">
      <c r="A90" s="4" t="s">
        <v>49</v>
      </c>
      <c r="C90" s="4">
        <f>AVERAGE(C78:C89)</f>
        <v>124.58333333333333</v>
      </c>
      <c r="D90" s="4">
        <f t="shared" ref="D90:BO90" si="32">AVERAGE(D78:D89)</f>
        <v>138.75</v>
      </c>
      <c r="E90" s="4">
        <f t="shared" si="32"/>
        <v>231.33333333333334</v>
      </c>
      <c r="F90" s="4">
        <f t="shared" si="32"/>
        <v>279</v>
      </c>
      <c r="G90" s="4">
        <f t="shared" si="32"/>
        <v>307.27272727272725</v>
      </c>
      <c r="H90" s="4">
        <f t="shared" si="32"/>
        <v>372.81818181818181</v>
      </c>
      <c r="I90" s="4">
        <f t="shared" si="32"/>
        <v>393.3</v>
      </c>
      <c r="J90" s="4">
        <f t="shared" si="32"/>
        <v>376.1</v>
      </c>
      <c r="K90" s="4">
        <f t="shared" si="32"/>
        <v>343.77777777777777</v>
      </c>
      <c r="L90" s="4">
        <f t="shared" si="32"/>
        <v>332.75</v>
      </c>
      <c r="M90" s="4">
        <f t="shared" si="32"/>
        <v>392.375</v>
      </c>
      <c r="N90" s="4">
        <f t="shared" si="32"/>
        <v>426.5</v>
      </c>
      <c r="O90" s="4">
        <f t="shared" si="32"/>
        <v>427.85714285714283</v>
      </c>
      <c r="P90" s="4">
        <f t="shared" si="32"/>
        <v>404.66666666666669</v>
      </c>
      <c r="Q90" s="4">
        <f t="shared" si="32"/>
        <v>372.4</v>
      </c>
      <c r="R90" s="4">
        <f t="shared" si="32"/>
        <v>394.6</v>
      </c>
      <c r="S90" s="4">
        <f t="shared" si="32"/>
        <v>402.8</v>
      </c>
      <c r="T90" s="4">
        <f t="shared" si="32"/>
        <v>327.39999999999998</v>
      </c>
      <c r="U90" s="4">
        <f t="shared" si="32"/>
        <v>329.2</v>
      </c>
      <c r="V90" s="4">
        <f t="shared" si="32"/>
        <v>418.25</v>
      </c>
      <c r="W90" s="4">
        <f t="shared" si="32"/>
        <v>420.5</v>
      </c>
      <c r="X90" s="4">
        <f t="shared" si="32"/>
        <v>441.25</v>
      </c>
      <c r="Y90" s="4">
        <f t="shared" si="32"/>
        <v>433.5</v>
      </c>
      <c r="Z90" s="4">
        <f t="shared" si="32"/>
        <v>445.5</v>
      </c>
      <c r="AA90" s="4">
        <f t="shared" si="32"/>
        <v>356.75</v>
      </c>
      <c r="AB90" s="4">
        <f t="shared" si="32"/>
        <v>350.66666666666669</v>
      </c>
      <c r="AC90" s="4">
        <f t="shared" si="32"/>
        <v>354.66666666666669</v>
      </c>
      <c r="AD90" s="4">
        <f t="shared" si="32"/>
        <v>355</v>
      </c>
      <c r="AE90" s="4">
        <f t="shared" si="32"/>
        <v>366.66666666666669</v>
      </c>
      <c r="AF90" s="4">
        <f t="shared" si="32"/>
        <v>415.33333333333331</v>
      </c>
      <c r="AG90" s="4">
        <f t="shared" si="32"/>
        <v>553.66666666666663</v>
      </c>
      <c r="AH90" s="4">
        <f t="shared" si="32"/>
        <v>573.5</v>
      </c>
      <c r="AI90" s="4">
        <f t="shared" si="32"/>
        <v>581</v>
      </c>
      <c r="AJ90" s="4">
        <f t="shared" si="32"/>
        <v>595.5</v>
      </c>
      <c r="AK90" s="4">
        <f t="shared" si="32"/>
        <v>594</v>
      </c>
      <c r="AL90" s="4">
        <f t="shared" si="32"/>
        <v>567</v>
      </c>
      <c r="AM90" s="4">
        <f t="shared" si="32"/>
        <v>533</v>
      </c>
      <c r="AN90" s="4">
        <f t="shared" si="32"/>
        <v>534.5</v>
      </c>
      <c r="AO90" s="4">
        <f t="shared" si="32"/>
        <v>532</v>
      </c>
      <c r="AP90" s="4">
        <f t="shared" si="32"/>
        <v>532</v>
      </c>
      <c r="AQ90" s="4">
        <f t="shared" si="32"/>
        <v>517.5</v>
      </c>
      <c r="AR90" s="4">
        <f t="shared" si="32"/>
        <v>517.5</v>
      </c>
      <c r="AS90" s="4">
        <f t="shared" si="32"/>
        <v>511.5</v>
      </c>
      <c r="AT90" s="4">
        <f t="shared" si="32"/>
        <v>511.5</v>
      </c>
      <c r="AU90" s="4">
        <f t="shared" si="32"/>
        <v>510</v>
      </c>
      <c r="AV90" s="4">
        <f t="shared" si="32"/>
        <v>522.5</v>
      </c>
      <c r="AW90" s="4">
        <f t="shared" si="32"/>
        <v>530.5</v>
      </c>
      <c r="AX90" s="4">
        <f t="shared" si="32"/>
        <v>528</v>
      </c>
      <c r="AY90" s="4">
        <f t="shared" si="32"/>
        <v>538</v>
      </c>
      <c r="AZ90" s="4">
        <f t="shared" si="32"/>
        <v>547</v>
      </c>
      <c r="BA90" s="4">
        <f t="shared" si="32"/>
        <v>400.5</v>
      </c>
      <c r="BB90" s="4">
        <f t="shared" si="32"/>
        <v>272.5</v>
      </c>
      <c r="BC90" s="4">
        <f t="shared" si="32"/>
        <v>493</v>
      </c>
      <c r="BD90" s="4">
        <f t="shared" si="32"/>
        <v>493</v>
      </c>
      <c r="BE90" s="4">
        <f t="shared" si="32"/>
        <v>493</v>
      </c>
      <c r="BF90" s="4">
        <f t="shared" si="32"/>
        <v>493</v>
      </c>
      <c r="BG90" s="4">
        <f t="shared" si="32"/>
        <v>493</v>
      </c>
      <c r="BH90" s="4">
        <f t="shared" si="32"/>
        <v>493</v>
      </c>
      <c r="BI90" s="4">
        <f t="shared" si="32"/>
        <v>493</v>
      </c>
      <c r="BJ90" s="4">
        <f t="shared" si="32"/>
        <v>493</v>
      </c>
      <c r="BK90" s="4">
        <f t="shared" si="32"/>
        <v>493</v>
      </c>
      <c r="BL90" s="4">
        <f t="shared" si="32"/>
        <v>493</v>
      </c>
      <c r="BM90" s="4">
        <f t="shared" si="32"/>
        <v>493</v>
      </c>
      <c r="BN90" s="4">
        <f t="shared" si="32"/>
        <v>493</v>
      </c>
      <c r="BO90" s="4">
        <f t="shared" si="32"/>
        <v>493</v>
      </c>
      <c r="BP90" s="4">
        <f t="shared" ref="BP90:BX90" si="33">AVERAGE(BP78:BP89)</f>
        <v>493</v>
      </c>
      <c r="BQ90" s="4">
        <f t="shared" si="33"/>
        <v>493</v>
      </c>
      <c r="BR90" s="4">
        <f t="shared" si="33"/>
        <v>493</v>
      </c>
      <c r="BS90" s="4">
        <f t="shared" si="33"/>
        <v>493</v>
      </c>
      <c r="BT90" s="4">
        <f t="shared" si="33"/>
        <v>493</v>
      </c>
      <c r="BU90" s="4">
        <f t="shared" si="33"/>
        <v>498</v>
      </c>
      <c r="BV90" s="4">
        <f t="shared" si="33"/>
        <v>498</v>
      </c>
      <c r="BW90" s="4">
        <f t="shared" si="33"/>
        <v>498</v>
      </c>
      <c r="BX90" s="4">
        <f t="shared" si="33"/>
        <v>498</v>
      </c>
    </row>
    <row r="91" spans="1:83" s="4" customFormat="1" x14ac:dyDescent="0.35">
      <c r="A91" s="4" t="s">
        <v>44</v>
      </c>
      <c r="C91" s="4">
        <f>STDEV(C78:C89)</f>
        <v>61.74501574780728</v>
      </c>
      <c r="D91" s="4">
        <f t="shared" ref="D91:BO91" si="34">STDEV(D78:D89)</f>
        <v>64.099531979570642</v>
      </c>
      <c r="E91" s="4">
        <f t="shared" si="34"/>
        <v>130.93949562737561</v>
      </c>
      <c r="F91" s="4">
        <f t="shared" si="34"/>
        <v>132.45170646486417</v>
      </c>
      <c r="G91" s="4">
        <f t="shared" si="34"/>
        <v>128.5940052328186</v>
      </c>
      <c r="H91" s="4">
        <f t="shared" si="34"/>
        <v>108.44336603206139</v>
      </c>
      <c r="I91" s="4">
        <f t="shared" si="34"/>
        <v>116.45413975753149</v>
      </c>
      <c r="J91" s="4">
        <f t="shared" si="34"/>
        <v>168.73150927500831</v>
      </c>
      <c r="K91" s="4">
        <f t="shared" si="34"/>
        <v>146.0169320470898</v>
      </c>
      <c r="L91" s="4">
        <f t="shared" si="34"/>
        <v>166.53849833768595</v>
      </c>
      <c r="M91" s="4">
        <f t="shared" si="34"/>
        <v>184.95708961810575</v>
      </c>
      <c r="N91" s="4">
        <f t="shared" si="34"/>
        <v>165.90789182986015</v>
      </c>
      <c r="O91" s="4">
        <f t="shared" si="34"/>
        <v>175.32011538081659</v>
      </c>
      <c r="P91" s="4">
        <f t="shared" si="34"/>
        <v>181.31593053746457</v>
      </c>
      <c r="Q91" s="4">
        <f t="shared" si="34"/>
        <v>175.96249600412011</v>
      </c>
      <c r="R91" s="4">
        <f t="shared" si="34"/>
        <v>196.27862848512058</v>
      </c>
      <c r="S91" s="4">
        <f t="shared" si="34"/>
        <v>199.99299987749575</v>
      </c>
      <c r="T91" s="4">
        <f t="shared" si="34"/>
        <v>251.8626609880869</v>
      </c>
      <c r="U91" s="4">
        <f t="shared" si="34"/>
        <v>267.17260338590108</v>
      </c>
      <c r="V91" s="4">
        <f t="shared" si="34"/>
        <v>265.00235848007088</v>
      </c>
      <c r="W91" s="4">
        <f t="shared" si="34"/>
        <v>261.56006321047306</v>
      </c>
      <c r="X91" s="4">
        <f t="shared" si="34"/>
        <v>277.74133649854861</v>
      </c>
      <c r="Y91" s="4">
        <f t="shared" si="34"/>
        <v>274.55236294739842</v>
      </c>
      <c r="Z91" s="4">
        <f t="shared" si="34"/>
        <v>269.40118782217718</v>
      </c>
      <c r="AA91" s="4">
        <f t="shared" si="34"/>
        <v>193.07748876206844</v>
      </c>
      <c r="AB91" s="4">
        <f t="shared" si="34"/>
        <v>235.96680557513454</v>
      </c>
      <c r="AC91" s="4">
        <f t="shared" si="34"/>
        <v>230.71699836235157</v>
      </c>
      <c r="AD91" s="4">
        <f t="shared" si="34"/>
        <v>234.40989740196551</v>
      </c>
      <c r="AE91" s="4">
        <f t="shared" si="34"/>
        <v>242.14527320047637</v>
      </c>
      <c r="AF91" s="4">
        <f t="shared" si="34"/>
        <v>269.33683991116652</v>
      </c>
      <c r="AG91" s="4">
        <f t="shared" si="34"/>
        <v>53.873308171425052</v>
      </c>
      <c r="AH91" s="4">
        <f t="shared" si="34"/>
        <v>58.689862838483442</v>
      </c>
      <c r="AI91" s="4">
        <f t="shared" si="34"/>
        <v>69.296464556281663</v>
      </c>
      <c r="AJ91" s="4">
        <f t="shared" si="34"/>
        <v>48.790367901871782</v>
      </c>
      <c r="AK91" s="4">
        <f t="shared" si="34"/>
        <v>46.669047558312137</v>
      </c>
      <c r="AL91" s="4">
        <f t="shared" si="34"/>
        <v>8.4852813742385695</v>
      </c>
      <c r="AM91" s="4">
        <f t="shared" si="34"/>
        <v>56.568542494923804</v>
      </c>
      <c r="AN91" s="4">
        <f t="shared" si="34"/>
        <v>58.689862838483442</v>
      </c>
      <c r="AO91" s="4">
        <f t="shared" si="34"/>
        <v>55.154328932550705</v>
      </c>
      <c r="AP91" s="4">
        <f t="shared" si="34"/>
        <v>55.154328932550705</v>
      </c>
      <c r="AQ91" s="4">
        <f t="shared" si="34"/>
        <v>34.648232278140831</v>
      </c>
      <c r="AR91" s="4">
        <f t="shared" si="34"/>
        <v>34.648232278140831</v>
      </c>
      <c r="AS91" s="4">
        <f t="shared" si="34"/>
        <v>26.16295090390226</v>
      </c>
      <c r="AT91" s="4">
        <f t="shared" si="34"/>
        <v>26.16295090390226</v>
      </c>
      <c r="AU91" s="4">
        <f t="shared" si="34"/>
        <v>24.041630560342615</v>
      </c>
      <c r="AV91" s="4">
        <f t="shared" si="34"/>
        <v>41.719300090006307</v>
      </c>
      <c r="AW91" s="4">
        <f t="shared" si="34"/>
        <v>53.033008588991066</v>
      </c>
      <c r="AX91" s="4">
        <f t="shared" si="34"/>
        <v>49.497474683058329</v>
      </c>
      <c r="AY91" s="4">
        <f t="shared" si="34"/>
        <v>63.63961030678928</v>
      </c>
      <c r="AZ91" s="4">
        <f t="shared" si="34"/>
        <v>76.367532368147138</v>
      </c>
      <c r="BA91" s="4">
        <f t="shared" si="34"/>
        <v>130.8147545195113</v>
      </c>
      <c r="BB91" s="4">
        <f t="shared" si="34"/>
        <v>311.83409050326748</v>
      </c>
      <c r="BC91" s="4" t="e">
        <f t="shared" si="34"/>
        <v>#DIV/0!</v>
      </c>
      <c r="BD91" s="4" t="e">
        <f t="shared" si="34"/>
        <v>#DIV/0!</v>
      </c>
      <c r="BE91" s="4" t="e">
        <f t="shared" si="34"/>
        <v>#DIV/0!</v>
      </c>
      <c r="BF91" s="4" t="e">
        <f t="shared" si="34"/>
        <v>#DIV/0!</v>
      </c>
      <c r="BG91" s="4" t="e">
        <f t="shared" si="34"/>
        <v>#DIV/0!</v>
      </c>
      <c r="BH91" s="4" t="e">
        <f t="shared" si="34"/>
        <v>#DIV/0!</v>
      </c>
      <c r="BI91" s="4" t="e">
        <f t="shared" si="34"/>
        <v>#DIV/0!</v>
      </c>
      <c r="BJ91" s="4" t="e">
        <f t="shared" si="34"/>
        <v>#DIV/0!</v>
      </c>
      <c r="BK91" s="4" t="e">
        <f t="shared" si="34"/>
        <v>#DIV/0!</v>
      </c>
      <c r="BL91" s="4" t="e">
        <f t="shared" si="34"/>
        <v>#DIV/0!</v>
      </c>
      <c r="BM91" s="4" t="e">
        <f t="shared" si="34"/>
        <v>#DIV/0!</v>
      </c>
      <c r="BN91" s="4" t="e">
        <f t="shared" si="34"/>
        <v>#DIV/0!</v>
      </c>
      <c r="BO91" s="4" t="e">
        <f t="shared" si="34"/>
        <v>#DIV/0!</v>
      </c>
      <c r="BP91" s="4" t="e">
        <f t="shared" ref="BP91:BX91" si="35">STDEV(BP78:BP89)</f>
        <v>#DIV/0!</v>
      </c>
      <c r="BQ91" s="4" t="e">
        <f t="shared" si="35"/>
        <v>#DIV/0!</v>
      </c>
      <c r="BR91" s="4" t="e">
        <f t="shared" si="35"/>
        <v>#DIV/0!</v>
      </c>
      <c r="BS91" s="4" t="e">
        <f t="shared" si="35"/>
        <v>#DIV/0!</v>
      </c>
      <c r="BT91" s="4" t="e">
        <f t="shared" si="35"/>
        <v>#DIV/0!</v>
      </c>
      <c r="BU91" s="4" t="e">
        <f t="shared" si="35"/>
        <v>#DIV/0!</v>
      </c>
      <c r="BV91" s="4" t="e">
        <f t="shared" si="35"/>
        <v>#DIV/0!</v>
      </c>
      <c r="BW91" s="4" t="e">
        <f t="shared" si="35"/>
        <v>#DIV/0!</v>
      </c>
      <c r="BX91" s="4" t="e">
        <f t="shared" si="35"/>
        <v>#DIV/0!</v>
      </c>
    </row>
    <row r="92" spans="1:83" s="4" customFormat="1" x14ac:dyDescent="0.35">
      <c r="A92" s="4" t="s">
        <v>46</v>
      </c>
      <c r="C92" s="4">
        <f>C91/C90</f>
        <v>0.49561216653758355</v>
      </c>
      <c r="D92" s="4">
        <f t="shared" ref="D92:BO92" si="36">D91/D90</f>
        <v>0.46197860886177039</v>
      </c>
      <c r="E92" s="4">
        <f t="shared" si="36"/>
        <v>0.56602087446992333</v>
      </c>
      <c r="F92" s="4">
        <f t="shared" si="36"/>
        <v>0.47473729915721924</v>
      </c>
      <c r="G92" s="4">
        <f t="shared" si="36"/>
        <v>0.4185012004618357</v>
      </c>
      <c r="H92" s="4">
        <f t="shared" si="36"/>
        <v>0.29087467114183746</v>
      </c>
      <c r="I92" s="4">
        <f t="shared" si="36"/>
        <v>0.29609493963267602</v>
      </c>
      <c r="J92" s="4">
        <f t="shared" si="36"/>
        <v>0.44863469629090214</v>
      </c>
      <c r="K92" s="4">
        <f t="shared" si="36"/>
        <v>0.42474220698894899</v>
      </c>
      <c r="L92" s="4">
        <f t="shared" si="36"/>
        <v>0.50049135488410501</v>
      </c>
      <c r="M92" s="4">
        <f t="shared" si="36"/>
        <v>0.47137837430546226</v>
      </c>
      <c r="N92" s="4">
        <f t="shared" si="36"/>
        <v>0.38899857404422072</v>
      </c>
      <c r="O92" s="4">
        <f t="shared" si="36"/>
        <v>0.40976320790174164</v>
      </c>
      <c r="P92" s="4">
        <f t="shared" si="36"/>
        <v>0.44806243131169166</v>
      </c>
      <c r="Q92" s="4">
        <f t="shared" si="36"/>
        <v>0.47250938776616574</v>
      </c>
      <c r="R92" s="4">
        <f t="shared" si="36"/>
        <v>0.4974116281934125</v>
      </c>
      <c r="S92" s="4">
        <f t="shared" si="36"/>
        <v>0.49650695103648396</v>
      </c>
      <c r="T92" s="4">
        <f t="shared" si="36"/>
        <v>0.76928118811266621</v>
      </c>
      <c r="U92" s="4">
        <f t="shared" si="36"/>
        <v>0.81158141976276155</v>
      </c>
      <c r="V92" s="4">
        <f t="shared" si="36"/>
        <v>0.63359798799777856</v>
      </c>
      <c r="W92" s="4">
        <f t="shared" si="36"/>
        <v>0.622021553413729</v>
      </c>
      <c r="X92" s="4">
        <f t="shared" si="36"/>
        <v>0.62944212237631414</v>
      </c>
      <c r="Y92" s="4">
        <f t="shared" si="36"/>
        <v>0.63333878419238387</v>
      </c>
      <c r="Z92" s="4">
        <f t="shared" si="36"/>
        <v>0.60471647098131798</v>
      </c>
      <c r="AA92" s="4">
        <f t="shared" si="36"/>
        <v>0.5412123020660643</v>
      </c>
      <c r="AB92" s="4">
        <f t="shared" si="36"/>
        <v>0.67290914137395774</v>
      </c>
      <c r="AC92" s="4">
        <f t="shared" si="36"/>
        <v>0.65051785252542738</v>
      </c>
      <c r="AD92" s="4">
        <f t="shared" si="36"/>
        <v>0.6603095701463817</v>
      </c>
      <c r="AE92" s="4">
        <f t="shared" si="36"/>
        <v>0.66039619963766283</v>
      </c>
      <c r="AF92" s="4">
        <f t="shared" si="36"/>
        <v>0.64848356318900446</v>
      </c>
      <c r="AG92" s="4">
        <f t="shared" si="36"/>
        <v>9.730278417475928E-2</v>
      </c>
      <c r="AH92" s="4">
        <f t="shared" si="36"/>
        <v>0.10233629091278718</v>
      </c>
      <c r="AI92" s="4">
        <f t="shared" si="36"/>
        <v>0.11927102333267067</v>
      </c>
      <c r="AJ92" s="4">
        <f t="shared" si="36"/>
        <v>8.1931768097181834E-2</v>
      </c>
      <c r="AK92" s="4">
        <f t="shared" si="36"/>
        <v>7.8567420131838608E-2</v>
      </c>
      <c r="AL92" s="4">
        <f t="shared" si="36"/>
        <v>1.4965222882254972E-2</v>
      </c>
      <c r="AM92" s="4">
        <f t="shared" si="36"/>
        <v>0.10613234989666755</v>
      </c>
      <c r="AN92" s="4">
        <f t="shared" si="36"/>
        <v>0.1098032981075462</v>
      </c>
      <c r="AO92" s="4">
        <f t="shared" si="36"/>
        <v>0.10367355062509531</v>
      </c>
      <c r="AP92" s="4">
        <f t="shared" si="36"/>
        <v>0.10367355062509531</v>
      </c>
      <c r="AQ92" s="4">
        <f t="shared" si="36"/>
        <v>6.6953105851479872E-2</v>
      </c>
      <c r="AR92" s="4">
        <f t="shared" si="36"/>
        <v>6.6953105851479872E-2</v>
      </c>
      <c r="AS92" s="4">
        <f t="shared" si="36"/>
        <v>5.1149464132751239E-2</v>
      </c>
      <c r="AT92" s="4">
        <f t="shared" si="36"/>
        <v>5.1149464132751239E-2</v>
      </c>
      <c r="AU92" s="4">
        <f t="shared" si="36"/>
        <v>4.7140452079103168E-2</v>
      </c>
      <c r="AV92" s="4">
        <f t="shared" si="36"/>
        <v>7.9845550411495325E-2</v>
      </c>
      <c r="AW92" s="4">
        <f t="shared" si="36"/>
        <v>9.996797095003028E-2</v>
      </c>
      <c r="AX92" s="4">
        <f t="shared" si="36"/>
        <v>9.374521720276198E-2</v>
      </c>
      <c r="AY92" s="4">
        <f t="shared" si="36"/>
        <v>0.11828923848845591</v>
      </c>
      <c r="AZ92" s="4">
        <f t="shared" si="36"/>
        <v>0.13961157654140244</v>
      </c>
      <c r="BA92" s="4">
        <f t="shared" si="36"/>
        <v>0.32662860054809312</v>
      </c>
      <c r="BB92" s="4">
        <f t="shared" si="36"/>
        <v>1.1443452862505228</v>
      </c>
      <c r="BC92" s="4" t="e">
        <f t="shared" si="36"/>
        <v>#DIV/0!</v>
      </c>
      <c r="BD92" s="4" t="e">
        <f t="shared" si="36"/>
        <v>#DIV/0!</v>
      </c>
      <c r="BE92" s="4" t="e">
        <f t="shared" si="36"/>
        <v>#DIV/0!</v>
      </c>
      <c r="BF92" s="4" t="e">
        <f t="shared" si="36"/>
        <v>#DIV/0!</v>
      </c>
      <c r="BG92" s="4" t="e">
        <f t="shared" si="36"/>
        <v>#DIV/0!</v>
      </c>
      <c r="BH92" s="4" t="e">
        <f t="shared" si="36"/>
        <v>#DIV/0!</v>
      </c>
      <c r="BI92" s="4" t="e">
        <f t="shared" si="36"/>
        <v>#DIV/0!</v>
      </c>
      <c r="BJ92" s="4" t="e">
        <f t="shared" si="36"/>
        <v>#DIV/0!</v>
      </c>
      <c r="BK92" s="4" t="e">
        <f t="shared" si="36"/>
        <v>#DIV/0!</v>
      </c>
      <c r="BL92" s="4" t="e">
        <f t="shared" si="36"/>
        <v>#DIV/0!</v>
      </c>
      <c r="BM92" s="4" t="e">
        <f t="shared" si="36"/>
        <v>#DIV/0!</v>
      </c>
      <c r="BN92" s="4" t="e">
        <f t="shared" si="36"/>
        <v>#DIV/0!</v>
      </c>
      <c r="BO92" s="4" t="e">
        <f t="shared" si="36"/>
        <v>#DIV/0!</v>
      </c>
      <c r="BP92" s="4" t="e">
        <f t="shared" ref="BP92:BX92" si="37">BP91/BP90</f>
        <v>#DIV/0!</v>
      </c>
      <c r="BQ92" s="4" t="e">
        <f t="shared" si="37"/>
        <v>#DIV/0!</v>
      </c>
      <c r="BR92" s="4" t="e">
        <f t="shared" si="37"/>
        <v>#DIV/0!</v>
      </c>
      <c r="BS92" s="4" t="e">
        <f t="shared" si="37"/>
        <v>#DIV/0!</v>
      </c>
      <c r="BT92" s="4" t="e">
        <f t="shared" si="37"/>
        <v>#DIV/0!</v>
      </c>
      <c r="BU92" s="4" t="e">
        <f t="shared" si="37"/>
        <v>#DIV/0!</v>
      </c>
      <c r="BV92" s="4" t="e">
        <f t="shared" si="37"/>
        <v>#DIV/0!</v>
      </c>
      <c r="BW92" s="4" t="e">
        <f t="shared" si="37"/>
        <v>#DIV/0!</v>
      </c>
      <c r="BX92" s="4" t="e">
        <f t="shared" si="37"/>
        <v>#DIV/0!</v>
      </c>
    </row>
    <row r="93" spans="1:83" s="4" customFormat="1" x14ac:dyDescent="0.35">
      <c r="A93" s="4" t="s">
        <v>51</v>
      </c>
      <c r="C93" s="4">
        <f>MIN(C78:C89)</f>
        <v>54</v>
      </c>
      <c r="D93" s="4">
        <f t="shared" ref="D93:BO93" si="38">MIN(D78:D89)</f>
        <v>57</v>
      </c>
      <c r="E93" s="4">
        <f t="shared" si="38"/>
        <v>100</v>
      </c>
      <c r="F93" s="4">
        <f t="shared" si="38"/>
        <v>109</v>
      </c>
      <c r="G93" s="4">
        <f t="shared" si="38"/>
        <v>109</v>
      </c>
      <c r="H93" s="4">
        <f t="shared" si="38"/>
        <v>204</v>
      </c>
      <c r="I93" s="4">
        <f t="shared" si="38"/>
        <v>257</v>
      </c>
      <c r="J93" s="4">
        <f t="shared" si="38"/>
        <v>108</v>
      </c>
      <c r="K93" s="4">
        <f t="shared" si="38"/>
        <v>42</v>
      </c>
      <c r="L93" s="4">
        <f t="shared" si="38"/>
        <v>101</v>
      </c>
      <c r="M93" s="4">
        <f t="shared" si="38"/>
        <v>101</v>
      </c>
      <c r="N93" s="4">
        <f t="shared" si="38"/>
        <v>101</v>
      </c>
      <c r="O93" s="4">
        <f t="shared" si="38"/>
        <v>101</v>
      </c>
      <c r="P93" s="4">
        <f t="shared" si="38"/>
        <v>101</v>
      </c>
      <c r="Q93" s="4">
        <f t="shared" si="38"/>
        <v>101</v>
      </c>
      <c r="R93" s="4">
        <f t="shared" si="38"/>
        <v>101</v>
      </c>
      <c r="S93" s="4">
        <f t="shared" si="38"/>
        <v>101</v>
      </c>
      <c r="T93" s="4">
        <f t="shared" si="38"/>
        <v>77</v>
      </c>
      <c r="U93" s="4">
        <f t="shared" si="38"/>
        <v>41</v>
      </c>
      <c r="V93" s="4">
        <f t="shared" si="38"/>
        <v>101</v>
      </c>
      <c r="W93" s="4">
        <f t="shared" si="38"/>
        <v>101</v>
      </c>
      <c r="X93" s="4">
        <f t="shared" si="38"/>
        <v>101</v>
      </c>
      <c r="Y93" s="4">
        <f t="shared" si="38"/>
        <v>101</v>
      </c>
      <c r="Z93" s="4">
        <f t="shared" si="38"/>
        <v>101</v>
      </c>
      <c r="AA93" s="4">
        <f t="shared" si="38"/>
        <v>101</v>
      </c>
      <c r="AB93" s="4">
        <f t="shared" si="38"/>
        <v>101</v>
      </c>
      <c r="AC93" s="4">
        <f t="shared" si="38"/>
        <v>101</v>
      </c>
      <c r="AD93" s="4">
        <f t="shared" si="38"/>
        <v>101</v>
      </c>
      <c r="AE93" s="4">
        <f t="shared" si="38"/>
        <v>101</v>
      </c>
      <c r="AF93" s="4">
        <f t="shared" si="38"/>
        <v>109</v>
      </c>
      <c r="AG93" s="4">
        <f t="shared" si="38"/>
        <v>514</v>
      </c>
      <c r="AH93" s="4">
        <f t="shared" si="38"/>
        <v>532</v>
      </c>
      <c r="AI93" s="4">
        <f t="shared" si="38"/>
        <v>532</v>
      </c>
      <c r="AJ93" s="4">
        <f t="shared" si="38"/>
        <v>561</v>
      </c>
      <c r="AK93" s="4">
        <f t="shared" si="38"/>
        <v>561</v>
      </c>
      <c r="AL93" s="4">
        <f t="shared" si="38"/>
        <v>561</v>
      </c>
      <c r="AM93" s="4">
        <f t="shared" si="38"/>
        <v>493</v>
      </c>
      <c r="AN93" s="4">
        <f t="shared" si="38"/>
        <v>493</v>
      </c>
      <c r="AO93" s="4">
        <f t="shared" si="38"/>
        <v>493</v>
      </c>
      <c r="AP93" s="4">
        <f t="shared" si="38"/>
        <v>493</v>
      </c>
      <c r="AQ93" s="4">
        <f t="shared" si="38"/>
        <v>493</v>
      </c>
      <c r="AR93" s="4">
        <f t="shared" si="38"/>
        <v>493</v>
      </c>
      <c r="AS93" s="4">
        <f t="shared" si="38"/>
        <v>493</v>
      </c>
      <c r="AT93" s="4">
        <f t="shared" si="38"/>
        <v>493</v>
      </c>
      <c r="AU93" s="4">
        <f t="shared" si="38"/>
        <v>493</v>
      </c>
      <c r="AV93" s="4">
        <f t="shared" si="38"/>
        <v>493</v>
      </c>
      <c r="AW93" s="4">
        <f t="shared" si="38"/>
        <v>493</v>
      </c>
      <c r="AX93" s="4">
        <f t="shared" si="38"/>
        <v>493</v>
      </c>
      <c r="AY93" s="4">
        <f t="shared" si="38"/>
        <v>493</v>
      </c>
      <c r="AZ93" s="4">
        <f t="shared" si="38"/>
        <v>493</v>
      </c>
      <c r="BA93" s="4">
        <f t="shared" si="38"/>
        <v>308</v>
      </c>
      <c r="BB93" s="4">
        <f t="shared" si="38"/>
        <v>52</v>
      </c>
      <c r="BC93" s="4">
        <f t="shared" si="38"/>
        <v>493</v>
      </c>
      <c r="BD93" s="4">
        <f t="shared" si="38"/>
        <v>493</v>
      </c>
      <c r="BE93" s="4">
        <f t="shared" si="38"/>
        <v>493</v>
      </c>
      <c r="BF93" s="4">
        <f t="shared" si="38"/>
        <v>493</v>
      </c>
      <c r="BG93" s="4">
        <f t="shared" si="38"/>
        <v>493</v>
      </c>
      <c r="BH93" s="4">
        <f t="shared" si="38"/>
        <v>493</v>
      </c>
      <c r="BI93" s="4">
        <f t="shared" si="38"/>
        <v>493</v>
      </c>
      <c r="BJ93" s="4">
        <f t="shared" si="38"/>
        <v>493</v>
      </c>
      <c r="BK93" s="4">
        <f t="shared" si="38"/>
        <v>493</v>
      </c>
      <c r="BL93" s="4">
        <f t="shared" si="38"/>
        <v>493</v>
      </c>
      <c r="BM93" s="4">
        <f t="shared" si="38"/>
        <v>493</v>
      </c>
      <c r="BN93" s="4">
        <f t="shared" si="38"/>
        <v>493</v>
      </c>
      <c r="BO93" s="4">
        <f t="shared" si="38"/>
        <v>493</v>
      </c>
      <c r="BP93" s="4">
        <f t="shared" ref="BP93:BX93" si="39">MIN(BP78:BP89)</f>
        <v>493</v>
      </c>
      <c r="BQ93" s="4">
        <f t="shared" si="39"/>
        <v>493</v>
      </c>
      <c r="BR93" s="4">
        <f t="shared" si="39"/>
        <v>493</v>
      </c>
      <c r="BS93" s="4">
        <f t="shared" si="39"/>
        <v>493</v>
      </c>
      <c r="BT93" s="4">
        <f t="shared" si="39"/>
        <v>493</v>
      </c>
      <c r="BU93" s="4">
        <f t="shared" si="39"/>
        <v>498</v>
      </c>
      <c r="BV93" s="4">
        <f t="shared" si="39"/>
        <v>498</v>
      </c>
      <c r="BW93" s="4">
        <f t="shared" si="39"/>
        <v>498</v>
      </c>
      <c r="BX93" s="4">
        <f t="shared" si="39"/>
        <v>498</v>
      </c>
    </row>
    <row r="94" spans="1:83" s="4" customFormat="1" x14ac:dyDescent="0.35">
      <c r="A94" s="4" t="s">
        <v>52</v>
      </c>
      <c r="C94" s="4">
        <f>MAX(C78:C89)</f>
        <v>224</v>
      </c>
      <c r="D94" s="4">
        <f t="shared" ref="D94:BO94" si="40">MAX(D78:D89)</f>
        <v>263</v>
      </c>
      <c r="E94" s="4">
        <f t="shared" si="40"/>
        <v>565</v>
      </c>
      <c r="F94" s="4">
        <f t="shared" si="40"/>
        <v>565</v>
      </c>
      <c r="G94" s="4">
        <f t="shared" si="40"/>
        <v>565</v>
      </c>
      <c r="H94" s="4">
        <f t="shared" si="40"/>
        <v>565</v>
      </c>
      <c r="I94" s="4">
        <f t="shared" si="40"/>
        <v>571</v>
      </c>
      <c r="J94" s="4">
        <f t="shared" si="40"/>
        <v>706</v>
      </c>
      <c r="K94" s="4">
        <f t="shared" si="40"/>
        <v>565</v>
      </c>
      <c r="L94" s="4">
        <f t="shared" si="40"/>
        <v>565</v>
      </c>
      <c r="M94" s="4">
        <f t="shared" si="40"/>
        <v>575</v>
      </c>
      <c r="N94" s="4">
        <f t="shared" si="40"/>
        <v>614</v>
      </c>
      <c r="O94" s="4">
        <f t="shared" si="40"/>
        <v>589</v>
      </c>
      <c r="P94" s="4">
        <f t="shared" si="40"/>
        <v>573</v>
      </c>
      <c r="Q94" s="4">
        <f t="shared" si="40"/>
        <v>555</v>
      </c>
      <c r="R94" s="4">
        <f t="shared" si="40"/>
        <v>627</v>
      </c>
      <c r="S94" s="4">
        <f t="shared" si="40"/>
        <v>627</v>
      </c>
      <c r="T94" s="4">
        <f t="shared" si="40"/>
        <v>627</v>
      </c>
      <c r="U94" s="4">
        <f t="shared" si="40"/>
        <v>627</v>
      </c>
      <c r="V94" s="4">
        <f t="shared" si="40"/>
        <v>689</v>
      </c>
      <c r="W94" s="4">
        <f t="shared" si="40"/>
        <v>689</v>
      </c>
      <c r="X94" s="4">
        <f t="shared" si="40"/>
        <v>725</v>
      </c>
      <c r="Y94" s="4">
        <f t="shared" si="40"/>
        <v>725</v>
      </c>
      <c r="Z94" s="4">
        <f t="shared" si="40"/>
        <v>725</v>
      </c>
      <c r="AA94" s="4">
        <f t="shared" si="40"/>
        <v>570</v>
      </c>
      <c r="AB94" s="4">
        <f t="shared" si="40"/>
        <v>570</v>
      </c>
      <c r="AC94" s="4">
        <f t="shared" si="40"/>
        <v>552</v>
      </c>
      <c r="AD94" s="4">
        <f t="shared" si="40"/>
        <v>563</v>
      </c>
      <c r="AE94" s="4">
        <f t="shared" si="40"/>
        <v>575</v>
      </c>
      <c r="AF94" s="4">
        <f t="shared" si="40"/>
        <v>615</v>
      </c>
      <c r="AG94" s="4">
        <f t="shared" si="40"/>
        <v>615</v>
      </c>
      <c r="AH94" s="4">
        <f t="shared" si="40"/>
        <v>615</v>
      </c>
      <c r="AI94" s="4">
        <f t="shared" si="40"/>
        <v>630</v>
      </c>
      <c r="AJ94" s="4">
        <f t="shared" si="40"/>
        <v>630</v>
      </c>
      <c r="AK94" s="4">
        <f t="shared" si="40"/>
        <v>627</v>
      </c>
      <c r="AL94" s="4">
        <f t="shared" si="40"/>
        <v>573</v>
      </c>
      <c r="AM94" s="4">
        <f t="shared" si="40"/>
        <v>573</v>
      </c>
      <c r="AN94" s="4">
        <f t="shared" si="40"/>
        <v>576</v>
      </c>
      <c r="AO94" s="4">
        <f t="shared" si="40"/>
        <v>571</v>
      </c>
      <c r="AP94" s="4">
        <f t="shared" si="40"/>
        <v>571</v>
      </c>
      <c r="AQ94" s="4">
        <f t="shared" si="40"/>
        <v>542</v>
      </c>
      <c r="AR94" s="4">
        <f t="shared" si="40"/>
        <v>542</v>
      </c>
      <c r="AS94" s="4">
        <f t="shared" si="40"/>
        <v>530</v>
      </c>
      <c r="AT94" s="4">
        <f t="shared" si="40"/>
        <v>530</v>
      </c>
      <c r="AU94" s="4">
        <f t="shared" si="40"/>
        <v>527</v>
      </c>
      <c r="AV94" s="4">
        <f t="shared" si="40"/>
        <v>552</v>
      </c>
      <c r="AW94" s="4">
        <f t="shared" si="40"/>
        <v>568</v>
      </c>
      <c r="AX94" s="4">
        <f t="shared" si="40"/>
        <v>563</v>
      </c>
      <c r="AY94" s="4">
        <f t="shared" si="40"/>
        <v>583</v>
      </c>
      <c r="AZ94" s="4">
        <f t="shared" si="40"/>
        <v>601</v>
      </c>
      <c r="BA94" s="4">
        <f t="shared" si="40"/>
        <v>493</v>
      </c>
      <c r="BB94" s="4">
        <f t="shared" si="40"/>
        <v>493</v>
      </c>
      <c r="BC94" s="4">
        <f t="shared" si="40"/>
        <v>493</v>
      </c>
      <c r="BD94" s="4">
        <f t="shared" si="40"/>
        <v>493</v>
      </c>
      <c r="BE94" s="4">
        <f t="shared" si="40"/>
        <v>493</v>
      </c>
      <c r="BF94" s="4">
        <f t="shared" si="40"/>
        <v>493</v>
      </c>
      <c r="BG94" s="4">
        <f t="shared" si="40"/>
        <v>493</v>
      </c>
      <c r="BH94" s="4">
        <f t="shared" si="40"/>
        <v>493</v>
      </c>
      <c r="BI94" s="4">
        <f t="shared" si="40"/>
        <v>493</v>
      </c>
      <c r="BJ94" s="4">
        <f t="shared" si="40"/>
        <v>493</v>
      </c>
      <c r="BK94" s="4">
        <f t="shared" si="40"/>
        <v>493</v>
      </c>
      <c r="BL94" s="4">
        <f t="shared" si="40"/>
        <v>493</v>
      </c>
      <c r="BM94" s="4">
        <f t="shared" si="40"/>
        <v>493</v>
      </c>
      <c r="BN94" s="4">
        <f t="shared" si="40"/>
        <v>493</v>
      </c>
      <c r="BO94" s="4">
        <f t="shared" si="40"/>
        <v>493</v>
      </c>
      <c r="BP94" s="4">
        <f t="shared" ref="BP94:BX94" si="41">MAX(BP78:BP89)</f>
        <v>493</v>
      </c>
      <c r="BQ94" s="4">
        <f t="shared" si="41"/>
        <v>493</v>
      </c>
      <c r="BR94" s="4">
        <f t="shared" si="41"/>
        <v>493</v>
      </c>
      <c r="BS94" s="4">
        <f t="shared" si="41"/>
        <v>493</v>
      </c>
      <c r="BT94" s="4">
        <f t="shared" si="41"/>
        <v>493</v>
      </c>
      <c r="BU94" s="4">
        <f t="shared" si="41"/>
        <v>498</v>
      </c>
      <c r="BV94" s="4">
        <f t="shared" si="41"/>
        <v>498</v>
      </c>
      <c r="BW94" s="4">
        <f t="shared" si="41"/>
        <v>498</v>
      </c>
      <c r="BX94" s="4">
        <f t="shared" si="41"/>
        <v>498</v>
      </c>
    </row>
    <row r="96" spans="1:83" x14ac:dyDescent="0.35">
      <c r="A96" t="s">
        <v>48</v>
      </c>
      <c r="B96">
        <v>1</v>
      </c>
      <c r="C96">
        <v>59</v>
      </c>
      <c r="D96">
        <v>73</v>
      </c>
      <c r="E96">
        <v>104</v>
      </c>
      <c r="F96">
        <v>206</v>
      </c>
      <c r="G96">
        <v>206</v>
      </c>
      <c r="H96">
        <v>222</v>
      </c>
      <c r="I96">
        <v>278</v>
      </c>
      <c r="J96">
        <v>453</v>
      </c>
      <c r="K96">
        <v>453</v>
      </c>
      <c r="L96">
        <v>516</v>
      </c>
      <c r="M96">
        <v>516</v>
      </c>
      <c r="N96">
        <v>516</v>
      </c>
      <c r="O96">
        <v>637</v>
      </c>
      <c r="P96">
        <v>637</v>
      </c>
      <c r="Q96">
        <v>637</v>
      </c>
      <c r="R96">
        <v>637</v>
      </c>
      <c r="S96">
        <v>637</v>
      </c>
      <c r="T96">
        <v>637</v>
      </c>
      <c r="U96">
        <v>637</v>
      </c>
      <c r="V96">
        <v>637</v>
      </c>
      <c r="W96">
        <v>637</v>
      </c>
      <c r="X96">
        <v>637</v>
      </c>
      <c r="Y96">
        <v>637</v>
      </c>
      <c r="Z96">
        <v>637</v>
      </c>
      <c r="AA96">
        <v>637</v>
      </c>
      <c r="AB96">
        <v>663</v>
      </c>
      <c r="AC96">
        <v>650</v>
      </c>
      <c r="AD96">
        <v>604</v>
      </c>
      <c r="AE96">
        <v>604</v>
      </c>
      <c r="AF96">
        <v>604</v>
      </c>
      <c r="AG96">
        <v>604</v>
      </c>
      <c r="AH96">
        <v>604</v>
      </c>
      <c r="AI96">
        <v>604</v>
      </c>
      <c r="AJ96">
        <v>604</v>
      </c>
      <c r="AK96">
        <v>604</v>
      </c>
      <c r="AL96">
        <v>604</v>
      </c>
      <c r="AM96">
        <v>604</v>
      </c>
      <c r="AN96">
        <v>624</v>
      </c>
      <c r="AO96">
        <v>624</v>
      </c>
      <c r="AP96">
        <v>706</v>
      </c>
      <c r="AQ96">
        <v>706</v>
      </c>
      <c r="AR96">
        <v>706</v>
      </c>
      <c r="AS96">
        <v>706</v>
      </c>
      <c r="AT96">
        <v>706</v>
      </c>
      <c r="AU96">
        <v>706</v>
      </c>
      <c r="AV96">
        <v>706</v>
      </c>
      <c r="AW96">
        <v>706</v>
      </c>
      <c r="AX96">
        <v>706</v>
      </c>
      <c r="AY96">
        <v>706</v>
      </c>
      <c r="AZ96">
        <v>706</v>
      </c>
      <c r="BA96">
        <v>706</v>
      </c>
      <c r="BB96">
        <v>706</v>
      </c>
      <c r="BC96">
        <v>711</v>
      </c>
      <c r="BD96">
        <v>711</v>
      </c>
      <c r="BE96">
        <v>711</v>
      </c>
      <c r="BF96">
        <v>711</v>
      </c>
      <c r="BG96">
        <v>711</v>
      </c>
      <c r="BH96">
        <v>711</v>
      </c>
      <c r="BI96">
        <v>711</v>
      </c>
      <c r="BJ96">
        <v>711</v>
      </c>
      <c r="BK96">
        <v>711</v>
      </c>
      <c r="BL96">
        <v>711</v>
      </c>
      <c r="BM96">
        <v>707</v>
      </c>
      <c r="BN96">
        <v>707</v>
      </c>
      <c r="BO96">
        <v>652</v>
      </c>
      <c r="BP96">
        <v>652</v>
      </c>
      <c r="BQ96">
        <v>652</v>
      </c>
      <c r="BR96">
        <v>652</v>
      </c>
      <c r="BS96">
        <v>652</v>
      </c>
      <c r="BT96">
        <v>652</v>
      </c>
      <c r="BU96">
        <v>652</v>
      </c>
      <c r="BV96">
        <v>652</v>
      </c>
      <c r="BW96">
        <v>652</v>
      </c>
      <c r="BX96">
        <v>652</v>
      </c>
      <c r="BY96">
        <v>652</v>
      </c>
      <c r="BZ96">
        <v>552</v>
      </c>
      <c r="CA96">
        <v>552</v>
      </c>
      <c r="CB96">
        <v>552</v>
      </c>
      <c r="CC96">
        <v>552</v>
      </c>
      <c r="CD96">
        <v>552</v>
      </c>
      <c r="CE96">
        <v>532</v>
      </c>
    </row>
    <row r="97" spans="1:83" x14ac:dyDescent="0.35">
      <c r="A97" t="s">
        <v>48</v>
      </c>
      <c r="B97">
        <v>2</v>
      </c>
      <c r="C97">
        <v>183</v>
      </c>
      <c r="D97">
        <v>183</v>
      </c>
      <c r="E97">
        <v>362</v>
      </c>
    </row>
    <row r="98" spans="1:83" x14ac:dyDescent="0.35">
      <c r="A98" t="s">
        <v>48</v>
      </c>
      <c r="B98">
        <v>3</v>
      </c>
      <c r="C98">
        <v>67</v>
      </c>
      <c r="D98">
        <v>68</v>
      </c>
      <c r="E98">
        <v>68</v>
      </c>
      <c r="F98">
        <v>181</v>
      </c>
      <c r="G98">
        <v>263</v>
      </c>
      <c r="H98">
        <v>290</v>
      </c>
      <c r="I98">
        <v>327</v>
      </c>
      <c r="J98">
        <v>460</v>
      </c>
      <c r="K98">
        <v>460</v>
      </c>
      <c r="L98">
        <v>455</v>
      </c>
    </row>
    <row r="99" spans="1:83" x14ac:dyDescent="0.35">
      <c r="A99" t="s">
        <v>48</v>
      </c>
      <c r="B99">
        <v>4</v>
      </c>
      <c r="C99">
        <v>147</v>
      </c>
      <c r="D99">
        <v>147</v>
      </c>
      <c r="E99">
        <v>147</v>
      </c>
      <c r="F99">
        <v>334</v>
      </c>
      <c r="G99">
        <v>365</v>
      </c>
      <c r="H99">
        <v>362</v>
      </c>
      <c r="I99">
        <v>362</v>
      </c>
      <c r="J99">
        <v>414</v>
      </c>
      <c r="K99">
        <v>655</v>
      </c>
      <c r="L99">
        <v>311</v>
      </c>
      <c r="M99">
        <v>95</v>
      </c>
    </row>
    <row r="100" spans="1:83" x14ac:dyDescent="0.35">
      <c r="A100" t="s">
        <v>48</v>
      </c>
      <c r="B100">
        <v>5</v>
      </c>
      <c r="C100">
        <v>73</v>
      </c>
      <c r="D100">
        <v>73</v>
      </c>
      <c r="E100">
        <v>73</v>
      </c>
      <c r="F100">
        <v>73</v>
      </c>
      <c r="G100">
        <v>73</v>
      </c>
      <c r="H100">
        <v>147</v>
      </c>
      <c r="I100">
        <v>147</v>
      </c>
      <c r="J100">
        <v>168</v>
      </c>
      <c r="K100">
        <v>181</v>
      </c>
      <c r="L100">
        <v>181</v>
      </c>
      <c r="M100">
        <v>255</v>
      </c>
      <c r="N100">
        <v>258</v>
      </c>
      <c r="O100">
        <v>311</v>
      </c>
      <c r="P100">
        <v>311</v>
      </c>
      <c r="Q100">
        <v>332</v>
      </c>
      <c r="R100">
        <v>355</v>
      </c>
      <c r="S100">
        <v>412</v>
      </c>
      <c r="T100">
        <v>430</v>
      </c>
      <c r="U100">
        <v>486</v>
      </c>
      <c r="V100">
        <v>483</v>
      </c>
      <c r="W100">
        <v>468</v>
      </c>
      <c r="X100">
        <v>488</v>
      </c>
      <c r="Y100">
        <v>537</v>
      </c>
      <c r="Z100">
        <v>552</v>
      </c>
      <c r="AA100">
        <v>519</v>
      </c>
      <c r="AB100">
        <v>519</v>
      </c>
      <c r="AC100">
        <v>547</v>
      </c>
      <c r="AD100">
        <v>547</v>
      </c>
      <c r="AE100">
        <v>547</v>
      </c>
      <c r="AF100">
        <v>547</v>
      </c>
      <c r="AG100">
        <v>547</v>
      </c>
      <c r="AH100">
        <v>547</v>
      </c>
      <c r="AI100">
        <v>547</v>
      </c>
      <c r="AJ100">
        <v>547</v>
      </c>
      <c r="AK100">
        <v>547</v>
      </c>
      <c r="AL100">
        <v>593</v>
      </c>
      <c r="AM100">
        <v>622</v>
      </c>
      <c r="AN100">
        <v>634</v>
      </c>
      <c r="AO100">
        <v>625</v>
      </c>
      <c r="AP100">
        <v>681</v>
      </c>
      <c r="AQ100">
        <v>517</v>
      </c>
      <c r="AR100">
        <v>517</v>
      </c>
      <c r="AS100">
        <v>517</v>
      </c>
      <c r="AT100">
        <v>517</v>
      </c>
      <c r="AU100">
        <v>517</v>
      </c>
      <c r="AV100">
        <v>517</v>
      </c>
      <c r="AW100">
        <v>517</v>
      </c>
      <c r="AX100">
        <v>517</v>
      </c>
      <c r="AY100">
        <v>517</v>
      </c>
      <c r="AZ100">
        <v>517</v>
      </c>
      <c r="BA100">
        <v>517</v>
      </c>
      <c r="BB100">
        <v>581</v>
      </c>
      <c r="BC100">
        <v>615</v>
      </c>
      <c r="BD100">
        <v>615</v>
      </c>
      <c r="BE100">
        <v>615</v>
      </c>
      <c r="BF100">
        <v>634</v>
      </c>
      <c r="BG100">
        <v>634</v>
      </c>
      <c r="BH100">
        <v>586</v>
      </c>
      <c r="BI100">
        <v>586</v>
      </c>
      <c r="BJ100">
        <v>568</v>
      </c>
      <c r="BK100">
        <v>568</v>
      </c>
      <c r="BL100">
        <v>568</v>
      </c>
      <c r="BM100">
        <v>563</v>
      </c>
      <c r="BN100">
        <v>409</v>
      </c>
    </row>
    <row r="101" spans="1:83" x14ac:dyDescent="0.35">
      <c r="A101" t="s">
        <v>48</v>
      </c>
      <c r="B101">
        <v>6</v>
      </c>
      <c r="C101">
        <v>54</v>
      </c>
      <c r="D101">
        <v>54</v>
      </c>
      <c r="E101">
        <v>54</v>
      </c>
      <c r="F101">
        <v>186</v>
      </c>
      <c r="G101">
        <v>260</v>
      </c>
      <c r="H101">
        <v>260</v>
      </c>
      <c r="I101">
        <v>352</v>
      </c>
      <c r="J101">
        <v>368</v>
      </c>
      <c r="K101">
        <v>355</v>
      </c>
      <c r="L101">
        <v>421</v>
      </c>
      <c r="M101">
        <v>484</v>
      </c>
    </row>
    <row r="102" spans="1:83" x14ac:dyDescent="0.35">
      <c r="A102" t="s">
        <v>48</v>
      </c>
      <c r="B102">
        <v>7</v>
      </c>
      <c r="C102">
        <v>44</v>
      </c>
      <c r="D102">
        <v>70</v>
      </c>
      <c r="E102">
        <v>108</v>
      </c>
      <c r="F102">
        <v>108</v>
      </c>
      <c r="G102">
        <v>235</v>
      </c>
      <c r="H102">
        <v>252</v>
      </c>
      <c r="I102">
        <v>252</v>
      </c>
      <c r="J102">
        <v>253</v>
      </c>
      <c r="K102">
        <v>253</v>
      </c>
      <c r="L102">
        <v>229</v>
      </c>
      <c r="M102">
        <v>229</v>
      </c>
      <c r="N102">
        <v>229</v>
      </c>
      <c r="O102">
        <v>260</v>
      </c>
      <c r="P102">
        <v>260</v>
      </c>
      <c r="Q102">
        <v>260</v>
      </c>
      <c r="R102">
        <v>229</v>
      </c>
      <c r="S102">
        <v>229</v>
      </c>
      <c r="T102">
        <v>229</v>
      </c>
      <c r="U102">
        <v>229</v>
      </c>
      <c r="V102">
        <v>229</v>
      </c>
      <c r="W102">
        <v>229</v>
      </c>
      <c r="X102">
        <v>389</v>
      </c>
    </row>
    <row r="103" spans="1:83" x14ac:dyDescent="0.35">
      <c r="A103" t="s">
        <v>48</v>
      </c>
      <c r="B103">
        <v>8</v>
      </c>
      <c r="C103">
        <v>121</v>
      </c>
      <c r="D103">
        <v>121</v>
      </c>
      <c r="E103">
        <v>250</v>
      </c>
      <c r="F103">
        <v>286</v>
      </c>
      <c r="G103">
        <v>332</v>
      </c>
      <c r="H103">
        <v>362</v>
      </c>
      <c r="I103">
        <v>378</v>
      </c>
    </row>
    <row r="104" spans="1:83" x14ac:dyDescent="0.35">
      <c r="A104" t="s">
        <v>48</v>
      </c>
      <c r="B104">
        <v>9</v>
      </c>
      <c r="C104">
        <v>72</v>
      </c>
      <c r="D104">
        <v>72</v>
      </c>
      <c r="E104">
        <v>108</v>
      </c>
      <c r="F104">
        <v>178</v>
      </c>
      <c r="G104">
        <v>195</v>
      </c>
      <c r="H104">
        <v>286</v>
      </c>
      <c r="I104">
        <v>286</v>
      </c>
      <c r="J104">
        <v>345</v>
      </c>
      <c r="K104">
        <v>380</v>
      </c>
      <c r="L104">
        <v>396</v>
      </c>
      <c r="M104">
        <v>386</v>
      </c>
      <c r="N104">
        <v>421</v>
      </c>
      <c r="O104">
        <v>534</v>
      </c>
      <c r="P104">
        <v>673</v>
      </c>
      <c r="Q104">
        <v>629</v>
      </c>
      <c r="R104">
        <v>712</v>
      </c>
      <c r="S104">
        <v>712</v>
      </c>
      <c r="T104">
        <v>681</v>
      </c>
      <c r="U104">
        <v>686</v>
      </c>
      <c r="V104">
        <v>686</v>
      </c>
      <c r="W104">
        <v>689</v>
      </c>
    </row>
    <row r="105" spans="1:83" x14ac:dyDescent="0.35">
      <c r="A105" t="s">
        <v>48</v>
      </c>
      <c r="B105">
        <v>10</v>
      </c>
      <c r="C105">
        <v>181</v>
      </c>
      <c r="D105">
        <v>239</v>
      </c>
      <c r="E105">
        <v>347</v>
      </c>
      <c r="F105">
        <v>442</v>
      </c>
      <c r="G105">
        <v>442</v>
      </c>
    </row>
    <row r="106" spans="1:83" x14ac:dyDescent="0.35">
      <c r="A106" t="s">
        <v>48</v>
      </c>
      <c r="B106">
        <v>11</v>
      </c>
      <c r="C106">
        <v>391</v>
      </c>
      <c r="D106">
        <v>389</v>
      </c>
      <c r="E106">
        <v>414</v>
      </c>
      <c r="F106">
        <v>425</v>
      </c>
      <c r="G106">
        <v>398</v>
      </c>
      <c r="H106">
        <v>386</v>
      </c>
      <c r="I106">
        <v>453</v>
      </c>
      <c r="J106">
        <v>453</v>
      </c>
      <c r="K106">
        <v>453</v>
      </c>
      <c r="L106">
        <v>453</v>
      </c>
      <c r="M106">
        <v>365</v>
      </c>
      <c r="N106">
        <v>365</v>
      </c>
      <c r="O106">
        <v>417</v>
      </c>
      <c r="P106">
        <v>421</v>
      </c>
      <c r="Q106">
        <v>465</v>
      </c>
      <c r="R106">
        <v>493</v>
      </c>
      <c r="S106">
        <v>480</v>
      </c>
      <c r="T106">
        <v>480</v>
      </c>
      <c r="U106">
        <v>480</v>
      </c>
      <c r="V106">
        <v>481</v>
      </c>
      <c r="W106">
        <v>550</v>
      </c>
      <c r="X106">
        <v>550</v>
      </c>
      <c r="Y106">
        <v>560</v>
      </c>
      <c r="Z106">
        <v>634</v>
      </c>
      <c r="AA106">
        <v>634</v>
      </c>
      <c r="AB106">
        <v>648</v>
      </c>
      <c r="AC106">
        <v>617</v>
      </c>
      <c r="AD106">
        <v>617</v>
      </c>
      <c r="AE106">
        <v>609</v>
      </c>
      <c r="AF106">
        <v>617</v>
      </c>
      <c r="AG106">
        <v>617</v>
      </c>
      <c r="AH106">
        <v>634</v>
      </c>
      <c r="AI106">
        <v>634</v>
      </c>
      <c r="AJ106">
        <v>642</v>
      </c>
      <c r="AK106">
        <v>696</v>
      </c>
      <c r="AL106">
        <v>696</v>
      </c>
    </row>
    <row r="107" spans="1:83" x14ac:dyDescent="0.35">
      <c r="A107" t="s">
        <v>48</v>
      </c>
      <c r="B107">
        <v>12</v>
      </c>
      <c r="C107">
        <v>67</v>
      </c>
      <c r="D107">
        <v>272</v>
      </c>
      <c r="E107">
        <v>272</v>
      </c>
      <c r="F107">
        <v>272</v>
      </c>
      <c r="G107">
        <v>322</v>
      </c>
      <c r="H107">
        <v>363</v>
      </c>
      <c r="I107">
        <v>404</v>
      </c>
      <c r="J107">
        <v>452</v>
      </c>
      <c r="K107">
        <v>452</v>
      </c>
    </row>
    <row r="108" spans="1:83" s="4" customFormat="1" x14ac:dyDescent="0.35">
      <c r="A108" s="4" t="s">
        <v>50</v>
      </c>
      <c r="C108" s="4">
        <f>AVERAGE(C96:C107)</f>
        <v>121.58333333333333</v>
      </c>
      <c r="D108" s="4">
        <f t="shared" ref="D108:BO108" si="42">AVERAGE(D96:D107)</f>
        <v>146.75</v>
      </c>
      <c r="E108" s="4">
        <f t="shared" si="42"/>
        <v>192.25</v>
      </c>
      <c r="F108" s="4">
        <f t="shared" si="42"/>
        <v>244.63636363636363</v>
      </c>
      <c r="G108" s="4">
        <f t="shared" si="42"/>
        <v>281</v>
      </c>
      <c r="H108" s="4">
        <f t="shared" si="42"/>
        <v>293</v>
      </c>
      <c r="I108" s="4">
        <f t="shared" si="42"/>
        <v>323.89999999999998</v>
      </c>
      <c r="J108" s="4">
        <f t="shared" si="42"/>
        <v>374</v>
      </c>
      <c r="K108" s="4">
        <f t="shared" si="42"/>
        <v>404.66666666666669</v>
      </c>
      <c r="L108" s="4">
        <f t="shared" si="42"/>
        <v>370.25</v>
      </c>
      <c r="M108" s="4">
        <f t="shared" si="42"/>
        <v>332.85714285714283</v>
      </c>
      <c r="N108" s="4">
        <f t="shared" si="42"/>
        <v>357.8</v>
      </c>
      <c r="O108" s="4">
        <f t="shared" si="42"/>
        <v>431.8</v>
      </c>
      <c r="P108" s="4">
        <f t="shared" si="42"/>
        <v>460.4</v>
      </c>
      <c r="Q108" s="4">
        <f t="shared" si="42"/>
        <v>464.6</v>
      </c>
      <c r="R108" s="4">
        <f t="shared" si="42"/>
        <v>485.2</v>
      </c>
      <c r="S108" s="4">
        <f t="shared" si="42"/>
        <v>494</v>
      </c>
      <c r="T108" s="4">
        <f t="shared" si="42"/>
        <v>491.4</v>
      </c>
      <c r="U108" s="4">
        <f t="shared" si="42"/>
        <v>503.6</v>
      </c>
      <c r="V108" s="4">
        <f t="shared" si="42"/>
        <v>503.2</v>
      </c>
      <c r="W108" s="4">
        <f t="shared" si="42"/>
        <v>514.6</v>
      </c>
      <c r="X108" s="4">
        <f t="shared" si="42"/>
        <v>516</v>
      </c>
      <c r="Y108" s="4">
        <f t="shared" si="42"/>
        <v>578</v>
      </c>
      <c r="Z108" s="4">
        <f t="shared" si="42"/>
        <v>607.66666666666663</v>
      </c>
      <c r="AA108" s="4">
        <f t="shared" si="42"/>
        <v>596.66666666666663</v>
      </c>
      <c r="AB108" s="4">
        <f t="shared" si="42"/>
        <v>610</v>
      </c>
      <c r="AC108" s="4">
        <f t="shared" si="42"/>
        <v>604.66666666666663</v>
      </c>
      <c r="AD108" s="4">
        <f t="shared" si="42"/>
        <v>589.33333333333337</v>
      </c>
      <c r="AE108" s="4">
        <f t="shared" si="42"/>
        <v>586.66666666666663</v>
      </c>
      <c r="AF108" s="4">
        <f t="shared" si="42"/>
        <v>589.33333333333337</v>
      </c>
      <c r="AG108" s="4">
        <f t="shared" si="42"/>
        <v>589.33333333333337</v>
      </c>
      <c r="AH108" s="4">
        <f t="shared" si="42"/>
        <v>595</v>
      </c>
      <c r="AI108" s="4">
        <f t="shared" si="42"/>
        <v>595</v>
      </c>
      <c r="AJ108" s="4">
        <f t="shared" si="42"/>
        <v>597.66666666666663</v>
      </c>
      <c r="AK108" s="4">
        <f t="shared" si="42"/>
        <v>615.66666666666663</v>
      </c>
      <c r="AL108" s="4">
        <f t="shared" si="42"/>
        <v>631</v>
      </c>
      <c r="AM108" s="4">
        <f t="shared" si="42"/>
        <v>613</v>
      </c>
      <c r="AN108" s="4">
        <f t="shared" si="42"/>
        <v>629</v>
      </c>
      <c r="AO108" s="4">
        <f t="shared" si="42"/>
        <v>624.5</v>
      </c>
      <c r="AP108" s="4">
        <f t="shared" si="42"/>
        <v>693.5</v>
      </c>
      <c r="AQ108" s="4">
        <f t="shared" si="42"/>
        <v>611.5</v>
      </c>
      <c r="AR108" s="4">
        <f t="shared" si="42"/>
        <v>611.5</v>
      </c>
      <c r="AS108" s="4">
        <f t="shared" si="42"/>
        <v>611.5</v>
      </c>
      <c r="AT108" s="4">
        <f t="shared" si="42"/>
        <v>611.5</v>
      </c>
      <c r="AU108" s="4">
        <f t="shared" si="42"/>
        <v>611.5</v>
      </c>
      <c r="AV108" s="4">
        <f t="shared" si="42"/>
        <v>611.5</v>
      </c>
      <c r="AW108" s="4">
        <f t="shared" si="42"/>
        <v>611.5</v>
      </c>
      <c r="AX108" s="4">
        <f t="shared" si="42"/>
        <v>611.5</v>
      </c>
      <c r="AY108" s="4">
        <f t="shared" si="42"/>
        <v>611.5</v>
      </c>
      <c r="AZ108" s="4">
        <f t="shared" si="42"/>
        <v>611.5</v>
      </c>
      <c r="BA108" s="4">
        <f t="shared" si="42"/>
        <v>611.5</v>
      </c>
      <c r="BB108" s="4">
        <f t="shared" si="42"/>
        <v>643.5</v>
      </c>
      <c r="BC108" s="4">
        <f t="shared" si="42"/>
        <v>663</v>
      </c>
      <c r="BD108" s="4">
        <f t="shared" si="42"/>
        <v>663</v>
      </c>
      <c r="BE108" s="4">
        <f t="shared" si="42"/>
        <v>663</v>
      </c>
      <c r="BF108" s="4">
        <f t="shared" si="42"/>
        <v>672.5</v>
      </c>
      <c r="BG108" s="4">
        <f t="shared" si="42"/>
        <v>672.5</v>
      </c>
      <c r="BH108" s="4">
        <f t="shared" si="42"/>
        <v>648.5</v>
      </c>
      <c r="BI108" s="4">
        <f t="shared" si="42"/>
        <v>648.5</v>
      </c>
      <c r="BJ108" s="4">
        <f t="shared" si="42"/>
        <v>639.5</v>
      </c>
      <c r="BK108" s="4">
        <f t="shared" si="42"/>
        <v>639.5</v>
      </c>
      <c r="BL108" s="4">
        <f t="shared" si="42"/>
        <v>639.5</v>
      </c>
      <c r="BM108" s="4">
        <f t="shared" si="42"/>
        <v>635</v>
      </c>
      <c r="BN108" s="4">
        <f t="shared" si="42"/>
        <v>558</v>
      </c>
      <c r="BO108" s="4">
        <f t="shared" si="42"/>
        <v>652</v>
      </c>
      <c r="BP108" s="4">
        <f t="shared" ref="BP108:CE108" si="43">AVERAGE(BP96:BP107)</f>
        <v>652</v>
      </c>
      <c r="BQ108" s="4">
        <f t="shared" si="43"/>
        <v>652</v>
      </c>
      <c r="BR108" s="4">
        <f t="shared" si="43"/>
        <v>652</v>
      </c>
      <c r="BS108" s="4">
        <f t="shared" si="43"/>
        <v>652</v>
      </c>
      <c r="BT108" s="4">
        <f t="shared" si="43"/>
        <v>652</v>
      </c>
      <c r="BU108" s="4">
        <f t="shared" si="43"/>
        <v>652</v>
      </c>
      <c r="BV108" s="4">
        <f t="shared" si="43"/>
        <v>652</v>
      </c>
      <c r="BW108" s="4">
        <f t="shared" si="43"/>
        <v>652</v>
      </c>
      <c r="BX108" s="4">
        <f t="shared" si="43"/>
        <v>652</v>
      </c>
      <c r="BY108" s="4">
        <f t="shared" si="43"/>
        <v>652</v>
      </c>
      <c r="BZ108" s="4">
        <f t="shared" si="43"/>
        <v>552</v>
      </c>
      <c r="CA108" s="4">
        <f t="shared" si="43"/>
        <v>552</v>
      </c>
      <c r="CB108" s="4">
        <f t="shared" si="43"/>
        <v>552</v>
      </c>
      <c r="CC108" s="4">
        <f t="shared" si="43"/>
        <v>552</v>
      </c>
      <c r="CD108" s="4">
        <f t="shared" si="43"/>
        <v>552</v>
      </c>
      <c r="CE108" s="4">
        <f t="shared" si="43"/>
        <v>532</v>
      </c>
    </row>
    <row r="109" spans="1:83" s="4" customFormat="1" x14ac:dyDescent="0.35">
      <c r="A109" s="4" t="s">
        <v>44</v>
      </c>
      <c r="C109" s="4">
        <f>STDEV(C96:C107)</f>
        <v>98.079242853867285</v>
      </c>
      <c r="D109" s="4">
        <f t="shared" ref="D109:BO109" si="44">STDEV(D96:D107)</f>
        <v>105.32212493108939</v>
      </c>
      <c r="E109" s="4">
        <f t="shared" si="44"/>
        <v>129.48648578133549</v>
      </c>
      <c r="F109" s="4">
        <f t="shared" si="44"/>
        <v>119.78253021811879</v>
      </c>
      <c r="G109" s="4">
        <f t="shared" si="44"/>
        <v>104.93521811098502</v>
      </c>
      <c r="H109" s="4">
        <f t="shared" si="44"/>
        <v>76.198570998557599</v>
      </c>
      <c r="I109" s="4">
        <f t="shared" si="44"/>
        <v>87.093117472686103</v>
      </c>
      <c r="J109" s="4">
        <f t="shared" si="44"/>
        <v>103.39003820484834</v>
      </c>
      <c r="K109" s="4">
        <f t="shared" si="44"/>
        <v>136.35706802362685</v>
      </c>
      <c r="L109" s="4">
        <f t="shared" si="44"/>
        <v>118.19445237162601</v>
      </c>
      <c r="M109" s="4">
        <f t="shared" si="44"/>
        <v>149.25752752812679</v>
      </c>
      <c r="N109" s="4">
        <f t="shared" si="44"/>
        <v>117.92243213231319</v>
      </c>
      <c r="O109" s="4">
        <f t="shared" si="44"/>
        <v>155.62679717837804</v>
      </c>
      <c r="P109" s="4">
        <f t="shared" si="44"/>
        <v>187.36274976632893</v>
      </c>
      <c r="Q109" s="4">
        <f t="shared" si="44"/>
        <v>170.4356183431151</v>
      </c>
      <c r="R109" s="4">
        <f t="shared" si="44"/>
        <v>198.19989909180077</v>
      </c>
      <c r="S109" s="4">
        <f t="shared" si="44"/>
        <v>190.47178268709516</v>
      </c>
      <c r="T109" s="4">
        <f t="shared" si="44"/>
        <v>180.20904527797705</v>
      </c>
      <c r="U109" s="4">
        <f t="shared" si="44"/>
        <v>178.42169150638605</v>
      </c>
      <c r="V109" s="4">
        <f t="shared" si="44"/>
        <v>178.46904493496908</v>
      </c>
      <c r="W109" s="4">
        <f t="shared" si="44"/>
        <v>180.54722373938623</v>
      </c>
      <c r="X109" s="4">
        <f t="shared" si="44"/>
        <v>104.41902764024061</v>
      </c>
      <c r="Y109" s="4">
        <f t="shared" si="44"/>
        <v>52.373657500693994</v>
      </c>
      <c r="Z109" s="4">
        <f t="shared" si="44"/>
        <v>48.232077845903895</v>
      </c>
      <c r="AA109" s="4">
        <f t="shared" si="44"/>
        <v>67.278030094030939</v>
      </c>
      <c r="AB109" s="4">
        <f t="shared" si="44"/>
        <v>79.164385932059119</v>
      </c>
      <c r="AC109" s="4">
        <f t="shared" si="44"/>
        <v>52.5959440768329</v>
      </c>
      <c r="AD109" s="4">
        <f t="shared" si="44"/>
        <v>37.233497463081996</v>
      </c>
      <c r="AE109" s="4">
        <f t="shared" si="44"/>
        <v>34.443189941312539</v>
      </c>
      <c r="AF109" s="4">
        <f t="shared" si="44"/>
        <v>37.233497463081996</v>
      </c>
      <c r="AG109" s="4">
        <f t="shared" si="44"/>
        <v>37.233497463081996</v>
      </c>
      <c r="AH109" s="4">
        <f t="shared" si="44"/>
        <v>44.192759587968709</v>
      </c>
      <c r="AI109" s="4">
        <f t="shared" si="44"/>
        <v>44.192759587968709</v>
      </c>
      <c r="AJ109" s="4">
        <f t="shared" si="44"/>
        <v>47.815618090048083</v>
      </c>
      <c r="AK109" s="4">
        <f t="shared" si="44"/>
        <v>75.182001392177199</v>
      </c>
      <c r="AL109" s="4">
        <f t="shared" si="44"/>
        <v>56.55970296951709</v>
      </c>
      <c r="AM109" s="4">
        <f t="shared" si="44"/>
        <v>12.727922061357855</v>
      </c>
      <c r="AN109" s="4">
        <f t="shared" si="44"/>
        <v>7.0710678118654755</v>
      </c>
      <c r="AO109" s="4">
        <f t="shared" si="44"/>
        <v>0.70710678118654757</v>
      </c>
      <c r="AP109" s="4">
        <f t="shared" si="44"/>
        <v>17.677669529663689</v>
      </c>
      <c r="AQ109" s="4">
        <f t="shared" si="44"/>
        <v>133.64318164425748</v>
      </c>
      <c r="AR109" s="4">
        <f t="shared" si="44"/>
        <v>133.64318164425748</v>
      </c>
      <c r="AS109" s="4">
        <f t="shared" si="44"/>
        <v>133.64318164425748</v>
      </c>
      <c r="AT109" s="4">
        <f t="shared" si="44"/>
        <v>133.64318164425748</v>
      </c>
      <c r="AU109" s="4">
        <f t="shared" si="44"/>
        <v>133.64318164425748</v>
      </c>
      <c r="AV109" s="4">
        <f t="shared" si="44"/>
        <v>133.64318164425748</v>
      </c>
      <c r="AW109" s="4">
        <f t="shared" si="44"/>
        <v>133.64318164425748</v>
      </c>
      <c r="AX109" s="4">
        <f t="shared" si="44"/>
        <v>133.64318164425748</v>
      </c>
      <c r="AY109" s="4">
        <f t="shared" si="44"/>
        <v>133.64318164425748</v>
      </c>
      <c r="AZ109" s="4">
        <f t="shared" si="44"/>
        <v>133.64318164425748</v>
      </c>
      <c r="BA109" s="4">
        <f t="shared" si="44"/>
        <v>133.64318164425748</v>
      </c>
      <c r="BB109" s="4">
        <f t="shared" si="44"/>
        <v>88.388347648318444</v>
      </c>
      <c r="BC109" s="4">
        <f t="shared" si="44"/>
        <v>67.882250993908556</v>
      </c>
      <c r="BD109" s="4">
        <f t="shared" si="44"/>
        <v>67.882250993908556</v>
      </c>
      <c r="BE109" s="4">
        <f t="shared" si="44"/>
        <v>67.882250993908556</v>
      </c>
      <c r="BF109" s="4">
        <f t="shared" si="44"/>
        <v>54.447222151364159</v>
      </c>
      <c r="BG109" s="4">
        <f t="shared" si="44"/>
        <v>54.447222151364159</v>
      </c>
      <c r="BH109" s="4">
        <f t="shared" si="44"/>
        <v>88.388347648318444</v>
      </c>
      <c r="BI109" s="4">
        <f t="shared" si="44"/>
        <v>88.388347648318444</v>
      </c>
      <c r="BJ109" s="4">
        <f t="shared" si="44"/>
        <v>101.1162697096763</v>
      </c>
      <c r="BK109" s="4">
        <f t="shared" si="44"/>
        <v>101.1162697096763</v>
      </c>
      <c r="BL109" s="4">
        <f t="shared" si="44"/>
        <v>101.1162697096763</v>
      </c>
      <c r="BM109" s="4">
        <f t="shared" si="44"/>
        <v>101.82337649086284</v>
      </c>
      <c r="BN109" s="4">
        <f t="shared" si="44"/>
        <v>210.71782079359116</v>
      </c>
      <c r="BO109" s="4" t="e">
        <f t="shared" si="44"/>
        <v>#DIV/0!</v>
      </c>
      <c r="BP109" s="4" t="e">
        <f t="shared" ref="BP109:CE109" si="45">STDEV(BP96:BP107)</f>
        <v>#DIV/0!</v>
      </c>
      <c r="BQ109" s="4" t="e">
        <f t="shared" si="45"/>
        <v>#DIV/0!</v>
      </c>
      <c r="BR109" s="4" t="e">
        <f t="shared" si="45"/>
        <v>#DIV/0!</v>
      </c>
      <c r="BS109" s="4" t="e">
        <f t="shared" si="45"/>
        <v>#DIV/0!</v>
      </c>
      <c r="BT109" s="4" t="e">
        <f t="shared" si="45"/>
        <v>#DIV/0!</v>
      </c>
      <c r="BU109" s="4" t="e">
        <f t="shared" si="45"/>
        <v>#DIV/0!</v>
      </c>
      <c r="BV109" s="4" t="e">
        <f t="shared" si="45"/>
        <v>#DIV/0!</v>
      </c>
      <c r="BW109" s="4" t="e">
        <f t="shared" si="45"/>
        <v>#DIV/0!</v>
      </c>
      <c r="BX109" s="4" t="e">
        <f t="shared" si="45"/>
        <v>#DIV/0!</v>
      </c>
      <c r="BY109" s="4" t="e">
        <f t="shared" si="45"/>
        <v>#DIV/0!</v>
      </c>
      <c r="BZ109" s="4" t="e">
        <f t="shared" si="45"/>
        <v>#DIV/0!</v>
      </c>
      <c r="CA109" s="4" t="e">
        <f t="shared" si="45"/>
        <v>#DIV/0!</v>
      </c>
      <c r="CB109" s="4" t="e">
        <f t="shared" si="45"/>
        <v>#DIV/0!</v>
      </c>
      <c r="CC109" s="4" t="e">
        <f t="shared" si="45"/>
        <v>#DIV/0!</v>
      </c>
      <c r="CD109" s="4" t="e">
        <f t="shared" si="45"/>
        <v>#DIV/0!</v>
      </c>
      <c r="CE109" s="4" t="e">
        <f t="shared" si="45"/>
        <v>#DIV/0!</v>
      </c>
    </row>
    <row r="110" spans="1:83" s="4" customFormat="1" x14ac:dyDescent="0.35">
      <c r="A110" s="4" t="s">
        <v>46</v>
      </c>
      <c r="C110" s="4">
        <f>C109/C108</f>
        <v>0.80668328598108807</v>
      </c>
      <c r="D110" s="4">
        <f t="shared" ref="D110:BO110" si="46">D109/D108</f>
        <v>0.71769761452190384</v>
      </c>
      <c r="E110" s="4">
        <f t="shared" si="46"/>
        <v>0.67353178559862414</v>
      </c>
      <c r="F110" s="4">
        <f t="shared" si="46"/>
        <v>0.48963501761401218</v>
      </c>
      <c r="G110" s="4">
        <f t="shared" si="46"/>
        <v>0.37343493989674387</v>
      </c>
      <c r="H110" s="4">
        <f t="shared" si="46"/>
        <v>0.26006338224763687</v>
      </c>
      <c r="I110" s="4">
        <f t="shared" si="46"/>
        <v>0.26888890852944153</v>
      </c>
      <c r="J110" s="4">
        <f t="shared" si="46"/>
        <v>0.27644395241938058</v>
      </c>
      <c r="K110" s="4">
        <f t="shared" si="46"/>
        <v>0.33696145310616188</v>
      </c>
      <c r="L110" s="4">
        <f t="shared" si="46"/>
        <v>0.31922877075388523</v>
      </c>
      <c r="M110" s="4">
        <f t="shared" si="46"/>
        <v>0.44841317283128224</v>
      </c>
      <c r="N110" s="4">
        <f t="shared" si="46"/>
        <v>0.32957638941395523</v>
      </c>
      <c r="O110" s="4">
        <f t="shared" si="46"/>
        <v>0.3604140740583095</v>
      </c>
      <c r="P110" s="4">
        <f t="shared" si="46"/>
        <v>0.40695645040471101</v>
      </c>
      <c r="Q110" s="4">
        <f t="shared" si="46"/>
        <v>0.36684377602908974</v>
      </c>
      <c r="R110" s="4">
        <f t="shared" si="46"/>
        <v>0.40849113580338164</v>
      </c>
      <c r="S110" s="4">
        <f t="shared" si="46"/>
        <v>0.38557041029776346</v>
      </c>
      <c r="T110" s="4">
        <f t="shared" si="46"/>
        <v>0.36672577386645722</v>
      </c>
      <c r="U110" s="4">
        <f t="shared" si="46"/>
        <v>0.354292477177097</v>
      </c>
      <c r="V110" s="4">
        <f t="shared" si="46"/>
        <v>0.35466821330478754</v>
      </c>
      <c r="W110" s="4">
        <f t="shared" si="46"/>
        <v>0.35084963804777736</v>
      </c>
      <c r="X110" s="4">
        <f t="shared" si="46"/>
        <v>0.20236245666713298</v>
      </c>
      <c r="Y110" s="4">
        <f t="shared" si="46"/>
        <v>9.0611864188051894E-2</v>
      </c>
      <c r="Z110" s="4">
        <f t="shared" si="46"/>
        <v>7.9372591079381077E-2</v>
      </c>
      <c r="AA110" s="4">
        <f t="shared" si="46"/>
        <v>0.11275647501792896</v>
      </c>
      <c r="AB110" s="4">
        <f t="shared" si="46"/>
        <v>0.12977768185583463</v>
      </c>
      <c r="AC110" s="4">
        <f t="shared" si="46"/>
        <v>8.6983369476570399E-2</v>
      </c>
      <c r="AD110" s="4">
        <f t="shared" si="46"/>
        <v>6.3179011532378954E-2</v>
      </c>
      <c r="AE110" s="4">
        <f t="shared" si="46"/>
        <v>5.8709982854510012E-2</v>
      </c>
      <c r="AF110" s="4">
        <f t="shared" si="46"/>
        <v>6.3179011532378954E-2</v>
      </c>
      <c r="AG110" s="4">
        <f t="shared" si="46"/>
        <v>6.3179011532378954E-2</v>
      </c>
      <c r="AH110" s="4">
        <f t="shared" si="46"/>
        <v>7.4273545525997825E-2</v>
      </c>
      <c r="AI110" s="4">
        <f t="shared" si="46"/>
        <v>7.4273545525997825E-2</v>
      </c>
      <c r="AJ110" s="4">
        <f t="shared" si="46"/>
        <v>8.0003822794280116E-2</v>
      </c>
      <c r="AK110" s="4">
        <f t="shared" si="46"/>
        <v>0.12211478298675237</v>
      </c>
      <c r="AL110" s="4">
        <f t="shared" si="46"/>
        <v>8.9635028477840079E-2</v>
      </c>
      <c r="AM110" s="4">
        <f t="shared" si="46"/>
        <v>2.0763331258332553E-2</v>
      </c>
      <c r="AN110" s="4">
        <f t="shared" si="46"/>
        <v>1.1241761227131122E-2</v>
      </c>
      <c r="AO110" s="4">
        <f t="shared" si="46"/>
        <v>1.1322766712354645E-3</v>
      </c>
      <c r="AP110" s="4">
        <f t="shared" si="46"/>
        <v>2.5490511217972155E-2</v>
      </c>
      <c r="AQ110" s="4">
        <f t="shared" si="46"/>
        <v>0.21854976556706049</v>
      </c>
      <c r="AR110" s="4">
        <f t="shared" si="46"/>
        <v>0.21854976556706049</v>
      </c>
      <c r="AS110" s="4">
        <f t="shared" si="46"/>
        <v>0.21854976556706049</v>
      </c>
      <c r="AT110" s="4">
        <f t="shared" si="46"/>
        <v>0.21854976556706049</v>
      </c>
      <c r="AU110" s="4">
        <f t="shared" si="46"/>
        <v>0.21854976556706049</v>
      </c>
      <c r="AV110" s="4">
        <f t="shared" si="46"/>
        <v>0.21854976556706049</v>
      </c>
      <c r="AW110" s="4">
        <f t="shared" si="46"/>
        <v>0.21854976556706049</v>
      </c>
      <c r="AX110" s="4">
        <f t="shared" si="46"/>
        <v>0.21854976556706049</v>
      </c>
      <c r="AY110" s="4">
        <f t="shared" si="46"/>
        <v>0.21854976556706049</v>
      </c>
      <c r="AZ110" s="4">
        <f t="shared" si="46"/>
        <v>0.21854976556706049</v>
      </c>
      <c r="BA110" s="4">
        <f t="shared" si="46"/>
        <v>0.21854976556706049</v>
      </c>
      <c r="BB110" s="4">
        <f t="shared" si="46"/>
        <v>0.13735562960111647</v>
      </c>
      <c r="BC110" s="4">
        <f t="shared" si="46"/>
        <v>0.10238650225325574</v>
      </c>
      <c r="BD110" s="4">
        <f t="shared" si="46"/>
        <v>0.10238650225325574</v>
      </c>
      <c r="BE110" s="4">
        <f t="shared" si="46"/>
        <v>0.10238650225325574</v>
      </c>
      <c r="BF110" s="4">
        <f t="shared" si="46"/>
        <v>8.0962412120987592E-2</v>
      </c>
      <c r="BG110" s="4">
        <f t="shared" si="46"/>
        <v>8.0962412120987592E-2</v>
      </c>
      <c r="BH110" s="4">
        <f t="shared" si="46"/>
        <v>0.13629660392955811</v>
      </c>
      <c r="BI110" s="4">
        <f t="shared" si="46"/>
        <v>0.13629660392955811</v>
      </c>
      <c r="BJ110" s="4">
        <f t="shared" si="46"/>
        <v>0.15811770087517796</v>
      </c>
      <c r="BK110" s="4">
        <f t="shared" si="46"/>
        <v>0.15811770087517796</v>
      </c>
      <c r="BL110" s="4">
        <f t="shared" si="46"/>
        <v>0.15811770087517796</v>
      </c>
      <c r="BM110" s="4">
        <f t="shared" si="46"/>
        <v>0.1603517740013588</v>
      </c>
      <c r="BN110" s="4">
        <f t="shared" si="46"/>
        <v>0.37763050321432107</v>
      </c>
      <c r="BO110" s="4" t="e">
        <f t="shared" si="46"/>
        <v>#DIV/0!</v>
      </c>
      <c r="BP110" s="4" t="e">
        <f t="shared" ref="BP110:CE110" si="47">BP109/BP108</f>
        <v>#DIV/0!</v>
      </c>
      <c r="BQ110" s="4" t="e">
        <f t="shared" si="47"/>
        <v>#DIV/0!</v>
      </c>
      <c r="BR110" s="4" t="e">
        <f t="shared" si="47"/>
        <v>#DIV/0!</v>
      </c>
      <c r="BS110" s="4" t="e">
        <f t="shared" si="47"/>
        <v>#DIV/0!</v>
      </c>
      <c r="BT110" s="4" t="e">
        <f t="shared" si="47"/>
        <v>#DIV/0!</v>
      </c>
      <c r="BU110" s="4" t="e">
        <f t="shared" si="47"/>
        <v>#DIV/0!</v>
      </c>
      <c r="BV110" s="4" t="e">
        <f t="shared" si="47"/>
        <v>#DIV/0!</v>
      </c>
      <c r="BW110" s="4" t="e">
        <f t="shared" si="47"/>
        <v>#DIV/0!</v>
      </c>
      <c r="BX110" s="4" t="e">
        <f t="shared" si="47"/>
        <v>#DIV/0!</v>
      </c>
      <c r="BY110" s="4" t="e">
        <f t="shared" si="47"/>
        <v>#DIV/0!</v>
      </c>
      <c r="BZ110" s="4" t="e">
        <f t="shared" si="47"/>
        <v>#DIV/0!</v>
      </c>
      <c r="CA110" s="4" t="e">
        <f t="shared" si="47"/>
        <v>#DIV/0!</v>
      </c>
      <c r="CB110" s="4" t="e">
        <f t="shared" si="47"/>
        <v>#DIV/0!</v>
      </c>
      <c r="CC110" s="4" t="e">
        <f t="shared" si="47"/>
        <v>#DIV/0!</v>
      </c>
      <c r="CD110" s="4" t="e">
        <f t="shared" si="47"/>
        <v>#DIV/0!</v>
      </c>
      <c r="CE110" s="4" t="e">
        <f t="shared" si="47"/>
        <v>#DIV/0!</v>
      </c>
    </row>
    <row r="111" spans="1:83" s="4" customFormat="1" x14ac:dyDescent="0.35">
      <c r="A111" s="4" t="s">
        <v>51</v>
      </c>
      <c r="C111" s="4">
        <f>MIN(C96:C107)</f>
        <v>44</v>
      </c>
      <c r="D111" s="4">
        <f t="shared" ref="D111:BO111" si="48">MIN(D96:D107)</f>
        <v>54</v>
      </c>
      <c r="E111" s="4">
        <f t="shared" si="48"/>
        <v>54</v>
      </c>
      <c r="F111" s="4">
        <f t="shared" si="48"/>
        <v>73</v>
      </c>
      <c r="G111" s="4">
        <f t="shared" si="48"/>
        <v>73</v>
      </c>
      <c r="H111" s="4">
        <f t="shared" si="48"/>
        <v>147</v>
      </c>
      <c r="I111" s="4">
        <f t="shared" si="48"/>
        <v>147</v>
      </c>
      <c r="J111" s="4">
        <f t="shared" si="48"/>
        <v>168</v>
      </c>
      <c r="K111" s="4">
        <f t="shared" si="48"/>
        <v>181</v>
      </c>
      <c r="L111" s="4">
        <f t="shared" si="48"/>
        <v>181</v>
      </c>
      <c r="M111" s="4">
        <f t="shared" si="48"/>
        <v>95</v>
      </c>
      <c r="N111" s="4">
        <f t="shared" si="48"/>
        <v>229</v>
      </c>
      <c r="O111" s="4">
        <f t="shared" si="48"/>
        <v>260</v>
      </c>
      <c r="P111" s="4">
        <f t="shared" si="48"/>
        <v>260</v>
      </c>
      <c r="Q111" s="4">
        <f t="shared" si="48"/>
        <v>260</v>
      </c>
      <c r="R111" s="4">
        <f t="shared" si="48"/>
        <v>229</v>
      </c>
      <c r="S111" s="4">
        <f t="shared" si="48"/>
        <v>229</v>
      </c>
      <c r="T111" s="4">
        <f t="shared" si="48"/>
        <v>229</v>
      </c>
      <c r="U111" s="4">
        <f t="shared" si="48"/>
        <v>229</v>
      </c>
      <c r="V111" s="4">
        <f t="shared" si="48"/>
        <v>229</v>
      </c>
      <c r="W111" s="4">
        <f t="shared" si="48"/>
        <v>229</v>
      </c>
      <c r="X111" s="4">
        <f t="shared" si="48"/>
        <v>389</v>
      </c>
      <c r="Y111" s="4">
        <f t="shared" si="48"/>
        <v>537</v>
      </c>
      <c r="Z111" s="4">
        <f t="shared" si="48"/>
        <v>552</v>
      </c>
      <c r="AA111" s="4">
        <f t="shared" si="48"/>
        <v>519</v>
      </c>
      <c r="AB111" s="4">
        <f t="shared" si="48"/>
        <v>519</v>
      </c>
      <c r="AC111" s="4">
        <f t="shared" si="48"/>
        <v>547</v>
      </c>
      <c r="AD111" s="4">
        <f t="shared" si="48"/>
        <v>547</v>
      </c>
      <c r="AE111" s="4">
        <f t="shared" si="48"/>
        <v>547</v>
      </c>
      <c r="AF111" s="4">
        <f t="shared" si="48"/>
        <v>547</v>
      </c>
      <c r="AG111" s="4">
        <f t="shared" si="48"/>
        <v>547</v>
      </c>
      <c r="AH111" s="4">
        <f t="shared" si="48"/>
        <v>547</v>
      </c>
      <c r="AI111" s="4">
        <f t="shared" si="48"/>
        <v>547</v>
      </c>
      <c r="AJ111" s="4">
        <f t="shared" si="48"/>
        <v>547</v>
      </c>
      <c r="AK111" s="4">
        <f t="shared" si="48"/>
        <v>547</v>
      </c>
      <c r="AL111" s="4">
        <f t="shared" si="48"/>
        <v>593</v>
      </c>
      <c r="AM111" s="4">
        <f t="shared" si="48"/>
        <v>604</v>
      </c>
      <c r="AN111" s="4">
        <f t="shared" si="48"/>
        <v>624</v>
      </c>
      <c r="AO111" s="4">
        <f t="shared" si="48"/>
        <v>624</v>
      </c>
      <c r="AP111" s="4">
        <f t="shared" si="48"/>
        <v>681</v>
      </c>
      <c r="AQ111" s="4">
        <f t="shared" si="48"/>
        <v>517</v>
      </c>
      <c r="AR111" s="4">
        <f t="shared" si="48"/>
        <v>517</v>
      </c>
      <c r="AS111" s="4">
        <f t="shared" si="48"/>
        <v>517</v>
      </c>
      <c r="AT111" s="4">
        <f t="shared" si="48"/>
        <v>517</v>
      </c>
      <c r="AU111" s="4">
        <f t="shared" si="48"/>
        <v>517</v>
      </c>
      <c r="AV111" s="4">
        <f t="shared" si="48"/>
        <v>517</v>
      </c>
      <c r="AW111" s="4">
        <f t="shared" si="48"/>
        <v>517</v>
      </c>
      <c r="AX111" s="4">
        <f t="shared" si="48"/>
        <v>517</v>
      </c>
      <c r="AY111" s="4">
        <f t="shared" si="48"/>
        <v>517</v>
      </c>
      <c r="AZ111" s="4">
        <f t="shared" si="48"/>
        <v>517</v>
      </c>
      <c r="BA111" s="4">
        <f t="shared" si="48"/>
        <v>517</v>
      </c>
      <c r="BB111" s="4">
        <f t="shared" si="48"/>
        <v>581</v>
      </c>
      <c r="BC111" s="4">
        <f t="shared" si="48"/>
        <v>615</v>
      </c>
      <c r="BD111" s="4">
        <f t="shared" si="48"/>
        <v>615</v>
      </c>
      <c r="BE111" s="4">
        <f t="shared" si="48"/>
        <v>615</v>
      </c>
      <c r="BF111" s="4">
        <f t="shared" si="48"/>
        <v>634</v>
      </c>
      <c r="BG111" s="4">
        <f t="shared" si="48"/>
        <v>634</v>
      </c>
      <c r="BH111" s="4">
        <f t="shared" si="48"/>
        <v>586</v>
      </c>
      <c r="BI111" s="4">
        <f t="shared" si="48"/>
        <v>586</v>
      </c>
      <c r="BJ111" s="4">
        <f t="shared" si="48"/>
        <v>568</v>
      </c>
      <c r="BK111" s="4">
        <f t="shared" si="48"/>
        <v>568</v>
      </c>
      <c r="BL111" s="4">
        <f t="shared" si="48"/>
        <v>568</v>
      </c>
      <c r="BM111" s="4">
        <f t="shared" si="48"/>
        <v>563</v>
      </c>
      <c r="BN111" s="4">
        <f t="shared" si="48"/>
        <v>409</v>
      </c>
      <c r="BO111" s="4">
        <f t="shared" si="48"/>
        <v>652</v>
      </c>
      <c r="BP111" s="4">
        <f t="shared" ref="BP111:CE111" si="49">MIN(BP96:BP107)</f>
        <v>652</v>
      </c>
      <c r="BQ111" s="4">
        <f t="shared" si="49"/>
        <v>652</v>
      </c>
      <c r="BR111" s="4">
        <f t="shared" si="49"/>
        <v>652</v>
      </c>
      <c r="BS111" s="4">
        <f t="shared" si="49"/>
        <v>652</v>
      </c>
      <c r="BT111" s="4">
        <f t="shared" si="49"/>
        <v>652</v>
      </c>
      <c r="BU111" s="4">
        <f t="shared" si="49"/>
        <v>652</v>
      </c>
      <c r="BV111" s="4">
        <f t="shared" si="49"/>
        <v>652</v>
      </c>
      <c r="BW111" s="4">
        <f t="shared" si="49"/>
        <v>652</v>
      </c>
      <c r="BX111" s="4">
        <f t="shared" si="49"/>
        <v>652</v>
      </c>
      <c r="BY111" s="4">
        <f t="shared" si="49"/>
        <v>652</v>
      </c>
      <c r="BZ111" s="4">
        <f t="shared" si="49"/>
        <v>552</v>
      </c>
      <c r="CA111" s="4">
        <f t="shared" si="49"/>
        <v>552</v>
      </c>
      <c r="CB111" s="4">
        <f t="shared" si="49"/>
        <v>552</v>
      </c>
      <c r="CC111" s="4">
        <f t="shared" si="49"/>
        <v>552</v>
      </c>
      <c r="CD111" s="4">
        <f t="shared" si="49"/>
        <v>552</v>
      </c>
      <c r="CE111" s="4">
        <f t="shared" si="49"/>
        <v>532</v>
      </c>
    </row>
    <row r="112" spans="1:83" s="4" customFormat="1" x14ac:dyDescent="0.35">
      <c r="A112" s="4" t="s">
        <v>52</v>
      </c>
      <c r="C112" s="4">
        <f>MAX(C96:C107)</f>
        <v>391</v>
      </c>
      <c r="D112" s="4">
        <f t="shared" ref="D112:BO112" si="50">MAX(D96:D107)</f>
        <v>389</v>
      </c>
      <c r="E112" s="4">
        <f t="shared" si="50"/>
        <v>414</v>
      </c>
      <c r="F112" s="4">
        <f t="shared" si="50"/>
        <v>442</v>
      </c>
      <c r="G112" s="4">
        <f t="shared" si="50"/>
        <v>442</v>
      </c>
      <c r="H112" s="4">
        <f t="shared" si="50"/>
        <v>386</v>
      </c>
      <c r="I112" s="4">
        <f t="shared" si="50"/>
        <v>453</v>
      </c>
      <c r="J112" s="4">
        <f t="shared" si="50"/>
        <v>460</v>
      </c>
      <c r="K112" s="4">
        <f t="shared" si="50"/>
        <v>655</v>
      </c>
      <c r="L112" s="4">
        <f t="shared" si="50"/>
        <v>516</v>
      </c>
      <c r="M112" s="4">
        <f t="shared" si="50"/>
        <v>516</v>
      </c>
      <c r="N112" s="4">
        <f t="shared" si="50"/>
        <v>516</v>
      </c>
      <c r="O112" s="4">
        <f t="shared" si="50"/>
        <v>637</v>
      </c>
      <c r="P112" s="4">
        <f t="shared" si="50"/>
        <v>673</v>
      </c>
      <c r="Q112" s="4">
        <f t="shared" si="50"/>
        <v>637</v>
      </c>
      <c r="R112" s="4">
        <f t="shared" si="50"/>
        <v>712</v>
      </c>
      <c r="S112" s="4">
        <f t="shared" si="50"/>
        <v>712</v>
      </c>
      <c r="T112" s="4">
        <f t="shared" si="50"/>
        <v>681</v>
      </c>
      <c r="U112" s="4">
        <f t="shared" si="50"/>
        <v>686</v>
      </c>
      <c r="V112" s="4">
        <f t="shared" si="50"/>
        <v>686</v>
      </c>
      <c r="W112" s="4">
        <f t="shared" si="50"/>
        <v>689</v>
      </c>
      <c r="X112" s="4">
        <f t="shared" si="50"/>
        <v>637</v>
      </c>
      <c r="Y112" s="4">
        <f t="shared" si="50"/>
        <v>637</v>
      </c>
      <c r="Z112" s="4">
        <f t="shared" si="50"/>
        <v>637</v>
      </c>
      <c r="AA112" s="4">
        <f t="shared" si="50"/>
        <v>637</v>
      </c>
      <c r="AB112" s="4">
        <f t="shared" si="50"/>
        <v>663</v>
      </c>
      <c r="AC112" s="4">
        <f t="shared" si="50"/>
        <v>650</v>
      </c>
      <c r="AD112" s="4">
        <f t="shared" si="50"/>
        <v>617</v>
      </c>
      <c r="AE112" s="4">
        <f t="shared" si="50"/>
        <v>609</v>
      </c>
      <c r="AF112" s="4">
        <f t="shared" si="50"/>
        <v>617</v>
      </c>
      <c r="AG112" s="4">
        <f t="shared" si="50"/>
        <v>617</v>
      </c>
      <c r="AH112" s="4">
        <f t="shared" si="50"/>
        <v>634</v>
      </c>
      <c r="AI112" s="4">
        <f t="shared" si="50"/>
        <v>634</v>
      </c>
      <c r="AJ112" s="4">
        <f t="shared" si="50"/>
        <v>642</v>
      </c>
      <c r="AK112" s="4">
        <f t="shared" si="50"/>
        <v>696</v>
      </c>
      <c r="AL112" s="4">
        <f t="shared" si="50"/>
        <v>696</v>
      </c>
      <c r="AM112" s="4">
        <f t="shared" si="50"/>
        <v>622</v>
      </c>
      <c r="AN112" s="4">
        <f t="shared" si="50"/>
        <v>634</v>
      </c>
      <c r="AO112" s="4">
        <f t="shared" si="50"/>
        <v>625</v>
      </c>
      <c r="AP112" s="4">
        <f t="shared" si="50"/>
        <v>706</v>
      </c>
      <c r="AQ112" s="4">
        <f t="shared" si="50"/>
        <v>706</v>
      </c>
      <c r="AR112" s="4">
        <f t="shared" si="50"/>
        <v>706</v>
      </c>
      <c r="AS112" s="4">
        <f t="shared" si="50"/>
        <v>706</v>
      </c>
      <c r="AT112" s="4">
        <f t="shared" si="50"/>
        <v>706</v>
      </c>
      <c r="AU112" s="4">
        <f t="shared" si="50"/>
        <v>706</v>
      </c>
      <c r="AV112" s="4">
        <f t="shared" si="50"/>
        <v>706</v>
      </c>
      <c r="AW112" s="4">
        <f t="shared" si="50"/>
        <v>706</v>
      </c>
      <c r="AX112" s="4">
        <f t="shared" si="50"/>
        <v>706</v>
      </c>
      <c r="AY112" s="4">
        <f t="shared" si="50"/>
        <v>706</v>
      </c>
      <c r="AZ112" s="4">
        <f t="shared" si="50"/>
        <v>706</v>
      </c>
      <c r="BA112" s="4">
        <f t="shared" si="50"/>
        <v>706</v>
      </c>
      <c r="BB112" s="4">
        <f t="shared" si="50"/>
        <v>706</v>
      </c>
      <c r="BC112" s="4">
        <f t="shared" si="50"/>
        <v>711</v>
      </c>
      <c r="BD112" s="4">
        <f t="shared" si="50"/>
        <v>711</v>
      </c>
      <c r="BE112" s="4">
        <f t="shared" si="50"/>
        <v>711</v>
      </c>
      <c r="BF112" s="4">
        <f t="shared" si="50"/>
        <v>711</v>
      </c>
      <c r="BG112" s="4">
        <f t="shared" si="50"/>
        <v>711</v>
      </c>
      <c r="BH112" s="4">
        <f t="shared" si="50"/>
        <v>711</v>
      </c>
      <c r="BI112" s="4">
        <f t="shared" si="50"/>
        <v>711</v>
      </c>
      <c r="BJ112" s="4">
        <f t="shared" si="50"/>
        <v>711</v>
      </c>
      <c r="BK112" s="4">
        <f t="shared" si="50"/>
        <v>711</v>
      </c>
      <c r="BL112" s="4">
        <f t="shared" si="50"/>
        <v>711</v>
      </c>
      <c r="BM112" s="4">
        <f t="shared" si="50"/>
        <v>707</v>
      </c>
      <c r="BN112" s="4">
        <f t="shared" si="50"/>
        <v>707</v>
      </c>
      <c r="BO112" s="4">
        <f t="shared" si="50"/>
        <v>652</v>
      </c>
      <c r="BP112" s="4">
        <f t="shared" ref="BP112:CE112" si="51">MAX(BP96:BP107)</f>
        <v>652</v>
      </c>
      <c r="BQ112" s="4">
        <f t="shared" si="51"/>
        <v>652</v>
      </c>
      <c r="BR112" s="4">
        <f t="shared" si="51"/>
        <v>652</v>
      </c>
      <c r="BS112" s="4">
        <f t="shared" si="51"/>
        <v>652</v>
      </c>
      <c r="BT112" s="4">
        <f t="shared" si="51"/>
        <v>652</v>
      </c>
      <c r="BU112" s="4">
        <f t="shared" si="51"/>
        <v>652</v>
      </c>
      <c r="BV112" s="4">
        <f t="shared" si="51"/>
        <v>652</v>
      </c>
      <c r="BW112" s="4">
        <f t="shared" si="51"/>
        <v>652</v>
      </c>
      <c r="BX112" s="4">
        <f t="shared" si="51"/>
        <v>652</v>
      </c>
      <c r="BY112" s="4">
        <f t="shared" si="51"/>
        <v>652</v>
      </c>
      <c r="BZ112" s="4">
        <f t="shared" si="51"/>
        <v>552</v>
      </c>
      <c r="CA112" s="4">
        <f t="shared" si="51"/>
        <v>552</v>
      </c>
      <c r="CB112" s="4">
        <f t="shared" si="51"/>
        <v>552</v>
      </c>
      <c r="CC112" s="4">
        <f t="shared" si="51"/>
        <v>552</v>
      </c>
      <c r="CD112" s="4">
        <f t="shared" si="51"/>
        <v>552</v>
      </c>
      <c r="CE112" s="4">
        <f t="shared" si="51"/>
        <v>532</v>
      </c>
    </row>
    <row r="114" spans="1:83" x14ac:dyDescent="0.35">
      <c r="A114" s="4" t="s">
        <v>53</v>
      </c>
      <c r="C114">
        <f>MIN(C53,C71)</f>
        <v>58</v>
      </c>
      <c r="D114">
        <f t="shared" ref="D114:BO114" si="52">MIN(D53,D71)</f>
        <v>58</v>
      </c>
      <c r="E114">
        <f t="shared" si="52"/>
        <v>58</v>
      </c>
      <c r="F114">
        <f t="shared" si="52"/>
        <v>72</v>
      </c>
      <c r="G114">
        <f t="shared" si="52"/>
        <v>80</v>
      </c>
      <c r="H114">
        <f t="shared" si="52"/>
        <v>80</v>
      </c>
      <c r="I114">
        <f t="shared" si="52"/>
        <v>80</v>
      </c>
      <c r="J114">
        <f t="shared" si="52"/>
        <v>123</v>
      </c>
      <c r="K114">
        <f t="shared" si="52"/>
        <v>123</v>
      </c>
      <c r="L114">
        <f t="shared" si="52"/>
        <v>123</v>
      </c>
      <c r="M114">
        <f t="shared" si="52"/>
        <v>123</v>
      </c>
      <c r="N114">
        <f t="shared" si="52"/>
        <v>123</v>
      </c>
      <c r="O114">
        <f t="shared" si="52"/>
        <v>123</v>
      </c>
      <c r="P114">
        <f t="shared" si="52"/>
        <v>108</v>
      </c>
      <c r="Q114">
        <f t="shared" si="52"/>
        <v>108</v>
      </c>
      <c r="R114">
        <f t="shared" si="52"/>
        <v>94</v>
      </c>
      <c r="S114">
        <f t="shared" si="52"/>
        <v>94</v>
      </c>
      <c r="T114">
        <f t="shared" si="52"/>
        <v>92</v>
      </c>
      <c r="U114">
        <f t="shared" si="52"/>
        <v>89</v>
      </c>
      <c r="V114">
        <f t="shared" si="52"/>
        <v>89</v>
      </c>
      <c r="W114">
        <f t="shared" si="52"/>
        <v>87</v>
      </c>
      <c r="X114">
        <f t="shared" si="52"/>
        <v>95</v>
      </c>
      <c r="Y114">
        <f t="shared" si="52"/>
        <v>95</v>
      </c>
      <c r="Z114">
        <f t="shared" si="52"/>
        <v>102</v>
      </c>
      <c r="AA114">
        <f t="shared" si="52"/>
        <v>108</v>
      </c>
      <c r="AB114">
        <f t="shared" si="52"/>
        <v>117</v>
      </c>
      <c r="AC114">
        <f t="shared" si="52"/>
        <v>112</v>
      </c>
      <c r="AD114">
        <f t="shared" si="52"/>
        <v>112</v>
      </c>
      <c r="AE114">
        <f t="shared" si="52"/>
        <v>112</v>
      </c>
      <c r="AF114">
        <f t="shared" si="52"/>
        <v>131</v>
      </c>
      <c r="AG114">
        <f t="shared" si="52"/>
        <v>131</v>
      </c>
      <c r="AH114">
        <f t="shared" si="52"/>
        <v>174</v>
      </c>
      <c r="AI114">
        <f t="shared" si="52"/>
        <v>174</v>
      </c>
      <c r="AJ114">
        <f t="shared" si="52"/>
        <v>174</v>
      </c>
      <c r="AK114">
        <f t="shared" si="52"/>
        <v>174</v>
      </c>
      <c r="AL114">
        <f t="shared" si="52"/>
        <v>174</v>
      </c>
      <c r="AM114">
        <f t="shared" si="52"/>
        <v>174</v>
      </c>
      <c r="AN114">
        <f t="shared" si="52"/>
        <v>174</v>
      </c>
      <c r="AO114">
        <f t="shared" si="52"/>
        <v>172</v>
      </c>
      <c r="AP114">
        <f t="shared" si="52"/>
        <v>174</v>
      </c>
      <c r="AQ114">
        <f t="shared" si="52"/>
        <v>166</v>
      </c>
      <c r="AR114">
        <f t="shared" si="52"/>
        <v>166</v>
      </c>
      <c r="AS114">
        <f t="shared" si="52"/>
        <v>166</v>
      </c>
      <c r="AT114">
        <f t="shared" si="52"/>
        <v>166</v>
      </c>
      <c r="AU114">
        <f t="shared" si="52"/>
        <v>166</v>
      </c>
      <c r="AV114">
        <f t="shared" si="52"/>
        <v>166</v>
      </c>
      <c r="AW114">
        <f t="shared" si="52"/>
        <v>166</v>
      </c>
      <c r="AX114">
        <f t="shared" si="52"/>
        <v>166</v>
      </c>
      <c r="AY114">
        <f t="shared" si="52"/>
        <v>166</v>
      </c>
      <c r="AZ114">
        <f t="shared" si="52"/>
        <v>166</v>
      </c>
      <c r="BA114">
        <f t="shared" si="52"/>
        <v>166</v>
      </c>
      <c r="BB114">
        <f t="shared" si="52"/>
        <v>166</v>
      </c>
      <c r="BC114">
        <f t="shared" si="52"/>
        <v>166</v>
      </c>
      <c r="BD114">
        <f t="shared" si="52"/>
        <v>166</v>
      </c>
      <c r="BE114">
        <f t="shared" si="52"/>
        <v>166</v>
      </c>
      <c r="BF114">
        <f t="shared" si="52"/>
        <v>166</v>
      </c>
      <c r="BG114">
        <f t="shared" si="52"/>
        <v>166</v>
      </c>
      <c r="BH114">
        <f t="shared" si="52"/>
        <v>166</v>
      </c>
      <c r="BI114">
        <f t="shared" si="52"/>
        <v>166</v>
      </c>
      <c r="BJ114">
        <f t="shared" si="52"/>
        <v>166</v>
      </c>
      <c r="BK114">
        <f t="shared" si="52"/>
        <v>167</v>
      </c>
      <c r="BL114">
        <f t="shared" si="52"/>
        <v>194</v>
      </c>
      <c r="BM114">
        <f t="shared" si="52"/>
        <v>192</v>
      </c>
      <c r="BN114">
        <f t="shared" si="52"/>
        <v>149</v>
      </c>
      <c r="BO114">
        <f t="shared" si="52"/>
        <v>149</v>
      </c>
      <c r="BP114">
        <f t="shared" ref="BP114:CE114" si="53">MIN(BP53,BP71)</f>
        <v>149</v>
      </c>
      <c r="BQ114">
        <f t="shared" si="53"/>
        <v>149</v>
      </c>
      <c r="BR114">
        <f t="shared" si="53"/>
        <v>149</v>
      </c>
      <c r="BS114">
        <f t="shared" si="53"/>
        <v>149</v>
      </c>
      <c r="BT114">
        <f t="shared" si="53"/>
        <v>149</v>
      </c>
      <c r="BU114">
        <f t="shared" si="53"/>
        <v>149</v>
      </c>
      <c r="BV114">
        <f t="shared" si="53"/>
        <v>149</v>
      </c>
      <c r="BW114">
        <f t="shared" si="53"/>
        <v>149</v>
      </c>
      <c r="BX114">
        <f t="shared" si="53"/>
        <v>149</v>
      </c>
      <c r="BY114">
        <f t="shared" si="53"/>
        <v>153</v>
      </c>
      <c r="BZ114">
        <f t="shared" si="53"/>
        <v>153</v>
      </c>
      <c r="CA114">
        <f t="shared" si="53"/>
        <v>153</v>
      </c>
      <c r="CB114">
        <f t="shared" si="53"/>
        <v>153</v>
      </c>
      <c r="CC114">
        <f t="shared" si="53"/>
        <v>167</v>
      </c>
      <c r="CD114">
        <f t="shared" si="53"/>
        <v>169</v>
      </c>
      <c r="CE114">
        <f t="shared" si="53"/>
        <v>175</v>
      </c>
    </row>
    <row r="115" spans="1:83" x14ac:dyDescent="0.35">
      <c r="A115" s="4" t="s">
        <v>58</v>
      </c>
      <c r="C115">
        <f>MAX(C54,C72)</f>
        <v>351</v>
      </c>
      <c r="D115">
        <f t="shared" ref="D115:BO115" si="54">MAX(D54,D72)</f>
        <v>433</v>
      </c>
      <c r="E115">
        <f t="shared" si="54"/>
        <v>433</v>
      </c>
      <c r="F115">
        <f t="shared" si="54"/>
        <v>433</v>
      </c>
      <c r="G115">
        <f t="shared" si="54"/>
        <v>447</v>
      </c>
      <c r="H115">
        <f t="shared" si="54"/>
        <v>461</v>
      </c>
      <c r="I115">
        <f t="shared" si="54"/>
        <v>472</v>
      </c>
      <c r="J115">
        <f t="shared" si="54"/>
        <v>472</v>
      </c>
      <c r="K115">
        <f t="shared" si="54"/>
        <v>472</v>
      </c>
      <c r="L115">
        <f t="shared" si="54"/>
        <v>519</v>
      </c>
      <c r="M115">
        <f t="shared" si="54"/>
        <v>593</v>
      </c>
      <c r="N115">
        <f t="shared" si="54"/>
        <v>564</v>
      </c>
      <c r="O115">
        <f t="shared" si="54"/>
        <v>564</v>
      </c>
      <c r="P115">
        <f t="shared" si="54"/>
        <v>564</v>
      </c>
      <c r="Q115">
        <f t="shared" si="54"/>
        <v>611</v>
      </c>
      <c r="R115">
        <f t="shared" si="54"/>
        <v>611</v>
      </c>
      <c r="S115">
        <f t="shared" si="54"/>
        <v>636</v>
      </c>
      <c r="T115">
        <f t="shared" si="54"/>
        <v>634</v>
      </c>
      <c r="U115">
        <f t="shared" si="54"/>
        <v>636</v>
      </c>
      <c r="V115">
        <f t="shared" si="54"/>
        <v>633</v>
      </c>
      <c r="W115">
        <f t="shared" si="54"/>
        <v>649</v>
      </c>
      <c r="X115">
        <f t="shared" si="54"/>
        <v>644</v>
      </c>
      <c r="Y115">
        <f t="shared" si="54"/>
        <v>610</v>
      </c>
      <c r="Z115">
        <f t="shared" si="54"/>
        <v>618</v>
      </c>
      <c r="AA115">
        <f t="shared" si="54"/>
        <v>623</v>
      </c>
      <c r="AB115">
        <f t="shared" si="54"/>
        <v>623</v>
      </c>
      <c r="AC115">
        <f t="shared" si="54"/>
        <v>646</v>
      </c>
      <c r="AD115">
        <f t="shared" si="54"/>
        <v>649</v>
      </c>
      <c r="AE115">
        <f t="shared" si="54"/>
        <v>667</v>
      </c>
      <c r="AF115">
        <f t="shared" si="54"/>
        <v>670</v>
      </c>
      <c r="AG115">
        <f t="shared" si="54"/>
        <v>664</v>
      </c>
      <c r="AH115">
        <f t="shared" si="54"/>
        <v>664</v>
      </c>
      <c r="AI115">
        <f t="shared" si="54"/>
        <v>585</v>
      </c>
      <c r="AJ115">
        <f t="shared" si="54"/>
        <v>462</v>
      </c>
      <c r="AK115">
        <f t="shared" si="54"/>
        <v>444</v>
      </c>
      <c r="AL115">
        <f t="shared" si="54"/>
        <v>444</v>
      </c>
      <c r="AM115">
        <f t="shared" si="54"/>
        <v>454</v>
      </c>
      <c r="AN115">
        <f t="shared" si="54"/>
        <v>454</v>
      </c>
      <c r="AO115">
        <f t="shared" si="54"/>
        <v>444</v>
      </c>
      <c r="AP115">
        <f t="shared" si="54"/>
        <v>469</v>
      </c>
      <c r="AQ115">
        <f t="shared" si="54"/>
        <v>488</v>
      </c>
      <c r="AR115">
        <f t="shared" si="54"/>
        <v>487</v>
      </c>
      <c r="AS115">
        <f t="shared" si="54"/>
        <v>511</v>
      </c>
      <c r="AT115">
        <f t="shared" si="54"/>
        <v>519</v>
      </c>
      <c r="AU115">
        <f t="shared" si="54"/>
        <v>506</v>
      </c>
      <c r="AV115">
        <f t="shared" si="54"/>
        <v>536</v>
      </c>
      <c r="AW115">
        <f t="shared" si="54"/>
        <v>529</v>
      </c>
      <c r="AX115">
        <f t="shared" si="54"/>
        <v>580</v>
      </c>
      <c r="AY115">
        <f t="shared" si="54"/>
        <v>578</v>
      </c>
      <c r="AZ115">
        <f t="shared" si="54"/>
        <v>590</v>
      </c>
      <c r="BA115">
        <f t="shared" si="54"/>
        <v>590</v>
      </c>
      <c r="BB115">
        <f t="shared" si="54"/>
        <v>582</v>
      </c>
      <c r="BC115">
        <f t="shared" si="54"/>
        <v>444</v>
      </c>
      <c r="BD115">
        <f t="shared" si="54"/>
        <v>614</v>
      </c>
      <c r="BE115">
        <f t="shared" si="54"/>
        <v>614</v>
      </c>
      <c r="BF115">
        <f t="shared" si="54"/>
        <v>614</v>
      </c>
      <c r="BG115">
        <f t="shared" si="54"/>
        <v>614</v>
      </c>
      <c r="BH115">
        <f t="shared" si="54"/>
        <v>562</v>
      </c>
      <c r="BI115">
        <f t="shared" si="54"/>
        <v>562</v>
      </c>
      <c r="BJ115">
        <f t="shared" si="54"/>
        <v>562</v>
      </c>
      <c r="BK115">
        <f t="shared" si="54"/>
        <v>521</v>
      </c>
      <c r="BL115">
        <f t="shared" si="54"/>
        <v>457</v>
      </c>
      <c r="BM115">
        <f t="shared" si="54"/>
        <v>575</v>
      </c>
      <c r="BN115">
        <f t="shared" si="54"/>
        <v>575</v>
      </c>
      <c r="BO115">
        <f t="shared" si="54"/>
        <v>575</v>
      </c>
      <c r="BP115">
        <f t="shared" ref="BP115:CE115" si="55">MAX(BP54,BP72)</f>
        <v>564</v>
      </c>
      <c r="BQ115">
        <f t="shared" si="55"/>
        <v>564</v>
      </c>
      <c r="BR115">
        <f t="shared" si="55"/>
        <v>564</v>
      </c>
      <c r="BS115">
        <f t="shared" si="55"/>
        <v>542</v>
      </c>
      <c r="BT115">
        <f t="shared" si="55"/>
        <v>542</v>
      </c>
      <c r="BU115">
        <f t="shared" si="55"/>
        <v>542</v>
      </c>
      <c r="BV115">
        <f t="shared" si="55"/>
        <v>505</v>
      </c>
      <c r="BW115">
        <f t="shared" si="55"/>
        <v>410</v>
      </c>
      <c r="BX115">
        <f t="shared" si="55"/>
        <v>433</v>
      </c>
      <c r="BY115">
        <f t="shared" si="55"/>
        <v>434</v>
      </c>
      <c r="BZ115">
        <f t="shared" si="55"/>
        <v>449</v>
      </c>
      <c r="CA115">
        <f t="shared" si="55"/>
        <v>475</v>
      </c>
      <c r="CB115">
        <f t="shared" si="55"/>
        <v>479</v>
      </c>
      <c r="CC115">
        <f t="shared" si="55"/>
        <v>452</v>
      </c>
      <c r="CD115">
        <f t="shared" si="55"/>
        <v>477</v>
      </c>
      <c r="CE115">
        <f t="shared" si="55"/>
        <v>461</v>
      </c>
    </row>
    <row r="116" spans="1:83" x14ac:dyDescent="0.35">
      <c r="A116" s="4" t="s">
        <v>57</v>
      </c>
      <c r="C116" s="4">
        <f>C115-C114</f>
        <v>293</v>
      </c>
      <c r="D116" s="4">
        <f t="shared" ref="D116" si="56">D115-D114</f>
        <v>375</v>
      </c>
      <c r="E116" s="4">
        <f t="shared" ref="E116" si="57">E115-E114</f>
        <v>375</v>
      </c>
      <c r="F116" s="4">
        <f t="shared" ref="F116" si="58">F115-F114</f>
        <v>361</v>
      </c>
      <c r="G116" s="4">
        <f t="shared" ref="G116" si="59">G115-G114</f>
        <v>367</v>
      </c>
      <c r="H116" s="4">
        <f t="shared" ref="H116" si="60">H115-H114</f>
        <v>381</v>
      </c>
      <c r="I116" s="4">
        <f t="shared" ref="I116" si="61">I115-I114</f>
        <v>392</v>
      </c>
      <c r="J116" s="4">
        <f t="shared" ref="J116" si="62">J115-J114</f>
        <v>349</v>
      </c>
      <c r="K116" s="4">
        <f t="shared" ref="K116" si="63">K115-K114</f>
        <v>349</v>
      </c>
      <c r="L116" s="4">
        <f t="shared" ref="L116" si="64">L115-L114</f>
        <v>396</v>
      </c>
      <c r="M116" s="4">
        <f t="shared" ref="M116" si="65">M115-M114</f>
        <v>470</v>
      </c>
      <c r="N116" s="4">
        <f t="shared" ref="N116" si="66">N115-N114</f>
        <v>441</v>
      </c>
      <c r="O116" s="4">
        <f t="shared" ref="O116" si="67">O115-O114</f>
        <v>441</v>
      </c>
      <c r="P116" s="4">
        <f t="shared" ref="P116" si="68">P115-P114</f>
        <v>456</v>
      </c>
      <c r="Q116" s="4">
        <f t="shared" ref="Q116" si="69">Q115-Q114</f>
        <v>503</v>
      </c>
      <c r="R116" s="4">
        <f t="shared" ref="R116" si="70">R115-R114</f>
        <v>517</v>
      </c>
      <c r="S116" s="4">
        <f t="shared" ref="S116" si="71">S115-S114</f>
        <v>542</v>
      </c>
      <c r="T116" s="4">
        <f t="shared" ref="T116" si="72">T115-T114</f>
        <v>542</v>
      </c>
      <c r="U116" s="4">
        <f t="shared" ref="U116" si="73">U115-U114</f>
        <v>547</v>
      </c>
      <c r="V116" s="4">
        <f t="shared" ref="V116" si="74">V115-V114</f>
        <v>544</v>
      </c>
      <c r="W116" s="4">
        <f t="shared" ref="W116" si="75">W115-W114</f>
        <v>562</v>
      </c>
      <c r="X116" s="4">
        <f t="shared" ref="X116" si="76">X115-X114</f>
        <v>549</v>
      </c>
      <c r="Y116" s="4">
        <f t="shared" ref="Y116" si="77">Y115-Y114</f>
        <v>515</v>
      </c>
      <c r="Z116" s="4">
        <f t="shared" ref="Z116" si="78">Z115-Z114</f>
        <v>516</v>
      </c>
      <c r="AA116" s="4">
        <f t="shared" ref="AA116" si="79">AA115-AA114</f>
        <v>515</v>
      </c>
      <c r="AB116" s="4">
        <f t="shared" ref="AB116" si="80">AB115-AB114</f>
        <v>506</v>
      </c>
      <c r="AC116" s="4">
        <f t="shared" ref="AC116" si="81">AC115-AC114</f>
        <v>534</v>
      </c>
      <c r="AD116" s="4">
        <f t="shared" ref="AD116" si="82">AD115-AD114</f>
        <v>537</v>
      </c>
      <c r="AE116" s="4">
        <f t="shared" ref="AE116" si="83">AE115-AE114</f>
        <v>555</v>
      </c>
      <c r="AF116" s="4">
        <f t="shared" ref="AF116" si="84">AF115-AF114</f>
        <v>539</v>
      </c>
      <c r="AG116" s="4">
        <f t="shared" ref="AG116" si="85">AG115-AG114</f>
        <v>533</v>
      </c>
      <c r="AH116" s="4">
        <f t="shared" ref="AH116" si="86">AH115-AH114</f>
        <v>490</v>
      </c>
      <c r="AI116" s="4">
        <f t="shared" ref="AI116" si="87">AI115-AI114</f>
        <v>411</v>
      </c>
      <c r="AJ116" s="4">
        <f t="shared" ref="AJ116" si="88">AJ115-AJ114</f>
        <v>288</v>
      </c>
      <c r="AK116" s="4">
        <f t="shared" ref="AK116" si="89">AK115-AK114</f>
        <v>270</v>
      </c>
      <c r="AL116" s="4">
        <f t="shared" ref="AL116" si="90">AL115-AL114</f>
        <v>270</v>
      </c>
      <c r="AM116" s="4">
        <f t="shared" ref="AM116" si="91">AM115-AM114</f>
        <v>280</v>
      </c>
      <c r="AN116" s="4">
        <f t="shared" ref="AN116" si="92">AN115-AN114</f>
        <v>280</v>
      </c>
      <c r="AO116" s="4">
        <f t="shared" ref="AO116" si="93">AO115-AO114</f>
        <v>272</v>
      </c>
      <c r="AP116" s="4">
        <f t="shared" ref="AP116" si="94">AP115-AP114</f>
        <v>295</v>
      </c>
      <c r="AQ116" s="4">
        <f t="shared" ref="AQ116" si="95">AQ115-AQ114</f>
        <v>322</v>
      </c>
      <c r="AR116" s="4">
        <f t="shared" ref="AR116" si="96">AR115-AR114</f>
        <v>321</v>
      </c>
      <c r="AS116" s="4">
        <f t="shared" ref="AS116" si="97">AS115-AS114</f>
        <v>345</v>
      </c>
      <c r="AT116" s="4">
        <f t="shared" ref="AT116" si="98">AT115-AT114</f>
        <v>353</v>
      </c>
      <c r="AU116" s="4">
        <f t="shared" ref="AU116" si="99">AU115-AU114</f>
        <v>340</v>
      </c>
      <c r="AV116" s="4">
        <f t="shared" ref="AV116" si="100">AV115-AV114</f>
        <v>370</v>
      </c>
      <c r="AW116" s="4">
        <f t="shared" ref="AW116" si="101">AW115-AW114</f>
        <v>363</v>
      </c>
      <c r="AX116" s="4">
        <f t="shared" ref="AX116" si="102">AX115-AX114</f>
        <v>414</v>
      </c>
      <c r="AY116" s="4">
        <f t="shared" ref="AY116" si="103">AY115-AY114</f>
        <v>412</v>
      </c>
      <c r="AZ116" s="4">
        <f t="shared" ref="AZ116" si="104">AZ115-AZ114</f>
        <v>424</v>
      </c>
      <c r="BA116" s="4">
        <f t="shared" ref="BA116" si="105">BA115-BA114</f>
        <v>424</v>
      </c>
      <c r="BB116" s="4">
        <f t="shared" ref="BB116" si="106">BB115-BB114</f>
        <v>416</v>
      </c>
      <c r="BC116" s="4">
        <f t="shared" ref="BC116" si="107">BC115-BC114</f>
        <v>278</v>
      </c>
      <c r="BD116" s="4">
        <f t="shared" ref="BD116" si="108">BD115-BD114</f>
        <v>448</v>
      </c>
      <c r="BE116" s="4">
        <f t="shared" ref="BE116" si="109">BE115-BE114</f>
        <v>448</v>
      </c>
      <c r="BF116" s="4">
        <f t="shared" ref="BF116" si="110">BF115-BF114</f>
        <v>448</v>
      </c>
      <c r="BG116" s="4">
        <f t="shared" ref="BG116" si="111">BG115-BG114</f>
        <v>448</v>
      </c>
      <c r="BH116" s="4">
        <f t="shared" ref="BH116" si="112">BH115-BH114</f>
        <v>396</v>
      </c>
      <c r="BI116" s="4">
        <f t="shared" ref="BI116" si="113">BI115-BI114</f>
        <v>396</v>
      </c>
      <c r="BJ116" s="4">
        <f t="shared" ref="BJ116" si="114">BJ115-BJ114</f>
        <v>396</v>
      </c>
      <c r="BK116" s="4">
        <f t="shared" ref="BK116" si="115">BK115-BK114</f>
        <v>354</v>
      </c>
      <c r="BL116" s="4">
        <f t="shared" ref="BL116" si="116">BL115-BL114</f>
        <v>263</v>
      </c>
      <c r="BM116" s="4">
        <f t="shared" ref="BM116" si="117">BM115-BM114</f>
        <v>383</v>
      </c>
      <c r="BN116" s="4">
        <f t="shared" ref="BN116" si="118">BN115-BN114</f>
        <v>426</v>
      </c>
      <c r="BO116" s="4">
        <f t="shared" ref="BO116" si="119">BO115-BO114</f>
        <v>426</v>
      </c>
      <c r="BP116" s="4">
        <f t="shared" ref="BP116" si="120">BP115-BP114</f>
        <v>415</v>
      </c>
      <c r="BQ116" s="4">
        <f t="shared" ref="BQ116" si="121">BQ115-BQ114</f>
        <v>415</v>
      </c>
      <c r="BR116" s="4">
        <f t="shared" ref="BR116" si="122">BR115-BR114</f>
        <v>415</v>
      </c>
      <c r="BS116" s="4">
        <f t="shared" ref="BS116" si="123">BS115-BS114</f>
        <v>393</v>
      </c>
      <c r="BT116" s="4">
        <f t="shared" ref="BT116" si="124">BT115-BT114</f>
        <v>393</v>
      </c>
      <c r="BU116" s="4">
        <f t="shared" ref="BU116" si="125">BU115-BU114</f>
        <v>393</v>
      </c>
      <c r="BV116" s="4">
        <f t="shared" ref="BV116" si="126">BV115-BV114</f>
        <v>356</v>
      </c>
      <c r="BW116" s="4">
        <f t="shared" ref="BW116" si="127">BW115-BW114</f>
        <v>261</v>
      </c>
      <c r="BX116" s="4">
        <f t="shared" ref="BX116" si="128">BX115-BX114</f>
        <v>284</v>
      </c>
      <c r="BY116" s="4">
        <f t="shared" ref="BY116" si="129">BY115-BY114</f>
        <v>281</v>
      </c>
      <c r="BZ116" s="4">
        <f t="shared" ref="BZ116" si="130">BZ115-BZ114</f>
        <v>296</v>
      </c>
      <c r="CA116" s="4">
        <f t="shared" ref="CA116" si="131">CA115-CA114</f>
        <v>322</v>
      </c>
      <c r="CB116" s="4">
        <f t="shared" ref="CB116" si="132">CB115-CB114</f>
        <v>326</v>
      </c>
      <c r="CC116" s="4">
        <f t="shared" ref="CC116" si="133">CC115-CC114</f>
        <v>285</v>
      </c>
      <c r="CD116" s="4">
        <f t="shared" ref="CD116" si="134">CD115-CD114</f>
        <v>308</v>
      </c>
      <c r="CE116" s="4">
        <f t="shared" ref="CE116" si="135">CE115-CE114</f>
        <v>286</v>
      </c>
    </row>
    <row r="118" spans="1:83" x14ac:dyDescent="0.35">
      <c r="A118" s="4" t="s">
        <v>54</v>
      </c>
      <c r="C118">
        <f>MIN(C93,C111)</f>
        <v>44</v>
      </c>
      <c r="D118">
        <f t="shared" ref="D118:BO118" si="136">MIN(D93,D111)</f>
        <v>54</v>
      </c>
      <c r="E118">
        <f t="shared" si="136"/>
        <v>54</v>
      </c>
      <c r="F118">
        <f t="shared" si="136"/>
        <v>73</v>
      </c>
      <c r="G118">
        <f t="shared" si="136"/>
        <v>73</v>
      </c>
      <c r="H118">
        <f t="shared" si="136"/>
        <v>147</v>
      </c>
      <c r="I118">
        <f t="shared" si="136"/>
        <v>147</v>
      </c>
      <c r="J118">
        <f t="shared" si="136"/>
        <v>108</v>
      </c>
      <c r="K118">
        <f t="shared" si="136"/>
        <v>42</v>
      </c>
      <c r="L118">
        <f t="shared" si="136"/>
        <v>101</v>
      </c>
      <c r="M118">
        <f t="shared" si="136"/>
        <v>95</v>
      </c>
      <c r="N118">
        <f t="shared" si="136"/>
        <v>101</v>
      </c>
      <c r="O118">
        <f t="shared" si="136"/>
        <v>101</v>
      </c>
      <c r="P118">
        <f t="shared" si="136"/>
        <v>101</v>
      </c>
      <c r="Q118">
        <f t="shared" si="136"/>
        <v>101</v>
      </c>
      <c r="R118">
        <f t="shared" si="136"/>
        <v>101</v>
      </c>
      <c r="S118">
        <f t="shared" si="136"/>
        <v>101</v>
      </c>
      <c r="T118">
        <f t="shared" si="136"/>
        <v>77</v>
      </c>
      <c r="U118">
        <f t="shared" si="136"/>
        <v>41</v>
      </c>
      <c r="V118">
        <f t="shared" si="136"/>
        <v>101</v>
      </c>
      <c r="W118">
        <f t="shared" si="136"/>
        <v>101</v>
      </c>
      <c r="X118">
        <f t="shared" si="136"/>
        <v>101</v>
      </c>
      <c r="Y118">
        <f t="shared" si="136"/>
        <v>101</v>
      </c>
      <c r="Z118">
        <f t="shared" si="136"/>
        <v>101</v>
      </c>
      <c r="AA118">
        <f t="shared" si="136"/>
        <v>101</v>
      </c>
      <c r="AB118">
        <f t="shared" si="136"/>
        <v>101</v>
      </c>
      <c r="AC118">
        <f t="shared" si="136"/>
        <v>101</v>
      </c>
      <c r="AD118">
        <f t="shared" si="136"/>
        <v>101</v>
      </c>
      <c r="AE118">
        <f t="shared" si="136"/>
        <v>101</v>
      </c>
      <c r="AF118">
        <f t="shared" si="136"/>
        <v>109</v>
      </c>
      <c r="AG118">
        <f t="shared" si="136"/>
        <v>514</v>
      </c>
      <c r="AH118">
        <f t="shared" si="136"/>
        <v>532</v>
      </c>
      <c r="AI118">
        <f t="shared" si="136"/>
        <v>532</v>
      </c>
      <c r="AJ118">
        <f t="shared" si="136"/>
        <v>547</v>
      </c>
      <c r="AK118">
        <f t="shared" si="136"/>
        <v>547</v>
      </c>
      <c r="AL118">
        <f t="shared" si="136"/>
        <v>561</v>
      </c>
      <c r="AM118">
        <f t="shared" si="136"/>
        <v>493</v>
      </c>
      <c r="AN118">
        <f t="shared" si="136"/>
        <v>493</v>
      </c>
      <c r="AO118">
        <f t="shared" si="136"/>
        <v>493</v>
      </c>
      <c r="AP118">
        <f t="shared" si="136"/>
        <v>493</v>
      </c>
      <c r="AQ118">
        <f t="shared" si="136"/>
        <v>493</v>
      </c>
      <c r="AR118">
        <f t="shared" si="136"/>
        <v>493</v>
      </c>
      <c r="AS118">
        <f t="shared" si="136"/>
        <v>493</v>
      </c>
      <c r="AT118">
        <f t="shared" si="136"/>
        <v>493</v>
      </c>
      <c r="AU118">
        <f t="shared" si="136"/>
        <v>493</v>
      </c>
      <c r="AV118">
        <f t="shared" si="136"/>
        <v>493</v>
      </c>
      <c r="AW118">
        <f t="shared" si="136"/>
        <v>493</v>
      </c>
      <c r="AX118">
        <f t="shared" si="136"/>
        <v>493</v>
      </c>
      <c r="AY118">
        <f t="shared" si="136"/>
        <v>493</v>
      </c>
      <c r="AZ118">
        <f t="shared" si="136"/>
        <v>493</v>
      </c>
      <c r="BA118">
        <f t="shared" si="136"/>
        <v>308</v>
      </c>
      <c r="BB118">
        <f t="shared" si="136"/>
        <v>52</v>
      </c>
      <c r="BC118">
        <f t="shared" si="136"/>
        <v>493</v>
      </c>
      <c r="BD118">
        <f t="shared" si="136"/>
        <v>493</v>
      </c>
      <c r="BE118">
        <f t="shared" si="136"/>
        <v>493</v>
      </c>
      <c r="BF118">
        <f t="shared" si="136"/>
        <v>493</v>
      </c>
      <c r="BG118">
        <f t="shared" si="136"/>
        <v>493</v>
      </c>
      <c r="BH118">
        <f t="shared" si="136"/>
        <v>493</v>
      </c>
      <c r="BI118">
        <f t="shared" si="136"/>
        <v>493</v>
      </c>
      <c r="BJ118">
        <f t="shared" si="136"/>
        <v>493</v>
      </c>
      <c r="BK118">
        <f t="shared" si="136"/>
        <v>493</v>
      </c>
      <c r="BL118">
        <f t="shared" si="136"/>
        <v>493</v>
      </c>
      <c r="BM118">
        <f t="shared" si="136"/>
        <v>493</v>
      </c>
      <c r="BN118">
        <f t="shared" si="136"/>
        <v>409</v>
      </c>
      <c r="BO118">
        <f t="shared" si="136"/>
        <v>493</v>
      </c>
      <c r="BP118">
        <f t="shared" ref="BP118:CE118" si="137">MIN(BP93,BP111)</f>
        <v>493</v>
      </c>
      <c r="BQ118">
        <f t="shared" si="137"/>
        <v>493</v>
      </c>
      <c r="BR118">
        <f t="shared" si="137"/>
        <v>493</v>
      </c>
      <c r="BS118">
        <f t="shared" si="137"/>
        <v>493</v>
      </c>
      <c r="BT118">
        <f t="shared" si="137"/>
        <v>493</v>
      </c>
      <c r="BU118">
        <f t="shared" si="137"/>
        <v>498</v>
      </c>
      <c r="BV118">
        <f t="shared" si="137"/>
        <v>498</v>
      </c>
      <c r="BW118">
        <f t="shared" si="137"/>
        <v>498</v>
      </c>
      <c r="BX118">
        <f t="shared" si="137"/>
        <v>498</v>
      </c>
      <c r="BY118">
        <f t="shared" si="137"/>
        <v>652</v>
      </c>
      <c r="BZ118">
        <f t="shared" si="137"/>
        <v>552</v>
      </c>
      <c r="CA118">
        <f t="shared" si="137"/>
        <v>552</v>
      </c>
      <c r="CB118">
        <f t="shared" si="137"/>
        <v>552</v>
      </c>
      <c r="CC118">
        <f t="shared" si="137"/>
        <v>552</v>
      </c>
      <c r="CD118">
        <f t="shared" si="137"/>
        <v>552</v>
      </c>
      <c r="CE118">
        <f t="shared" si="137"/>
        <v>532</v>
      </c>
    </row>
    <row r="119" spans="1:83" x14ac:dyDescent="0.35">
      <c r="A119" s="4" t="s">
        <v>55</v>
      </c>
      <c r="C119">
        <f>MAX(C94,C112)</f>
        <v>391</v>
      </c>
      <c r="D119">
        <f t="shared" ref="D119:BO119" si="138">MAX(D94,D112)</f>
        <v>389</v>
      </c>
      <c r="E119">
        <f t="shared" si="138"/>
        <v>565</v>
      </c>
      <c r="F119">
        <f t="shared" si="138"/>
        <v>565</v>
      </c>
      <c r="G119">
        <f t="shared" si="138"/>
        <v>565</v>
      </c>
      <c r="H119">
        <f t="shared" si="138"/>
        <v>565</v>
      </c>
      <c r="I119">
        <f t="shared" si="138"/>
        <v>571</v>
      </c>
      <c r="J119">
        <f t="shared" si="138"/>
        <v>706</v>
      </c>
      <c r="K119">
        <f t="shared" si="138"/>
        <v>655</v>
      </c>
      <c r="L119">
        <f t="shared" si="138"/>
        <v>565</v>
      </c>
      <c r="M119">
        <f t="shared" si="138"/>
        <v>575</v>
      </c>
      <c r="N119">
        <f t="shared" si="138"/>
        <v>614</v>
      </c>
      <c r="O119">
        <f t="shared" si="138"/>
        <v>637</v>
      </c>
      <c r="P119">
        <f t="shared" si="138"/>
        <v>673</v>
      </c>
      <c r="Q119">
        <f t="shared" si="138"/>
        <v>637</v>
      </c>
      <c r="R119">
        <f t="shared" si="138"/>
        <v>712</v>
      </c>
      <c r="S119">
        <f t="shared" si="138"/>
        <v>712</v>
      </c>
      <c r="T119">
        <f t="shared" si="138"/>
        <v>681</v>
      </c>
      <c r="U119">
        <f t="shared" si="138"/>
        <v>686</v>
      </c>
      <c r="V119">
        <f t="shared" si="138"/>
        <v>689</v>
      </c>
      <c r="W119">
        <f t="shared" si="138"/>
        <v>689</v>
      </c>
      <c r="X119">
        <f t="shared" si="138"/>
        <v>725</v>
      </c>
      <c r="Y119">
        <f t="shared" si="138"/>
        <v>725</v>
      </c>
      <c r="Z119">
        <f t="shared" si="138"/>
        <v>725</v>
      </c>
      <c r="AA119">
        <f t="shared" si="138"/>
        <v>637</v>
      </c>
      <c r="AB119">
        <f t="shared" si="138"/>
        <v>663</v>
      </c>
      <c r="AC119">
        <f t="shared" si="138"/>
        <v>650</v>
      </c>
      <c r="AD119">
        <f t="shared" si="138"/>
        <v>617</v>
      </c>
      <c r="AE119">
        <f t="shared" si="138"/>
        <v>609</v>
      </c>
      <c r="AF119">
        <f t="shared" si="138"/>
        <v>617</v>
      </c>
      <c r="AG119">
        <f t="shared" si="138"/>
        <v>617</v>
      </c>
      <c r="AH119">
        <f t="shared" si="138"/>
        <v>634</v>
      </c>
      <c r="AI119">
        <f t="shared" si="138"/>
        <v>634</v>
      </c>
      <c r="AJ119">
        <f t="shared" si="138"/>
        <v>642</v>
      </c>
      <c r="AK119">
        <f t="shared" si="138"/>
        <v>696</v>
      </c>
      <c r="AL119">
        <f t="shared" si="138"/>
        <v>696</v>
      </c>
      <c r="AM119">
        <f t="shared" si="138"/>
        <v>622</v>
      </c>
      <c r="AN119">
        <f t="shared" si="138"/>
        <v>634</v>
      </c>
      <c r="AO119">
        <f t="shared" si="138"/>
        <v>625</v>
      </c>
      <c r="AP119">
        <f t="shared" si="138"/>
        <v>706</v>
      </c>
      <c r="AQ119">
        <f t="shared" si="138"/>
        <v>706</v>
      </c>
      <c r="AR119">
        <f t="shared" si="138"/>
        <v>706</v>
      </c>
      <c r="AS119">
        <f t="shared" si="138"/>
        <v>706</v>
      </c>
      <c r="AT119">
        <f t="shared" si="138"/>
        <v>706</v>
      </c>
      <c r="AU119">
        <f t="shared" si="138"/>
        <v>706</v>
      </c>
      <c r="AV119">
        <f t="shared" si="138"/>
        <v>706</v>
      </c>
      <c r="AW119">
        <f t="shared" si="138"/>
        <v>706</v>
      </c>
      <c r="AX119">
        <f t="shared" si="138"/>
        <v>706</v>
      </c>
      <c r="AY119">
        <f t="shared" si="138"/>
        <v>706</v>
      </c>
      <c r="AZ119">
        <f t="shared" si="138"/>
        <v>706</v>
      </c>
      <c r="BA119">
        <f t="shared" si="138"/>
        <v>706</v>
      </c>
      <c r="BB119">
        <f t="shared" si="138"/>
        <v>706</v>
      </c>
      <c r="BC119">
        <f t="shared" si="138"/>
        <v>711</v>
      </c>
      <c r="BD119">
        <f t="shared" si="138"/>
        <v>711</v>
      </c>
      <c r="BE119">
        <f t="shared" si="138"/>
        <v>711</v>
      </c>
      <c r="BF119">
        <f t="shared" si="138"/>
        <v>711</v>
      </c>
      <c r="BG119">
        <f t="shared" si="138"/>
        <v>711</v>
      </c>
      <c r="BH119">
        <f t="shared" si="138"/>
        <v>711</v>
      </c>
      <c r="BI119">
        <f t="shared" si="138"/>
        <v>711</v>
      </c>
      <c r="BJ119">
        <f t="shared" si="138"/>
        <v>711</v>
      </c>
      <c r="BK119">
        <f t="shared" si="138"/>
        <v>711</v>
      </c>
      <c r="BL119">
        <f t="shared" si="138"/>
        <v>711</v>
      </c>
      <c r="BM119">
        <f t="shared" si="138"/>
        <v>707</v>
      </c>
      <c r="BN119">
        <f t="shared" si="138"/>
        <v>707</v>
      </c>
      <c r="BO119">
        <f t="shared" si="138"/>
        <v>652</v>
      </c>
      <c r="BP119">
        <f t="shared" ref="BP119:CE119" si="139">MAX(BP94,BP112)</f>
        <v>652</v>
      </c>
      <c r="BQ119">
        <f t="shared" si="139"/>
        <v>652</v>
      </c>
      <c r="BR119">
        <f t="shared" si="139"/>
        <v>652</v>
      </c>
      <c r="BS119">
        <f t="shared" si="139"/>
        <v>652</v>
      </c>
      <c r="BT119">
        <f t="shared" si="139"/>
        <v>652</v>
      </c>
      <c r="BU119">
        <f t="shared" si="139"/>
        <v>652</v>
      </c>
      <c r="BV119">
        <f t="shared" si="139"/>
        <v>652</v>
      </c>
      <c r="BW119">
        <f t="shared" si="139"/>
        <v>652</v>
      </c>
      <c r="BX119">
        <f t="shared" si="139"/>
        <v>652</v>
      </c>
      <c r="BY119">
        <f t="shared" si="139"/>
        <v>652</v>
      </c>
      <c r="BZ119">
        <f t="shared" si="139"/>
        <v>552</v>
      </c>
      <c r="CA119">
        <f t="shared" si="139"/>
        <v>552</v>
      </c>
      <c r="CB119">
        <f t="shared" si="139"/>
        <v>552</v>
      </c>
      <c r="CC119">
        <f t="shared" si="139"/>
        <v>552</v>
      </c>
      <c r="CD119">
        <f t="shared" si="139"/>
        <v>552</v>
      </c>
      <c r="CE119">
        <f t="shared" si="139"/>
        <v>532</v>
      </c>
    </row>
    <row r="120" spans="1:83" x14ac:dyDescent="0.35">
      <c r="A120" s="4" t="s">
        <v>59</v>
      </c>
      <c r="C120" s="4">
        <f>C119-C118</f>
        <v>347</v>
      </c>
      <c r="D120" s="4">
        <f t="shared" ref="D120" si="140">D119-D118</f>
        <v>335</v>
      </c>
      <c r="E120" s="4">
        <f t="shared" ref="E120" si="141">E119-E118</f>
        <v>511</v>
      </c>
      <c r="F120" s="4">
        <f t="shared" ref="F120" si="142">F119-F118</f>
        <v>492</v>
      </c>
      <c r="G120" s="4">
        <f t="shared" ref="G120" si="143">G119-G118</f>
        <v>492</v>
      </c>
      <c r="H120" s="4">
        <f t="shared" ref="H120" si="144">H119-H118</f>
        <v>418</v>
      </c>
      <c r="I120" s="4">
        <f t="shared" ref="I120" si="145">I119-I118</f>
        <v>424</v>
      </c>
      <c r="J120" s="4">
        <f t="shared" ref="J120" si="146">J119-J118</f>
        <v>598</v>
      </c>
      <c r="K120" s="4">
        <f t="shared" ref="K120" si="147">K119-K118</f>
        <v>613</v>
      </c>
      <c r="L120" s="4">
        <f t="shared" ref="L120" si="148">L119-L118</f>
        <v>464</v>
      </c>
      <c r="M120" s="4">
        <f t="shared" ref="M120" si="149">M119-M118</f>
        <v>480</v>
      </c>
      <c r="N120" s="4">
        <f t="shared" ref="N120" si="150">N119-N118</f>
        <v>513</v>
      </c>
      <c r="O120" s="4">
        <f t="shared" ref="O120" si="151">O119-O118</f>
        <v>536</v>
      </c>
      <c r="P120" s="4">
        <f t="shared" ref="P120" si="152">P119-P118</f>
        <v>572</v>
      </c>
      <c r="Q120" s="4">
        <f t="shared" ref="Q120" si="153">Q119-Q118</f>
        <v>536</v>
      </c>
      <c r="R120" s="4">
        <f t="shared" ref="R120" si="154">R119-R118</f>
        <v>611</v>
      </c>
      <c r="S120" s="4">
        <f t="shared" ref="S120" si="155">S119-S118</f>
        <v>611</v>
      </c>
      <c r="T120" s="4">
        <f t="shared" ref="T120" si="156">T119-T118</f>
        <v>604</v>
      </c>
      <c r="U120" s="4">
        <f t="shared" ref="U120" si="157">U119-U118</f>
        <v>645</v>
      </c>
      <c r="V120" s="4">
        <f t="shared" ref="V120" si="158">V119-V118</f>
        <v>588</v>
      </c>
      <c r="W120" s="4">
        <f t="shared" ref="W120" si="159">W119-W118</f>
        <v>588</v>
      </c>
      <c r="X120" s="4">
        <f t="shared" ref="X120" si="160">X119-X118</f>
        <v>624</v>
      </c>
      <c r="Y120" s="4">
        <f t="shared" ref="Y120" si="161">Y119-Y118</f>
        <v>624</v>
      </c>
      <c r="Z120" s="4">
        <f t="shared" ref="Z120" si="162">Z119-Z118</f>
        <v>624</v>
      </c>
      <c r="AA120" s="4">
        <f t="shared" ref="AA120" si="163">AA119-AA118</f>
        <v>536</v>
      </c>
      <c r="AB120" s="4">
        <f t="shared" ref="AB120" si="164">AB119-AB118</f>
        <v>562</v>
      </c>
      <c r="AC120" s="4">
        <f t="shared" ref="AC120" si="165">AC119-AC118</f>
        <v>549</v>
      </c>
      <c r="AD120" s="4">
        <f t="shared" ref="AD120" si="166">AD119-AD118</f>
        <v>516</v>
      </c>
      <c r="AE120" s="4">
        <f t="shared" ref="AE120" si="167">AE119-AE118</f>
        <v>508</v>
      </c>
      <c r="AF120" s="4">
        <f t="shared" ref="AF120" si="168">AF119-AF118</f>
        <v>508</v>
      </c>
      <c r="AG120" s="4">
        <f t="shared" ref="AG120" si="169">AG119-AG118</f>
        <v>103</v>
      </c>
      <c r="AH120" s="4">
        <f t="shared" ref="AH120" si="170">AH119-AH118</f>
        <v>102</v>
      </c>
      <c r="AI120" s="4">
        <f t="shared" ref="AI120" si="171">AI119-AI118</f>
        <v>102</v>
      </c>
      <c r="AJ120" s="4">
        <f t="shared" ref="AJ120" si="172">AJ119-AJ118</f>
        <v>95</v>
      </c>
      <c r="AK120" s="4">
        <f t="shared" ref="AK120" si="173">AK119-AK118</f>
        <v>149</v>
      </c>
      <c r="AL120" s="4">
        <f t="shared" ref="AL120" si="174">AL119-AL118</f>
        <v>135</v>
      </c>
      <c r="AM120" s="4">
        <f t="shared" ref="AM120" si="175">AM119-AM118</f>
        <v>129</v>
      </c>
      <c r="AN120" s="4">
        <f t="shared" ref="AN120" si="176">AN119-AN118</f>
        <v>141</v>
      </c>
      <c r="AO120" s="4">
        <f t="shared" ref="AO120" si="177">AO119-AO118</f>
        <v>132</v>
      </c>
      <c r="AP120" s="4">
        <f t="shared" ref="AP120" si="178">AP119-AP118</f>
        <v>213</v>
      </c>
      <c r="AQ120" s="4">
        <f t="shared" ref="AQ120" si="179">AQ119-AQ118</f>
        <v>213</v>
      </c>
      <c r="AR120" s="4">
        <f t="shared" ref="AR120" si="180">AR119-AR118</f>
        <v>213</v>
      </c>
      <c r="AS120" s="4">
        <f t="shared" ref="AS120" si="181">AS119-AS118</f>
        <v>213</v>
      </c>
      <c r="AT120" s="4">
        <f t="shared" ref="AT120" si="182">AT119-AT118</f>
        <v>213</v>
      </c>
      <c r="AU120" s="4">
        <f t="shared" ref="AU120" si="183">AU119-AU118</f>
        <v>213</v>
      </c>
      <c r="AV120" s="4">
        <f t="shared" ref="AV120" si="184">AV119-AV118</f>
        <v>213</v>
      </c>
      <c r="AW120" s="4">
        <f t="shared" ref="AW120" si="185">AW119-AW118</f>
        <v>213</v>
      </c>
      <c r="AX120" s="4">
        <f t="shared" ref="AX120" si="186">AX119-AX118</f>
        <v>213</v>
      </c>
      <c r="AY120" s="4">
        <f t="shared" ref="AY120" si="187">AY119-AY118</f>
        <v>213</v>
      </c>
      <c r="AZ120" s="4">
        <f t="shared" ref="AZ120" si="188">AZ119-AZ118</f>
        <v>213</v>
      </c>
      <c r="BA120" s="4">
        <f t="shared" ref="BA120" si="189">BA119-BA118</f>
        <v>398</v>
      </c>
      <c r="BB120" s="4">
        <f t="shared" ref="BB120" si="190">BB119-BB118</f>
        <v>654</v>
      </c>
      <c r="BC120" s="4">
        <f t="shared" ref="BC120" si="191">BC119-BC118</f>
        <v>218</v>
      </c>
      <c r="BD120" s="4">
        <f t="shared" ref="BD120" si="192">BD119-BD118</f>
        <v>218</v>
      </c>
      <c r="BE120" s="4">
        <f t="shared" ref="BE120" si="193">BE119-BE118</f>
        <v>218</v>
      </c>
      <c r="BF120" s="4">
        <f t="shared" ref="BF120" si="194">BF119-BF118</f>
        <v>218</v>
      </c>
      <c r="BG120" s="4">
        <f t="shared" ref="BG120" si="195">BG119-BG118</f>
        <v>218</v>
      </c>
      <c r="BH120" s="4">
        <f t="shared" ref="BH120" si="196">BH119-BH118</f>
        <v>218</v>
      </c>
      <c r="BI120" s="4">
        <f t="shared" ref="BI120" si="197">BI119-BI118</f>
        <v>218</v>
      </c>
      <c r="BJ120" s="4">
        <f t="shared" ref="BJ120" si="198">BJ119-BJ118</f>
        <v>218</v>
      </c>
      <c r="BK120" s="4">
        <f t="shared" ref="BK120" si="199">BK119-BK118</f>
        <v>218</v>
      </c>
      <c r="BL120" s="4">
        <f t="shared" ref="BL120" si="200">BL119-BL118</f>
        <v>218</v>
      </c>
      <c r="BM120" s="4">
        <f t="shared" ref="BM120" si="201">BM119-BM118</f>
        <v>214</v>
      </c>
      <c r="BN120" s="4">
        <f t="shared" ref="BN120" si="202">BN119-BN118</f>
        <v>298</v>
      </c>
      <c r="BO120" s="4">
        <f t="shared" ref="BO120" si="203">BO119-BO118</f>
        <v>159</v>
      </c>
      <c r="BP120" s="4">
        <f t="shared" ref="BP120" si="204">BP119-BP118</f>
        <v>159</v>
      </c>
      <c r="BQ120" s="4">
        <f t="shared" ref="BQ120" si="205">BQ119-BQ118</f>
        <v>159</v>
      </c>
      <c r="BR120" s="4">
        <f t="shared" ref="BR120" si="206">BR119-BR118</f>
        <v>159</v>
      </c>
      <c r="BS120" s="4">
        <f t="shared" ref="BS120" si="207">BS119-BS118</f>
        <v>159</v>
      </c>
      <c r="BT120" s="4">
        <f t="shared" ref="BT120" si="208">BT119-BT118</f>
        <v>159</v>
      </c>
      <c r="BU120" s="4">
        <f t="shared" ref="BU120" si="209">BU119-BU118</f>
        <v>154</v>
      </c>
      <c r="BV120" s="4">
        <f t="shared" ref="BV120" si="210">BV119-BV118</f>
        <v>154</v>
      </c>
      <c r="BW120" s="4">
        <f t="shared" ref="BW120" si="211">BW119-BW118</f>
        <v>154</v>
      </c>
      <c r="BX120" s="4">
        <f t="shared" ref="BX120" si="212">BX119-BX118</f>
        <v>154</v>
      </c>
      <c r="BY120" s="4">
        <f t="shared" ref="BY120" si="213">BY119-BY118</f>
        <v>0</v>
      </c>
      <c r="BZ120" s="4">
        <f t="shared" ref="BZ120" si="214">BZ119-BZ118</f>
        <v>0</v>
      </c>
      <c r="CA120" s="4">
        <f t="shared" ref="CA120" si="215">CA119-CA118</f>
        <v>0</v>
      </c>
      <c r="CB120" s="4">
        <f t="shared" ref="CB120" si="216">CB119-CB118</f>
        <v>0</v>
      </c>
      <c r="CC120" s="4">
        <f t="shared" ref="CC120" si="217">CC119-CC118</f>
        <v>0</v>
      </c>
      <c r="CD120" s="4">
        <f t="shared" ref="CD120" si="218">CD119-CD118</f>
        <v>0</v>
      </c>
      <c r="CE120" s="4">
        <f t="shared" ref="CE120" si="219">CE119-CE118</f>
        <v>0</v>
      </c>
    </row>
    <row r="197" spans="29:29" x14ac:dyDescent="0.35">
      <c r="AC197" s="5">
        <v>1.2259999999999999E-9</v>
      </c>
    </row>
    <row r="198" spans="29:29" x14ac:dyDescent="0.35">
      <c r="AC198" s="5">
        <v>4.8659999999999998E-5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46"/>
  <sheetViews>
    <sheetView topLeftCell="A10" workbookViewId="0">
      <selection activeCell="A17" sqref="A17:XFD42"/>
    </sheetView>
  </sheetViews>
  <sheetFormatPr defaultRowHeight="14.5" x14ac:dyDescent="0.35"/>
  <cols>
    <col min="1" max="1" width="25" bestFit="1" customWidth="1"/>
  </cols>
  <sheetData>
    <row r="1" spans="1:5" x14ac:dyDescent="0.35">
      <c r="A1" t="s">
        <v>0</v>
      </c>
    </row>
    <row r="2" spans="1:5" x14ac:dyDescent="0.35">
      <c r="A2" t="s">
        <v>1</v>
      </c>
      <c r="B2">
        <v>44381702</v>
      </c>
    </row>
    <row r="3" spans="1:5" x14ac:dyDescent="0.35">
      <c r="A3" t="s">
        <v>2</v>
      </c>
      <c r="B3" t="s">
        <v>22</v>
      </c>
    </row>
    <row r="4" spans="1:5" x14ac:dyDescent="0.35">
      <c r="A4" t="s">
        <v>4</v>
      </c>
      <c r="B4" t="s">
        <v>5</v>
      </c>
    </row>
    <row r="5" spans="1:5" x14ac:dyDescent="0.35">
      <c r="A5" t="s">
        <v>6</v>
      </c>
      <c r="B5">
        <v>2</v>
      </c>
    </row>
    <row r="6" spans="1:5" x14ac:dyDescent="0.35">
      <c r="A6" t="s">
        <v>7</v>
      </c>
      <c r="B6">
        <v>2</v>
      </c>
    </row>
    <row r="7" spans="1:5" x14ac:dyDescent="0.35">
      <c r="A7" t="s">
        <v>8</v>
      </c>
      <c r="B7" t="s">
        <v>23</v>
      </c>
    </row>
    <row r="8" spans="1:5" x14ac:dyDescent="0.35">
      <c r="A8" t="s">
        <v>10</v>
      </c>
      <c r="B8" s="1">
        <v>45550</v>
      </c>
    </row>
    <row r="9" spans="1:5" x14ac:dyDescent="0.35">
      <c r="A9" t="s">
        <v>11</v>
      </c>
      <c r="B9" t="s">
        <v>24</v>
      </c>
    </row>
    <row r="10" spans="1:5" x14ac:dyDescent="0.35">
      <c r="A10" t="s">
        <v>13</v>
      </c>
      <c r="B10" s="1">
        <v>45550</v>
      </c>
    </row>
    <row r="11" spans="1:5" x14ac:dyDescent="0.35">
      <c r="A11" t="s">
        <v>17</v>
      </c>
      <c r="B11">
        <v>12</v>
      </c>
    </row>
    <row r="12" spans="1:5" x14ac:dyDescent="0.35">
      <c r="A12" t="s">
        <v>18</v>
      </c>
      <c r="B12">
        <v>24</v>
      </c>
    </row>
    <row r="13" spans="1:5" x14ac:dyDescent="0.35">
      <c r="A13" t="s">
        <v>19</v>
      </c>
      <c r="B13" t="s">
        <v>25</v>
      </c>
    </row>
    <row r="14" spans="1:5" x14ac:dyDescent="0.35">
      <c r="A14" t="s">
        <v>21</v>
      </c>
      <c r="B14">
        <v>2</v>
      </c>
    </row>
    <row r="15" spans="1:5" x14ac:dyDescent="0.35">
      <c r="A15" s="2" t="s">
        <v>31</v>
      </c>
      <c r="B15" s="2" t="s">
        <v>33</v>
      </c>
      <c r="C15" s="2" t="s">
        <v>34</v>
      </c>
      <c r="E15" s="2" t="s">
        <v>38</v>
      </c>
    </row>
    <row r="16" spans="1:5" x14ac:dyDescent="0.35">
      <c r="A16" t="s">
        <v>32</v>
      </c>
      <c r="B16" s="3"/>
    </row>
    <row r="17" spans="1:83" x14ac:dyDescent="0.35">
      <c r="A17" t="s">
        <v>26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10</v>
      </c>
      <c r="N17">
        <v>11</v>
      </c>
      <c r="O17">
        <v>12</v>
      </c>
      <c r="P17">
        <v>13</v>
      </c>
      <c r="Q17">
        <v>14</v>
      </c>
      <c r="R17">
        <v>15</v>
      </c>
      <c r="S17">
        <v>16</v>
      </c>
      <c r="T17">
        <v>17</v>
      </c>
      <c r="U17">
        <v>18</v>
      </c>
      <c r="V17">
        <v>19</v>
      </c>
      <c r="W17">
        <v>20</v>
      </c>
      <c r="X17">
        <v>21</v>
      </c>
      <c r="Y17">
        <v>22</v>
      </c>
      <c r="Z17">
        <v>23</v>
      </c>
      <c r="AA17">
        <v>24</v>
      </c>
      <c r="AB17">
        <v>25</v>
      </c>
      <c r="AC17">
        <v>26</v>
      </c>
      <c r="AD17">
        <v>27</v>
      </c>
      <c r="AE17">
        <v>28</v>
      </c>
      <c r="AF17">
        <v>29</v>
      </c>
      <c r="AG17">
        <v>30</v>
      </c>
      <c r="AH17">
        <v>31</v>
      </c>
      <c r="AI17">
        <v>32</v>
      </c>
      <c r="AJ17">
        <v>33</v>
      </c>
      <c r="AK17">
        <v>34</v>
      </c>
      <c r="AL17">
        <v>35</v>
      </c>
      <c r="AM17">
        <v>36</v>
      </c>
      <c r="AN17">
        <v>37</v>
      </c>
      <c r="AO17">
        <v>38</v>
      </c>
      <c r="AP17">
        <v>39</v>
      </c>
      <c r="AQ17">
        <v>40</v>
      </c>
      <c r="AR17">
        <v>41</v>
      </c>
      <c r="AS17">
        <v>42</v>
      </c>
      <c r="AT17">
        <v>43</v>
      </c>
      <c r="AU17">
        <v>44</v>
      </c>
      <c r="AV17">
        <v>45</v>
      </c>
      <c r="AW17">
        <v>46</v>
      </c>
      <c r="AX17">
        <v>47</v>
      </c>
      <c r="AY17">
        <v>48</v>
      </c>
      <c r="AZ17">
        <v>49</v>
      </c>
      <c r="BA17">
        <v>50</v>
      </c>
      <c r="BB17">
        <v>51</v>
      </c>
      <c r="BC17">
        <v>52</v>
      </c>
      <c r="BD17">
        <v>53</v>
      </c>
      <c r="BE17">
        <v>54</v>
      </c>
      <c r="BF17">
        <v>55</v>
      </c>
      <c r="BG17">
        <v>56</v>
      </c>
      <c r="BH17">
        <v>57</v>
      </c>
      <c r="BI17">
        <v>58</v>
      </c>
      <c r="BJ17">
        <v>59</v>
      </c>
      <c r="BK17">
        <v>60</v>
      </c>
      <c r="BL17">
        <v>61</v>
      </c>
      <c r="BM17">
        <v>62</v>
      </c>
      <c r="BN17">
        <v>63</v>
      </c>
      <c r="BO17">
        <v>64</v>
      </c>
      <c r="BP17">
        <v>65</v>
      </c>
      <c r="BQ17">
        <v>66</v>
      </c>
      <c r="BR17">
        <v>67</v>
      </c>
      <c r="BS17">
        <v>68</v>
      </c>
      <c r="BT17">
        <v>69</v>
      </c>
      <c r="BU17">
        <v>70</v>
      </c>
      <c r="BV17">
        <v>71</v>
      </c>
      <c r="BW17">
        <v>72</v>
      </c>
      <c r="BX17">
        <v>73</v>
      </c>
      <c r="BY17">
        <v>74</v>
      </c>
      <c r="BZ17">
        <v>75</v>
      </c>
      <c r="CA17">
        <v>76</v>
      </c>
      <c r="CB17">
        <v>77</v>
      </c>
      <c r="CC17">
        <v>78</v>
      </c>
      <c r="CD17">
        <v>79</v>
      </c>
      <c r="CE17">
        <v>80</v>
      </c>
    </row>
    <row r="18" spans="1:83" x14ac:dyDescent="0.35">
      <c r="A18" t="s">
        <v>26</v>
      </c>
      <c r="B18">
        <v>1</v>
      </c>
      <c r="C18">
        <v>224</v>
      </c>
      <c r="D18">
        <v>263</v>
      </c>
      <c r="E18">
        <v>317</v>
      </c>
      <c r="F18">
        <v>312</v>
      </c>
      <c r="G18">
        <v>298</v>
      </c>
      <c r="H18">
        <v>293</v>
      </c>
      <c r="I18">
        <v>311</v>
      </c>
      <c r="J18">
        <v>309</v>
      </c>
      <c r="K18">
        <v>319</v>
      </c>
      <c r="L18">
        <v>311</v>
      </c>
      <c r="M18">
        <v>322</v>
      </c>
      <c r="N18">
        <v>309</v>
      </c>
      <c r="O18">
        <v>309</v>
      </c>
      <c r="P18">
        <v>288</v>
      </c>
      <c r="Q18">
        <v>308</v>
      </c>
      <c r="R18">
        <v>324</v>
      </c>
      <c r="S18">
        <v>324</v>
      </c>
      <c r="T18">
        <v>285</v>
      </c>
      <c r="U18">
        <v>301</v>
      </c>
      <c r="V18">
        <v>308</v>
      </c>
      <c r="W18">
        <v>324</v>
      </c>
      <c r="X18">
        <v>340</v>
      </c>
      <c r="Y18">
        <v>332</v>
      </c>
      <c r="Z18">
        <v>381</v>
      </c>
      <c r="AA18">
        <v>373</v>
      </c>
      <c r="AB18">
        <v>381</v>
      </c>
      <c r="AC18">
        <v>411</v>
      </c>
      <c r="AD18">
        <v>401</v>
      </c>
      <c r="AE18">
        <v>424</v>
      </c>
      <c r="AF18">
        <v>522</v>
      </c>
      <c r="AG18">
        <v>532</v>
      </c>
      <c r="AH18">
        <v>532</v>
      </c>
      <c r="AI18">
        <v>532</v>
      </c>
      <c r="AJ18">
        <v>561</v>
      </c>
      <c r="AK18">
        <v>561</v>
      </c>
      <c r="AL18">
        <v>561</v>
      </c>
      <c r="AM18">
        <v>493</v>
      </c>
      <c r="AN18">
        <v>493</v>
      </c>
      <c r="AO18">
        <v>493</v>
      </c>
      <c r="AP18">
        <v>493</v>
      </c>
      <c r="AQ18">
        <v>493</v>
      </c>
      <c r="AR18">
        <v>493</v>
      </c>
      <c r="AS18">
        <v>493</v>
      </c>
      <c r="AT18">
        <v>493</v>
      </c>
      <c r="AU18">
        <v>493</v>
      </c>
      <c r="AV18">
        <v>493</v>
      </c>
      <c r="AW18">
        <v>493</v>
      </c>
      <c r="AX18">
        <v>493</v>
      </c>
      <c r="AY18">
        <v>493</v>
      </c>
      <c r="AZ18">
        <v>493</v>
      </c>
      <c r="BA18">
        <v>493</v>
      </c>
      <c r="BB18">
        <v>493</v>
      </c>
      <c r="BC18">
        <v>493</v>
      </c>
      <c r="BD18">
        <v>493</v>
      </c>
      <c r="BE18">
        <v>493</v>
      </c>
      <c r="BF18">
        <v>493</v>
      </c>
      <c r="BG18">
        <v>493</v>
      </c>
      <c r="BH18">
        <v>493</v>
      </c>
      <c r="BI18">
        <v>493</v>
      </c>
      <c r="BJ18">
        <v>493</v>
      </c>
      <c r="BK18">
        <v>493</v>
      </c>
      <c r="BL18">
        <v>493</v>
      </c>
      <c r="BM18">
        <v>493</v>
      </c>
      <c r="BN18">
        <v>493</v>
      </c>
      <c r="BO18">
        <v>493</v>
      </c>
      <c r="BP18">
        <v>493</v>
      </c>
      <c r="BQ18">
        <v>493</v>
      </c>
      <c r="BR18">
        <v>493</v>
      </c>
      <c r="BS18">
        <v>493</v>
      </c>
      <c r="BT18">
        <v>493</v>
      </c>
      <c r="BU18">
        <v>498</v>
      </c>
      <c r="BV18">
        <v>498</v>
      </c>
      <c r="BW18">
        <v>498</v>
      </c>
      <c r="BX18">
        <v>498</v>
      </c>
      <c r="BY18">
        <v>63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</row>
    <row r="19" spans="1:83" x14ac:dyDescent="0.35">
      <c r="A19" t="s">
        <v>26</v>
      </c>
      <c r="B19">
        <v>2</v>
      </c>
      <c r="C19">
        <v>85</v>
      </c>
      <c r="D19">
        <v>127</v>
      </c>
      <c r="E19">
        <v>127</v>
      </c>
      <c r="F19">
        <v>127</v>
      </c>
      <c r="G19">
        <v>127</v>
      </c>
      <c r="H19">
        <v>270</v>
      </c>
      <c r="I19">
        <v>270</v>
      </c>
      <c r="J19">
        <v>293</v>
      </c>
      <c r="K19">
        <v>362</v>
      </c>
      <c r="L19">
        <v>388</v>
      </c>
      <c r="M19">
        <v>398</v>
      </c>
      <c r="N19">
        <v>406</v>
      </c>
      <c r="O19">
        <v>407</v>
      </c>
      <c r="P19">
        <v>432</v>
      </c>
      <c r="Q19">
        <v>427</v>
      </c>
      <c r="R19">
        <v>450</v>
      </c>
      <c r="S19">
        <v>491</v>
      </c>
      <c r="T19">
        <v>547</v>
      </c>
      <c r="U19">
        <v>576</v>
      </c>
      <c r="V19">
        <v>575</v>
      </c>
      <c r="W19">
        <v>568</v>
      </c>
      <c r="X19">
        <v>599</v>
      </c>
      <c r="Y19">
        <v>576</v>
      </c>
      <c r="Z19">
        <v>575</v>
      </c>
      <c r="AA19">
        <v>570</v>
      </c>
      <c r="AB19">
        <v>570</v>
      </c>
      <c r="AC19">
        <v>552</v>
      </c>
      <c r="AD19">
        <v>563</v>
      </c>
      <c r="AE19">
        <v>575</v>
      </c>
      <c r="AF19">
        <v>615</v>
      </c>
      <c r="AG19">
        <v>615</v>
      </c>
      <c r="AH19">
        <v>615</v>
      </c>
      <c r="AI19">
        <v>630</v>
      </c>
      <c r="AJ19">
        <v>630</v>
      </c>
      <c r="AK19">
        <v>627</v>
      </c>
      <c r="AL19">
        <v>573</v>
      </c>
      <c r="AM19">
        <v>573</v>
      </c>
      <c r="AN19">
        <v>576</v>
      </c>
      <c r="AO19">
        <v>571</v>
      </c>
      <c r="AP19">
        <v>571</v>
      </c>
      <c r="AQ19">
        <v>542</v>
      </c>
      <c r="AR19">
        <v>542</v>
      </c>
      <c r="AS19">
        <v>530</v>
      </c>
      <c r="AT19">
        <v>530</v>
      </c>
      <c r="AU19">
        <v>527</v>
      </c>
      <c r="AV19">
        <v>552</v>
      </c>
      <c r="AW19">
        <v>568</v>
      </c>
      <c r="AX19">
        <v>563</v>
      </c>
      <c r="AY19">
        <v>583</v>
      </c>
      <c r="AZ19">
        <v>601</v>
      </c>
      <c r="BA19">
        <v>308</v>
      </c>
      <c r="BB19">
        <v>52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</row>
    <row r="20" spans="1:83" x14ac:dyDescent="0.35">
      <c r="A20" t="s">
        <v>26</v>
      </c>
      <c r="B20">
        <v>3</v>
      </c>
      <c r="C20">
        <v>90</v>
      </c>
      <c r="D20">
        <v>90</v>
      </c>
      <c r="E20">
        <v>109</v>
      </c>
      <c r="F20">
        <v>109</v>
      </c>
      <c r="G20">
        <v>109</v>
      </c>
      <c r="H20">
        <v>257</v>
      </c>
      <c r="I20">
        <v>257</v>
      </c>
      <c r="J20">
        <v>257</v>
      </c>
      <c r="K20">
        <v>257</v>
      </c>
      <c r="L20">
        <v>257</v>
      </c>
      <c r="M20">
        <v>157</v>
      </c>
      <c r="N20">
        <v>396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</row>
    <row r="21" spans="1:83" x14ac:dyDescent="0.35">
      <c r="A21" t="s">
        <v>26</v>
      </c>
      <c r="B21">
        <v>4</v>
      </c>
      <c r="C21">
        <v>124</v>
      </c>
      <c r="D21">
        <v>163</v>
      </c>
      <c r="E21">
        <v>301</v>
      </c>
      <c r="F21">
        <v>376</v>
      </c>
      <c r="G21">
        <v>406</v>
      </c>
      <c r="H21">
        <v>437</v>
      </c>
      <c r="I21">
        <v>571</v>
      </c>
      <c r="J21">
        <v>706</v>
      </c>
      <c r="K21">
        <v>42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</row>
    <row r="22" spans="1:83" x14ac:dyDescent="0.35">
      <c r="A22" t="s">
        <v>26</v>
      </c>
      <c r="B22">
        <v>5</v>
      </c>
      <c r="C22">
        <v>181</v>
      </c>
      <c r="D22">
        <v>181</v>
      </c>
      <c r="E22">
        <v>262</v>
      </c>
      <c r="F22">
        <v>421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</row>
    <row r="23" spans="1:83" x14ac:dyDescent="0.35">
      <c r="A23" t="s">
        <v>26</v>
      </c>
      <c r="B23">
        <v>6</v>
      </c>
      <c r="C23">
        <v>211</v>
      </c>
      <c r="D23">
        <v>211</v>
      </c>
      <c r="E23">
        <v>252</v>
      </c>
      <c r="F23">
        <v>296</v>
      </c>
      <c r="G23">
        <v>311</v>
      </c>
      <c r="H23">
        <v>344</v>
      </c>
      <c r="I23">
        <v>378</v>
      </c>
      <c r="J23">
        <v>378</v>
      </c>
      <c r="K23">
        <v>370</v>
      </c>
      <c r="L23">
        <v>121</v>
      </c>
      <c r="M23">
        <v>550</v>
      </c>
      <c r="N23">
        <v>550</v>
      </c>
      <c r="O23">
        <v>539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</row>
    <row r="24" spans="1:83" x14ac:dyDescent="0.35">
      <c r="A24" t="s">
        <v>26</v>
      </c>
      <c r="B24">
        <v>7</v>
      </c>
      <c r="C24">
        <v>100</v>
      </c>
      <c r="D24">
        <v>100</v>
      </c>
      <c r="E24">
        <v>100</v>
      </c>
      <c r="F24">
        <v>204</v>
      </c>
      <c r="G24">
        <v>204</v>
      </c>
      <c r="H24">
        <v>204</v>
      </c>
      <c r="I24">
        <v>280</v>
      </c>
      <c r="J24">
        <v>304</v>
      </c>
      <c r="K24">
        <v>304</v>
      </c>
      <c r="L24">
        <v>101</v>
      </c>
      <c r="M24">
        <v>101</v>
      </c>
      <c r="N24">
        <v>101</v>
      </c>
      <c r="O24">
        <v>101</v>
      </c>
      <c r="P24">
        <v>101</v>
      </c>
      <c r="Q24">
        <v>101</v>
      </c>
      <c r="R24">
        <v>101</v>
      </c>
      <c r="S24">
        <v>101</v>
      </c>
      <c r="T24">
        <v>101</v>
      </c>
      <c r="U24">
        <v>101</v>
      </c>
      <c r="V24">
        <v>101</v>
      </c>
      <c r="W24">
        <v>101</v>
      </c>
      <c r="X24">
        <v>101</v>
      </c>
      <c r="Y24">
        <v>101</v>
      </c>
      <c r="Z24">
        <v>101</v>
      </c>
      <c r="AA24">
        <v>101</v>
      </c>
      <c r="AB24">
        <v>101</v>
      </c>
      <c r="AC24">
        <v>101</v>
      </c>
      <c r="AD24">
        <v>101</v>
      </c>
      <c r="AE24">
        <v>101</v>
      </c>
      <c r="AF24">
        <v>109</v>
      </c>
      <c r="AG24">
        <v>514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</row>
    <row r="25" spans="1:83" x14ac:dyDescent="0.35">
      <c r="A25" t="s">
        <v>26</v>
      </c>
      <c r="B25">
        <v>8</v>
      </c>
      <c r="C25">
        <v>198</v>
      </c>
      <c r="D25">
        <v>198</v>
      </c>
      <c r="E25">
        <v>235</v>
      </c>
      <c r="F25">
        <v>296</v>
      </c>
      <c r="G25">
        <v>339</v>
      </c>
      <c r="H25">
        <v>430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</row>
    <row r="26" spans="1:83" x14ac:dyDescent="0.35">
      <c r="A26" t="s">
        <v>26</v>
      </c>
      <c r="B26">
        <v>9</v>
      </c>
      <c r="C26">
        <v>57</v>
      </c>
      <c r="D26">
        <v>57</v>
      </c>
      <c r="E26">
        <v>565</v>
      </c>
      <c r="F26">
        <v>565</v>
      </c>
      <c r="G26">
        <v>565</v>
      </c>
      <c r="H26">
        <v>565</v>
      </c>
      <c r="I26">
        <v>565</v>
      </c>
      <c r="J26">
        <v>565</v>
      </c>
      <c r="K26">
        <v>565</v>
      </c>
      <c r="L26">
        <v>565</v>
      </c>
      <c r="M26">
        <v>565</v>
      </c>
      <c r="N26">
        <v>565</v>
      </c>
      <c r="O26">
        <v>579</v>
      </c>
      <c r="P26">
        <v>563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</row>
    <row r="27" spans="1:83" x14ac:dyDescent="0.35">
      <c r="A27" t="s">
        <v>26</v>
      </c>
      <c r="B27">
        <v>10</v>
      </c>
      <c r="C27">
        <v>54</v>
      </c>
      <c r="D27">
        <v>67</v>
      </c>
      <c r="E27">
        <v>106</v>
      </c>
      <c r="F27">
        <v>139</v>
      </c>
      <c r="G27">
        <v>370</v>
      </c>
      <c r="H27">
        <v>471</v>
      </c>
      <c r="I27">
        <v>471</v>
      </c>
      <c r="J27">
        <v>471</v>
      </c>
      <c r="K27">
        <v>471</v>
      </c>
      <c r="L27">
        <v>471</v>
      </c>
      <c r="M27">
        <v>471</v>
      </c>
      <c r="N27">
        <v>471</v>
      </c>
      <c r="O27">
        <v>471</v>
      </c>
      <c r="P27">
        <v>471</v>
      </c>
      <c r="Q27">
        <v>471</v>
      </c>
      <c r="R27">
        <v>471</v>
      </c>
      <c r="S27">
        <v>471</v>
      </c>
      <c r="T27">
        <v>77</v>
      </c>
      <c r="U27">
        <v>41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</row>
    <row r="28" spans="1:83" x14ac:dyDescent="0.35">
      <c r="A28" t="s">
        <v>26</v>
      </c>
      <c r="B28">
        <v>11</v>
      </c>
      <c r="C28">
        <v>81</v>
      </c>
      <c r="D28">
        <v>118</v>
      </c>
      <c r="E28">
        <v>162</v>
      </c>
      <c r="F28">
        <v>227</v>
      </c>
      <c r="G28">
        <v>348</v>
      </c>
      <c r="H28">
        <v>401</v>
      </c>
      <c r="I28">
        <v>401</v>
      </c>
      <c r="J28">
        <v>370</v>
      </c>
      <c r="K28">
        <v>404</v>
      </c>
      <c r="L28">
        <v>448</v>
      </c>
      <c r="M28">
        <v>575</v>
      </c>
      <c r="N28">
        <v>614</v>
      </c>
      <c r="O28">
        <v>589</v>
      </c>
      <c r="P28">
        <v>573</v>
      </c>
      <c r="Q28">
        <v>555</v>
      </c>
      <c r="R28">
        <v>627</v>
      </c>
      <c r="S28">
        <v>627</v>
      </c>
      <c r="T28">
        <v>627</v>
      </c>
      <c r="U28">
        <v>627</v>
      </c>
      <c r="V28">
        <v>689</v>
      </c>
      <c r="W28">
        <v>689</v>
      </c>
      <c r="X28">
        <v>725</v>
      </c>
      <c r="Y28">
        <v>725</v>
      </c>
      <c r="Z28">
        <v>725</v>
      </c>
      <c r="AA28">
        <v>383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</row>
    <row r="29" spans="1:83" x14ac:dyDescent="0.35">
      <c r="A29" t="s">
        <v>26</v>
      </c>
      <c r="B29">
        <v>12</v>
      </c>
      <c r="C29">
        <v>90</v>
      </c>
      <c r="D29">
        <v>90</v>
      </c>
      <c r="E29">
        <v>240</v>
      </c>
      <c r="F29">
        <v>276</v>
      </c>
      <c r="G29">
        <v>303</v>
      </c>
      <c r="H29">
        <v>429</v>
      </c>
      <c r="I29">
        <v>429</v>
      </c>
      <c r="J29">
        <v>108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</row>
    <row r="31" spans="1:83" x14ac:dyDescent="0.35">
      <c r="A31" t="s">
        <v>27</v>
      </c>
      <c r="B31">
        <v>1</v>
      </c>
      <c r="C31">
        <v>59</v>
      </c>
      <c r="D31">
        <v>73</v>
      </c>
      <c r="E31">
        <v>104</v>
      </c>
      <c r="F31">
        <v>206</v>
      </c>
      <c r="G31">
        <v>206</v>
      </c>
      <c r="H31">
        <v>222</v>
      </c>
      <c r="I31">
        <v>278</v>
      </c>
      <c r="J31">
        <v>453</v>
      </c>
      <c r="K31">
        <v>453</v>
      </c>
      <c r="L31">
        <v>516</v>
      </c>
      <c r="M31">
        <v>516</v>
      </c>
      <c r="N31">
        <v>516</v>
      </c>
      <c r="O31">
        <v>637</v>
      </c>
      <c r="P31">
        <v>637</v>
      </c>
      <c r="Q31">
        <v>637</v>
      </c>
      <c r="R31">
        <v>637</v>
      </c>
      <c r="S31">
        <v>637</v>
      </c>
      <c r="T31">
        <v>637</v>
      </c>
      <c r="U31">
        <v>637</v>
      </c>
      <c r="V31">
        <v>637</v>
      </c>
      <c r="W31">
        <v>637</v>
      </c>
      <c r="X31">
        <v>637</v>
      </c>
      <c r="Y31">
        <v>637</v>
      </c>
      <c r="Z31">
        <v>637</v>
      </c>
      <c r="AA31">
        <v>637</v>
      </c>
      <c r="AB31">
        <v>663</v>
      </c>
      <c r="AC31">
        <v>650</v>
      </c>
      <c r="AD31">
        <v>604</v>
      </c>
      <c r="AE31">
        <v>604</v>
      </c>
      <c r="AF31">
        <v>604</v>
      </c>
      <c r="AG31">
        <v>604</v>
      </c>
      <c r="AH31">
        <v>604</v>
      </c>
      <c r="AI31">
        <v>604</v>
      </c>
      <c r="AJ31">
        <v>604</v>
      </c>
      <c r="AK31">
        <v>604</v>
      </c>
      <c r="AL31">
        <v>604</v>
      </c>
      <c r="AM31">
        <v>604</v>
      </c>
      <c r="AN31">
        <v>624</v>
      </c>
      <c r="AO31">
        <v>624</v>
      </c>
      <c r="AP31">
        <v>706</v>
      </c>
      <c r="AQ31">
        <v>706</v>
      </c>
      <c r="AR31">
        <v>706</v>
      </c>
      <c r="AS31">
        <v>706</v>
      </c>
      <c r="AT31">
        <v>706</v>
      </c>
      <c r="AU31">
        <v>706</v>
      </c>
      <c r="AV31">
        <v>706</v>
      </c>
      <c r="AW31">
        <v>706</v>
      </c>
      <c r="AX31">
        <v>706</v>
      </c>
      <c r="AY31">
        <v>706</v>
      </c>
      <c r="AZ31">
        <v>706</v>
      </c>
      <c r="BA31">
        <v>706</v>
      </c>
      <c r="BB31">
        <v>706</v>
      </c>
      <c r="BC31">
        <v>711</v>
      </c>
      <c r="BD31">
        <v>711</v>
      </c>
      <c r="BE31">
        <v>711</v>
      </c>
      <c r="BF31">
        <v>711</v>
      </c>
      <c r="BG31">
        <v>711</v>
      </c>
      <c r="BH31">
        <v>711</v>
      </c>
      <c r="BI31">
        <v>711</v>
      </c>
      <c r="BJ31">
        <v>711</v>
      </c>
      <c r="BK31">
        <v>711</v>
      </c>
      <c r="BL31">
        <v>711</v>
      </c>
      <c r="BM31">
        <v>707</v>
      </c>
      <c r="BN31">
        <v>707</v>
      </c>
      <c r="BO31">
        <v>652</v>
      </c>
      <c r="BP31">
        <v>652</v>
      </c>
      <c r="BQ31">
        <v>652</v>
      </c>
      <c r="BR31">
        <v>652</v>
      </c>
      <c r="BS31">
        <v>652</v>
      </c>
      <c r="BT31">
        <v>652</v>
      </c>
      <c r="BU31">
        <v>652</v>
      </c>
      <c r="BV31">
        <v>652</v>
      </c>
      <c r="BW31">
        <v>652</v>
      </c>
      <c r="BX31">
        <v>652</v>
      </c>
      <c r="BY31">
        <v>652</v>
      </c>
      <c r="BZ31">
        <v>552</v>
      </c>
      <c r="CA31">
        <v>552</v>
      </c>
      <c r="CB31">
        <v>552</v>
      </c>
      <c r="CC31">
        <v>552</v>
      </c>
      <c r="CD31">
        <v>552</v>
      </c>
      <c r="CE31">
        <v>532</v>
      </c>
    </row>
    <row r="32" spans="1:83" x14ac:dyDescent="0.35">
      <c r="A32" t="s">
        <v>27</v>
      </c>
      <c r="B32">
        <v>2</v>
      </c>
      <c r="C32">
        <v>183</v>
      </c>
      <c r="D32">
        <v>183</v>
      </c>
      <c r="E32">
        <v>362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</row>
    <row r="33" spans="1:83" x14ac:dyDescent="0.35">
      <c r="A33" t="s">
        <v>27</v>
      </c>
      <c r="B33">
        <v>3</v>
      </c>
      <c r="C33">
        <v>67</v>
      </c>
      <c r="D33">
        <v>68</v>
      </c>
      <c r="E33">
        <v>68</v>
      </c>
      <c r="F33">
        <v>181</v>
      </c>
      <c r="G33">
        <v>263</v>
      </c>
      <c r="H33">
        <v>290</v>
      </c>
      <c r="I33">
        <v>327</v>
      </c>
      <c r="J33">
        <v>460</v>
      </c>
      <c r="K33">
        <v>460</v>
      </c>
      <c r="L33">
        <v>455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</row>
    <row r="34" spans="1:83" x14ac:dyDescent="0.35">
      <c r="A34" t="s">
        <v>27</v>
      </c>
      <c r="B34">
        <v>4</v>
      </c>
      <c r="C34">
        <v>147</v>
      </c>
      <c r="D34">
        <v>147</v>
      </c>
      <c r="E34">
        <v>147</v>
      </c>
      <c r="F34">
        <v>334</v>
      </c>
      <c r="G34">
        <v>365</v>
      </c>
      <c r="H34">
        <v>362</v>
      </c>
      <c r="I34">
        <v>362</v>
      </c>
      <c r="J34">
        <v>414</v>
      </c>
      <c r="K34">
        <v>655</v>
      </c>
      <c r="L34">
        <v>311</v>
      </c>
      <c r="M34">
        <v>95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</row>
    <row r="35" spans="1:83" x14ac:dyDescent="0.35">
      <c r="A35" t="s">
        <v>27</v>
      </c>
      <c r="B35">
        <v>5</v>
      </c>
      <c r="C35">
        <v>73</v>
      </c>
      <c r="D35">
        <v>73</v>
      </c>
      <c r="E35">
        <v>73</v>
      </c>
      <c r="F35">
        <v>73</v>
      </c>
      <c r="G35">
        <v>73</v>
      </c>
      <c r="H35">
        <v>147</v>
      </c>
      <c r="I35">
        <v>147</v>
      </c>
      <c r="J35">
        <v>168</v>
      </c>
      <c r="K35">
        <v>181</v>
      </c>
      <c r="L35">
        <v>181</v>
      </c>
      <c r="M35">
        <v>255</v>
      </c>
      <c r="N35">
        <v>258</v>
      </c>
      <c r="O35">
        <v>311</v>
      </c>
      <c r="P35">
        <v>311</v>
      </c>
      <c r="Q35">
        <v>332</v>
      </c>
      <c r="R35">
        <v>355</v>
      </c>
      <c r="S35">
        <v>412</v>
      </c>
      <c r="T35">
        <v>430</v>
      </c>
      <c r="U35">
        <v>486</v>
      </c>
      <c r="V35">
        <v>483</v>
      </c>
      <c r="W35">
        <v>468</v>
      </c>
      <c r="X35">
        <v>488</v>
      </c>
      <c r="Y35">
        <v>537</v>
      </c>
      <c r="Z35">
        <v>552</v>
      </c>
      <c r="AA35">
        <v>519</v>
      </c>
      <c r="AB35">
        <v>519</v>
      </c>
      <c r="AC35">
        <v>547</v>
      </c>
      <c r="AD35">
        <v>547</v>
      </c>
      <c r="AE35">
        <v>547</v>
      </c>
      <c r="AF35">
        <v>547</v>
      </c>
      <c r="AG35">
        <v>547</v>
      </c>
      <c r="AH35">
        <v>547</v>
      </c>
      <c r="AI35">
        <v>547</v>
      </c>
      <c r="AJ35">
        <v>547</v>
      </c>
      <c r="AK35">
        <v>547</v>
      </c>
      <c r="AL35">
        <v>593</v>
      </c>
      <c r="AM35">
        <v>622</v>
      </c>
      <c r="AN35">
        <v>634</v>
      </c>
      <c r="AO35">
        <v>625</v>
      </c>
      <c r="AP35">
        <v>681</v>
      </c>
      <c r="AQ35">
        <v>517</v>
      </c>
      <c r="AR35">
        <v>517</v>
      </c>
      <c r="AS35">
        <v>517</v>
      </c>
      <c r="AT35">
        <v>517</v>
      </c>
      <c r="AU35">
        <v>517</v>
      </c>
      <c r="AV35">
        <v>517</v>
      </c>
      <c r="AW35">
        <v>517</v>
      </c>
      <c r="AX35">
        <v>517</v>
      </c>
      <c r="AY35">
        <v>517</v>
      </c>
      <c r="AZ35">
        <v>517</v>
      </c>
      <c r="BA35">
        <v>517</v>
      </c>
      <c r="BB35">
        <v>581</v>
      </c>
      <c r="BC35">
        <v>615</v>
      </c>
      <c r="BD35">
        <v>615</v>
      </c>
      <c r="BE35">
        <v>615</v>
      </c>
      <c r="BF35">
        <v>634</v>
      </c>
      <c r="BG35">
        <v>634</v>
      </c>
      <c r="BH35">
        <v>586</v>
      </c>
      <c r="BI35">
        <v>586</v>
      </c>
      <c r="BJ35">
        <v>568</v>
      </c>
      <c r="BK35">
        <v>568</v>
      </c>
      <c r="BL35">
        <v>568</v>
      </c>
      <c r="BM35">
        <v>563</v>
      </c>
      <c r="BN35">
        <v>409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</row>
    <row r="36" spans="1:83" x14ac:dyDescent="0.35">
      <c r="A36" t="s">
        <v>27</v>
      </c>
      <c r="B36">
        <v>6</v>
      </c>
      <c r="C36">
        <v>54</v>
      </c>
      <c r="D36">
        <v>54</v>
      </c>
      <c r="E36">
        <v>54</v>
      </c>
      <c r="F36">
        <v>186</v>
      </c>
      <c r="G36">
        <v>260</v>
      </c>
      <c r="H36">
        <v>260</v>
      </c>
      <c r="I36">
        <v>352</v>
      </c>
      <c r="J36">
        <v>368</v>
      </c>
      <c r="K36">
        <v>355</v>
      </c>
      <c r="L36">
        <v>421</v>
      </c>
      <c r="M36">
        <v>484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</row>
    <row r="37" spans="1:83" x14ac:dyDescent="0.35">
      <c r="A37" t="s">
        <v>27</v>
      </c>
      <c r="B37">
        <v>7</v>
      </c>
      <c r="C37">
        <v>44</v>
      </c>
      <c r="D37">
        <v>70</v>
      </c>
      <c r="E37">
        <v>108</v>
      </c>
      <c r="F37">
        <v>108</v>
      </c>
      <c r="G37">
        <v>235</v>
      </c>
      <c r="H37">
        <v>252</v>
      </c>
      <c r="I37">
        <v>252</v>
      </c>
      <c r="J37">
        <v>253</v>
      </c>
      <c r="K37">
        <v>253</v>
      </c>
      <c r="L37">
        <v>229</v>
      </c>
      <c r="M37">
        <v>229</v>
      </c>
      <c r="N37">
        <v>229</v>
      </c>
      <c r="O37">
        <v>260</v>
      </c>
      <c r="P37">
        <v>260</v>
      </c>
      <c r="Q37">
        <v>260</v>
      </c>
      <c r="R37">
        <v>229</v>
      </c>
      <c r="S37">
        <v>229</v>
      </c>
      <c r="T37">
        <v>229</v>
      </c>
      <c r="U37">
        <v>229</v>
      </c>
      <c r="V37">
        <v>229</v>
      </c>
      <c r="W37">
        <v>229</v>
      </c>
      <c r="X37">
        <v>389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</row>
    <row r="38" spans="1:83" x14ac:dyDescent="0.35">
      <c r="A38" t="s">
        <v>27</v>
      </c>
      <c r="B38">
        <v>8</v>
      </c>
      <c r="C38">
        <v>121</v>
      </c>
      <c r="D38">
        <v>121</v>
      </c>
      <c r="E38">
        <v>250</v>
      </c>
      <c r="F38">
        <v>286</v>
      </c>
      <c r="G38">
        <v>332</v>
      </c>
      <c r="H38">
        <v>362</v>
      </c>
      <c r="I38">
        <v>378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</row>
    <row r="39" spans="1:83" x14ac:dyDescent="0.35">
      <c r="A39" t="s">
        <v>27</v>
      </c>
      <c r="B39">
        <v>9</v>
      </c>
      <c r="C39">
        <v>72</v>
      </c>
      <c r="D39">
        <v>72</v>
      </c>
      <c r="E39">
        <v>108</v>
      </c>
      <c r="F39">
        <v>178</v>
      </c>
      <c r="G39">
        <v>195</v>
      </c>
      <c r="H39">
        <v>286</v>
      </c>
      <c r="I39">
        <v>286</v>
      </c>
      <c r="J39">
        <v>345</v>
      </c>
      <c r="K39">
        <v>380</v>
      </c>
      <c r="L39">
        <v>396</v>
      </c>
      <c r="M39">
        <v>386</v>
      </c>
      <c r="N39">
        <v>421</v>
      </c>
      <c r="O39">
        <v>534</v>
      </c>
      <c r="P39">
        <v>673</v>
      </c>
      <c r="Q39">
        <v>629</v>
      </c>
      <c r="R39">
        <v>712</v>
      </c>
      <c r="S39">
        <v>712</v>
      </c>
      <c r="T39">
        <v>681</v>
      </c>
      <c r="U39">
        <v>686</v>
      </c>
      <c r="V39">
        <v>686</v>
      </c>
      <c r="W39">
        <v>689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</row>
    <row r="40" spans="1:83" x14ac:dyDescent="0.35">
      <c r="A40" t="s">
        <v>27</v>
      </c>
      <c r="B40">
        <v>10</v>
      </c>
      <c r="C40">
        <v>181</v>
      </c>
      <c r="D40">
        <v>239</v>
      </c>
      <c r="E40">
        <v>347</v>
      </c>
      <c r="F40">
        <v>442</v>
      </c>
      <c r="G40">
        <v>442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</row>
    <row r="41" spans="1:83" x14ac:dyDescent="0.35">
      <c r="A41" t="s">
        <v>27</v>
      </c>
      <c r="B41">
        <v>11</v>
      </c>
      <c r="C41">
        <v>391</v>
      </c>
      <c r="D41">
        <v>389</v>
      </c>
      <c r="E41">
        <v>414</v>
      </c>
      <c r="F41">
        <v>425</v>
      </c>
      <c r="G41">
        <v>398</v>
      </c>
      <c r="H41">
        <v>386</v>
      </c>
      <c r="I41">
        <v>453</v>
      </c>
      <c r="J41">
        <v>453</v>
      </c>
      <c r="K41">
        <v>453</v>
      </c>
      <c r="L41">
        <v>453</v>
      </c>
      <c r="M41">
        <v>365</v>
      </c>
      <c r="N41">
        <v>365</v>
      </c>
      <c r="O41">
        <v>417</v>
      </c>
      <c r="P41">
        <v>421</v>
      </c>
      <c r="Q41">
        <v>465</v>
      </c>
      <c r="R41">
        <v>493</v>
      </c>
      <c r="S41">
        <v>480</v>
      </c>
      <c r="T41">
        <v>480</v>
      </c>
      <c r="U41">
        <v>480</v>
      </c>
      <c r="V41">
        <v>481</v>
      </c>
      <c r="W41">
        <v>550</v>
      </c>
      <c r="X41">
        <v>550</v>
      </c>
      <c r="Y41">
        <v>560</v>
      </c>
      <c r="Z41">
        <v>634</v>
      </c>
      <c r="AA41">
        <v>634</v>
      </c>
      <c r="AB41">
        <v>648</v>
      </c>
      <c r="AC41">
        <v>617</v>
      </c>
      <c r="AD41">
        <v>617</v>
      </c>
      <c r="AE41">
        <v>609</v>
      </c>
      <c r="AF41">
        <v>617</v>
      </c>
      <c r="AG41">
        <v>617</v>
      </c>
      <c r="AH41">
        <v>634</v>
      </c>
      <c r="AI41">
        <v>634</v>
      </c>
      <c r="AJ41">
        <v>642</v>
      </c>
      <c r="AK41">
        <v>696</v>
      </c>
      <c r="AL41">
        <v>696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</row>
    <row r="42" spans="1:83" x14ac:dyDescent="0.35">
      <c r="A42" t="s">
        <v>27</v>
      </c>
      <c r="B42">
        <v>12</v>
      </c>
      <c r="C42">
        <v>67</v>
      </c>
      <c r="D42">
        <v>272</v>
      </c>
      <c r="E42">
        <v>272</v>
      </c>
      <c r="F42">
        <v>272</v>
      </c>
      <c r="G42">
        <v>322</v>
      </c>
      <c r="H42">
        <v>363</v>
      </c>
      <c r="I42">
        <v>404</v>
      </c>
      <c r="J42">
        <v>452</v>
      </c>
      <c r="K42">
        <v>452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</row>
    <row r="44" spans="1:83" x14ac:dyDescent="0.35">
      <c r="A44" t="s">
        <v>35</v>
      </c>
    </row>
    <row r="45" spans="1:83" x14ac:dyDescent="0.35">
      <c r="A45" t="s">
        <v>36</v>
      </c>
    </row>
    <row r="46" spans="1:83" x14ac:dyDescent="0.35">
      <c r="A46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W 8 y W R V t A X e l A A A A 9 w A A A B I A H A B D b 2 5 m a W c v U G F j a 2 F n Z S 5 4 b W w g o h g A K K A U A A A A A A A A A A A A A A A A A A A A A A A A A A A A h Y 8 x D o I w G I W v Q r r T l m q C I a U M r m B M T I x r U y o 0 w o + h x X I 3 B 4 / k F c Q o 6 u b 4 v v c N 7 9 2 v N 5 6 N b R N c d G 9 N B y m K M E W B B t W V B q o U D e 4 Y r l A m + F a q k 6 x 0 M M l g k 9 G W K a q d O y e E e O + x X + C u r w i j N C K H I t + p W r c S f W T z X w 4 N W C d B a S T 4 / j V G M B y x G E c x X W L K y U x 5 Y e B r s G n w s / 2 B f D 0 0 b u i 1 0 B B u c k 7 m y M n 7 h H g A U E s D B B Q A A g A I A G l v M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b z J Z K I p H u A 4 A A A A R A A A A E w A c A E Z v c m 1 1 b G F z L 1 N l Y 3 R p b 2 4 x L m 0 g o h g A K K A U A A A A A A A A A A A A A A A A A A A A A A A A A A A A K 0 5 N L s n M z 1 M I h t C G 1 g B Q S w E C L Q A U A A I A C A B p b z J Z F W 0 B d 6 U A A A D 3 A A A A E g A A A A A A A A A A A A A A A A A A A A A A Q 2 9 u Z m l n L 1 B h Y 2 t h Z 2 U u e G 1 s U E s B A i 0 A F A A C A A g A a W 8 y W Q / K 6 a u k A A A A 6 Q A A A B M A A A A A A A A A A A A A A A A A 8 Q A A A F t D b 2 5 0 Z W 5 0 X 1 R 5 c G V z X S 5 4 b W x Q S w E C L Q A U A A I A C A B p b z J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C g 0 B W a w X k C D q Z K 9 f s r I h Q A A A A A C A A A A A A A Q Z g A A A A E A A C A A A A D g 1 2 G K U U j b w l R 4 D j W W y J j g e 4 J 9 R L i q o e K N y C U n l h + a E A A A A A A O g A A A A A I A A C A A A A A D N S x P W s 5 6 1 a V v m 5 E b V j 7 k K P l R G v o f B m i c 6 H t d x i B i O V A A A A B u n j m E K e S h i n a 0 J N A u U X W E n C 2 a j I K 5 4 W B v C / n w x F D p O s R G L Y V C H U M m X H A W 3 b + N 9 G 1 U 7 w q E k P Z j P G f Y L S d j Q E d z s B U s U d Q A d t + t q G C a o J T B T U A A A A A q C i A h c w t e s + y t L e J F H 9 P 2 R H + z t C 8 m k C h Z 8 O L m 3 R 7 V g H X B R e 5 P E e p s P R G N 0 i t p K i + k e X V 2 3 0 d C G 6 0 i G 5 w Z w n o B < / D a t a M a s h u p > 
</file>

<file path=customXml/itemProps1.xml><?xml version="1.0" encoding="utf-8"?>
<ds:datastoreItem xmlns:ds="http://schemas.openxmlformats.org/officeDocument/2006/customXml" ds:itemID="{89F72C87-EF28-43FC-9569-4BDACAF629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200YR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Rijsdijk</dc:creator>
  <cp:lastModifiedBy>Jia Jia ter Kuile</cp:lastModifiedBy>
  <dcterms:created xsi:type="dcterms:W3CDTF">2024-09-18T12:25:46Z</dcterms:created>
  <dcterms:modified xsi:type="dcterms:W3CDTF">2024-12-01T23:25:06Z</dcterms:modified>
</cp:coreProperties>
</file>