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workbook>
</file>

<file path=xl/calcChain.xml><?xml version="1.0" encoding="utf-8"?>
<calcChain xmlns="http://schemas.openxmlformats.org/spreadsheetml/2006/main">
  <c r="D167" i="1"/>
  <c r="D161"/>
  <c r="D152"/>
  <c r="D140"/>
  <c r="D134"/>
  <c r="D126"/>
  <c r="D123" l="1"/>
  <c r="D120"/>
  <c r="D115"/>
  <c r="D112"/>
  <c r="D109"/>
  <c r="D10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<sst xmlns="http://schemas.openxmlformats.org/spreadsheetml/2006/main" count="8734" uniqueCount="2602">
  <si>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</si>
  <si>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</si>
  <si>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</si>
  <si>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</si>
  <si>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</si>
  <si>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</si>
  <si>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</si>
  <si>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</si>
  <si>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</si>
  <si>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</si>
  <si>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</si>
  <si>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</si>
  <si>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</si>
  <si>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</si>
  <si>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</si>
  <si>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</si>
  <si>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</si>
  <si>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</si>
  <si>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</si>
  <si>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</si>
  <si>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</si>
  <si>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</si>
  <si>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</si>
  <si>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</si>
  <si>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</si>
  <si>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</si>
  <si>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</si>
  <si>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</si>
  <si>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</si>
  <si>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</si>
  <si>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</si>
  <si>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</si>
  <si>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</si>
  <si>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</si>
  <si>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</si>
  <si>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</si>
  <si>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</si>
  <si>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</si>
  <si>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</si>
  <si>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</si>
  <si>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</si>
  <si>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</si>
  <si>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</si>
  <si>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</si>
  <si>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</si>
  <si>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</si>
  <si>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</si>
  <si>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</si>
  <si>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</si>
  <si>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</si>
  <si>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</si>
  <si>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</si>
  <si>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</si>
  <si>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</si>
  <si>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</si>
  <si>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</si>
  <si>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</si>
  <si>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</si>
  <si>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</si>
  <si>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</si>
  <si>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</si>
  <si>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</si>
  <si>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</si>
  <si>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</si>
  <si>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</si>
  <si>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</si>
  <si>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</si>
  <si>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</si>
  <si>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</si>
  <si>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</si>
  <si>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</si>
  <si>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</si>
  <si>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</si>
  <si>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</si>
  <si>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</si>
  <si>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</si>
  <si>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</si>
  <si>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</si>
  <si>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</si>
  <si>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</si>
  <si>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</si>
  <si>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</si>
  <si>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</si>
  <si>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</si>
  <si>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</si>
  <si>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</si>
  <si>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</si>
  <si>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</si>
  <si>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</si>
  <si>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</si>
  <si>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</si>
  <si>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</si>
  <si>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</si>
  <si>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</si>
  <si>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</si>
  <si>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</si>
  <si>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</si>
  <si>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</si>
  <si>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</si>
  <si>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</si>
  <si>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</si>
  <si>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</si>
  <si>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</si>
  <si>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</si>
  <si>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</si>
  <si>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</si>
  <si>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</si>
  <si>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</si>
  <si>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</si>
  <si>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</si>
  <si>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</si>
  <si>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</si>
  <si>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</si>
  <si>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</si>
  <si>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</si>
  <si>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</si>
  <si>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</si>
  <si>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</si>
  <si>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</si>
  <si>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</si>
  <si>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</si>
  <si>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</si>
  <si>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</si>
  <si>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</si>
  <si>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</si>
  <si>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</si>
  <si>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</si>
  <si>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</si>
  <si>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</si>
  <si>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</si>
  <si>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</si>
  <si>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</si>
  <si>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</si>
  <si>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</si>
  <si>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</si>
  <si>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</si>
  <si>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</si>
  <si>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</si>
  <si>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</si>
  <si>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</si>
  <si>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</si>
  <si>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</si>
  <si>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</si>
  <si>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</si>
  <si>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</si>
  <si>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</si>
  <si>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</si>
  <si>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</si>
  <si>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</si>
  <si>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</si>
  <si>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</si>
  <si>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</si>
  <si>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</si>
  <si>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</si>
  <si>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</si>
  <si>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</si>
  <si>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</si>
  <si>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</si>
  <si>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</si>
  <si>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</si>
  <si>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</si>
  <si>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</si>
  <si>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</si>
  <si>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</si>
  <si>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</si>
  <si>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</si>
  <si>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</si>
  <si>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</si>
  <si>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</si>
  <si>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</si>
  <si>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</si>
  <si>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</si>
  <si>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</si>
  <si>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</si>
  <si>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</si>
  <si>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</si>
  <si>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</si>
  <si>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</si>
  <si>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</si>
  <si>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</si>
  <si>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</si>
  <si>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</si>
  <si>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</si>
  <si>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</si>
  <si>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</si>
  <si>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</si>
  <si>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</si>
  <si>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</si>
  <si>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</si>
  <si>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</si>
  <si>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</si>
  <si>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</si>
  <si>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</si>
  <si>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</si>
  <si>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</si>
  <si>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</si>
  <si>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</si>
  <si>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</si>
  <si>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</si>
  <si>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</si>
  <si>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</si>
  <si>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</si>
  <si>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</si>
  <si>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</si>
  <si>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</si>
  <si>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</si>
  <si>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</si>
  <si>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</si>
  <si>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</si>
  <si>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</si>
  <si>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</si>
  <si>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</si>
  <si>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</si>
  <si>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</si>
  <si>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</si>
  <si>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</si>
  <si>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</si>
  <si>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</si>
  <si>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</si>
  <si>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</si>
  <si>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</si>
  <si>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</si>
  <si>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</si>
  <si>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</si>
  <si>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</si>
  <si>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</si>
  <si>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</si>
  <si>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</si>
  <si>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</si>
  <si>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</si>
  <si>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</si>
  <si>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</si>
  <si>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</si>
  <si>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</si>
  <si>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</si>
  <si>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</si>
  <si>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</si>
  <si>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</si>
  <si>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</si>
  <si>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</si>
  <si>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</si>
  <si>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</si>
  <si>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</si>
  <si>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</si>
  <si>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</si>
  <si>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</si>
  <si>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</si>
  <si>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</si>
  <si>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</si>
  <si>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</si>
  <si>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</si>
  <si>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</si>
  <si>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</si>
  <si>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</si>
  <si>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</si>
  <si>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</si>
  <si>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</si>
  <si>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</si>
  <si>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</si>
  <si>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</si>
  <si>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</si>
  <si>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</si>
  <si>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</si>
  <si>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</si>
  <si>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</si>
  <si>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</si>
  <si>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</si>
  <si>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</si>
  <si>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</si>
  <si>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</si>
  <si>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</si>
  <si>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</si>
  <si>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</si>
  <si>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</si>
  <si>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</si>
  <si>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</si>
  <si>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</si>
  <si>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</si>
  <si>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</si>
  <si>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</si>
  <si>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</si>
  <si>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</si>
  <si>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</si>
  <si>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</si>
  <si>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</si>
  <si>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</si>
  <si>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</si>
  <si>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</si>
  <si>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</si>
  <si>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</si>
  <si>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</si>
  <si>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</si>
  <si>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</si>
  <si>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</si>
  <si>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</si>
  <si>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</si>
  <si>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</si>
  <si>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</si>
  <si>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</si>
  <si>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</si>
  <si>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</si>
  <si>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</si>
  <si>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</si>
  <si>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</si>
  <si>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</si>
  <si>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</si>
  <si>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</si>
  <si>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</si>
  <si>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</si>
  <si>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</si>
  <si>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</si>
  <si>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</si>
  <si>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</si>
  <si>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</si>
  <si>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</si>
  <si>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</si>
  <si>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</si>
  <si>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</si>
  <si>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</si>
  <si>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</si>
  <si>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</si>
  <si>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</si>
  <si>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</si>
  <si>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</si>
  <si>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</si>
  <si>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</si>
  <si>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</si>
  <si>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</si>
  <si>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</si>
  <si>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</si>
  <si>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</si>
  <si>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</si>
  <si>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</si>
  <si>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</si>
  <si>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</si>
  <si>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</si>
  <si>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</si>
  <si>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</si>
  <si>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</si>
  <si>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</si>
  <si>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</si>
  <si>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</si>
  <si>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</si>
  <si>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</si>
  <si>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</si>
  <si>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</si>
  <si>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</si>
  <si>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</si>
  <si>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</si>
  <si>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</si>
  <si>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</si>
  <si>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</si>
  <si>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</si>
  <si>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</si>
  <si>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</si>
  <si>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</si>
  <si>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</si>
  <si>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</si>
  <si>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</si>
  <si>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</si>
  <si>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</si>
  <si>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</si>
  <si>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</si>
  <si>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</si>
  <si>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</si>
  <si>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</si>
  <si>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</si>
  <si>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</si>
  <si>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</si>
  <si>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</si>
  <si>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</si>
  <si>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</si>
  <si>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</si>
  <si>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</si>
  <si>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</si>
  <si>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</si>
  <si>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</si>
  <si>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</si>
  <si>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</si>
  <si>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</si>
  <si>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</si>
  <si>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</si>
  <si>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</si>
  <si>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</si>
  <si>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</si>
  <si>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</si>
  <si>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</si>
  <si>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</si>
  <si>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</si>
  <si>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</si>
  <si>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</si>
  <si>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</si>
  <si>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</si>
  <si>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</si>
  <si>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</si>
  <si>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</si>
  <si>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</si>
  <si>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</si>
  <si>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</si>
  <si>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</si>
  <si>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</si>
  <si>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</si>
  <si>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</si>
  <si>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</si>
  <si>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</si>
  <si>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</si>
  <si>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</si>
  <si>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</si>
  <si>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</si>
  <si>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</si>
  <si>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</si>
  <si>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</si>
  <si>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</si>
  <si>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</si>
  <si>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</si>
  <si>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</si>
  <si>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</si>
  <si>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</si>
  <si>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</si>
  <si>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</si>
  <si>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</si>
  <si>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</si>
  <si>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</si>
  <si>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</si>
  <si>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</si>
  <si>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</si>
  <si>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</si>
  <si>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</si>
  <si>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</si>
  <si>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</si>
  <si>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</si>
  <si>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</si>
  <si>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</si>
  <si>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</si>
  <si>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</si>
  <si>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</si>
  <si>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</si>
  <si>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</si>
  <si>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</si>
  <si>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</si>
  <si>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</si>
  <si>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</si>
  <si>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</si>
  <si>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</si>
  <si>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</si>
  <si>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</si>
  <si>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</si>
  <si>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</si>
  <si>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</si>
  <si>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</si>
  <si>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</si>
  <si>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</si>
  <si>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</si>
  <si>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</si>
  <si>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</si>
  <si>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</si>
  <si>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</si>
  <si>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</si>
  <si>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</si>
  <si>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</si>
  <si>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</si>
  <si>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</si>
  <si>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</si>
  <si>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</si>
  <si>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</si>
  <si>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</si>
  <si>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</si>
  <si>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</si>
  <si>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</si>
  <si>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</si>
  <si>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</si>
  <si>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</si>
  <si>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</si>
  <si>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</si>
  <si>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</si>
  <si>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</si>
  <si>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</si>
  <si>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</si>
  <si>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</si>
  <si>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</si>
  <si>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</si>
  <si>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</si>
  <si>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</si>
  <si>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</si>
  <si>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</si>
  <si>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</si>
  <si>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</si>
  <si>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</si>
  <si>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</si>
  <si>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</si>
  <si>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</si>
  <si>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</si>
  <si>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</si>
  <si>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</si>
  <si>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</si>
  <si>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</si>
  <si>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</si>
  <si>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</si>
  <si>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</si>
  <si>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</si>
  <si>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</si>
  <si>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</si>
  <si>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</si>
  <si>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</si>
  <si>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</si>
  <si>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</si>
  <si>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</si>
  <si>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</si>
  <si>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</si>
  <si>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</si>
  <si>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</si>
  <si>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</si>
  <si>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</si>
  <si>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</si>
  <si>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</si>
  <si>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</si>
  <si>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</si>
  <si>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</si>
  <si>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</si>
  <si>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</si>
  <si>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</si>
  <si>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</si>
  <si>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</si>
  <si>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</si>
  <si>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</si>
  <si>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</si>
  <si>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</si>
  <si>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</si>
  <si>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</si>
  <si>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</si>
  <si>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</si>
  <si>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</si>
  <si>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</si>
  <si>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</si>
  <si>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</si>
  <si>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</si>
  <si>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</si>
  <si>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</si>
  <si>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</si>
  <si>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</si>
  <si>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</si>
  <si>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</si>
  <si>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</si>
  <si>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</si>
  <si>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</si>
  <si>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</si>
  <si>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</si>
  <si>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</si>
  <si>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</si>
  <si>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</si>
  <si>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</si>
  <si>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</si>
  <si>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</si>
  <si>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</si>
  <si>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</si>
  <si>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</si>
  <si>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</si>
  <si>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</si>
  <si>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</si>
  <si>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</si>
  <si>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</si>
  <si>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</si>
  <si>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</si>
  <si>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</si>
  <si>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</si>
  <si>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</si>
  <si>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</si>
  <si>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</si>
  <si>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</si>
  <si>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</si>
  <si>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</si>
  <si>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</si>
  <si>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</si>
  <si>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</si>
  <si>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</si>
  <si>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</si>
  <si>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</si>
  <si>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</si>
  <si>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</si>
  <si>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</si>
  <si>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</si>
  <si>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</si>
  <si>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</si>
  <si>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</si>
  <si>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</si>
  <si>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</si>
  <si>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</si>
  <si>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</si>
  <si>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</si>
  <si>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</si>
  <si>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</si>
  <si>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</si>
  <si>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</si>
  <si>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</si>
  <si>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</si>
  <si>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</si>
  <si>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</si>
  <si>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</si>
  <si>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</si>
  <si>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</si>
  <si>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</si>
  <si>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</si>
  <si>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</si>
  <si>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</si>
  <si>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</si>
  <si>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</si>
  <si>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</si>
  <si>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</si>
  <si>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</si>
  <si>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</si>
  <si>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</si>
  <si>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</si>
  <si>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</si>
  <si>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</si>
  <si>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</si>
  <si>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</si>
  <si>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</si>
  <si>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</si>
  <si>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</si>
  <si>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</si>
  <si>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</si>
  <si>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</si>
  <si>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</si>
  <si>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</si>
  <si>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</si>
  <si>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</si>
  <si>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</si>
  <si>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</si>
  <si>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</si>
  <si>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</si>
  <si>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</si>
  <si>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</si>
  <si>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</si>
  <si>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</si>
  <si>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</si>
  <si>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</si>
  <si>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</si>
  <si>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</si>
  <si>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</si>
  <si>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</si>
  <si>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</si>
  <si>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</si>
  <si>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</si>
  <si>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</si>
  <si>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</si>
  <si>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</si>
  <si>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</si>
  <si>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</si>
  <si>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</si>
  <si>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</si>
  <si>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</si>
  <si>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</si>
  <si>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</si>
  <si>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</si>
  <si>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</si>
  <si>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</si>
  <si>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</si>
  <si>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</si>
  <si>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</si>
  <si>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</si>
  <si>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</si>
  <si>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</si>
  <si>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</si>
  <si>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</si>
  <si>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</si>
  <si>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</si>
  <si>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</si>
  <si>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</si>
  <si>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</si>
  <si>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</si>
  <si>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</si>
  <si>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</si>
  <si>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</si>
  <si>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</si>
  <si>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</si>
  <si>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</si>
  <si>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</si>
  <si>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</si>
  <si>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</si>
  <si>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</si>
  <si>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</si>
  <si>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</si>
  <si>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</si>
  <si>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</si>
  <si>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</si>
  <si>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</si>
  <si>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</si>
  <si>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</si>
  <si>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</si>
  <si>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</si>
  <si>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</si>
  <si>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</si>
  <si>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</si>
  <si>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</si>
  <si>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</si>
  <si>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</si>
  <si>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</si>
  <si>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</si>
  <si>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</si>
  <si>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</si>
  <si>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</si>
  <si>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</si>
  <si>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</si>
  <si>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</si>
  <si>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</si>
  <si>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</si>
  <si>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</si>
  <si>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</si>
  <si>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</si>
  <si>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</si>
  <si>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</si>
  <si>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</si>
  <si>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</si>
  <si>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</si>
  <si>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</si>
  <si>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</si>
  <si>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</si>
  <si>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</si>
  <si>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</si>
  <si>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</si>
  <si>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</si>
  <si>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</si>
  <si>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</si>
  <si>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</si>
  <si>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</si>
  <si>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</si>
  <si>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</si>
  <si>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</si>
  <si>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</si>
  <si>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</si>
  <si>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</si>
  <si>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</si>
  <si>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</si>
  <si>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</si>
  <si>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</si>
  <si>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</si>
  <si>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</si>
  <si>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</si>
  <si>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</si>
  <si>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</si>
  <si>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</si>
  <si>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</si>
  <si>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</si>
  <si>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</si>
  <si>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</si>
  <si>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</si>
  <si>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</si>
  <si>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</si>
  <si>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</si>
  <si>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</si>
  <si>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</si>
  <si>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</si>
  <si>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</si>
  <si>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</si>
  <si>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</si>
  <si>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</si>
  <si>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</si>
  <si>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</si>
  <si>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</si>
  <si>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</si>
  <si>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</si>
  <si>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</si>
  <si>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</si>
  <si>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</si>
  <si>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</si>
  <si>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</si>
  <si>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</si>
  <si>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</si>
  <si>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</si>
  <si>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</si>
  <si>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</si>
  <si>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</si>
  <si>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</si>
  <si>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</si>
  <si>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</si>
  <si>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</si>
  <si>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</si>
  <si>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</si>
  <si>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</si>
  <si>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</si>
  <si>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</si>
  <si>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</si>
  <si>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</si>
  <si>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</si>
  <si>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</si>
  <si>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</si>
  <si>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</si>
  <si>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</si>
  <si>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</si>
  <si>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</si>
  <si>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</si>
  <si>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</si>
  <si>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</si>
  <si>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</si>
  <si>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</si>
  <si>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</si>
  <si>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</si>
  <si>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</si>
  <si>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</si>
  <si>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</si>
  <si>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</si>
  <si>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</si>
  <si>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</si>
  <si>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</si>
  <si>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</si>
  <si>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</si>
  <si>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</si>
  <si>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</si>
  <si>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</si>
  <si>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</si>
  <si>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</si>
  <si>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</si>
  <si>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</si>
  <si>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</si>
  <si>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</si>
  <si>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</si>
  <si>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</si>
  <si>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</si>
  <si>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</si>
  <si>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</si>
  <si>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</si>
  <si>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</si>
  <si>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</si>
  <si>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</si>
  <si>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</si>
  <si>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</si>
  <si>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</si>
  <si>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</si>
  <si>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</si>
  <si>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</si>
  <si>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</si>
  <si>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</si>
  <si>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</si>
  <si>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</si>
  <si>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</si>
  <si>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</si>
  <si>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</si>
  <si>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</si>
  <si>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</si>
  <si>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</si>
  <si>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</si>
  <si>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</si>
  <si>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</si>
  <si>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</si>
  <si>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</si>
  <si>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</si>
  <si>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</si>
  <si>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</si>
  <si>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</si>
  <si>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</si>
  <si>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</si>
  <si>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</si>
  <si>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</si>
  <si>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</si>
  <si>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</si>
  <si>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</si>
  <si>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</si>
  <si>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</si>
  <si>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</si>
  <si>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</si>
  <si>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</si>
  <si>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</si>
  <si>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</si>
  <si>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</si>
  <si>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</si>
  <si>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</si>
  <si>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</si>
  <si>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</si>
  <si>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</si>
  <si>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</si>
  <si>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</si>
  <si>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</si>
  <si>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</si>
  <si>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</si>
  <si>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</si>
  <si>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</si>
  <si>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</si>
  <si>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</si>
  <si>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</si>
  <si>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</si>
  <si>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</si>
  <si>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</si>
  <si>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</si>
  <si>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</si>
  <si>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</si>
  <si>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</si>
  <si>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</si>
  <si>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</si>
  <si>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</si>
  <si>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</si>
  <si>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</si>
  <si>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</si>
  <si>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</si>
  <si>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</si>
  <si>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</si>
  <si>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</si>
  <si>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</si>
  <si>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</si>
  <si>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</si>
  <si>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</si>
  <si>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</si>
  <si>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</si>
  <si>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</si>
  <si>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</si>
  <si>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</si>
  <si>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</si>
  <si>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</si>
  <si>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</si>
  <si>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</si>
  <si>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</si>
  <si>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</si>
  <si>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</si>
  <si>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</si>
  <si>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</si>
  <si>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</si>
  <si>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</si>
  <si>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</si>
  <si>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</si>
  <si>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</si>
  <si>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</si>
  <si>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</si>
  <si>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</si>
  <si>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</si>
  <si>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</si>
  <si>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</si>
  <si>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</si>
  <si>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</si>
  <si>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</si>
  <si>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</si>
  <si>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</si>
  <si>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</si>
  <si>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</si>
  <si>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</si>
  <si>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</si>
  <si>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</si>
  <si>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</si>
  <si>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</si>
  <si>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</si>
  <si>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</si>
  <si>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</si>
  <si>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</si>
  <si>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</si>
  <si>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</si>
  <si>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</si>
  <si>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</si>
  <si>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</si>
  <si>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</si>
  <si>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</si>
  <si>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</si>
  <si>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</si>
  <si>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</si>
  <si>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</si>
  <si>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</si>
  <si>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</si>
  <si>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</si>
  <si>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</si>
  <si>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</si>
  <si>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</si>
  <si>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</si>
  <si>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</si>
  <si>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</si>
  <si>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</si>
  <si>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</si>
  <si>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</si>
  <si>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</si>
  <si>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</si>
  <si>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</si>
  <si>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</si>
  <si>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</si>
  <si>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</si>
  <si>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</si>
  <si>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</si>
  <si>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</si>
  <si>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</si>
  <si>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</si>
  <si>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</si>
  <si>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</si>
  <si>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</si>
  <si>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</si>
  <si>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</si>
  <si>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</si>
  <si>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</si>
  <si>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</si>
  <si>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</si>
  <si>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</si>
  <si>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</si>
  <si>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</si>
  <si>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</si>
  <si>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</si>
  <si>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</si>
  <si>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</si>
  <si>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</si>
  <si>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</si>
  <si>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</si>
  <si>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</si>
  <si>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</si>
  <si>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</si>
  <si>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</si>
  <si>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</si>
  <si>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</si>
  <si>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</si>
  <si>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</si>
  <si>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</si>
  <si>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</si>
  <si>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</si>
  <si>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</si>
  <si>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</si>
  <si>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</si>
  <si>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</si>
  <si>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</si>
  <si>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</si>
  <si>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</si>
  <si>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</si>
  <si>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</si>
  <si>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</si>
  <si>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</si>
  <si>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</si>
  <si>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</si>
  <si>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</si>
  <si>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Rear_Camera_Plant_Code</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</si>
  <si>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</si>
  <si>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</si>
  <si>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</si>
  <si>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</si>
  <si>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</si>
  <si>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</si>
  <si>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</si>
  <si>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</si>
  <si>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</si>
  <si>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</si>
  <si>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</si>
  <si>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</si>
  <si>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</si>
  <si>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</si>
  <si>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</si>
  <si>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</si>
  <si>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</si>
  <si>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</si>
  <si>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</si>
  <si>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</si>
  <si>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</si>
  <si>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</si>
  <si>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</si>
  <si>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</si>
  <si>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</si>
  <si>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</si>
  <si>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</si>
  <si>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</si>
  <si>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</si>
  <si>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</si>
  <si>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</si>
  <si>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</si>
  <si>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</si>
  <si>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</si>
  <si>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</si>
  <si>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</si>
  <si>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</si>
  <si>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</si>
  <si>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</si>
  <si>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</si>
  <si>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</si>
  <si>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</si>
  <si>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</si>
  <si>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</si>
  <si>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</si>
  <si>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</si>
  <si>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[1100,1300]</t>
  </si>
  <si>
    <t>Juliet-DVDD_Current</t>
  </si>
  <si>
    <t>[0,20]</t>
  </si>
  <si>
    <t>Juliet-AVDD_Voltage</t>
  </si>
  <si>
    <t>[2700,3000]</t>
  </si>
  <si>
    <t>Juliet-AVDD_Current</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</si>
  <si>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</si>
  <si>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</si>
  <si>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</si>
  <si>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</si>
  <si>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</si>
  <si>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</si>
  <si>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</si>
  <si>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</si>
  <si>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</si>
  <si>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</si>
  <si>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</si>
  <si>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</si>
  <si>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</si>
  <si>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</si>
  <si>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</si>
  <si>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</si>
  <si>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</si>
  <si>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</si>
  <si>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</si>
  <si>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</si>
  <si>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</si>
  <si>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</si>
  <si>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</si>
  <si>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</si>
  <si>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</si>
  <si>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</si>
  <si>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</si>
  <si>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</si>
  <si>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</si>
  <si>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</si>
  <si>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</si>
  <si>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</si>
  <si>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</si>
  <si>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</si>
  <si>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</si>
  <si>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</si>
  <si>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</si>
  <si>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</si>
  <si>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</si>
  <si>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</si>
  <si>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</si>
  <si>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</si>
  <si>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</si>
  <si>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</si>
  <si>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</si>
  <si>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</si>
  <si>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</si>
  <si>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</si>
  <si>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</si>
  <si>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</si>
  <si>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</si>
  <si>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</si>
  <si>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</si>
  <si>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</si>
  <si>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</si>
  <si>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</si>
  <si>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</si>
  <si>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</si>
  <si>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</si>
  <si>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</si>
  <si>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</si>
  <si>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</si>
  <si>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</si>
  <si>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</si>
  <si>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</si>
  <si>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</si>
  <si>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</si>
  <si>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</si>
  <si>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</si>
  <si>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</si>
  <si>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</si>
  <si>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</si>
  <si>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</si>
  <si>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</si>
  <si>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</si>
  <si>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</si>
  <si>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</si>
  <si>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</si>
  <si>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</si>
  <si>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</si>
  <si>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</si>
  <si>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</si>
  <si>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</si>
  <si>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</si>
  <si>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</si>
  <si>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</si>
  <si>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</si>
  <si>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</si>
  <si>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</si>
  <si>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</si>
  <si>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</si>
  <si>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</si>
  <si>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</si>
  <si>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</si>
  <si>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</si>
  <si>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</si>
  <si>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</si>
  <si>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</si>
  <si>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</si>
  <si>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</si>
  <si>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</si>
  <si>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</si>
  <si>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</si>
  <si>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</si>
  <si>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</si>
  <si>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</si>
  <si>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</si>
  <si>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</si>
  <si>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</si>
  <si>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</si>
  <si>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</si>
  <si>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</si>
  <si>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</si>
  <si>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</si>
  <si>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</si>
  <si>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</si>
  <si>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</si>
  <si>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</si>
  <si>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</si>
  <si>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</si>
  <si>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</si>
  <si>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</si>
  <si>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</si>
  <si>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</si>
  <si>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</si>
  <si>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</si>
  <si>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</si>
  <si>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</si>
  <si>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</si>
  <si>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</si>
  <si>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</si>
  <si>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</si>
  <si>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</si>
  <si>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</si>
  <si>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</si>
  <si>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</si>
  <si>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</si>
  <si>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</si>
  <si>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</si>
  <si>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</si>
  <si>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</si>
  <si>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</si>
  <si>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</si>
  <si>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</si>
  <si>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</si>
  <si>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</si>
  <si>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</si>
  <si>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</si>
  <si>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</si>
  <si>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</si>
  <si>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</si>
  <si>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</si>
  <si>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</si>
  <si>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</si>
  <si>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</si>
  <si>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</si>
  <si>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</si>
  <si>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</si>
  <si>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</si>
  <si>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</si>
  <si>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</si>
  <si>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</si>
  <si>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</si>
  <si>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</si>
  <si>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</si>
  <si>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</si>
  <si>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</si>
  <si>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</si>
  <si>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</si>
  <si>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</si>
  <si>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</si>
  <si>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</si>
  <si>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</si>
  <si>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</si>
  <si>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</si>
  <si>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</si>
  <si>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</si>
  <si>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</si>
  <si>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</si>
  <si>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</si>
  <si>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</si>
  <si>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</si>
  <si>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</si>
  <si>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</si>
  <si>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</si>
  <si>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</si>
  <si>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</si>
  <si>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</si>
  <si>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</si>
  <si>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</si>
  <si>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</si>
  <si>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</si>
  <si>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</si>
  <si>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</si>
  <si>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</si>
  <si>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</si>
  <si>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</si>
  <si>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</si>
  <si>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</si>
  <si>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</si>
  <si>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</si>
  <si>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</si>
  <si>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</si>
  <si>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</si>
  <si>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</si>
  <si>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</si>
  <si>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</si>
  <si>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</si>
  <si>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</si>
  <si>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</si>
  <si>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</si>
  <si>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</si>
  <si>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</si>
  <si>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</si>
  <si>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</si>
  <si>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</si>
  <si>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</si>
  <si>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</si>
  <si>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</si>
  <si>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</si>
  <si>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</si>
  <si>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</si>
  <si>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</si>
  <si>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</si>
  <si>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</si>
  <si>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</si>
  <si>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</si>
  <si>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</si>
  <si>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</si>
  <si>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</si>
  <si>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</si>
  <si>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</si>
  <si>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</si>
  <si>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</si>
  <si>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</si>
  <si>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</si>
  <si>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</si>
  <si>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</si>
  <si>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</si>
  <si>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</si>
  <si>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</si>
  <si>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</si>
  <si>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</si>
  <si>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</si>
  <si>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</si>
  <si>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</si>
  <si>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</si>
  <si>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</si>
  <si>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</si>
  <si>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</si>
  <si>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</si>
  <si>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</si>
  <si>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</si>
  <si>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</si>
  <si>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</si>
  <si>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</si>
  <si>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</si>
  <si>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</si>
  <si>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</si>
  <si>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</si>
  <si>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</si>
  <si>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</si>
  <si>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</si>
  <si>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</si>
  <si>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</si>
  <si>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</si>
  <si>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</si>
  <si>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</si>
  <si>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</si>
  <si>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</si>
  <si>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</si>
  <si>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</si>
  <si>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</si>
  <si>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</si>
  <si>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</si>
  <si>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</si>
  <si>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</si>
  <si>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</si>
  <si>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</si>
  <si>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</si>
  <si>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</si>
  <si>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</si>
  <si>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</si>
  <si>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</si>
  <si>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</si>
  <si>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</si>
  <si>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</si>
  <si>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</si>
  <si>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</si>
  <si>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</si>
  <si>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</si>
  <si>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</si>
  <si>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</si>
  <si>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</si>
  <si>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</si>
  <si>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</si>
  <si>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</si>
  <si>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</si>
  <si>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</si>
  <si>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</si>
  <si>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</si>
  <si>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</si>
  <si>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</si>
  <si>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</si>
  <si>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</si>
  <si>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</si>
  <si>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</si>
  <si>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</si>
  <si>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</si>
  <si>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</si>
  <si>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</si>
  <si>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</si>
  <si>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</si>
  <si>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</si>
  <si>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</si>
  <si>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</si>
  <si>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</si>
  <si>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</si>
  <si>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</si>
  <si>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</si>
  <si>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</si>
  <si>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</si>
  <si>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</si>
  <si>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</si>
  <si>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</si>
  <si>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</si>
  <si>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</si>
  <si>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</si>
  <si>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</si>
  <si>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</si>
  <si>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</si>
  <si>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</si>
  <si>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</si>
  <si>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</si>
  <si>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</si>
  <si>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</si>
  <si>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</si>
  <si>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</si>
  <si>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</si>
  <si>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</si>
  <si>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</si>
  <si>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</si>
  <si>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</si>
  <si>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</si>
  <si>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</si>
  <si>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</si>
  <si>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</si>
  <si>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</si>
  <si>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</si>
  <si>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</si>
  <si>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</si>
  <si>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</si>
  <si>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</si>
  <si>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</si>
  <si>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</si>
  <si>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</si>
  <si>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</si>
  <si>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</si>
  <si>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</si>
  <si>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</si>
  <si>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</si>
  <si>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</si>
  <si>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</si>
  <si>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</si>
  <si>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</si>
  <si>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</si>
  <si>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</si>
  <si>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</si>
  <si>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</si>
  <si>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</si>
  <si>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</si>
  <si>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</si>
  <si>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</si>
  <si>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</si>
  <si>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</si>
  <si>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</si>
  <si>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</si>
  <si>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</si>
  <si>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</si>
  <si>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</si>
  <si>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</si>
  <si>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</si>
  <si>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</si>
  <si>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</si>
  <si>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</si>
  <si>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</si>
  <si>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</si>
  <si>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</si>
  <si>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</si>
  <si>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</si>
  <si>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</si>
  <si>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</si>
  <si>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</si>
  <si>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</si>
  <si>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</si>
  <si>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</si>
  <si>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</si>
  <si>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</si>
  <si>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</si>
  <si>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</si>
  <si>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</si>
  <si>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</si>
  <si>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</si>
  <si>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</si>
  <si>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</si>
  <si>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</si>
  <si>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</si>
  <si>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</si>
  <si>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</si>
  <si>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</si>
  <si>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</si>
  <si>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</si>
  <si>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</si>
  <si>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</si>
  <si>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</si>
  <si>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</si>
  <si>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</si>
  <si>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</si>
  <si>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</si>
  <si>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</si>
  <si>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</si>
  <si>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</si>
  <si>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</si>
  <si>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</si>
  <si>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</si>
  <si>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</si>
  <si>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</si>
  <si>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</si>
  <si>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</si>
  <si>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</si>
  <si>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</si>
  <si>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</si>
  <si>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</si>
  <si>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</si>
  <si>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</si>
  <si>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</si>
  <si>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</si>
  <si>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</si>
  <si>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</si>
  <si>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</si>
  <si>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</si>
  <si>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</si>
  <si>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</si>
  <si>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</si>
  <si>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</si>
  <si>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</si>
  <si>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</si>
  <si>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</si>
  <si>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</si>
  <si>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</si>
  <si>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</si>
  <si>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</si>
  <si>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</si>
  <si>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</si>
  <si>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</si>
  <si>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</si>
  <si>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</si>
  <si>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</si>
  <si>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</si>
  <si>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</si>
  <si>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</si>
  <si>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</si>
  <si>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</si>
  <si>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</si>
  <si>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</si>
  <si>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</si>
  <si>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</si>
  <si>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</si>
  <si>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</si>
  <si>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</si>
  <si>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</si>
  <si>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</si>
  <si>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</si>
  <si>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</si>
  <si>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</si>
  <si>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</si>
  <si>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</si>
  <si>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</si>
  <si>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</si>
  <si>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</si>
  <si>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</si>
  <si>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</si>
  <si>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</si>
  <si>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</si>
  <si>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</si>
  <si>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</si>
  <si>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</si>
  <si>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</si>
  <si>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</si>
  <si>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</si>
  <si>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</si>
  <si>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</si>
  <si>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</si>
  <si>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</si>
  <si>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</si>
  <si>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</si>
  <si>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</si>
  <si>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</si>
  <si>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</si>
  <si>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</si>
  <si>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</si>
  <si>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</si>
  <si>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</si>
  <si>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</si>
  <si>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</si>
  <si>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</si>
  <si>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</si>
  <si>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</si>
  <si>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</si>
  <si>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</si>
  <si>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</si>
  <si>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</si>
  <si>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</si>
  <si>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</si>
  <si>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</si>
  <si>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</si>
  <si>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</si>
  <si>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</si>
  <si>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</si>
  <si>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</si>
  <si>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</si>
  <si>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</si>
  <si>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</si>
  <si>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</si>
  <si>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</si>
  <si>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</si>
  <si>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</si>
  <si>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</si>
  <si>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</si>
  <si>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</si>
  <si>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</si>
  <si>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</si>
  <si>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</si>
  <si>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</si>
  <si>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</si>
  <si>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</si>
  <si>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</si>
  <si>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</si>
  <si>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</si>
  <si>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</si>
  <si>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</si>
  <si>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</si>
  <si>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</si>
  <si>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</si>
  <si>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</si>
  <si>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</si>
  <si>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</si>
  <si>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</si>
  <si>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</si>
  <si>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</si>
  <si>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</si>
  <si>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</si>
  <si>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</si>
  <si>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</si>
  <si>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</si>
  <si>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</si>
  <si>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</si>
  <si>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</si>
  <si>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</si>
  <si>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</si>
  <si>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</si>
  <si>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</si>
  <si>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</si>
  <si>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</si>
  <si>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</si>
  <si>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</si>
  <si>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</si>
  <si>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</si>
  <si>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</si>
  <si>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</si>
  <si>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</si>
  <si>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</si>
  <si>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</si>
  <si>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</si>
  <si>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</si>
  <si>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</si>
  <si>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</si>
  <si>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</si>
  <si>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</si>
  <si>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</si>
  <si>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</si>
  <si>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</si>
  <si>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</si>
  <si>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</si>
  <si>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</si>
  <si>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</si>
  <si>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</si>
  <si>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</si>
  <si>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</si>
  <si>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</si>
  <si>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</si>
  <si>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</si>
  <si>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</si>
  <si>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</si>
  <si>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</si>
  <si>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</si>
  <si>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</si>
  <si>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</si>
  <si>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</si>
  <si>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</si>
  <si>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</si>
  <si>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</si>
  <si>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</si>
  <si>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</si>
  <si>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</si>
  <si>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</si>
  <si>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</si>
  <si>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</si>
  <si>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</si>
  <si>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</si>
  <si>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</si>
  <si>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</si>
  <si>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</si>
  <si>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</si>
  <si>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</si>
  <si>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</si>
  <si>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</si>
  <si>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</si>
  <si>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</si>
  <si>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</si>
  <si>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</si>
  <si>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</si>
  <si>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</si>
  <si>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</si>
  <si>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</si>
  <si>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</si>
  <si>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</si>
  <si>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</si>
  <si>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</si>
  <si>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</si>
  <si>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</si>
  <si>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</si>
  <si>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</si>
  <si>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</si>
  <si>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</si>
  <si>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</si>
  <si>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</si>
  <si>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</si>
  <si>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</si>
  <si>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</si>
  <si>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</si>
  <si>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</si>
  <si>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</si>
  <si>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</si>
  <si>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</si>
  <si>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</si>
  <si>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</si>
  <si>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</si>
  <si>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</si>
  <si>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</si>
  <si>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</si>
  <si>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</si>
  <si>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</si>
  <si>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</si>
  <si>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</si>
  <si>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</si>
  <si>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</si>
  <si>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</si>
  <si>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</si>
  <si>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</si>
  <si>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</si>
  <si>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</si>
  <si>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</si>
  <si>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</si>
  <si>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</si>
  <si>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</si>
  <si>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</si>
  <si>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</si>
  <si>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</si>
  <si>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</si>
  <si>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</si>
  <si>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</si>
  <si>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</si>
  <si>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</si>
  <si>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</si>
  <si>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</si>
  <si>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</si>
  <si>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</si>
  <si>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</si>
  <si>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</si>
  <si>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</si>
  <si>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</si>
  <si>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</si>
  <si>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</si>
  <si>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</si>
  <si>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</si>
  <si>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</si>
  <si>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</si>
  <si>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</si>
  <si>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</si>
  <si>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</si>
  <si>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</si>
  <si>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</si>
  <si>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</si>
  <si>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</si>
  <si>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</si>
  <si>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</si>
  <si>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</si>
  <si>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</si>
  <si>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</si>
  <si>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</si>
  <si>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</si>
  <si>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</si>
  <si>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</si>
  <si>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</si>
  <si>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</si>
  <si>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</si>
  <si>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</si>
  <si>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</si>
  <si>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</si>
  <si>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</si>
  <si>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</si>
  <si>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</si>
  <si>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</si>
  <si>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</si>
  <si>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</si>
  <si>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</si>
  <si>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</si>
  <si>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</si>
  <si>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</si>
  <si>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</si>
  <si>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</si>
  <si>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</si>
  <si>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</si>
  <si>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</si>
  <si>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</si>
  <si>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</si>
  <si>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</si>
  <si>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</si>
  <si>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</si>
  <si>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</si>
  <si>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</si>
  <si>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</si>
  <si>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</si>
  <si>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</si>
  <si>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</si>
  <si>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</si>
  <si>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</si>
  <si>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</si>
  <si>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</si>
  <si>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</si>
  <si>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</si>
  <si>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</si>
  <si>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</si>
  <si>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</si>
  <si>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</si>
  <si>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</si>
  <si>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</si>
  <si>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</si>
  <si>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</si>
  <si>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</si>
  <si>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</si>
  <si>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</si>
  <si>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</si>
  <si>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</si>
  <si>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</si>
  <si>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</si>
  <si>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</si>
  <si>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</si>
  <si>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</si>
  <si>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</si>
  <si>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</si>
  <si>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</si>
  <si>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</si>
  <si>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</si>
  <si>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</si>
  <si>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</si>
  <si>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</si>
  <si>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</si>
  <si>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</si>
  <si>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</si>
  <si>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</si>
  <si>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</si>
  <si>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</si>
  <si>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</si>
  <si>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</si>
  <si>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</si>
  <si>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</si>
  <si>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</si>
  <si>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</si>
  <si>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</si>
  <si>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</si>
  <si>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</si>
  <si>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3" type="noConversion"/>
  </si>
  <si>
    <t>AfterMeasuredVconnMilliVolt</t>
  </si>
  <si>
    <t>AfterMeasuredVconnMilliAmp</t>
  </si>
  <si>
    <t>[295,  305]</t>
    <phoneticPr fontId="22" type="noConversion"/>
  </si>
  <si>
    <t>USBCLSPresence_DOWNOrientation</t>
    <phoneticPr fontId="33" type="noConversion"/>
  </si>
  <si>
    <t>USBCFSPresence_DOWNOrientation</t>
    <phoneticPr fontId="33" type="noConversion"/>
  </si>
  <si>
    <t>USBCFSThroughput_DOWNOrientation</t>
    <phoneticPr fontId="33"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</si>
  <si>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</si>
  <si>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</si>
  <si>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</si>
  <si>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</si>
  <si>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</si>
  <si>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</si>
  <si>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</si>
  <si>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</si>
  <si>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</si>
  <si>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</si>
  <si>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</si>
  <si>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</si>
  <si>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</si>
  <si>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</si>
  <si>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</si>
  <si>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</si>
  <si>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</si>
  <si>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</si>
  <si>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</si>
  <si>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</si>
  <si>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</si>
  <si>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</si>
  <si>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</si>
  <si>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</si>
  <si>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</si>
  <si>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</si>
  <si>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</si>
  <si>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</si>
  <si>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</si>
  <si>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</si>
  <si>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</si>
  <si>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</si>
  <si>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</si>
  <si>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</si>
  <si>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</si>
  <si>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</si>
  <si>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</si>
  <si>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</si>
  <si>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</si>
  <si>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</si>
  <si>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</si>
  <si>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</si>
  <si>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</si>
  <si>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</si>
  <si>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</si>
  <si>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</si>
  <si>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</si>
  <si>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</si>
  <si>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</si>
  <si>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</si>
  <si>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</si>
  <si>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</si>
  <si>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</si>
  <si>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</si>
  <si>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</si>
  <si>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</si>
  <si>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</si>
  <si>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</si>
  <si>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</si>
  <si>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</si>
  <si>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</si>
  <si>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</si>
  <si>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</si>
  <si>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</si>
  <si>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</si>
  <si>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</si>
  <si>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</si>
  <si>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</si>
  <si>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</si>
  <si>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</si>
  <si>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</si>
  <si>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</si>
  <si>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</si>
  <si>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</si>
  <si>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</si>
  <si>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</si>
  <si>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</si>
  <si>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</si>
  <si>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</si>
  <si>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</si>
  <si>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</si>
  <si>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</si>
  <si>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</si>
  <si>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</si>
  <si>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</si>
  <si>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</si>
  <si>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</si>
  <si>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</si>
  <si>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</si>
  <si>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</si>
  <si>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</si>
  <si>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</si>
  <si>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</si>
  <si>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</si>
  <si>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</si>
  <si>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</si>
  <si>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</si>
  <si>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</si>
  <si>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</si>
  <si>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</si>
  <si>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</si>
  <si>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</si>
  <si>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</si>
  <si>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</si>
  <si>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</si>
  <si>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</si>
  <si>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</si>
  <si>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</si>
  <si>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</si>
  <si>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</si>
  <si>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</si>
  <si>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</si>
  <si>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</si>
  <si>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</si>
  <si>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</si>
  <si>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</si>
  <si>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</si>
  <si>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</si>
  <si>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</si>
  <si>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</si>
  <si>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</si>
  <si>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</si>
  <si>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</si>
  <si>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</si>
  <si>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</si>
  <si>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</si>
  <si>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</si>
  <si>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</si>
  <si>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</si>
  <si>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</si>
  <si>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</si>
  <si>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</si>
  <si>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</si>
  <si>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</si>
  <si>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</si>
  <si>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</si>
  <si>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</si>
  <si>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</si>
  <si>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</si>
  <si>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</si>
  <si>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</si>
  <si>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</si>
  <si>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</si>
  <si>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</si>
  <si>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</si>
  <si>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</si>
  <si>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</si>
  <si>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</si>
  <si>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</si>
  <si>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</si>
  <si>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</si>
  <si>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</si>
  <si>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</si>
  <si>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</si>
  <si>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</si>
  <si>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</si>
  <si>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</si>
  <si>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</si>
  <si>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</si>
  <si>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</si>
  <si>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</si>
  <si>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</si>
  <si>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</si>
  <si>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</si>
  <si>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</si>
  <si>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</si>
  <si>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</si>
  <si>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</si>
  <si>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</si>
  <si>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</si>
  <si>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</si>
  <si>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</si>
  <si>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</si>
  <si>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</si>
  <si>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</si>
  <si>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</si>
  <si>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</si>
  <si>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</si>
  <si>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</si>
  <si>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</si>
  <si>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</si>
  <si>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</si>
  <si>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</si>
  <si>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</si>
  <si>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</si>
  <si>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</si>
  <si>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</si>
  <si>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</si>
  <si>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</si>
  <si>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</si>
  <si>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</si>
  <si>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</si>
  <si>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</si>
  <si>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</si>
  <si>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</si>
  <si>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</si>
  <si>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</si>
  <si>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</si>
  <si>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</si>
  <si>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3" type="noConversion"/>
  </si>
  <si>
    <t>USBCDOWNUSBCUsbFSThroughput</t>
    <phoneticPr fontId="33"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</si>
  <si>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</si>
  <si>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</si>
  <si>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</si>
  <si>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</si>
  <si>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</si>
  <si>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</si>
  <si>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</si>
  <si>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</si>
  <si>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</si>
  <si>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</si>
  <si>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</si>
  <si>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</si>
  <si>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</si>
  <si>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</si>
  <si>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</si>
  <si>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</si>
  <si>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</si>
  <si>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</si>
  <si>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</si>
  <si>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</si>
  <si>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</si>
  <si>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</si>
  <si>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</si>
  <si>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</si>
  <si>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</si>
  <si>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</si>
  <si>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</si>
  <si>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</si>
  <si>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</si>
  <si>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</si>
  <si>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</si>
  <si>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</si>
  <si>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</si>
  <si>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</si>
  <si>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</si>
  <si>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</si>
  <si>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</si>
  <si>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</si>
  <si>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</si>
  <si>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</si>
  <si>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</si>
  <si>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</si>
  <si>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</si>
  <si>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</si>
  <si>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</si>
  <si>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</si>
  <si>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</si>
  <si>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</si>
  <si>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</si>
  <si>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</si>
  <si>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</si>
  <si>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</si>
  <si>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</si>
  <si>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</si>
  <si>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</si>
  <si>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</si>
  <si>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</si>
  <si>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</si>
  <si>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</si>
  <si>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</si>
  <si>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</si>
  <si>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</si>
  <si>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</si>
  <si>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</si>
  <si>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</si>
  <si>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</si>
  <si>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</si>
  <si>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</si>
  <si>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</si>
  <si>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</si>
  <si>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</si>
  <si>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</si>
  <si>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</si>
  <si>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</si>
  <si>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</si>
  <si>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</si>
  <si>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</si>
  <si>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</si>
  <si>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</si>
  <si>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</si>
  <si>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</si>
  <si>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</si>
  <si>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</si>
  <si>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</si>
  <si>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</si>
  <si>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</si>
  <si>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</si>
  <si>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</si>
  <si>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</si>
  <si>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</si>
  <si>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</si>
  <si>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</si>
  <si>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</si>
  <si>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</si>
  <si>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</si>
  <si>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</si>
  <si>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</si>
  <si>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</si>
  <si>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</si>
  <si>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</si>
  <si>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</si>
  <si>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</si>
  <si>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</si>
  <si>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</si>
  <si>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</si>
  <si>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</si>
  <si>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</si>
  <si>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</si>
  <si>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</si>
  <si>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</si>
  <si>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</si>
  <si>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</si>
  <si>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</si>
  <si>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</si>
  <si>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</si>
  <si>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</si>
  <si>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</si>
  <si>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</si>
  <si>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</si>
  <si>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</si>
  <si>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</si>
  <si>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</si>
  <si>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</si>
  <si>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</si>
  <si>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</si>
  <si>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</si>
  <si>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</si>
  <si>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</si>
  <si>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</si>
  <si>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</si>
  <si>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</si>
  <si>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</si>
  <si>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</si>
  <si>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</si>
  <si>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</si>
  <si>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</si>
  <si>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</si>
  <si>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</si>
  <si>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</si>
  <si>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</si>
  <si>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</si>
  <si>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</si>
  <si>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</si>
  <si>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</si>
  <si>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</si>
  <si>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</si>
  <si>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</si>
  <si>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</si>
  <si>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</si>
  <si>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</si>
  <si>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</si>
  <si>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</si>
  <si>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</si>
  <si>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</si>
  <si>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</si>
  <si>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/*Change diags cmd from ver to version*/</t>
    <phoneticPr fontId="22" type="noConversion"/>
  </si>
  <si>
    <t>/*CMD return normal but can't set backlight  brightness/
rdar://60214429 (J522 P1 LH DryRun Diags Validation: backlight need to support)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</si>
  <si>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</si>
  <si>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</si>
  <si>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</si>
  <si>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</si>
  <si>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</si>
  <si>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</si>
  <si>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/*Pending POR battery to validate*/</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</si>
  <si>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</si>
  <si>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</si>
  <si>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</si>
  <si>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</si>
  <si>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</si>
  <si>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</si>
  <si>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</si>
  <si>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</si>
  <si>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</si>
  <si>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</si>
  <si>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</si>
  <si>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camisp --nvmdump</t>
    <phoneticPr fontId="28"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</si>
  <si>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</si>
  <si>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</si>
  <si>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</si>
  <si>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</si>
  <si>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</si>
  <si>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</si>
  <si>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</si>
  <si>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</si>
  <si>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</si>
  <si>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</si>
  <si>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</si>
  <si>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</si>
  <si>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</si>
  <si>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</si>
  <si>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</si>
  <si>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</si>
  <si>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</si>
  <si>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</si>
  <si>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</si>
  <si>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</si>
  <si>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</si>
  <si>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</si>
  <si>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</si>
  <si>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</si>
  <si>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</si>
  <si>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</si>
  <si>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</si>
  <si>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</si>
  <si>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</si>
  <si>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</si>
  <si>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0xE4</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</si>
  <si>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</si>
  <si>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</si>
  <si>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</si>
  <si>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</si>
  <si>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</si>
  <si>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</si>
  <si>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</si>
  <si>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</si>
  <si>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</si>
  <si>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</si>
  <si>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</si>
  <si>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egpio --pick aop -n 26 --pull up
sensor --sel als2 --conntest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</si>
  <si>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</si>
  <si>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</si>
  <si>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</si>
  <si>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</si>
  <si>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</si>
  <si>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</si>
  <si>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</si>
  <si>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</si>
  <si>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</si>
  <si>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</si>
  <si>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</si>
  <si>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</si>
  <si>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</si>
  <si>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</si>
  <si>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</si>
  <si>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</si>
  <si>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</si>
  <si>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</si>
  <si>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</si>
  <si>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</si>
  <si>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</si>
  <si>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</si>
  <si>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</si>
  <si>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</si>
  <si>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</si>
  <si>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</si>
  <si>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</si>
  <si>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</si>
  <si>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</si>
  <si>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</si>
  <si>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</si>
  <si>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</si>
  <si>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</si>
  <si>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</si>
  <si>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</si>
  <si>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</si>
  <si>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</si>
  <si>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</si>
  <si>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</si>
  <si>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</si>
  <si>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</si>
  <si>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</si>
  <si>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</si>
  <si>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</si>
  <si>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</si>
  <si>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</si>
  <si>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</si>
  <si>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</si>
  <si>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</si>
  <si>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</si>
  <si>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</si>
  <si>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</si>
  <si>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</si>
  <si>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</si>
  <si>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</si>
  <si>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0xE</t>
    <phoneticPr fontId="27" type="noConversion"/>
  </si>
  <si>
    <t>NVM_Version</t>
    <phoneticPr fontId="27" type="noConversion"/>
  </si>
  <si>
    <t>0x0</t>
    <phoneticPr fontId="27" type="noConversion"/>
  </si>
  <si>
    <t>Camera_Project</t>
    <phoneticPr fontId="27" type="noConversion"/>
  </si>
  <si>
    <t>0x2B</t>
  </si>
  <si>
    <t>Project_Version</t>
    <phoneticPr fontId="27" type="noConversion"/>
  </si>
  <si>
    <t>0x0C</t>
  </si>
  <si>
    <t>Integrator_Plant</t>
    <phoneticPr fontId="27" type="noConversion"/>
  </si>
  <si>
    <t>0x09</t>
  </si>
  <si>
    <t>Camera_Build</t>
    <phoneticPr fontId="27" type="noConversion"/>
  </si>
  <si>
    <t>[0x10,0x2A]||[0x30,0x31]</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</si>
  <si>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</si>
  <si>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</si>
  <si>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</si>
  <si>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</si>
  <si>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</si>
  <si>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[0xD4,0xD8]</t>
    <phoneticPr fontId="27" type="noConversion"/>
  </si>
  <si>
    <t>Kirk</t>
  </si>
  <si>
    <t>[0x34||0x54||0x55]</t>
    <phoneticPr fontId="27" type="noConversion"/>
  </si>
  <si>
    <t>Periscope</t>
    <phoneticPr fontId="27" type="noConversion"/>
  </si>
  <si>
    <t>[0x2A,0x2B]</t>
    <phoneticPr fontId="27" type="noConversion"/>
  </si>
  <si>
    <t>IR_Filter</t>
    <phoneticPr fontId="27" type="noConversion"/>
  </si>
  <si>
    <t>0x78||0xB8</t>
    <phoneticPr fontId="27" type="noConversion"/>
  </si>
  <si>
    <t>Lens1_McCoy</t>
    <phoneticPr fontId="27" type="noConversion"/>
  </si>
  <si>
    <t>0x34||0x54</t>
    <phoneticPr fontId="27" type="noConversion"/>
  </si>
  <si>
    <t>Lens2_Spock</t>
    <phoneticPr fontId="27" type="noConversion"/>
  </si>
  <si>
    <t>[0x35,0x55]</t>
    <phoneticPr fontId="27" type="noConversion"/>
  </si>
  <si>
    <t>Sulu_DOE</t>
    <phoneticPr fontId="27" type="noConversion"/>
  </si>
  <si>
    <t>[0x41||0x42]&amp; [0x00,0x99]</t>
    <phoneticPr fontId="27" type="noConversion"/>
  </si>
  <si>
    <t>[0x00,0x99] only match camera build [0x30,0x31]</t>
    <phoneticPr fontId="27" type="noConversion"/>
  </si>
  <si>
    <t>Lens_Holder</t>
    <phoneticPr fontId="27" type="noConversion"/>
  </si>
  <si>
    <t>[0x96||0x98]&amp;[0x00,0x99]</t>
    <phoneticPr fontId="27" type="noConversion"/>
  </si>
  <si>
    <t>Shield_Can</t>
    <phoneticPr fontId="27" type="noConversion"/>
  </si>
  <si>
    <t>0x0D</t>
    <phoneticPr fontId="27" type="noConversion"/>
  </si>
  <si>
    <t>Flex</t>
  </si>
  <si>
    <t>[0x08,0x57]</t>
    <phoneticPr fontId="27" type="noConversion"/>
  </si>
  <si>
    <t>Stiffener</t>
  </si>
  <si>
    <t>[0x0D,0x75]</t>
    <phoneticPr fontId="27" type="noConversion"/>
  </si>
  <si>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</si>
  <si>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</si>
  <si>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</si>
  <si>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</si>
  <si>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</si>
  <si>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</si>
  <si>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</si>
  <si>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</si>
  <si>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</si>
  <si>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</si>
  <si>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</si>
  <si>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</si>
  <si>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</si>
  <si>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</si>
  <si>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</si>
  <si>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</si>
  <si>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</si>
  <si>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</si>
  <si>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</si>
  <si>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</si>
  <si>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Need judge camera build
[0x20,0x21] match Sulu_DOE [0x41||0x42] and Lens_Holder [0x96||0x98]
[0x30,0x31] match Sulu_DOE [0x00,0x99] and Lens_Holder [0x00,0x99]</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</si>
  <si>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</si>
  <si>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</si>
  <si>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</si>
  <si>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</si>
  <si>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</si>
  <si>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</si>
  <si>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</si>
  <si>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</si>
  <si>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</si>
  <si>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</si>
  <si>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</si>
  <si>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</si>
  <si>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</si>
  <si>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</si>
  <si>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</si>
  <si>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</si>
  <si>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</si>
  <si>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</si>
  <si>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</si>
  <si>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</si>
  <si>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</si>
  <si>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</si>
  <si>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</si>
  <si>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</si>
  <si>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</si>
  <si>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</si>
  <si>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</si>
  <si>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</si>
  <si>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</si>
  <si>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</si>
  <si>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</si>
  <si>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</si>
  <si>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</si>
  <si>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</si>
  <si>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</si>
  <si>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</si>
  <si>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</si>
  <si>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</si>
  <si>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</si>
  <si>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</si>
  <si>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</si>
  <si>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</si>
  <si>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</si>
  <si>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</si>
  <si>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</si>
  <si>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</si>
  <si>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</si>
  <si>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</si>
  <si>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//Read LDO23 Voltage 
reg write 0x4000 0x26
reg read 0x4002
reg read 0x4001</t>
    <phoneticPr fontId="22" type="noConversion"/>
  </si>
  <si>
    <t>//Read LDO23 Current
reg write 0x4000 0x27
reg read 0x4002
reg read 0x4001</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</si>
  <si>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</si>
  <si>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</si>
  <si>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</si>
  <si>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</si>
  <si>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</si>
  <si>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</si>
  <si>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</si>
  <si>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</si>
  <si>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</si>
  <si>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</si>
  <si>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</si>
  <si>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</si>
  <si>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</si>
  <si>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</si>
  <si>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</si>
  <si>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</si>
  <si>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</si>
  <si>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</si>
  <si>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</si>
  <si>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</si>
  <si>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</si>
  <si>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</si>
  <si>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</si>
  <si>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</si>
  <si>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</si>
  <si>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</si>
  <si>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</si>
  <si>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</si>
  <si>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</si>
  <si>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</si>
  <si>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</si>
  <si>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</si>
  <si>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</si>
  <si>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</si>
  <si>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</si>
  <si>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</si>
  <si>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</si>
  <si>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</si>
  <si>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</si>
  <si>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</si>
  <si>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</si>
  <si>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</si>
  <si>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</si>
  <si>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</si>
  <si>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</si>
  <si>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</si>
  <si>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</si>
  <si>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</si>
  <si>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</si>
  <si>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7" type="noConversion"/>
  </si>
  <si>
    <t>[3,3]</t>
    <phoneticPr fontId="47" type="noConversion"/>
  </si>
  <si>
    <t>[1,1]</t>
    <phoneticPr fontId="47" type="noConversion"/>
  </si>
  <si>
    <t>[1,255]</t>
    <phoneticPr fontId="47" type="noConversion"/>
  </si>
  <si>
    <t>[0,0]</t>
    <phoneticPr fontId="47" type="noConversion"/>
  </si>
  <si>
    <t>[2,2]</t>
    <phoneticPr fontId="47" type="noConversion"/>
  </si>
  <si>
    <t>[0,3]</t>
    <phoneticPr fontId="47" type="noConversion"/>
  </si>
  <si>
    <t>[2,8]</t>
    <phoneticPr fontId="47" type="noConversion"/>
  </si>
  <si>
    <t>[6,6]</t>
    <phoneticPr fontId="47" type="noConversion"/>
  </si>
  <si>
    <t>[1,7]</t>
    <phoneticPr fontId="47" type="noConversion"/>
  </si>
  <si>
    <t>[16,32]</t>
    <phoneticPr fontId="47" type="noConversion"/>
  </si>
  <si>
    <t>[8]</t>
    <phoneticPr fontId="47" type="noConversion"/>
  </si>
  <si>
    <t>[16]</t>
    <phoneticPr fontId="27" type="noConversion"/>
  </si>
  <si>
    <t>[A]</t>
    <phoneticPr fontId="47" type="noConversion"/>
  </si>
  <si>
    <t>[16]</t>
    <phoneticPr fontId="47" type="noConversion"/>
  </si>
  <si>
    <t>[0||1||2]</t>
    <phoneticPr fontId="47" type="noConversion"/>
  </si>
  <si>
    <t>[0||1]</t>
    <phoneticPr fontId="47" type="noConversion"/>
  </si>
  <si>
    <t>[0,0]</t>
    <phoneticPr fontId="27" type="noConversion"/>
  </si>
  <si>
    <t>[18,18]</t>
    <phoneticPr fontId="47" type="noConversion"/>
  </si>
  <si>
    <t>[53,53]</t>
    <phoneticPr fontId="47" type="noConversion"/>
  </si>
  <si>
    <t>[12,12]</t>
    <phoneticPr fontId="47" type="noConversion"/>
  </si>
  <si>
    <t>[5,5]</t>
    <phoneticPr fontId="27" type="noConversion"/>
  </si>
  <si>
    <t>[0,5]</t>
    <phoneticPr fontId="47" type="noConversion"/>
  </si>
  <si>
    <t>[0,1]</t>
    <phoneticPr fontId="47" type="noConversion"/>
  </si>
  <si>
    <t>[5,5]</t>
    <phoneticPr fontId="47" type="noConversion"/>
  </si>
  <si>
    <t>[1,8]</t>
    <phoneticPr fontId="47" type="noConversion"/>
  </si>
  <si>
    <t>[3,5]</t>
    <phoneticPr fontId="47" type="noConversion"/>
  </si>
  <si>
    <t>[32,32]||[16,16]</t>
    <phoneticPr fontId="47" type="noConversion"/>
  </si>
  <si>
    <t>[1,2]</t>
    <phoneticPr fontId="47" type="noConversion"/>
  </si>
  <si>
    <t>[0x31,0x3B]</t>
    <phoneticPr fontId="27" type="noConversion"/>
  </si>
  <si>
    <t>0x34||0x54</t>
    <phoneticPr fontId="27"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</si>
  <si>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</si>
  <si>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</si>
  <si>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</si>
  <si>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</si>
  <si>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</si>
  <si>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</si>
  <si>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</si>
  <si>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Limit fail</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</si>
  <si>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</si>
  <si>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TCON (LARKSPUR) 8-bit: 0x10, 7-bit: 0x8
TCON TEMP(U2400) 8-bit: 0xE0, 7-bit: 0x70
TCON TEMP(U2401) 8-bit: 0xE2, 7-bit: 0x71
TCON TEMP(U2402) 8-bit: 0xE4, 7-bit: 0x72</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</si>
  <si>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</si>
  <si>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</si>
  <si>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</si>
  <si>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</si>
  <si>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</si>
  <si>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</si>
  <si>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</si>
  <si>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</si>
  <si>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pattern --fatp 2</t>
    <phoneticPr fontId="22" type="noConversion"/>
  </si>
  <si>
    <t>Rear_Camera_Build</t>
    <phoneticPr fontId="22" type="noConversion"/>
  </si>
  <si>
    <t>[16,32]</t>
    <phoneticPr fontId="47" type="noConversion"/>
  </si>
  <si>
    <t>Rear_Camera_Flex_Variant</t>
    <phoneticPr fontId="22" type="noConversion"/>
  </si>
  <si>
    <t>[1,7]</t>
    <phoneticPr fontId="47" type="noConversion"/>
  </si>
  <si>
    <t>Ohio_Build</t>
    <phoneticPr fontId="22" type="noConversion"/>
  </si>
  <si>
    <t>[32,32]||[16,16]</t>
    <phoneticPr fontId="47"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</si>
  <si>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</si>
  <si>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</si>
  <si>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</si>
  <si>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</si>
  <si>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</si>
  <si>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</si>
  <si>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</si>
  <si>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</si>
  <si>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</si>
  <si>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</si>
  <si>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</si>
  <si>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</si>
  <si>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</si>
  <si>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</si>
  <si>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</si>
  <si>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</si>
  <si>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</si>
  <si>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</si>
  <si>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</si>
  <si>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</si>
  <si>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</si>
  <si>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</si>
  <si>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</si>
  <si>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</si>
  <si>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</si>
  <si>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</si>
  <si>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</si>
  <si>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</si>
  <si>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</si>
  <si>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</si>
  <si>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</si>
  <si>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Titus_B2B_Detect_Test</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</si>
  <si>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</si>
  <si>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1. Update test cmd of "Titus_B2B_Detect_Test"</t>
    <phoneticPr fontId="22" type="noConversion"/>
  </si>
  <si>
    <t>Juliet-DVDD_Voltage</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</si>
  <si>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</si>
  <si>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</si>
  <si>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</si>
  <si>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</si>
  <si>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theme="1"/>
        <rFont val="Times New Roman"/>
        <family val="1"/>
      </rPr>
      <t xml:space="preserve">
i2c -d 5 0x33 0x00 0x02</t>
    </r>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</si>
  <si>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</si>
  <si>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</si>
  <si>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</si>
  <si>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LDO22 Current
reg write 0x4000 0x25
reg read 0x4002
reg read 0x4001</t>
    <phoneticPr fontId="22" type="noConversion"/>
  </si>
  <si>
    <t>camisp --dli
camisp --exit</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</si>
  <si>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</si>
  <si>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camisp --on
camisp --method pearl romeo cap
camisp --method pearl rigel status</t>
    <phoneticPr fontId="22" type="noConversion"/>
  </si>
  <si>
    <r>
      <rPr>
        <sz val="12"/>
        <color rgb="FF0000FF"/>
        <rFont val="Times New Roman"/>
        <family val="1"/>
      </rPr>
      <t>camisp --find
camisp --pick front1</t>
    </r>
    <r>
      <rPr>
        <sz val="12"/>
        <color indexed="8"/>
        <rFont val="Times New Roman"/>
        <family val="1"/>
      </rPr>
      <t xml:space="preserve">
socgpio --port 1 --pin </t>
    </r>
    <r>
      <rPr>
        <sz val="12"/>
        <color rgb="FF0000FF"/>
        <rFont val="Times New Roman"/>
        <family val="1"/>
      </rPr>
      <t>14</t>
    </r>
    <r>
      <rPr>
        <sz val="12"/>
        <color indexed="8"/>
        <rFont val="Times New Roman"/>
        <family val="1"/>
      </rPr>
      <t xml:space="preserve"> --get
camisp --i2cread </t>
    </r>
    <r>
      <rPr>
        <sz val="12"/>
        <color rgb="FF0000FF"/>
        <rFont val="Times New Roman"/>
        <family val="1"/>
      </rPr>
      <t>7</t>
    </r>
    <r>
      <rPr>
        <sz val="12"/>
        <color indexed="8"/>
        <rFont val="Times New Roman"/>
        <family val="1"/>
      </rPr>
      <t xml:space="preserve"> 0x66 0x8860 2 4</t>
    </r>
    <phoneticPr fontId="22" type="noConversion"/>
  </si>
  <si>
    <r>
      <rPr>
        <sz val="12"/>
        <color rgb="FFFF0000"/>
        <rFont val="Times New Roman"/>
        <family val="1"/>
      </rPr>
      <t>camisp --find
camisp --pick front1</t>
    </r>
    <r>
      <rPr>
        <sz val="12"/>
        <color indexed="8"/>
        <rFont val="Times New Roman"/>
        <family val="1"/>
      </rPr>
      <t xml:space="preserve">
reg select </t>
    </r>
    <r>
      <rPr>
        <sz val="12"/>
        <color rgb="FF0000FF"/>
        <rFont val="Times New Roman"/>
        <family val="1"/>
      </rPr>
      <t>cpmu</t>
    </r>
    <r>
      <rPr>
        <sz val="12"/>
        <color indexed="8"/>
        <rFont val="Times New Roman"/>
        <family val="1"/>
      </rPr>
      <t xml:space="preserve">
//Turn on BUCK3_SW1
reg write 0x1214 0x01
//Turn on BUCK12
reg write 0x1204 0x01
//Turn on LDO22
reg write 0x120E 0x01
//Turn on LDO23
reg write 0x120F 0x01
//Read LDO22 Voltage
reg write 0x4000 0x24
reg read 0x4002
reg read 0x4001</t>
    </r>
    <phoneticPr fontId="22" type="noConversion"/>
  </si>
  <si>
    <t>Streaming_Validateconfig_Results</t>
    <phoneticPr fontId="22" type="noConversion"/>
  </si>
  <si>
    <t>Update the logic to judge "stream on" of "Streaming_Validateconfig_Results"</t>
    <phoneticPr fontId="22" type="noConversion"/>
  </si>
</sst>
</file>

<file path=xl/styles.xml><?xml version="1.0" encoding="utf-8"?>
<styleSheet xmlns="http://schemas.openxmlformats.org/spreadsheetml/2006/main">
  <fonts count="48">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4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78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6" borderId="86"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79"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1"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2"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79"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3" xfId="4" applyFont="1" applyFill="1" applyBorder="1" applyAlignment="1">
      <alignment horizontal="center" vertical="center"/>
    </xf>
    <xf numFmtId="0" fontId="7" fillId="4" borderId="94" xfId="4" applyFont="1" applyFill="1" applyBorder="1" applyAlignment="1">
      <alignment horizontal="center" vertical="center"/>
    </xf>
    <xf numFmtId="0" fontId="7" fillId="4" borderId="95"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7" fillId="4" borderId="101"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2"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1"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1" fillId="4" borderId="102"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1" xfId="4" applyNumberFormat="1" applyFont="1" applyFill="1" applyBorder="1" applyAlignment="1">
      <alignment vertical="top" wrapText="1"/>
    </xf>
    <xf numFmtId="49" fontId="7" fillId="4" borderId="103"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1" xfId="4" applyFont="1" applyFill="1" applyBorder="1" applyAlignment="1">
      <alignment vertical="top" wrapText="1"/>
    </xf>
    <xf numFmtId="49" fontId="31" fillId="4" borderId="103" xfId="4" applyNumberFormat="1" applyFont="1" applyFill="1" applyBorder="1" applyAlignment="1">
      <alignment horizontal="center" vertical="center"/>
    </xf>
    <xf numFmtId="0" fontId="32" fillId="0" borderId="103"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1" xfId="4" applyFont="1" applyFill="1" applyBorder="1" applyAlignment="1">
      <alignment vertical="center"/>
    </xf>
    <xf numFmtId="0" fontId="30" fillId="4" borderId="103"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5"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7" xfId="2" applyNumberFormat="1" applyFont="1" applyFill="1" applyBorder="1" applyAlignment="1">
      <alignment horizontal="center" vertical="center"/>
    </xf>
    <xf numFmtId="0" fontId="37" fillId="24" borderId="108" xfId="8" applyFont="1" applyFill="1" applyBorder="1" applyAlignment="1">
      <alignment horizontal="center" vertical="center" wrapText="1"/>
    </xf>
    <xf numFmtId="0" fontId="36" fillId="23" borderId="108"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10" xfId="5" applyFont="1" applyBorder="1" applyAlignment="1">
      <alignment vertical="center" wrapText="1"/>
    </xf>
    <xf numFmtId="0" fontId="26" fillId="0" borderId="111" xfId="5" applyFont="1" applyBorder="1" applyAlignment="1">
      <alignment horizontal="center" vertical="center"/>
    </xf>
    <xf numFmtId="0" fontId="26" fillId="18" borderId="109" xfId="8" applyFont="1" applyFill="1" applyBorder="1" applyAlignment="1">
      <alignment horizontal="center" vertical="center"/>
    </xf>
    <xf numFmtId="0" fontId="26" fillId="0" borderId="109" xfId="9" applyFont="1" applyBorder="1" applyAlignment="1">
      <alignment horizontal="center" vertical="center"/>
    </xf>
    <xf numFmtId="0" fontId="26" fillId="0" borderId="109" xfId="9" applyFont="1" applyBorder="1">
      <alignment vertical="center"/>
    </xf>
    <xf numFmtId="0" fontId="26" fillId="0" borderId="109" xfId="9" applyFont="1" applyBorder="1" applyAlignment="1">
      <alignment vertical="top" wrapText="1"/>
    </xf>
    <xf numFmtId="0" fontId="26" fillId="0" borderId="110" xfId="9" applyFont="1" applyBorder="1" applyAlignment="1">
      <alignment vertical="center" wrapText="1"/>
    </xf>
    <xf numFmtId="0" fontId="26" fillId="0" borderId="17" xfId="9" applyFont="1">
      <alignment vertical="center"/>
    </xf>
    <xf numFmtId="0" fontId="26" fillId="0" borderId="109"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9" xfId="7" applyFont="1" applyBorder="1" applyAlignment="1">
      <alignment horizontal="center" vertical="center"/>
    </xf>
    <xf numFmtId="0" fontId="26" fillId="0" borderId="109" xfId="9" applyFont="1" applyBorder="1" applyAlignment="1">
      <alignment vertical="top"/>
    </xf>
    <xf numFmtId="0" fontId="26" fillId="0" borderId="110" xfId="9" applyFont="1" applyBorder="1" applyAlignment="1">
      <alignment vertical="top" wrapText="1"/>
    </xf>
    <xf numFmtId="0" fontId="7" fillId="0" borderId="109" xfId="2" applyNumberFormat="1" applyFont="1" applyFill="1" applyBorder="1" applyAlignment="1">
      <alignment horizontal="left" vertical="top" wrapText="1"/>
    </xf>
    <xf numFmtId="0" fontId="7" fillId="0" borderId="110" xfId="2" applyNumberFormat="1" applyFont="1" applyFill="1" applyBorder="1" applyAlignment="1">
      <alignment horizontal="left" vertical="top" wrapText="1"/>
    </xf>
    <xf numFmtId="0" fontId="26" fillId="0" borderId="109" xfId="10" applyFont="1" applyBorder="1" applyAlignment="1">
      <alignment horizontal="center" vertical="center"/>
    </xf>
    <xf numFmtId="0" fontId="26" fillId="0" borderId="109" xfId="10" applyFont="1" applyBorder="1">
      <alignment vertical="center"/>
    </xf>
    <xf numFmtId="0" fontId="26" fillId="0" borderId="109"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0" xfId="9" applyFont="1" applyFill="1" applyBorder="1" applyAlignment="1">
      <alignment vertical="top" wrapText="1"/>
    </xf>
    <xf numFmtId="0" fontId="26" fillId="0" borderId="110" xfId="9" applyFont="1" applyBorder="1">
      <alignment vertical="center"/>
    </xf>
    <xf numFmtId="0" fontId="26" fillId="0" borderId="109" xfId="8" applyFont="1" applyBorder="1" applyAlignment="1">
      <alignment horizontal="center" vertical="center"/>
    </xf>
    <xf numFmtId="49" fontId="7" fillId="4" borderId="109" xfId="4" applyNumberFormat="1" applyFont="1" applyFill="1" applyBorder="1" applyAlignment="1">
      <alignment vertical="center"/>
    </xf>
    <xf numFmtId="0" fontId="26" fillId="0" borderId="109" xfId="1" applyFont="1" applyBorder="1" applyAlignment="1">
      <alignment horizontal="center" vertical="center"/>
    </xf>
    <xf numFmtId="0" fontId="40" fillId="0" borderId="109" xfId="1" applyFont="1" applyBorder="1">
      <alignment vertical="center"/>
    </xf>
    <xf numFmtId="0" fontId="26" fillId="0" borderId="109" xfId="1" applyFont="1" applyBorder="1">
      <alignment vertical="center"/>
    </xf>
    <xf numFmtId="0" fontId="26" fillId="0" borderId="109" xfId="1" applyFont="1" applyFill="1" applyBorder="1" applyAlignment="1">
      <alignment vertical="top" wrapText="1"/>
    </xf>
    <xf numFmtId="0" fontId="26" fillId="0" borderId="110" xfId="1" applyFont="1" applyBorder="1">
      <alignment vertical="center"/>
    </xf>
    <xf numFmtId="49" fontId="7" fillId="17" borderId="109" xfId="4" applyNumberFormat="1" applyFont="1" applyFill="1" applyBorder="1" applyAlignment="1">
      <alignment vertical="center"/>
    </xf>
    <xf numFmtId="0" fontId="26" fillId="0" borderId="106"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10" xfId="9" applyFont="1" applyFill="1" applyBorder="1" applyAlignment="1">
      <alignment horizontal="left" vertical="top" wrapText="1"/>
    </xf>
    <xf numFmtId="0" fontId="26" fillId="0" borderId="107" xfId="5" applyFont="1" applyBorder="1" applyAlignment="1">
      <alignment vertical="top" wrapText="1"/>
    </xf>
    <xf numFmtId="0" fontId="26" fillId="0" borderId="114" xfId="5" applyFont="1" applyFill="1" applyBorder="1" applyAlignment="1">
      <alignment vertical="top" wrapText="1"/>
    </xf>
    <xf numFmtId="0" fontId="26" fillId="0" borderId="17" xfId="5" applyFont="1" applyFill="1" applyBorder="1" applyAlignment="1">
      <alignment vertical="center" wrapText="1"/>
    </xf>
    <xf numFmtId="0" fontId="26" fillId="0" borderId="109"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9"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5" xfId="5" applyFont="1" applyBorder="1">
      <alignment vertical="center"/>
    </xf>
    <xf numFmtId="0" fontId="26" fillId="0" borderId="116"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9"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9" xfId="1" applyFont="1" applyFill="1" applyBorder="1" applyAlignment="1">
      <alignment horizontal="center" vertical="center"/>
    </xf>
    <xf numFmtId="0" fontId="26" fillId="17" borderId="109" xfId="1" applyFont="1" applyFill="1" applyBorder="1">
      <alignment vertical="center"/>
    </xf>
    <xf numFmtId="0" fontId="26" fillId="17" borderId="110"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9" xfId="9" applyFont="1" applyBorder="1" applyAlignment="1">
      <alignment vertical="center" wrapText="1"/>
    </xf>
    <xf numFmtId="0" fontId="26" fillId="0" borderId="110" xfId="9" applyFont="1" applyFill="1" applyBorder="1">
      <alignment vertical="center"/>
    </xf>
    <xf numFmtId="0" fontId="7" fillId="17" borderId="109" xfId="3" applyNumberFormat="1" applyFont="1" applyFill="1" applyBorder="1" applyAlignment="1">
      <alignment horizontal="left" vertical="top" wrapText="1"/>
    </xf>
    <xf numFmtId="0" fontId="26" fillId="17" borderId="110" xfId="5" applyFont="1" applyFill="1" applyBorder="1" applyAlignment="1">
      <alignment vertical="center" wrapText="1"/>
    </xf>
    <xf numFmtId="0" fontId="41" fillId="0" borderId="109" xfId="8" applyFont="1" applyBorder="1">
      <alignment vertical="center"/>
    </xf>
    <xf numFmtId="0" fontId="41" fillId="0" borderId="109" xfId="8" applyFont="1" applyBorder="1" applyAlignment="1">
      <alignment horizontal="center" vertical="center"/>
    </xf>
    <xf numFmtId="0" fontId="41" fillId="0" borderId="116" xfId="8" applyFont="1" applyBorder="1" applyAlignment="1">
      <alignment vertical="top"/>
    </xf>
    <xf numFmtId="0" fontId="41" fillId="17" borderId="110"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10" xfId="8" applyFont="1" applyFill="1" applyBorder="1" applyAlignment="1">
      <alignment vertical="top"/>
    </xf>
    <xf numFmtId="0" fontId="26" fillId="0" borderId="17" xfId="5" applyFont="1" applyFill="1" applyBorder="1" applyAlignment="1">
      <alignment horizontal="center" vertical="center" wrapText="1"/>
    </xf>
    <xf numFmtId="0" fontId="26" fillId="18" borderId="123" xfId="8" applyFont="1" applyFill="1" applyBorder="1" applyAlignment="1">
      <alignment horizontal="center" vertical="center"/>
    </xf>
    <xf numFmtId="49" fontId="7" fillId="4" borderId="123" xfId="4" applyNumberFormat="1" applyFont="1" applyFill="1" applyBorder="1" applyAlignment="1">
      <alignment vertical="center"/>
    </xf>
    <xf numFmtId="0" fontId="26" fillId="0" borderId="123" xfId="5" applyFont="1" applyBorder="1" applyAlignment="1">
      <alignment horizontal="center" vertical="center"/>
    </xf>
    <xf numFmtId="0" fontId="7" fillId="22" borderId="123" xfId="2" applyNumberFormat="1" applyFont="1" applyFill="1" applyBorder="1" applyAlignment="1">
      <alignment horizontal="center" vertical="center" wrapText="1"/>
    </xf>
    <xf numFmtId="0" fontId="26" fillId="0" borderId="123" xfId="5" applyFont="1" applyBorder="1">
      <alignment vertical="center"/>
    </xf>
    <xf numFmtId="0" fontId="26" fillId="0" borderId="123" xfId="5" applyFont="1" applyBorder="1" applyAlignment="1">
      <alignment vertical="top"/>
    </xf>
    <xf numFmtId="0" fontId="26" fillId="0" borderId="124"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5" xfId="4" applyFont="1" applyFill="1" applyBorder="1" applyAlignment="1">
      <alignment vertical="top" wrapText="1"/>
    </xf>
    <xf numFmtId="49" fontId="7" fillId="4" borderId="127" xfId="4" applyNumberFormat="1" applyFont="1" applyFill="1" applyBorder="1" applyAlignment="1">
      <alignment horizontal="center" vertical="center"/>
    </xf>
    <xf numFmtId="49" fontId="7" fillId="4" borderId="128" xfId="4" applyNumberFormat="1" applyFont="1" applyFill="1" applyBorder="1" applyAlignment="1">
      <alignment horizontal="center" vertical="center"/>
    </xf>
    <xf numFmtId="49" fontId="7" fillId="4" borderId="127" xfId="4" applyNumberFormat="1" applyFont="1" applyFill="1" applyBorder="1" applyAlignment="1">
      <alignment vertical="center" wrapText="1"/>
    </xf>
    <xf numFmtId="49" fontId="31" fillId="4" borderId="128" xfId="4" applyNumberFormat="1" applyFont="1" applyFill="1" applyBorder="1" applyAlignment="1">
      <alignment horizontal="center" vertical="center"/>
    </xf>
    <xf numFmtId="49" fontId="7" fillId="4" borderId="127" xfId="4" applyNumberFormat="1" applyFont="1" applyFill="1" applyBorder="1" applyAlignment="1">
      <alignment vertical="top" wrapText="1"/>
    </xf>
    <xf numFmtId="49" fontId="7" fillId="4" borderId="130" xfId="4" applyNumberFormat="1" applyFont="1" applyFill="1" applyBorder="1" applyAlignment="1">
      <alignment horizontal="center" vertical="center"/>
    </xf>
    <xf numFmtId="0" fontId="7" fillId="4" borderId="127" xfId="4" applyFont="1" applyFill="1" applyBorder="1" applyAlignment="1">
      <alignment vertical="top" wrapText="1"/>
    </xf>
    <xf numFmtId="49" fontId="31" fillId="4" borderId="130" xfId="4" applyNumberFormat="1" applyFont="1" applyFill="1" applyBorder="1" applyAlignment="1">
      <alignment horizontal="center" vertical="center"/>
    </xf>
    <xf numFmtId="0" fontId="32" fillId="0" borderId="130" xfId="4" applyFont="1" applyBorder="1" applyAlignment="1">
      <alignment horizontal="center" vertical="center"/>
    </xf>
    <xf numFmtId="0" fontId="7" fillId="25" borderId="107"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4" fillId="4"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9" xfId="4" applyNumberFormat="1" applyFont="1" applyFill="1" applyBorder="1" applyAlignment="1">
      <alignment horizontal="left" vertical="center"/>
    </xf>
    <xf numFmtId="49" fontId="7" fillId="4" borderId="123"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16" borderId="109" xfId="1" applyFont="1" applyFill="1" applyBorder="1">
      <alignment vertical="center"/>
    </xf>
    <xf numFmtId="0" fontId="26" fillId="16" borderId="109" xfId="1" applyFont="1" applyFill="1" applyBorder="1" applyAlignment="1">
      <alignment vertical="center" wrapText="1"/>
    </xf>
    <xf numFmtId="0" fontId="7" fillId="16" borderId="40"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9" xfId="1" applyFont="1" applyFill="1" applyBorder="1">
      <alignment vertical="center"/>
    </xf>
    <xf numFmtId="0" fontId="26" fillId="0" borderId="110" xfId="1" applyFont="1" applyFill="1" applyBorder="1">
      <alignment vertical="center"/>
    </xf>
    <xf numFmtId="0" fontId="26" fillId="0" borderId="109"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9"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9"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33" xfId="1" applyFont="1" applyBorder="1" applyAlignment="1">
      <alignment horizontal="center" vertical="center"/>
    </xf>
    <xf numFmtId="0" fontId="26" fillId="0" borderId="133" xfId="1" applyFont="1" applyFill="1" applyBorder="1" applyAlignment="1">
      <alignment vertical="top"/>
    </xf>
    <xf numFmtId="0" fontId="26" fillId="0" borderId="134" xfId="1" applyFont="1" applyFill="1" applyBorder="1">
      <alignment vertical="center"/>
    </xf>
    <xf numFmtId="0" fontId="26" fillId="0" borderId="133"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36" xfId="1" applyFont="1" applyBorder="1" applyAlignment="1">
      <alignment horizontal="center" vertical="center"/>
    </xf>
    <xf numFmtId="0" fontId="26" fillId="0" borderId="136" xfId="1" applyFont="1" applyFill="1" applyBorder="1" applyAlignment="1">
      <alignment vertical="top"/>
    </xf>
    <xf numFmtId="0" fontId="26" fillId="0" borderId="136" xfId="1" applyFont="1" applyFill="1" applyBorder="1">
      <alignment vertical="center"/>
    </xf>
    <xf numFmtId="0" fontId="26" fillId="0" borderId="136" xfId="1" applyFont="1" applyFill="1" applyBorder="1" applyAlignment="1">
      <alignment vertical="top" wrapText="1"/>
    </xf>
    <xf numFmtId="0" fontId="26" fillId="0" borderId="134" xfId="1" applyFont="1" applyFill="1" applyBorder="1" applyAlignment="1">
      <alignment horizontal="left" vertical="center"/>
    </xf>
    <xf numFmtId="0" fontId="26" fillId="0" borderId="133" xfId="1" applyFont="1" applyBorder="1" applyAlignment="1">
      <alignment vertical="top" wrapText="1"/>
    </xf>
    <xf numFmtId="0" fontId="26" fillId="4" borderId="15" xfId="0" applyNumberFormat="1" applyFont="1" applyFill="1" applyBorder="1" applyAlignment="1">
      <alignment vertical="top" wrapText="1"/>
    </xf>
    <xf numFmtId="0" fontId="41" fillId="0" borderId="133" xfId="0" applyFont="1" applyBorder="1" applyAlignment="1">
      <alignment horizontal="center" vertical="center"/>
    </xf>
    <xf numFmtId="0" fontId="26" fillId="17" borderId="133" xfId="0" applyFont="1" applyFill="1" applyBorder="1">
      <alignment vertical="center"/>
    </xf>
    <xf numFmtId="0" fontId="26" fillId="17" borderId="133" xfId="0" applyFont="1" applyFill="1" applyBorder="1" applyAlignment="1">
      <alignment horizontal="left" vertical="center"/>
    </xf>
    <xf numFmtId="0" fontId="26" fillId="0" borderId="133" xfId="0" applyFont="1" applyBorder="1" applyAlignment="1">
      <alignment horizontal="center" vertical="center"/>
    </xf>
    <xf numFmtId="0" fontId="41" fillId="0" borderId="133" xfId="0" applyFont="1" applyBorder="1">
      <alignment vertical="center"/>
    </xf>
    <xf numFmtId="0" fontId="41" fillId="0" borderId="133" xfId="0" applyFont="1" applyBorder="1" applyAlignment="1">
      <alignment vertical="top"/>
    </xf>
    <xf numFmtId="0" fontId="41" fillId="0" borderId="133" xfId="0" applyFont="1" applyBorder="1" applyAlignment="1">
      <alignment vertical="center" wrapText="1"/>
    </xf>
    <xf numFmtId="0" fontId="41" fillId="0" borderId="129" xfId="0" applyFont="1" applyFill="1" applyBorder="1" applyAlignment="1">
      <alignment horizontal="left" vertical="top" wrapText="1"/>
    </xf>
    <xf numFmtId="0" fontId="41" fillId="0" borderId="17" xfId="0" applyFont="1" applyBorder="1">
      <alignment vertical="center"/>
    </xf>
    <xf numFmtId="0" fontId="41" fillId="17" borderId="133"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6" xfId="0" applyNumberFormat="1" applyFont="1" applyFill="1" applyBorder="1" applyAlignment="1">
      <alignment horizontal="center" vertical="center"/>
    </xf>
    <xf numFmtId="0" fontId="4" fillId="3" borderId="99" xfId="0" applyFont="1" applyFill="1" applyBorder="1" applyAlignment="1">
      <alignment horizontal="center" vertical="center"/>
    </xf>
    <xf numFmtId="14" fontId="4" fillId="3" borderId="99" xfId="0" applyNumberFormat="1" applyFont="1" applyFill="1" applyBorder="1" applyAlignment="1">
      <alignment horizontal="center" vertical="center"/>
    </xf>
    <xf numFmtId="49" fontId="4" fillId="3" borderId="140" xfId="0" applyNumberFormat="1" applyFont="1" applyFill="1" applyBorder="1" applyAlignment="1">
      <alignment horizontal="center" vertical="center"/>
    </xf>
    <xf numFmtId="0" fontId="30" fillId="0" borderId="136" xfId="0" applyNumberFormat="1" applyFont="1" applyBorder="1" applyAlignment="1">
      <alignment vertical="center"/>
    </xf>
    <xf numFmtId="0" fontId="0" fillId="0" borderId="136" xfId="0" applyNumberFormat="1" applyFont="1" applyBorder="1" applyAlignment="1">
      <alignment vertical="center"/>
    </xf>
    <xf numFmtId="0" fontId="29" fillId="0" borderId="81" xfId="0" applyFont="1" applyFill="1" applyBorder="1" applyAlignment="1">
      <alignment horizontal="center" vertical="center"/>
    </xf>
    <xf numFmtId="0" fontId="30" fillId="0" borderId="137" xfId="0" applyNumberFormat="1" applyFont="1" applyBorder="1" applyAlignment="1">
      <alignment vertical="center"/>
    </xf>
    <xf numFmtId="0" fontId="0" fillId="0" borderId="137" xfId="0" applyNumberFormat="1" applyFont="1" applyBorder="1" applyAlignment="1">
      <alignment vertical="center"/>
    </xf>
    <xf numFmtId="49" fontId="4" fillId="3" borderId="136" xfId="0" applyNumberFormat="1" applyFont="1" applyFill="1" applyBorder="1" applyAlignment="1">
      <alignment horizontal="center" vertical="center"/>
    </xf>
    <xf numFmtId="0" fontId="4" fillId="3" borderId="136" xfId="0" applyFont="1" applyFill="1" applyBorder="1" applyAlignment="1">
      <alignment horizontal="center" vertical="center"/>
    </xf>
    <xf numFmtId="14" fontId="4" fillId="3" borderId="136"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6" fillId="0" borderId="136"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35" xfId="0" applyNumberFormat="1" applyFont="1" applyFill="1" applyBorder="1" applyAlignment="1">
      <alignment horizontal="center" vertical="center"/>
    </xf>
    <xf numFmtId="0" fontId="7" fillId="4" borderId="12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33" xfId="0" applyFont="1" applyFill="1" applyBorder="1" applyAlignment="1">
      <alignment horizontal="center" vertical="center"/>
    </xf>
    <xf numFmtId="0" fontId="29" fillId="17" borderId="133" xfId="0" applyFont="1" applyFill="1" applyBorder="1" applyAlignment="1">
      <alignment horizontal="center" vertical="center"/>
    </xf>
    <xf numFmtId="0" fontId="41" fillId="0" borderId="133" xfId="10" applyFont="1" applyBorder="1" applyAlignment="1">
      <alignment horizontal="center" vertical="center"/>
    </xf>
    <xf numFmtId="0" fontId="41" fillId="0" borderId="133" xfId="10" applyFont="1" applyFill="1" applyBorder="1" applyAlignment="1">
      <alignment horizontal="center" vertical="center"/>
    </xf>
    <xf numFmtId="0" fontId="41" fillId="0" borderId="133" xfId="0" applyFont="1" applyFill="1" applyBorder="1" applyAlignment="1">
      <alignment horizontal="center" vertical="center"/>
    </xf>
    <xf numFmtId="0" fontId="29" fillId="0" borderId="133" xfId="0" applyFont="1" applyBorder="1" applyAlignment="1">
      <alignment horizontal="center" vertical="center"/>
    </xf>
    <xf numFmtId="0" fontId="23" fillId="17" borderId="133" xfId="0" applyFont="1" applyFill="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9" xfId="5" applyNumberFormat="1" applyFont="1" applyBorder="1" applyAlignment="1">
      <alignment horizontal="left" vertical="top"/>
    </xf>
    <xf numFmtId="0" fontId="26" fillId="0" borderId="109" xfId="9" applyNumberFormat="1" applyFont="1" applyBorder="1" applyAlignment="1">
      <alignment horizontal="left" vertical="top" wrapText="1"/>
    </xf>
    <xf numFmtId="0" fontId="26" fillId="0" borderId="109" xfId="5" applyNumberFormat="1" applyFont="1" applyBorder="1" applyAlignment="1">
      <alignment horizontal="left" vertical="top" wrapText="1"/>
    </xf>
    <xf numFmtId="0" fontId="26" fillId="0" borderId="109" xfId="9" applyNumberFormat="1" applyFont="1" applyBorder="1" applyAlignment="1">
      <alignment vertical="top" wrapText="1"/>
    </xf>
    <xf numFmtId="0" fontId="26" fillId="0" borderId="109" xfId="9" applyNumberFormat="1" applyFont="1" applyBorder="1" applyAlignment="1">
      <alignment vertical="top"/>
    </xf>
    <xf numFmtId="0" fontId="26" fillId="0" borderId="109" xfId="9" applyNumberFormat="1" applyFont="1" applyFill="1" applyBorder="1" applyAlignment="1">
      <alignment vertical="top"/>
    </xf>
    <xf numFmtId="0" fontId="26" fillId="0" borderId="109" xfId="9" applyNumberFormat="1" applyFont="1" applyFill="1" applyBorder="1" applyAlignment="1">
      <alignment vertical="top" wrapText="1"/>
    </xf>
    <xf numFmtId="0" fontId="29" fillId="0" borderId="109" xfId="9" applyNumberFormat="1" applyFont="1" applyBorder="1" applyAlignment="1">
      <alignment vertical="top" wrapText="1"/>
    </xf>
    <xf numFmtId="0" fontId="26" fillId="0" borderId="109" xfId="1" applyNumberFormat="1" applyFont="1" applyFill="1" applyBorder="1" applyAlignment="1">
      <alignment vertical="top" wrapText="1"/>
    </xf>
    <xf numFmtId="0" fontId="26" fillId="0" borderId="109" xfId="1" applyNumberFormat="1" applyFont="1" applyBorder="1" applyAlignment="1">
      <alignment vertical="top" wrapText="1"/>
    </xf>
    <xf numFmtId="0" fontId="26" fillId="0" borderId="109" xfId="9" applyNumberFormat="1" applyFont="1" applyBorder="1">
      <alignment vertical="center"/>
    </xf>
    <xf numFmtId="0" fontId="26" fillId="17" borderId="109" xfId="9" applyNumberFormat="1" applyFont="1" applyFill="1" applyBorder="1" applyAlignment="1">
      <alignment vertical="top" wrapText="1"/>
    </xf>
    <xf numFmtId="0" fontId="26" fillId="0" borderId="109" xfId="5" applyNumberFormat="1" applyFont="1" applyFill="1" applyBorder="1" applyAlignment="1">
      <alignment horizontal="left" vertical="top" wrapText="1"/>
    </xf>
    <xf numFmtId="0" fontId="29" fillId="0" borderId="109" xfId="5" applyNumberFormat="1" applyFont="1" applyFill="1" applyBorder="1" applyAlignment="1">
      <alignment horizontal="left" vertical="top" wrapText="1"/>
    </xf>
    <xf numFmtId="0" fontId="26" fillId="0" borderId="116"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23" xfId="5" applyNumberFormat="1" applyFont="1" applyBorder="1" applyAlignment="1">
      <alignment horizontal="left" vertical="top"/>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37" xfId="1" applyNumberFormat="1" applyFont="1" applyFill="1" applyBorder="1" applyAlignment="1">
      <alignment horizontal="left" vertical="center" wrapText="1"/>
    </xf>
    <xf numFmtId="0" fontId="29" fillId="17" borderId="104"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39" xfId="0" applyFont="1" applyFill="1" applyBorder="1" applyAlignment="1">
      <alignment vertical="center" wrapText="1"/>
    </xf>
    <xf numFmtId="0" fontId="7" fillId="4" borderId="132" xfId="0" applyFont="1" applyFill="1" applyBorder="1" applyAlignment="1">
      <alignment vertical="center" wrapText="1"/>
    </xf>
    <xf numFmtId="0" fontId="7" fillId="4" borderId="55" xfId="0" applyFont="1" applyFill="1" applyBorder="1" applyAlignment="1">
      <alignment vertical="center" wrapText="1"/>
    </xf>
    <xf numFmtId="49" fontId="7" fillId="4" borderId="139" xfId="0" applyNumberFormat="1" applyFont="1" applyFill="1" applyBorder="1" applyAlignment="1">
      <alignment horizontal="left" vertical="center" wrapText="1"/>
    </xf>
    <xf numFmtId="49" fontId="7" fillId="4" borderId="132"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32"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31"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1"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0"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7" fillId="4" borderId="104" xfId="4"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29" xfId="4" applyNumberFormat="1" applyFont="1" applyFill="1" applyBorder="1" applyAlignment="1">
      <alignment horizontal="center" vertical="center"/>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9"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9"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7"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1"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38" xfId="0" applyFont="1" applyBorder="1" applyAlignment="1">
      <alignment horizontal="left" vertical="center" wrapText="1"/>
    </xf>
    <xf numFmtId="0" fontId="41" fillId="0" borderId="12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17" fillId="0" borderId="17" xfId="6" quotePrefix="1" applyNumberFormat="1" applyFont="1" applyFill="1" applyBorder="1" applyAlignment="1">
      <alignment horizontal="center" vertical="center" wrapText="1"/>
    </xf>
    <xf numFmtId="0" fontId="26" fillId="0" borderId="110" xfId="9" applyFont="1" applyFill="1" applyBorder="1" applyAlignment="1">
      <alignment horizontal="center" vertical="center"/>
    </xf>
    <xf numFmtId="0" fontId="26" fillId="0" borderId="112" xfId="10" applyFont="1" applyFill="1" applyBorder="1" applyAlignment="1">
      <alignment horizontal="center" vertical="center" wrapText="1"/>
    </xf>
    <xf numFmtId="0" fontId="26" fillId="0" borderId="113" xfId="10" applyFont="1" applyFill="1" applyBorder="1" applyAlignment="1">
      <alignment horizontal="center" vertical="center" wrapText="1"/>
    </xf>
    <xf numFmtId="0" fontId="26" fillId="0" borderId="109" xfId="9" applyNumberFormat="1" applyFont="1" applyBorder="1" applyAlignment="1">
      <alignment horizontal="left" vertical="top" wrapText="1"/>
    </xf>
    <xf numFmtId="0" fontId="26" fillId="0" borderId="109" xfId="1" applyNumberFormat="1" applyFont="1" applyBorder="1" applyAlignment="1">
      <alignment horizontal="left" vertical="center" wrapText="1"/>
    </xf>
    <xf numFmtId="49" fontId="24" fillId="4" borderId="117" xfId="4" applyNumberFormat="1" applyFont="1" applyFill="1" applyBorder="1" applyAlignment="1">
      <alignment horizontal="left" vertical="center" wrapText="1"/>
    </xf>
    <xf numFmtId="49" fontId="24" fillId="4" borderId="118" xfId="4" applyNumberFormat="1" applyFont="1" applyFill="1" applyBorder="1" applyAlignment="1">
      <alignment horizontal="left" vertical="center"/>
    </xf>
    <xf numFmtId="49" fontId="24" fillId="4" borderId="120" xfId="4" applyNumberFormat="1" applyFont="1" applyFill="1" applyBorder="1" applyAlignment="1">
      <alignment horizontal="left" vertical="center"/>
    </xf>
    <xf numFmtId="0" fontId="26" fillId="0" borderId="109" xfId="1" applyNumberFormat="1" applyFont="1" applyFill="1" applyBorder="1" applyAlignment="1">
      <alignment horizontal="left" vertical="center" wrapText="1"/>
    </xf>
    <xf numFmtId="0" fontId="26" fillId="0" borderId="121" xfId="5" applyNumberFormat="1" applyFont="1" applyBorder="1" applyAlignment="1">
      <alignment horizontal="center" vertical="center" wrapText="1"/>
    </xf>
    <xf numFmtId="0" fontId="26" fillId="0" borderId="72" xfId="5" applyNumberFormat="1" applyFont="1" applyBorder="1" applyAlignment="1">
      <alignment horizontal="center" vertical="center" wrapText="1"/>
    </xf>
    <xf numFmtId="0" fontId="26" fillId="0" borderId="122" xfId="5" applyNumberFormat="1" applyFont="1" applyBorder="1" applyAlignment="1">
      <alignment horizontal="center" vertical="center" wrapText="1"/>
    </xf>
    <xf numFmtId="0" fontId="29" fillId="0" borderId="107" xfId="10" applyNumberFormat="1" applyFont="1" applyBorder="1" applyAlignment="1">
      <alignment horizontal="left" vertical="center" wrapText="1"/>
    </xf>
    <xf numFmtId="0" fontId="29" fillId="0" borderId="104" xfId="10" applyNumberFormat="1" applyFont="1" applyBorder="1" applyAlignment="1">
      <alignment horizontal="left" vertical="center" wrapText="1"/>
    </xf>
    <xf numFmtId="0" fontId="29" fillId="0" borderId="84" xfId="10" applyNumberFormat="1"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2.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76"/>
  <sheetViews>
    <sheetView showGridLines="0" tabSelected="1" topLeftCell="A151" workbookViewId="0">
      <selection activeCell="C178" sqref="C178"/>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1762</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1589</v>
      </c>
      <c r="B6" s="10"/>
      <c r="C6" s="10"/>
      <c r="D6" s="11">
        <f>DATE(2020,1,6)</f>
        <v>43836</v>
      </c>
      <c r="E6" s="12" t="s">
        <v>1762</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8" t="s">
        <v>1590</v>
      </c>
      <c r="B7" s="16"/>
      <c r="C7" s="16"/>
      <c r="D7" s="16"/>
      <c r="E7" s="16"/>
    </row>
    <row r="8" spans="1:256" ht="17.100000000000001" customHeight="1">
      <c r="A8" s="269" t="s">
        <v>1593</v>
      </c>
      <c r="B8" s="16"/>
      <c r="C8" s="16"/>
      <c r="D8" s="16"/>
      <c r="E8" s="16"/>
    </row>
    <row r="9" spans="1:256" ht="17.100000000000001" customHeight="1">
      <c r="A9" s="268" t="s">
        <v>1594</v>
      </c>
      <c r="B9" s="16"/>
      <c r="C9" s="16"/>
      <c r="D9" s="16"/>
      <c r="E9" s="16"/>
    </row>
    <row r="10" spans="1:256" ht="16.350000000000001" customHeight="1">
      <c r="A10" s="268" t="s">
        <v>1591</v>
      </c>
      <c r="B10" s="16"/>
      <c r="C10" s="16"/>
      <c r="D10" s="16"/>
      <c r="E10" s="16"/>
    </row>
    <row r="11" spans="1:256" ht="16.350000000000001" customHeight="1">
      <c r="A11" s="268" t="s">
        <v>1592</v>
      </c>
      <c r="B11" s="16"/>
      <c r="C11" s="16"/>
      <c r="D11" s="16"/>
      <c r="E11" s="16"/>
    </row>
    <row r="12" spans="1:256" ht="16.350000000000001" customHeight="1">
      <c r="A12" s="268" t="s">
        <v>1595</v>
      </c>
      <c r="B12" s="16"/>
      <c r="C12" s="16"/>
      <c r="D12" s="16"/>
      <c r="E12" s="16"/>
    </row>
    <row r="13" spans="1:256" ht="16.350000000000001" customHeight="1">
      <c r="A13" s="268" t="s">
        <v>1600</v>
      </c>
      <c r="B13" s="16"/>
      <c r="C13" s="16"/>
      <c r="D13" s="16"/>
      <c r="E13" s="16"/>
    </row>
    <row r="14" spans="1:256" ht="16.350000000000001" customHeight="1">
      <c r="A14" s="268" t="s">
        <v>1597</v>
      </c>
      <c r="B14" s="16"/>
      <c r="C14" s="16"/>
      <c r="D14" s="16"/>
      <c r="E14" s="16"/>
    </row>
    <row r="15" spans="1:256" ht="16.350000000000001" customHeight="1" thickBot="1">
      <c r="A15" s="268" t="s">
        <v>1599</v>
      </c>
      <c r="B15" s="16"/>
      <c r="C15" s="16"/>
      <c r="D15" s="16"/>
      <c r="E15" s="16"/>
    </row>
    <row r="16" spans="1:256" ht="16.350000000000001" customHeight="1" thickBot="1">
      <c r="A16" s="9" t="s">
        <v>1589</v>
      </c>
      <c r="B16" s="10"/>
      <c r="C16" s="10"/>
      <c r="D16" s="11">
        <f>DATE(2020,1,6)</f>
        <v>43836</v>
      </c>
      <c r="E16" s="12" t="s">
        <v>1762</v>
      </c>
    </row>
    <row r="17" spans="1:256" ht="16.350000000000001" customHeight="1">
      <c r="A17" s="268" t="s">
        <v>1590</v>
      </c>
      <c r="B17" s="16"/>
      <c r="C17" s="16"/>
      <c r="D17" s="16"/>
      <c r="E17" s="16"/>
    </row>
    <row r="18" spans="1:256" ht="16.350000000000001" customHeight="1">
      <c r="A18" s="269" t="s">
        <v>1593</v>
      </c>
      <c r="B18" s="16"/>
      <c r="C18" s="16"/>
      <c r="D18" s="16"/>
      <c r="E18" s="16"/>
    </row>
    <row r="19" spans="1:256" ht="16.350000000000001" customHeight="1">
      <c r="A19" s="268" t="s">
        <v>1607</v>
      </c>
      <c r="B19" s="16"/>
      <c r="C19" s="16"/>
      <c r="D19" s="16"/>
      <c r="E19" s="16"/>
    </row>
    <row r="20" spans="1:256" ht="16.350000000000001" customHeight="1">
      <c r="A20" s="268" t="s">
        <v>1608</v>
      </c>
      <c r="B20" s="16"/>
      <c r="C20" s="16"/>
      <c r="D20" s="16"/>
      <c r="E20" s="16"/>
    </row>
    <row r="21" spans="1:256" ht="16.350000000000001" customHeight="1">
      <c r="A21" s="280" t="s">
        <v>1609</v>
      </c>
      <c r="B21" s="16"/>
      <c r="C21" s="16"/>
      <c r="D21" s="16"/>
      <c r="E21" s="16"/>
    </row>
    <row r="22" spans="1:256" ht="16.350000000000001" customHeight="1">
      <c r="A22" s="268" t="s">
        <v>1610</v>
      </c>
      <c r="B22" s="16"/>
      <c r="C22" s="16"/>
      <c r="D22" s="16"/>
      <c r="E22" s="16"/>
    </row>
    <row r="23" spans="1:256" ht="16.350000000000001" customHeight="1">
      <c r="A23" s="281" t="s">
        <v>1615</v>
      </c>
      <c r="B23" s="282"/>
      <c r="C23" s="282"/>
      <c r="D23" s="282"/>
      <c r="E23" s="282"/>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8" t="s">
        <v>1611</v>
      </c>
      <c r="B24" s="16"/>
      <c r="C24" s="16"/>
      <c r="D24" s="16"/>
      <c r="E24" s="16"/>
    </row>
    <row r="25" spans="1:256" ht="16.350000000000001" customHeight="1" thickBot="1">
      <c r="A25" s="268" t="s">
        <v>1612</v>
      </c>
      <c r="B25" s="16"/>
      <c r="C25" s="16"/>
      <c r="D25" s="16"/>
      <c r="E25" s="16"/>
    </row>
    <row r="26" spans="1:256" ht="16.350000000000001" customHeight="1" thickBot="1">
      <c r="A26" s="9" t="s">
        <v>1694</v>
      </c>
      <c r="B26" s="10"/>
      <c r="C26" s="10"/>
      <c r="D26" s="11">
        <f>DATE(2020,1,9)</f>
        <v>43839</v>
      </c>
      <c r="E26" s="12" t="s">
        <v>1762</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8" t="s">
        <v>1695</v>
      </c>
      <c r="B27" s="16"/>
      <c r="C27" s="16"/>
      <c r="D27" s="16"/>
      <c r="E27" s="16"/>
    </row>
    <row r="28" spans="1:256" ht="16.350000000000001" customHeight="1">
      <c r="A28" s="280" t="s">
        <v>1696</v>
      </c>
    </row>
    <row r="29" spans="1:256" ht="16.350000000000001" customHeight="1">
      <c r="A29" s="280" t="s">
        <v>1697</v>
      </c>
    </row>
    <row r="30" spans="1:256" ht="16.350000000000001" customHeight="1" thickBot="1">
      <c r="A30" s="280" t="s">
        <v>1698</v>
      </c>
    </row>
    <row r="31" spans="1:256" ht="16.350000000000001" customHeight="1" thickBot="1">
      <c r="A31" s="9" t="s">
        <v>1705</v>
      </c>
      <c r="B31" s="10"/>
      <c r="C31" s="10"/>
      <c r="D31" s="11">
        <f>DATE(2020,1,10)</f>
        <v>43840</v>
      </c>
      <c r="E31" s="12" t="s">
        <v>1762</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1706</v>
      </c>
      <c r="B32" s="16"/>
      <c r="C32" s="16"/>
      <c r="D32" s="16"/>
      <c r="E32" s="16"/>
    </row>
    <row r="33" spans="1:256" ht="16.350000000000001" customHeight="1">
      <c r="A33" s="16" t="s">
        <v>1707</v>
      </c>
      <c r="B33" s="16"/>
      <c r="C33" s="16"/>
      <c r="D33" s="16"/>
      <c r="E33" s="16"/>
    </row>
    <row r="34" spans="1:256" ht="16.350000000000001" customHeight="1">
      <c r="A34" s="16" t="s">
        <v>1708</v>
      </c>
      <c r="B34" s="16"/>
      <c r="C34" s="16"/>
      <c r="D34" s="16"/>
      <c r="E34" s="16"/>
    </row>
    <row r="35" spans="1:256" ht="16.350000000000001" customHeight="1">
      <c r="A35" s="268" t="s">
        <v>1597</v>
      </c>
      <c r="B35" s="16"/>
      <c r="C35" s="16"/>
      <c r="D35" s="16"/>
      <c r="E35" s="16"/>
    </row>
    <row r="36" spans="1:256" ht="16.350000000000001" customHeight="1">
      <c r="A36" s="16" t="s">
        <v>1711</v>
      </c>
      <c r="B36" s="16"/>
      <c r="C36" s="16"/>
      <c r="D36" s="16"/>
      <c r="E36" s="16"/>
    </row>
    <row r="37" spans="1:256" ht="16.350000000000001" customHeight="1">
      <c r="A37" s="16" t="s">
        <v>1712</v>
      </c>
      <c r="B37" s="16"/>
      <c r="C37" s="16"/>
      <c r="D37" s="16"/>
      <c r="E37" s="16"/>
    </row>
    <row r="38" spans="1:256" ht="16.350000000000001" customHeight="1">
      <c r="A38" s="16" t="s">
        <v>1713</v>
      </c>
      <c r="B38" s="16"/>
      <c r="C38" s="16"/>
      <c r="D38" s="16"/>
      <c r="E38" s="16"/>
    </row>
    <row r="39" spans="1:256" ht="16.350000000000001" customHeight="1" thickBot="1">
      <c r="A39" s="16" t="s">
        <v>1715</v>
      </c>
      <c r="B39" s="16"/>
      <c r="C39" s="16"/>
      <c r="D39" s="16"/>
      <c r="E39" s="16"/>
    </row>
    <row r="40" spans="1:256" ht="16.350000000000001" customHeight="1" thickBot="1">
      <c r="A40" s="9" t="s">
        <v>1719</v>
      </c>
      <c r="B40" s="10"/>
      <c r="C40" s="10"/>
      <c r="D40" s="11">
        <f>DATE(2020,1,11)</f>
        <v>43841</v>
      </c>
      <c r="E40" s="12" t="s">
        <v>1762</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8" t="s">
        <v>1595</v>
      </c>
      <c r="B41" s="16"/>
      <c r="C41" s="16"/>
      <c r="D41" s="16"/>
      <c r="E41" s="16"/>
    </row>
    <row r="42" spans="1:256" ht="16.350000000000001" customHeight="1">
      <c r="A42" s="268" t="s">
        <v>1721</v>
      </c>
      <c r="B42" s="16"/>
      <c r="C42" s="16"/>
      <c r="D42" s="16"/>
      <c r="E42" s="16"/>
    </row>
    <row r="43" spans="1:256" ht="16.350000000000001" customHeight="1">
      <c r="A43" s="268" t="s">
        <v>1720</v>
      </c>
      <c r="B43" s="16"/>
      <c r="C43" s="16"/>
      <c r="D43" s="16"/>
      <c r="E43" s="16"/>
    </row>
    <row r="44" spans="1:256" ht="16.350000000000001" customHeight="1">
      <c r="A44" s="268" t="s">
        <v>1722</v>
      </c>
      <c r="B44" s="16"/>
      <c r="C44" s="16"/>
      <c r="D44" s="16"/>
      <c r="E44" s="16"/>
    </row>
    <row r="45" spans="1:256" ht="16.350000000000001" customHeight="1">
      <c r="A45" s="268" t="s">
        <v>1723</v>
      </c>
      <c r="B45" s="16"/>
      <c r="C45" s="16"/>
      <c r="D45" s="16"/>
      <c r="E45" s="16"/>
    </row>
    <row r="46" spans="1:256" ht="16.350000000000001" customHeight="1">
      <c r="A46" s="268" t="s">
        <v>1611</v>
      </c>
      <c r="B46" s="16"/>
      <c r="C46" s="16"/>
      <c r="D46" s="16"/>
      <c r="E46" s="16"/>
    </row>
    <row r="47" spans="1:256" ht="16.5" customHeight="1" thickBot="1">
      <c r="A47" s="268" t="s">
        <v>1724</v>
      </c>
      <c r="B47" s="16"/>
      <c r="C47" s="16"/>
      <c r="D47" s="16"/>
      <c r="E47" s="16"/>
    </row>
    <row r="48" spans="1:256" ht="16.350000000000001" customHeight="1" thickBot="1">
      <c r="A48" s="9" t="s">
        <v>1731</v>
      </c>
      <c r="B48" s="10"/>
      <c r="C48" s="10"/>
      <c r="D48" s="11">
        <f>DATE(2020,1,11)</f>
        <v>43841</v>
      </c>
      <c r="E48" s="12" t="s">
        <v>1762</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8" t="s">
        <v>1756</v>
      </c>
      <c r="B49" s="16"/>
      <c r="C49" s="16"/>
      <c r="D49" s="16"/>
      <c r="E49" s="16"/>
    </row>
    <row r="50" spans="1:256" ht="16.350000000000001" customHeight="1" thickBot="1">
      <c r="A50" s="268" t="s">
        <v>1765</v>
      </c>
      <c r="B50" s="16"/>
      <c r="C50" s="16"/>
      <c r="D50" s="16"/>
      <c r="E50" s="16"/>
    </row>
    <row r="51" spans="1:256" ht="16.350000000000001" customHeight="1" thickBot="1">
      <c r="A51" s="9" t="s">
        <v>1739</v>
      </c>
      <c r="B51" s="10"/>
      <c r="C51" s="10"/>
      <c r="D51" s="11">
        <f>DATE(2020,1,13)</f>
        <v>43843</v>
      </c>
      <c r="E51" s="12" t="s">
        <v>1762</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8" t="s">
        <v>1757</v>
      </c>
      <c r="B52" s="16"/>
      <c r="C52" s="16"/>
      <c r="D52" s="16"/>
      <c r="E52" s="16"/>
    </row>
    <row r="53" spans="1:256" ht="16.350000000000001" customHeight="1">
      <c r="A53" s="268" t="s">
        <v>1758</v>
      </c>
      <c r="B53" s="16"/>
      <c r="C53" s="16"/>
      <c r="D53" s="16"/>
      <c r="E53" s="16"/>
    </row>
    <row r="54" spans="1:256" ht="16.350000000000001" customHeight="1">
      <c r="A54" s="268" t="s">
        <v>1759</v>
      </c>
      <c r="B54" s="16"/>
      <c r="C54" s="16"/>
      <c r="D54" s="16"/>
      <c r="E54" s="16"/>
    </row>
    <row r="55" spans="1:256" ht="16.350000000000001" customHeight="1">
      <c r="A55" s="268" t="s">
        <v>1760</v>
      </c>
      <c r="B55" s="16"/>
      <c r="C55" s="16"/>
      <c r="D55" s="16"/>
      <c r="E55" s="16"/>
    </row>
    <row r="56" spans="1:256" ht="16.350000000000001" customHeight="1" thickBot="1">
      <c r="A56" s="268" t="s">
        <v>1761</v>
      </c>
      <c r="B56" s="16"/>
      <c r="C56" s="16"/>
      <c r="D56" s="16"/>
      <c r="E56" s="16"/>
    </row>
    <row r="57" spans="1:256" ht="16.350000000000001" customHeight="1" thickBot="1">
      <c r="A57" s="9" t="s">
        <v>1754</v>
      </c>
      <c r="B57" s="10"/>
      <c r="C57" s="10"/>
      <c r="D57" s="11">
        <f>DATE(2020,1,13)</f>
        <v>43843</v>
      </c>
      <c r="E57" s="12" t="s">
        <v>1762</v>
      </c>
    </row>
    <row r="58" spans="1:256" ht="16.350000000000001" customHeight="1">
      <c r="A58" s="268" t="s">
        <v>1611</v>
      </c>
      <c r="B58" s="16"/>
      <c r="C58" s="16"/>
      <c r="D58" s="16"/>
      <c r="E58" s="16"/>
    </row>
    <row r="59" spans="1:256" ht="16.350000000000001" customHeight="1" thickBot="1">
      <c r="A59" s="268" t="s">
        <v>1755</v>
      </c>
      <c r="B59" s="16"/>
      <c r="C59" s="268" t="s">
        <v>1770</v>
      </c>
      <c r="D59" s="16"/>
      <c r="E59" s="16"/>
    </row>
    <row r="60" spans="1:256" ht="16.350000000000001" customHeight="1" thickBot="1">
      <c r="A60" s="9" t="s">
        <v>1769</v>
      </c>
      <c r="B60" s="10"/>
      <c r="C60" s="10"/>
      <c r="D60" s="11">
        <f>DATE(2020,1,14)</f>
        <v>43844</v>
      </c>
      <c r="E60" s="12" t="s">
        <v>1762</v>
      </c>
    </row>
    <row r="61" spans="1:256" ht="16.350000000000001" customHeight="1">
      <c r="A61" s="268" t="s">
        <v>1595</v>
      </c>
      <c r="B61" s="16"/>
      <c r="C61" s="16"/>
      <c r="D61" s="16"/>
      <c r="E61" s="16"/>
    </row>
    <row r="62" spans="1:256" ht="16.350000000000001" customHeight="1">
      <c r="A62" s="268" t="s">
        <v>1772</v>
      </c>
      <c r="B62" s="16"/>
      <c r="C62" s="268" t="s">
        <v>1775</v>
      </c>
      <c r="D62" s="16"/>
      <c r="E62" s="16"/>
    </row>
    <row r="63" spans="1:256" ht="16.350000000000001" customHeight="1">
      <c r="A63" s="268" t="s">
        <v>1597</v>
      </c>
      <c r="B63" s="16"/>
      <c r="C63" s="16"/>
      <c r="D63" s="16"/>
      <c r="E63" s="16"/>
    </row>
    <row r="64" spans="1:256" ht="16.350000000000001" customHeight="1">
      <c r="A64" s="268" t="s">
        <v>1773</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8" t="s">
        <v>1774</v>
      </c>
      <c r="B65" s="16"/>
      <c r="C65" s="16"/>
      <c r="D65" s="16"/>
      <c r="E65" s="16"/>
    </row>
    <row r="66" spans="1:256" ht="16.350000000000001" customHeight="1" thickBot="1">
      <c r="A66" s="9" t="s">
        <v>1793</v>
      </c>
      <c r="B66" s="10"/>
      <c r="C66" s="10"/>
      <c r="D66" s="11">
        <f>DATE(2020,1,16)</f>
        <v>43846</v>
      </c>
      <c r="E66" s="12" t="s">
        <v>1762</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8" t="s">
        <v>2091</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8" t="s">
        <v>1797</v>
      </c>
      <c r="B68" s="16"/>
      <c r="C68" s="268"/>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1804</v>
      </c>
      <c r="B69" s="10"/>
      <c r="C69" s="10"/>
      <c r="D69" s="11">
        <f>DATE(2020,1,16)</f>
        <v>43846</v>
      </c>
      <c r="E69" s="12" t="s">
        <v>1762</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8" t="s">
        <v>2092</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8" t="s">
        <v>2093</v>
      </c>
      <c r="B71" s="16"/>
      <c r="C71" s="268"/>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1812</v>
      </c>
      <c r="B72" s="10"/>
      <c r="C72" s="10"/>
      <c r="D72" s="11">
        <f>DATE(2020,1,18)</f>
        <v>43848</v>
      </c>
      <c r="E72" s="12" t="s">
        <v>1762</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1712</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1815</v>
      </c>
      <c r="B74" s="16"/>
      <c r="C74" s="16" t="s">
        <v>1819</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1720</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1818</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1820</v>
      </c>
      <c r="B77" s="10"/>
      <c r="C77" s="10"/>
      <c r="D77" s="11">
        <f>DATE(2020,1,20)</f>
        <v>43850</v>
      </c>
      <c r="E77" s="12" t="s">
        <v>1762</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1595</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2089</v>
      </c>
      <c r="B79" s="16"/>
      <c r="C79" s="16" t="s">
        <v>1821</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2090</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1932</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1822</v>
      </c>
      <c r="B82" s="10"/>
      <c r="C82" s="10"/>
      <c r="D82" s="11">
        <f>DATE(2020,3,14)</f>
        <v>43904</v>
      </c>
      <c r="E82" s="12" t="s">
        <v>1762</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2076</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2075</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2077</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2078</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2087</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2088</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2104</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8" t="s">
        <v>2107</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2105</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2129</v>
      </c>
      <c r="B92" s="10"/>
      <c r="C92" s="10"/>
      <c r="D92" s="11">
        <f>DATE(2020,3,17)</f>
        <v>43907</v>
      </c>
      <c r="E92" s="12" t="s">
        <v>1762</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2115</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2130</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2155</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8" t="s">
        <v>2118</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2156</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2131</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2154</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8" t="s">
        <v>2157</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2162</v>
      </c>
      <c r="B101" s="10"/>
      <c r="C101" s="10"/>
      <c r="D101" s="11">
        <f>DATE(2020,3,18)</f>
        <v>43908</v>
      </c>
      <c r="E101" s="12" t="s">
        <v>1762</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2206</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8" t="s">
        <v>2203</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2204</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2205</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8" t="s">
        <v>2163</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2216</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8" t="s">
        <v>2217</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2282</v>
      </c>
      <c r="B109" s="10"/>
      <c r="C109" s="10"/>
      <c r="D109" s="11">
        <f>DATE(2020,3,21)</f>
        <v>43911</v>
      </c>
      <c r="E109" s="12" t="s">
        <v>1762</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80" t="s">
        <v>2286</v>
      </c>
    </row>
    <row r="111" spans="1:256" ht="16.350000000000001" customHeight="1" thickBot="1">
      <c r="A111" s="280" t="s">
        <v>2283</v>
      </c>
    </row>
    <row r="112" spans="1:256" ht="16.350000000000001" customHeight="1" thickBot="1">
      <c r="A112" s="9" t="s">
        <v>2396</v>
      </c>
      <c r="B112" s="10"/>
      <c r="C112" s="10"/>
      <c r="D112" s="11">
        <f>DATE(2020,3,23)</f>
        <v>43913</v>
      </c>
      <c r="E112" s="12" t="s">
        <v>1762</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80" t="s">
        <v>2397</v>
      </c>
    </row>
    <row r="114" spans="1:256" ht="16.350000000000001" customHeight="1" thickBot="1">
      <c r="A114" s="280" t="s">
        <v>2398</v>
      </c>
    </row>
    <row r="115" spans="1:256" ht="16.350000000000001" customHeight="1">
      <c r="A115" s="609" t="s">
        <v>2404</v>
      </c>
      <c r="B115" s="610"/>
      <c r="C115" s="610"/>
      <c r="D115" s="611">
        <f>DATE(2020,3,25)</f>
        <v>43915</v>
      </c>
      <c r="E115" s="612" t="s">
        <v>1762</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613" t="s">
        <v>2405</v>
      </c>
      <c r="B116" s="614"/>
      <c r="C116" s="614"/>
      <c r="D116" s="614"/>
      <c r="E116" s="614"/>
    </row>
    <row r="117" spans="1:256" ht="16.350000000000001" customHeight="1">
      <c r="A117" s="613" t="s">
        <v>2407</v>
      </c>
      <c r="B117" s="614"/>
      <c r="C117" s="614"/>
      <c r="D117" s="614"/>
      <c r="E117" s="614"/>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613" t="s">
        <v>2414</v>
      </c>
      <c r="B118" s="614"/>
      <c r="C118" s="614"/>
      <c r="D118" s="614"/>
      <c r="E118" s="614"/>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616" t="s">
        <v>2415</v>
      </c>
      <c r="B119" s="617"/>
      <c r="C119" s="617"/>
      <c r="D119" s="617"/>
      <c r="E119" s="617"/>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618" t="s">
        <v>2426</v>
      </c>
      <c r="B120" s="619"/>
      <c r="C120" s="619"/>
      <c r="D120" s="620">
        <f>DATE(2020,3,26)</f>
        <v>43916</v>
      </c>
      <c r="E120" s="618" t="s">
        <v>1762</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613" t="s">
        <v>1695</v>
      </c>
      <c r="B121" s="614"/>
      <c r="C121" s="614"/>
      <c r="D121" s="614"/>
      <c r="E121" s="614"/>
    </row>
    <row r="122" spans="1:256" ht="16.350000000000001" customHeight="1">
      <c r="A122" s="613" t="s">
        <v>2427</v>
      </c>
      <c r="B122" s="614"/>
      <c r="C122" s="613" t="s">
        <v>2428</v>
      </c>
      <c r="D122" s="614"/>
      <c r="E122" s="614"/>
    </row>
    <row r="123" spans="1:256" ht="16.350000000000001" customHeight="1">
      <c r="A123" s="618" t="s">
        <v>2436</v>
      </c>
      <c r="B123" s="619"/>
      <c r="C123" s="619"/>
      <c r="D123" s="620">
        <f>DATE(2020,3,27)</f>
        <v>43917</v>
      </c>
      <c r="E123" s="618" t="s">
        <v>2435</v>
      </c>
    </row>
    <row r="124" spans="1:256" ht="16.350000000000001" customHeight="1">
      <c r="A124" s="613" t="s">
        <v>2430</v>
      </c>
      <c r="B124" s="614"/>
      <c r="C124" s="614"/>
      <c r="D124" s="614"/>
      <c r="E124" s="614"/>
    </row>
    <row r="125" spans="1:256" ht="16.350000000000001" customHeight="1">
      <c r="A125" s="623" t="s">
        <v>2434</v>
      </c>
      <c r="B125" s="614"/>
      <c r="C125" s="614"/>
      <c r="D125" s="614"/>
      <c r="E125" s="614"/>
    </row>
    <row r="126" spans="1:256" ht="16.350000000000001" customHeight="1">
      <c r="A126" s="618" t="s">
        <v>2440</v>
      </c>
      <c r="B126" s="619"/>
      <c r="C126" s="619"/>
      <c r="D126" s="620">
        <f>DATE(2020,3,27)</f>
        <v>43917</v>
      </c>
      <c r="E126" s="618" t="s">
        <v>2435</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613" t="s">
        <v>2206</v>
      </c>
      <c r="B127" s="614"/>
      <c r="C127" s="614"/>
      <c r="D127" s="614"/>
      <c r="E127" s="614"/>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623" t="s">
        <v>2460</v>
      </c>
      <c r="B128" s="614"/>
      <c r="C128" s="614"/>
      <c r="D128" s="614"/>
      <c r="E128" s="614"/>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613" t="s">
        <v>2463</v>
      </c>
      <c r="B129" s="614"/>
      <c r="C129" s="614"/>
      <c r="D129" s="614"/>
      <c r="E129" s="614"/>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623" t="s">
        <v>2131</v>
      </c>
      <c r="B130" s="614"/>
      <c r="C130" s="614"/>
      <c r="D130" s="614"/>
      <c r="E130" s="614"/>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613" t="s">
        <v>2461</v>
      </c>
      <c r="B131" s="614"/>
      <c r="C131" s="614"/>
      <c r="D131" s="614"/>
      <c r="E131" s="614"/>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623" t="s">
        <v>2462</v>
      </c>
      <c r="B132" s="614"/>
      <c r="C132" s="614" t="s">
        <v>2459</v>
      </c>
      <c r="D132" s="614"/>
      <c r="E132" s="614"/>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613" t="s">
        <v>2466</v>
      </c>
      <c r="B133" s="614"/>
      <c r="C133" s="614"/>
      <c r="D133" s="614"/>
      <c r="E133" s="614"/>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618" t="s">
        <v>2467</v>
      </c>
      <c r="B134" s="619"/>
      <c r="C134" s="619"/>
      <c r="D134" s="620">
        <f>DATE(2020,3,30)</f>
        <v>43920</v>
      </c>
      <c r="E134" s="618" t="s">
        <v>2472</v>
      </c>
    </row>
    <row r="135" spans="1:256" ht="16.350000000000001" customHeight="1">
      <c r="A135" s="613" t="s">
        <v>2468</v>
      </c>
      <c r="B135" s="614"/>
      <c r="C135" s="614"/>
      <c r="D135" s="614"/>
      <c r="E135" s="614"/>
    </row>
    <row r="136" spans="1:256" ht="16.350000000000001" customHeight="1">
      <c r="A136" s="613" t="s">
        <v>2473</v>
      </c>
      <c r="B136" s="614"/>
      <c r="C136" s="614"/>
      <c r="D136" s="614"/>
      <c r="E136" s="614"/>
    </row>
    <row r="137" spans="1:256" ht="16.350000000000001" customHeight="1">
      <c r="A137" s="613" t="s">
        <v>2471</v>
      </c>
      <c r="B137" s="614"/>
      <c r="C137" s="614"/>
      <c r="D137" s="614"/>
      <c r="E137" s="614"/>
    </row>
    <row r="138" spans="1:256" ht="16.350000000000001" customHeight="1">
      <c r="A138" s="613" t="s">
        <v>2473</v>
      </c>
      <c r="B138" s="614"/>
      <c r="C138" s="614"/>
      <c r="D138" s="614"/>
      <c r="E138" s="614"/>
    </row>
    <row r="139" spans="1:256" ht="16.350000000000001" customHeight="1">
      <c r="A139" s="613" t="s">
        <v>2480</v>
      </c>
      <c r="B139" s="614"/>
      <c r="C139" s="614"/>
      <c r="D139" s="614"/>
      <c r="E139" s="614"/>
    </row>
    <row r="140" spans="1:256" ht="16.350000000000001" customHeight="1">
      <c r="A140" s="618" t="s">
        <v>2481</v>
      </c>
      <c r="B140" s="619"/>
      <c r="C140" s="619"/>
      <c r="D140" s="620">
        <f>DATE(2020,3,30)</f>
        <v>43920</v>
      </c>
      <c r="E140" s="618" t="s">
        <v>1762</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613" t="s">
        <v>2206</v>
      </c>
      <c r="B141" s="614"/>
      <c r="C141" s="614"/>
      <c r="D141" s="614"/>
      <c r="E141" s="614"/>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613" t="s">
        <v>2489</v>
      </c>
      <c r="B142" s="614"/>
      <c r="C142" s="614"/>
      <c r="D142" s="614"/>
      <c r="E142" s="614"/>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613" t="s">
        <v>2494</v>
      </c>
      <c r="B143" s="614"/>
      <c r="C143" s="614"/>
      <c r="D143" s="614"/>
      <c r="E143" s="614"/>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613" t="s">
        <v>1720</v>
      </c>
      <c r="B144" s="614"/>
      <c r="C144" s="614"/>
      <c r="D144" s="614"/>
      <c r="E144" s="614"/>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613" t="s">
        <v>2490</v>
      </c>
      <c r="B145" s="614"/>
      <c r="C145" s="614"/>
      <c r="D145" s="614"/>
      <c r="E145" s="614"/>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613" t="s">
        <v>2491</v>
      </c>
      <c r="B146" s="614"/>
      <c r="C146" s="614"/>
      <c r="D146" s="614"/>
      <c r="E146" s="614"/>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613" t="s">
        <v>2131</v>
      </c>
      <c r="B147" s="614"/>
      <c r="C147" s="614"/>
      <c r="D147" s="614"/>
      <c r="E147" s="614"/>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613" t="s">
        <v>2492</v>
      </c>
      <c r="B148" s="614"/>
      <c r="C148" s="614"/>
      <c r="D148" s="614"/>
      <c r="E148" s="614"/>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613" t="s">
        <v>2493</v>
      </c>
      <c r="B149" s="614"/>
      <c r="C149" s="614"/>
      <c r="D149" s="614"/>
      <c r="E149" s="614"/>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613" t="s">
        <v>2492</v>
      </c>
      <c r="B150" s="614"/>
      <c r="C150" s="614"/>
      <c r="D150" s="614"/>
      <c r="E150" s="614"/>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613" t="s">
        <v>2491</v>
      </c>
      <c r="B151" s="614"/>
      <c r="C151" s="614"/>
      <c r="D151" s="614"/>
      <c r="E151" s="614"/>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618" t="s">
        <v>2536</v>
      </c>
      <c r="B152" s="619"/>
      <c r="C152" s="619"/>
      <c r="D152" s="620">
        <f>DATE(2020,3,31)</f>
        <v>43921</v>
      </c>
      <c r="E152" s="618" t="s">
        <v>1762</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613" t="s">
        <v>2559</v>
      </c>
      <c r="B153" s="614"/>
      <c r="C153" s="614"/>
      <c r="D153" s="614"/>
      <c r="E153" s="614"/>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613" t="s">
        <v>2553</v>
      </c>
      <c r="B154" s="614"/>
      <c r="C154" s="614"/>
      <c r="D154" s="614"/>
      <c r="E154" s="614"/>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613" t="s">
        <v>2131</v>
      </c>
      <c r="B155" s="614"/>
      <c r="C155" s="614"/>
      <c r="D155" s="614"/>
      <c r="E155" s="614"/>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613" t="s">
        <v>2554</v>
      </c>
      <c r="B156" s="614"/>
      <c r="C156" s="614"/>
      <c r="D156" s="614"/>
      <c r="E156" s="614"/>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613" t="s">
        <v>2555</v>
      </c>
      <c r="B157" s="614"/>
      <c r="C157" s="614"/>
      <c r="D157" s="614"/>
      <c r="E157" s="614"/>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613" t="s">
        <v>2556</v>
      </c>
      <c r="B158" s="614"/>
      <c r="C158" s="614"/>
      <c r="D158" s="614"/>
      <c r="E158" s="614"/>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613" t="s">
        <v>2557</v>
      </c>
      <c r="B159" s="614"/>
      <c r="C159" s="614"/>
      <c r="D159" s="614"/>
      <c r="E159" s="614"/>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613" t="s">
        <v>2558</v>
      </c>
      <c r="B160" s="614"/>
      <c r="C160" s="614"/>
      <c r="D160" s="614"/>
      <c r="E160" s="614"/>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618" t="s">
        <v>2560</v>
      </c>
      <c r="B161" s="619"/>
      <c r="C161" s="619"/>
      <c r="D161" s="620">
        <f>DATE(2020,3,31)</f>
        <v>43921</v>
      </c>
      <c r="E161" s="618" t="s">
        <v>1762</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613" t="s">
        <v>1595</v>
      </c>
      <c r="B162" s="614"/>
      <c r="C162" s="614"/>
      <c r="D162" s="614"/>
      <c r="E162" s="614"/>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613" t="s">
        <v>2574</v>
      </c>
      <c r="B163" s="614"/>
      <c r="C163" s="614"/>
      <c r="D163" s="614"/>
      <c r="E163" s="614"/>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613" t="s">
        <v>2575</v>
      </c>
      <c r="B164" s="614"/>
      <c r="C164" s="614"/>
      <c r="D164" s="614"/>
      <c r="E164" s="614"/>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613" t="s">
        <v>2572</v>
      </c>
      <c r="B165" s="614"/>
      <c r="C165" s="614"/>
      <c r="D165" s="614"/>
      <c r="E165" s="614"/>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613" t="s">
        <v>2576</v>
      </c>
      <c r="B166" s="614"/>
      <c r="C166" s="614"/>
      <c r="D166" s="614"/>
      <c r="E166" s="614"/>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618" t="s">
        <v>2578</v>
      </c>
      <c r="B167" s="619"/>
      <c r="C167" s="619"/>
      <c r="D167" s="620">
        <f>DATE(2020,4,1)</f>
        <v>43922</v>
      </c>
      <c r="E167" s="618" t="s">
        <v>1762</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613" t="s">
        <v>2579</v>
      </c>
      <c r="B168" s="614"/>
      <c r="C168" s="614"/>
      <c r="D168" s="614"/>
      <c r="E168" s="614"/>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613" t="s">
        <v>2581</v>
      </c>
      <c r="B169" s="614"/>
      <c r="C169" s="614"/>
      <c r="D169" s="614"/>
      <c r="E169" s="614"/>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613" t="s">
        <v>2397</v>
      </c>
      <c r="B170" s="614"/>
      <c r="C170" s="614"/>
      <c r="D170" s="614"/>
      <c r="E170" s="614"/>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613" t="s">
        <v>2584</v>
      </c>
      <c r="B171" s="614"/>
      <c r="C171" s="614"/>
      <c r="D171" s="614"/>
      <c r="E171" s="614"/>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613" t="s">
        <v>2586</v>
      </c>
      <c r="B172" s="614"/>
      <c r="C172" s="614"/>
      <c r="D172" s="614"/>
      <c r="E172" s="614"/>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613" t="s">
        <v>2588</v>
      </c>
      <c r="B173" s="614"/>
      <c r="C173" s="614"/>
      <c r="D173" s="614"/>
      <c r="E173" s="614"/>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613" t="s">
        <v>2589</v>
      </c>
      <c r="B174" s="614"/>
      <c r="C174" s="614"/>
      <c r="D174" s="614"/>
      <c r="E174" s="614"/>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613" t="s">
        <v>1595</v>
      </c>
      <c r="B175" s="614"/>
      <c r="C175" s="614"/>
      <c r="D175" s="614"/>
      <c r="E175" s="614"/>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613" t="s">
        <v>2601</v>
      </c>
      <c r="B176" s="614"/>
      <c r="C176" s="614"/>
      <c r="D176" s="614"/>
      <c r="E176" s="614"/>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topLeftCell="A16" zoomScaleNormal="100" zoomScalePageLayoutView="150" workbookViewId="0">
      <selection activeCell="I31" sqref="I31"/>
    </sheetView>
  </sheetViews>
  <sheetFormatPr defaultColWidth="8.625" defaultRowHeight="15.75"/>
  <cols>
    <col min="1" max="1" width="5.375" style="387" bestFit="1" customWidth="1"/>
    <col min="2" max="2" width="9.25" style="399" bestFit="1" customWidth="1"/>
    <col min="3" max="3" width="13.625" style="564" bestFit="1" customWidth="1"/>
    <col min="4" max="4" width="47.625" style="503" customWidth="1"/>
    <col min="5" max="5" width="13.625" style="387" bestFit="1" customWidth="1"/>
    <col min="6" max="6" width="13.625" style="393" bestFit="1" customWidth="1"/>
    <col min="7" max="7" width="19.625" style="393" customWidth="1"/>
    <col min="8" max="8" width="13.375" style="393" bestFit="1" customWidth="1"/>
    <col min="9" max="9" width="26.875" style="392" bestFit="1" customWidth="1"/>
    <col min="10" max="10" width="67.5" style="392" customWidth="1"/>
    <col min="11" max="11" width="49" style="393" customWidth="1"/>
    <col min="12" max="12" width="25.625" style="393" customWidth="1"/>
    <col min="13" max="13" width="24.625" style="393" hidden="1" customWidth="1"/>
    <col min="14" max="14" width="17.625" style="393" hidden="1" customWidth="1"/>
    <col min="15" max="16384" width="8.625" style="393"/>
  </cols>
  <sheetData>
    <row r="1" spans="1:12" ht="15.6" customHeight="1">
      <c r="B1" s="388"/>
      <c r="C1" s="559"/>
      <c r="D1" s="388"/>
      <c r="E1" s="770"/>
      <c r="F1" s="389"/>
      <c r="G1" s="390" t="s">
        <v>1933</v>
      </c>
      <c r="H1" s="391"/>
    </row>
    <row r="2" spans="1:12" ht="16.5" customHeight="1">
      <c r="B2" s="388"/>
      <c r="C2" s="559"/>
      <c r="D2" s="388"/>
      <c r="E2" s="770"/>
      <c r="F2" s="394" t="s">
        <v>1934</v>
      </c>
      <c r="G2" s="395">
        <f>COUNTIF(F10:F289,"Not POR")</f>
        <v>15</v>
      </c>
      <c r="H2" s="396"/>
    </row>
    <row r="3" spans="1:12" ht="16.5" customHeight="1">
      <c r="B3" s="388"/>
      <c r="C3" s="559"/>
      <c r="D3" s="388"/>
      <c r="E3" s="770"/>
      <c r="F3" s="397" t="s">
        <v>1935</v>
      </c>
      <c r="G3" s="395">
        <f>COUNTIF(F11:F290,"CHN validation")</f>
        <v>0</v>
      </c>
      <c r="H3" s="396"/>
    </row>
    <row r="4" spans="1:12" ht="17.100000000000001" customHeight="1">
      <c r="B4" s="388"/>
      <c r="C4" s="559"/>
      <c r="D4" s="388"/>
      <c r="E4" s="770"/>
      <c r="F4" s="398" t="s">
        <v>9</v>
      </c>
      <c r="G4" s="395">
        <f>COUNTIF(F12:F291,"New Item")</f>
        <v>0</v>
      </c>
      <c r="H4" s="396"/>
    </row>
    <row r="5" spans="1:12" ht="19.5" customHeight="1">
      <c r="A5" s="393"/>
      <c r="C5" s="560"/>
      <c r="D5" s="399"/>
      <c r="E5" s="770"/>
      <c r="F5" s="400" t="s">
        <v>1936</v>
      </c>
      <c r="G5" s="395">
        <f>COUNTIF(F13:F292,"Pending update")</f>
        <v>0</v>
      </c>
      <c r="H5" s="401"/>
      <c r="I5" s="393"/>
      <c r="J5" s="393"/>
    </row>
    <row r="6" spans="1:12" ht="19.5" customHeight="1">
      <c r="B6" s="388"/>
      <c r="C6" s="559"/>
      <c r="D6" s="388"/>
      <c r="E6" s="770"/>
      <c r="F6" s="402" t="s">
        <v>10</v>
      </c>
      <c r="G6" s="395">
        <f>COUNTIF(F14:F293,"Modified")</f>
        <v>1</v>
      </c>
      <c r="H6" s="396"/>
    </row>
    <row r="7" spans="1:12" ht="18.75" customHeight="1">
      <c r="B7" s="388"/>
      <c r="C7" s="559"/>
      <c r="D7" s="388"/>
      <c r="E7" s="770"/>
      <c r="F7" s="403" t="s">
        <v>1937</v>
      </c>
      <c r="G7" s="395">
        <f>COUNTIF(F10:F289,"Ready")</f>
        <v>208</v>
      </c>
      <c r="H7" s="396"/>
    </row>
    <row r="8" spans="1:12" ht="17.25" customHeight="1" thickBot="1">
      <c r="B8" s="388"/>
      <c r="C8" s="559"/>
      <c r="D8" s="388"/>
      <c r="E8" s="770"/>
      <c r="F8" s="518" t="s">
        <v>1938</v>
      </c>
      <c r="G8" s="404">
        <f>COUNTIF(F16:F295,"Not ready")</f>
        <v>5</v>
      </c>
      <c r="H8" s="396"/>
    </row>
    <row r="9" spans="1:12" ht="31.5">
      <c r="A9" s="405" t="s">
        <v>13</v>
      </c>
      <c r="B9" s="405" t="s">
        <v>14</v>
      </c>
      <c r="C9" s="405" t="s">
        <v>1939</v>
      </c>
      <c r="D9" s="405" t="s">
        <v>1940</v>
      </c>
      <c r="E9" s="405" t="s">
        <v>2082</v>
      </c>
      <c r="F9" s="405" t="s">
        <v>2083</v>
      </c>
      <c r="G9" s="406" t="s">
        <v>2086</v>
      </c>
      <c r="H9" s="405" t="s">
        <v>2084</v>
      </c>
      <c r="I9" s="405" t="s">
        <v>2085</v>
      </c>
      <c r="J9" s="405" t="s">
        <v>1836</v>
      </c>
      <c r="K9" s="405" t="s">
        <v>2056</v>
      </c>
    </row>
    <row r="10" spans="1:12" ht="18.75" customHeight="1">
      <c r="A10" s="407">
        <v>1</v>
      </c>
      <c r="B10" s="408" t="s">
        <v>1941</v>
      </c>
      <c r="C10" s="410" t="s">
        <v>28</v>
      </c>
      <c r="D10" s="410" t="s">
        <v>29</v>
      </c>
      <c r="E10" s="411"/>
      <c r="F10" s="412" t="s">
        <v>11</v>
      </c>
      <c r="G10" s="413"/>
      <c r="H10" s="413"/>
      <c r="I10" s="414"/>
      <c r="J10" s="641"/>
      <c r="K10" s="415"/>
    </row>
    <row r="11" spans="1:12" ht="18" customHeight="1">
      <c r="A11" s="416">
        <v>2</v>
      </c>
      <c r="B11" s="417" t="s">
        <v>1941</v>
      </c>
      <c r="C11" s="410" t="s">
        <v>28</v>
      </c>
      <c r="D11" s="410" t="s">
        <v>31</v>
      </c>
      <c r="E11" s="411"/>
      <c r="F11" s="412" t="s">
        <v>11</v>
      </c>
      <c r="G11" s="413"/>
      <c r="H11" s="413"/>
      <c r="I11" s="414"/>
      <c r="J11" s="641"/>
      <c r="K11" s="415"/>
    </row>
    <row r="12" spans="1:12" s="422" customFormat="1" ht="17.25" customHeight="1">
      <c r="A12" s="416">
        <v>3</v>
      </c>
      <c r="B12" s="417" t="s">
        <v>1941</v>
      </c>
      <c r="C12" s="410" t="s">
        <v>33</v>
      </c>
      <c r="D12" s="409" t="s">
        <v>34</v>
      </c>
      <c r="E12" s="418"/>
      <c r="F12" s="412" t="s">
        <v>11</v>
      </c>
      <c r="G12" s="419"/>
      <c r="H12" s="419"/>
      <c r="I12" s="420" t="s">
        <v>1942</v>
      </c>
      <c r="J12" s="642"/>
      <c r="K12" s="421"/>
    </row>
    <row r="13" spans="1:12" ht="17.25" customHeight="1">
      <c r="A13" s="407">
        <v>4</v>
      </c>
      <c r="B13" s="417" t="s">
        <v>1941</v>
      </c>
      <c r="C13" s="410" t="s">
        <v>26</v>
      </c>
      <c r="D13" s="409" t="s">
        <v>1943</v>
      </c>
      <c r="E13" s="411"/>
      <c r="F13" s="412" t="s">
        <v>11</v>
      </c>
      <c r="G13" s="413"/>
      <c r="H13" s="413"/>
      <c r="I13" s="423"/>
      <c r="J13" s="643" t="s">
        <v>1944</v>
      </c>
      <c r="K13" s="415"/>
    </row>
    <row r="14" spans="1:12" ht="17.100000000000001" customHeight="1">
      <c r="A14" s="416">
        <v>5</v>
      </c>
      <c r="B14" s="417" t="s">
        <v>1941</v>
      </c>
      <c r="C14" s="410" t="s">
        <v>26</v>
      </c>
      <c r="D14" s="409" t="s">
        <v>1500</v>
      </c>
      <c r="E14" s="411"/>
      <c r="F14" s="518" t="s">
        <v>1938</v>
      </c>
      <c r="G14" s="413"/>
      <c r="H14" s="413" t="s">
        <v>1945</v>
      </c>
      <c r="I14" s="414"/>
      <c r="J14" s="643" t="s">
        <v>2051</v>
      </c>
      <c r="K14" s="415"/>
    </row>
    <row r="15" spans="1:12" ht="17.100000000000001" customHeight="1">
      <c r="A15" s="416">
        <v>6</v>
      </c>
      <c r="B15" s="417" t="s">
        <v>1941</v>
      </c>
      <c r="C15" s="410" t="s">
        <v>26</v>
      </c>
      <c r="D15" s="409" t="s">
        <v>1946</v>
      </c>
      <c r="E15" s="411"/>
      <c r="F15" s="412" t="s">
        <v>11</v>
      </c>
      <c r="G15" s="413"/>
      <c r="H15" s="411"/>
      <c r="I15" s="413"/>
      <c r="J15" s="643"/>
      <c r="K15" s="415"/>
      <c r="L15" s="424"/>
    </row>
    <row r="16" spans="1:12" ht="17.100000000000001" customHeight="1">
      <c r="A16" s="407">
        <v>7</v>
      </c>
      <c r="B16" s="417" t="s">
        <v>1941</v>
      </c>
      <c r="C16" s="410" t="s">
        <v>226</v>
      </c>
      <c r="D16" s="409" t="s">
        <v>227</v>
      </c>
      <c r="E16" s="411" t="s">
        <v>1947</v>
      </c>
      <c r="F16" s="412" t="s">
        <v>11</v>
      </c>
      <c r="G16" s="413"/>
      <c r="H16" s="413"/>
      <c r="I16" s="414"/>
      <c r="J16" s="643" t="s">
        <v>1948</v>
      </c>
      <c r="K16" s="415"/>
      <c r="L16" s="424"/>
    </row>
    <row r="17" spans="1:14" ht="17.100000000000001" customHeight="1">
      <c r="A17" s="416">
        <v>8</v>
      </c>
      <c r="B17" s="417" t="s">
        <v>1941</v>
      </c>
      <c r="C17" s="410" t="s">
        <v>226</v>
      </c>
      <c r="D17" s="409" t="s">
        <v>231</v>
      </c>
      <c r="E17" s="411" t="s">
        <v>232</v>
      </c>
      <c r="F17" s="412" t="s">
        <v>11</v>
      </c>
      <c r="G17" s="413"/>
      <c r="H17" s="413"/>
      <c r="I17" s="414"/>
      <c r="J17" s="643" t="s">
        <v>1949</v>
      </c>
      <c r="K17" s="415"/>
      <c r="L17" s="424"/>
      <c r="N17" s="425"/>
    </row>
    <row r="18" spans="1:14" ht="17.100000000000001" customHeight="1">
      <c r="A18" s="416">
        <v>9</v>
      </c>
      <c r="B18" s="417" t="s">
        <v>1941</v>
      </c>
      <c r="C18" s="410" t="s">
        <v>226</v>
      </c>
      <c r="D18" s="426" t="s">
        <v>1732</v>
      </c>
      <c r="E18" s="411"/>
      <c r="F18" s="412" t="s">
        <v>11</v>
      </c>
      <c r="G18" s="413"/>
      <c r="H18" s="413"/>
      <c r="I18" s="414"/>
      <c r="J18" s="643" t="s">
        <v>2053</v>
      </c>
      <c r="K18" s="415"/>
      <c r="L18" s="424"/>
      <c r="N18" s="425"/>
    </row>
    <row r="19" spans="1:14" ht="18" customHeight="1">
      <c r="A19" s="407">
        <v>10</v>
      </c>
      <c r="B19" s="417" t="s">
        <v>1941</v>
      </c>
      <c r="C19" s="410" t="s">
        <v>226</v>
      </c>
      <c r="D19" s="409" t="s">
        <v>235</v>
      </c>
      <c r="E19" s="427" t="s">
        <v>1950</v>
      </c>
      <c r="F19" s="412" t="s">
        <v>11</v>
      </c>
      <c r="G19" s="413"/>
      <c r="H19" s="413"/>
      <c r="I19" s="414"/>
      <c r="J19" s="643" t="s">
        <v>1951</v>
      </c>
      <c r="K19" s="415"/>
      <c r="L19" s="424"/>
      <c r="M19" s="424"/>
    </row>
    <row r="20" spans="1:14" ht="18" customHeight="1">
      <c r="A20" s="416">
        <v>11</v>
      </c>
      <c r="B20" s="417" t="s">
        <v>1941</v>
      </c>
      <c r="C20" s="410" t="s">
        <v>226</v>
      </c>
      <c r="D20" s="409" t="s">
        <v>238</v>
      </c>
      <c r="E20" s="411" t="s">
        <v>1952</v>
      </c>
      <c r="F20" s="412" t="s">
        <v>11</v>
      </c>
      <c r="G20" s="413"/>
      <c r="H20" s="413"/>
      <c r="I20" s="414"/>
      <c r="J20" s="643"/>
      <c r="K20" s="415"/>
      <c r="L20" s="424"/>
    </row>
    <row r="21" spans="1:14" ht="18" customHeight="1">
      <c r="A21" s="416">
        <v>12</v>
      </c>
      <c r="B21" s="417" t="s">
        <v>1941</v>
      </c>
      <c r="C21" s="410" t="s">
        <v>226</v>
      </c>
      <c r="D21" s="409" t="s">
        <v>239</v>
      </c>
      <c r="E21" s="411" t="s">
        <v>1952</v>
      </c>
      <c r="F21" s="412" t="s">
        <v>11</v>
      </c>
      <c r="G21" s="413"/>
      <c r="H21" s="413"/>
      <c r="I21" s="414"/>
      <c r="J21" s="643"/>
      <c r="K21" s="415"/>
      <c r="L21" s="424"/>
    </row>
    <row r="22" spans="1:14" ht="18" customHeight="1">
      <c r="A22" s="407">
        <v>13</v>
      </c>
      <c r="B22" s="417" t="s">
        <v>1941</v>
      </c>
      <c r="C22" s="410" t="s">
        <v>226</v>
      </c>
      <c r="D22" s="409" t="s">
        <v>240</v>
      </c>
      <c r="E22" s="411" t="s">
        <v>1952</v>
      </c>
      <c r="F22" s="412" t="s">
        <v>11</v>
      </c>
      <c r="G22" s="413"/>
      <c r="H22" s="413"/>
      <c r="I22" s="414"/>
      <c r="J22" s="643"/>
      <c r="K22" s="415"/>
      <c r="L22" s="424"/>
    </row>
    <row r="23" spans="1:14" ht="18" customHeight="1">
      <c r="A23" s="416">
        <v>14</v>
      </c>
      <c r="B23" s="417" t="s">
        <v>1941</v>
      </c>
      <c r="C23" s="410" t="s">
        <v>226</v>
      </c>
      <c r="D23" s="409" t="s">
        <v>241</v>
      </c>
      <c r="E23" s="411" t="s">
        <v>1952</v>
      </c>
      <c r="F23" s="412" t="s">
        <v>11</v>
      </c>
      <c r="G23" s="413"/>
      <c r="H23" s="413"/>
      <c r="I23" s="414"/>
      <c r="J23" s="643"/>
      <c r="K23" s="415"/>
      <c r="L23" s="424"/>
    </row>
    <row r="24" spans="1:14" ht="18" customHeight="1">
      <c r="A24" s="416">
        <v>15</v>
      </c>
      <c r="B24" s="417" t="s">
        <v>1941</v>
      </c>
      <c r="C24" s="410" t="s">
        <v>226</v>
      </c>
      <c r="D24" s="409" t="s">
        <v>242</v>
      </c>
      <c r="E24" s="411" t="s">
        <v>1952</v>
      </c>
      <c r="F24" s="412" t="s">
        <v>11</v>
      </c>
      <c r="G24" s="413"/>
      <c r="H24" s="413"/>
      <c r="I24" s="414"/>
      <c r="J24" s="643"/>
      <c r="K24" s="415"/>
      <c r="L24" s="424"/>
    </row>
    <row r="25" spans="1:14" s="422" customFormat="1" ht="16.5" customHeight="1">
      <c r="A25" s="407">
        <v>16</v>
      </c>
      <c r="B25" s="417" t="s">
        <v>1941</v>
      </c>
      <c r="C25" s="410" t="s">
        <v>72</v>
      </c>
      <c r="D25" s="410" t="s">
        <v>73</v>
      </c>
      <c r="E25" s="418" t="s">
        <v>74</v>
      </c>
      <c r="F25" s="394" t="s">
        <v>1934</v>
      </c>
      <c r="G25" s="419"/>
      <c r="H25" s="419"/>
      <c r="I25" s="428"/>
      <c r="J25" s="644" t="s">
        <v>2054</v>
      </c>
      <c r="K25" s="429"/>
    </row>
    <row r="26" spans="1:14" s="422" customFormat="1" ht="16.5" customHeight="1">
      <c r="A26" s="416">
        <v>17</v>
      </c>
      <c r="B26" s="417" t="s">
        <v>1941</v>
      </c>
      <c r="C26" s="410" t="s">
        <v>72</v>
      </c>
      <c r="D26" s="410" t="s">
        <v>1117</v>
      </c>
      <c r="E26" s="418" t="s">
        <v>895</v>
      </c>
      <c r="F26" s="394" t="s">
        <v>1934</v>
      </c>
      <c r="G26" s="419"/>
      <c r="H26" s="419"/>
      <c r="I26" s="428"/>
      <c r="J26" s="645" t="s">
        <v>2333</v>
      </c>
      <c r="K26" s="771"/>
    </row>
    <row r="27" spans="1:14" s="422" customFormat="1" ht="16.5" customHeight="1">
      <c r="A27" s="416">
        <v>18</v>
      </c>
      <c r="B27" s="417" t="s">
        <v>1941</v>
      </c>
      <c r="C27" s="410" t="s">
        <v>72</v>
      </c>
      <c r="D27" s="410" t="s">
        <v>1118</v>
      </c>
      <c r="E27" s="418" t="s">
        <v>898</v>
      </c>
      <c r="F27" s="394" t="s">
        <v>1934</v>
      </c>
      <c r="G27" s="419"/>
      <c r="H27" s="419"/>
      <c r="I27" s="428"/>
      <c r="J27" s="644" t="s">
        <v>2332</v>
      </c>
      <c r="K27" s="771"/>
    </row>
    <row r="28" spans="1:14" s="422" customFormat="1" ht="16.5" customHeight="1">
      <c r="A28" s="407">
        <v>19</v>
      </c>
      <c r="B28" s="417" t="s">
        <v>1941</v>
      </c>
      <c r="C28" s="410" t="s">
        <v>72</v>
      </c>
      <c r="D28" s="410" t="s">
        <v>1119</v>
      </c>
      <c r="E28" s="418" t="s">
        <v>76</v>
      </c>
      <c r="F28" s="412" t="s">
        <v>11</v>
      </c>
      <c r="G28" s="419"/>
      <c r="H28" s="419"/>
      <c r="I28" s="428"/>
      <c r="J28" s="644" t="s">
        <v>2590</v>
      </c>
      <c r="K28" s="771"/>
    </row>
    <row r="29" spans="1:14" s="422" customFormat="1" ht="16.5" customHeight="1">
      <c r="A29" s="416">
        <v>20</v>
      </c>
      <c r="B29" s="417" t="s">
        <v>1941</v>
      </c>
      <c r="C29" s="410" t="s">
        <v>72</v>
      </c>
      <c r="D29" s="410" t="s">
        <v>1120</v>
      </c>
      <c r="E29" s="418" t="s">
        <v>78</v>
      </c>
      <c r="F29" s="412" t="s">
        <v>11</v>
      </c>
      <c r="G29" s="419"/>
      <c r="H29" s="419"/>
      <c r="I29" s="428"/>
      <c r="J29" s="646" t="s">
        <v>2185</v>
      </c>
      <c r="K29" s="771"/>
    </row>
    <row r="30" spans="1:14" s="422" customFormat="1" ht="16.5" customHeight="1">
      <c r="A30" s="416">
        <v>21</v>
      </c>
      <c r="B30" s="417" t="s">
        <v>1941</v>
      </c>
      <c r="C30" s="410" t="s">
        <v>72</v>
      </c>
      <c r="D30" s="410" t="s">
        <v>1121</v>
      </c>
      <c r="E30" s="418" t="s">
        <v>80</v>
      </c>
      <c r="F30" s="412" t="s">
        <v>11</v>
      </c>
      <c r="G30" s="419"/>
      <c r="H30" s="419"/>
      <c r="I30" s="428"/>
      <c r="J30" s="647" t="s">
        <v>2220</v>
      </c>
      <c r="K30" s="771"/>
    </row>
    <row r="31" spans="1:14" s="422" customFormat="1" ht="16.5" customHeight="1">
      <c r="A31" s="407">
        <v>22</v>
      </c>
      <c r="B31" s="417" t="s">
        <v>1941</v>
      </c>
      <c r="C31" s="410" t="s">
        <v>72</v>
      </c>
      <c r="D31" s="410" t="s">
        <v>1122</v>
      </c>
      <c r="E31" s="418" t="s">
        <v>82</v>
      </c>
      <c r="F31" s="412" t="s">
        <v>11</v>
      </c>
      <c r="G31" s="419"/>
      <c r="H31" s="419"/>
      <c r="I31" s="428"/>
      <c r="J31" s="646" t="s">
        <v>2186</v>
      </c>
      <c r="K31" s="771"/>
    </row>
    <row r="32" spans="1:14" s="422" customFormat="1" ht="16.5" customHeight="1">
      <c r="A32" s="416">
        <v>23</v>
      </c>
      <c r="B32" s="417" t="s">
        <v>1941</v>
      </c>
      <c r="C32" s="410" t="s">
        <v>72</v>
      </c>
      <c r="D32" s="410" t="s">
        <v>1123</v>
      </c>
      <c r="E32" s="418"/>
      <c r="F32" s="394" t="s">
        <v>1934</v>
      </c>
      <c r="G32" s="419"/>
      <c r="H32" s="419"/>
      <c r="I32" s="428"/>
      <c r="J32" s="646" t="s">
        <v>2187</v>
      </c>
      <c r="K32" s="771"/>
    </row>
    <row r="33" spans="1:11" s="422" customFormat="1" ht="16.5" customHeight="1">
      <c r="A33" s="416">
        <v>24</v>
      </c>
      <c r="B33" s="417" t="s">
        <v>1941</v>
      </c>
      <c r="C33" s="410" t="s">
        <v>72</v>
      </c>
      <c r="D33" s="410" t="s">
        <v>1124</v>
      </c>
      <c r="E33" s="418"/>
      <c r="F33" s="394" t="s">
        <v>1934</v>
      </c>
      <c r="G33" s="419"/>
      <c r="H33" s="419"/>
      <c r="I33" s="428"/>
      <c r="J33" s="646" t="s">
        <v>2188</v>
      </c>
      <c r="K33" s="771"/>
    </row>
    <row r="34" spans="1:11" s="422" customFormat="1" ht="16.5" customHeight="1">
      <c r="A34" s="407">
        <v>25</v>
      </c>
      <c r="B34" s="417" t="s">
        <v>1941</v>
      </c>
      <c r="C34" s="410" t="s">
        <v>72</v>
      </c>
      <c r="D34" s="410" t="s">
        <v>1125</v>
      </c>
      <c r="E34" s="418" t="s">
        <v>86</v>
      </c>
      <c r="F34" s="412" t="s">
        <v>11</v>
      </c>
      <c r="G34" s="419"/>
      <c r="H34" s="419"/>
      <c r="I34" s="428"/>
      <c r="J34" s="646" t="s">
        <v>2189</v>
      </c>
      <c r="K34" s="771"/>
    </row>
    <row r="35" spans="1:11" s="422" customFormat="1" ht="16.5" customHeight="1">
      <c r="A35" s="416">
        <v>26</v>
      </c>
      <c r="B35" s="417" t="s">
        <v>1941</v>
      </c>
      <c r="C35" s="410" t="s">
        <v>72</v>
      </c>
      <c r="D35" s="410" t="s">
        <v>1126</v>
      </c>
      <c r="E35" s="418" t="s">
        <v>88</v>
      </c>
      <c r="F35" s="412" t="s">
        <v>11</v>
      </c>
      <c r="G35" s="419"/>
      <c r="H35" s="419"/>
      <c r="I35" s="428"/>
      <c r="J35" s="647" t="s">
        <v>2190</v>
      </c>
      <c r="K35" s="771"/>
    </row>
    <row r="36" spans="1:11" s="422" customFormat="1" ht="16.5" customHeight="1">
      <c r="A36" s="416">
        <v>27</v>
      </c>
      <c r="B36" s="417" t="s">
        <v>1941</v>
      </c>
      <c r="C36" s="410" t="s">
        <v>72</v>
      </c>
      <c r="D36" s="410" t="s">
        <v>89</v>
      </c>
      <c r="E36" s="418" t="s">
        <v>90</v>
      </c>
      <c r="F36" s="412" t="s">
        <v>11</v>
      </c>
      <c r="G36" s="419"/>
      <c r="H36" s="419"/>
      <c r="I36" s="428"/>
      <c r="J36" s="647" t="s">
        <v>2191</v>
      </c>
      <c r="K36" s="771"/>
    </row>
    <row r="37" spans="1:11" s="422" customFormat="1" ht="16.5" customHeight="1">
      <c r="A37" s="407">
        <v>28</v>
      </c>
      <c r="B37" s="417" t="s">
        <v>1941</v>
      </c>
      <c r="C37" s="410" t="s">
        <v>72</v>
      </c>
      <c r="D37" s="410" t="s">
        <v>91</v>
      </c>
      <c r="E37" s="418" t="s">
        <v>92</v>
      </c>
      <c r="F37" s="412" t="s">
        <v>11</v>
      </c>
      <c r="G37" s="419"/>
      <c r="H37" s="419"/>
      <c r="I37" s="428"/>
      <c r="J37" s="647" t="s">
        <v>2192</v>
      </c>
      <c r="K37" s="771"/>
    </row>
    <row r="38" spans="1:11" s="422" customFormat="1" ht="16.5" customHeight="1">
      <c r="A38" s="416">
        <v>29</v>
      </c>
      <c r="B38" s="417" t="s">
        <v>1941</v>
      </c>
      <c r="C38" s="410" t="s">
        <v>72</v>
      </c>
      <c r="D38" s="410" t="s">
        <v>1127</v>
      </c>
      <c r="E38" s="418" t="s">
        <v>94</v>
      </c>
      <c r="F38" s="412" t="s">
        <v>11</v>
      </c>
      <c r="G38" s="419"/>
      <c r="H38" s="419"/>
      <c r="I38" s="428"/>
      <c r="J38" s="647" t="s">
        <v>2192</v>
      </c>
      <c r="K38" s="771"/>
    </row>
    <row r="39" spans="1:11" s="422" customFormat="1" ht="16.5" customHeight="1">
      <c r="A39" s="416">
        <v>30</v>
      </c>
      <c r="B39" s="417" t="s">
        <v>1941</v>
      </c>
      <c r="C39" s="410" t="s">
        <v>72</v>
      </c>
      <c r="D39" s="410" t="s">
        <v>1128</v>
      </c>
      <c r="E39" s="418" t="s">
        <v>96</v>
      </c>
      <c r="F39" s="412" t="s">
        <v>11</v>
      </c>
      <c r="G39" s="419"/>
      <c r="H39" s="419"/>
      <c r="I39" s="428"/>
      <c r="J39" s="647" t="s">
        <v>2193</v>
      </c>
      <c r="K39" s="771"/>
    </row>
    <row r="40" spans="1:11" s="422" customFormat="1" ht="16.5" customHeight="1">
      <c r="A40" s="407">
        <v>31</v>
      </c>
      <c r="B40" s="417" t="s">
        <v>1941</v>
      </c>
      <c r="C40" s="410" t="s">
        <v>72</v>
      </c>
      <c r="D40" s="410" t="s">
        <v>1129</v>
      </c>
      <c r="E40" s="418" t="s">
        <v>98</v>
      </c>
      <c r="F40" s="412" t="s">
        <v>11</v>
      </c>
      <c r="G40" s="419"/>
      <c r="H40" s="419"/>
      <c r="I40" s="428"/>
      <c r="J40" s="647" t="s">
        <v>2213</v>
      </c>
      <c r="K40" s="771"/>
    </row>
    <row r="41" spans="1:11" s="422" customFormat="1" ht="16.5" customHeight="1">
      <c r="A41" s="416">
        <v>32</v>
      </c>
      <c r="B41" s="417" t="s">
        <v>1941</v>
      </c>
      <c r="C41" s="410" t="s">
        <v>72</v>
      </c>
      <c r="D41" s="410" t="s">
        <v>99</v>
      </c>
      <c r="E41" s="418" t="s">
        <v>100</v>
      </c>
      <c r="F41" s="412" t="s">
        <v>11</v>
      </c>
      <c r="G41" s="419"/>
      <c r="H41" s="419"/>
      <c r="I41" s="428"/>
      <c r="J41" s="647" t="s">
        <v>2194</v>
      </c>
      <c r="K41" s="771"/>
    </row>
    <row r="42" spans="1:11" s="422" customFormat="1" ht="16.5" customHeight="1">
      <c r="A42" s="416">
        <v>33</v>
      </c>
      <c r="B42" s="417" t="s">
        <v>1941</v>
      </c>
      <c r="C42" s="410" t="s">
        <v>72</v>
      </c>
      <c r="D42" s="410" t="s">
        <v>101</v>
      </c>
      <c r="E42" s="418" t="s">
        <v>100</v>
      </c>
      <c r="F42" s="412" t="s">
        <v>11</v>
      </c>
      <c r="G42" s="419"/>
      <c r="H42" s="419"/>
      <c r="I42" s="428"/>
      <c r="J42" s="646" t="s">
        <v>2195</v>
      </c>
      <c r="K42" s="771"/>
    </row>
    <row r="43" spans="1:11" s="422" customFormat="1" ht="16.5" customHeight="1">
      <c r="A43" s="407">
        <v>34</v>
      </c>
      <c r="B43" s="417" t="s">
        <v>1941</v>
      </c>
      <c r="C43" s="410" t="s">
        <v>72</v>
      </c>
      <c r="D43" s="410" t="s">
        <v>1130</v>
      </c>
      <c r="E43" s="418" t="s">
        <v>98</v>
      </c>
      <c r="F43" s="412" t="s">
        <v>11</v>
      </c>
      <c r="G43" s="419"/>
      <c r="H43" s="419"/>
      <c r="I43" s="428"/>
      <c r="J43" s="646" t="s">
        <v>2196</v>
      </c>
      <c r="K43" s="771"/>
    </row>
    <row r="44" spans="1:11" s="422" customFormat="1" ht="16.5" customHeight="1">
      <c r="A44" s="416">
        <v>35</v>
      </c>
      <c r="B44" s="417" t="s">
        <v>1941</v>
      </c>
      <c r="C44" s="410" t="s">
        <v>72</v>
      </c>
      <c r="D44" s="410" t="s">
        <v>103</v>
      </c>
      <c r="E44" s="418" t="s">
        <v>98</v>
      </c>
      <c r="F44" s="412" t="s">
        <v>11</v>
      </c>
      <c r="G44" s="419"/>
      <c r="H44" s="419"/>
      <c r="I44" s="428"/>
      <c r="J44" s="646" t="s">
        <v>2196</v>
      </c>
      <c r="K44" s="771"/>
    </row>
    <row r="45" spans="1:11" s="422" customFormat="1" ht="16.5" customHeight="1">
      <c r="A45" s="416">
        <v>36</v>
      </c>
      <c r="B45" s="417" t="s">
        <v>1941</v>
      </c>
      <c r="C45" s="410" t="s">
        <v>72</v>
      </c>
      <c r="D45" s="410" t="s">
        <v>1131</v>
      </c>
      <c r="E45" s="418" t="s">
        <v>98</v>
      </c>
      <c r="F45" s="412" t="s">
        <v>11</v>
      </c>
      <c r="G45" s="419"/>
      <c r="H45" s="419"/>
      <c r="I45" s="428"/>
      <c r="J45" s="646" t="s">
        <v>2195</v>
      </c>
      <c r="K45" s="771"/>
    </row>
    <row r="46" spans="1:11" s="422" customFormat="1" ht="16.5" customHeight="1">
      <c r="A46" s="407">
        <v>37</v>
      </c>
      <c r="B46" s="417" t="s">
        <v>1941</v>
      </c>
      <c r="C46" s="410" t="s">
        <v>72</v>
      </c>
      <c r="D46" s="410" t="s">
        <v>1132</v>
      </c>
      <c r="E46" s="418" t="s">
        <v>98</v>
      </c>
      <c r="F46" s="412" t="s">
        <v>11</v>
      </c>
      <c r="G46" s="419"/>
      <c r="H46" s="419"/>
      <c r="I46" s="428"/>
      <c r="J46" s="647" t="s">
        <v>2197</v>
      </c>
      <c r="K46" s="771"/>
    </row>
    <row r="47" spans="1:11" s="422" customFormat="1" ht="16.5" customHeight="1">
      <c r="A47" s="416">
        <v>38</v>
      </c>
      <c r="B47" s="417" t="s">
        <v>1941</v>
      </c>
      <c r="C47" s="410" t="s">
        <v>72</v>
      </c>
      <c r="D47" s="410" t="s">
        <v>1133</v>
      </c>
      <c r="E47" s="418" t="s">
        <v>107</v>
      </c>
      <c r="F47" s="412" t="s">
        <v>11</v>
      </c>
      <c r="G47" s="419"/>
      <c r="H47" s="419"/>
      <c r="I47" s="428"/>
      <c r="J47" s="646" t="s">
        <v>2214</v>
      </c>
      <c r="K47" s="771"/>
    </row>
    <row r="48" spans="1:11" s="422" customFormat="1" ht="16.5" customHeight="1">
      <c r="A48" s="416">
        <v>39</v>
      </c>
      <c r="B48" s="417" t="s">
        <v>1941</v>
      </c>
      <c r="C48" s="410" t="s">
        <v>72</v>
      </c>
      <c r="D48" s="410" t="s">
        <v>108</v>
      </c>
      <c r="E48" s="418" t="s">
        <v>109</v>
      </c>
      <c r="F48" s="412" t="s">
        <v>11</v>
      </c>
      <c r="G48" s="419"/>
      <c r="H48" s="419"/>
      <c r="I48" s="428"/>
      <c r="J48" s="646" t="s">
        <v>2214</v>
      </c>
      <c r="K48" s="771"/>
    </row>
    <row r="49" spans="1:12" s="422" customFormat="1" ht="16.5" customHeight="1">
      <c r="A49" s="407">
        <v>40</v>
      </c>
      <c r="B49" s="417" t="s">
        <v>1941</v>
      </c>
      <c r="C49" s="410" t="s">
        <v>72</v>
      </c>
      <c r="D49" s="410" t="s">
        <v>110</v>
      </c>
      <c r="E49" s="418" t="s">
        <v>111</v>
      </c>
      <c r="F49" s="394" t="s">
        <v>1934</v>
      </c>
      <c r="G49" s="419"/>
      <c r="H49" s="419"/>
      <c r="I49" s="428"/>
      <c r="J49" s="646" t="s">
        <v>112</v>
      </c>
      <c r="K49" s="771"/>
    </row>
    <row r="50" spans="1:12" s="422" customFormat="1" ht="16.5" customHeight="1">
      <c r="A50" s="416">
        <v>41</v>
      </c>
      <c r="B50" s="417" t="s">
        <v>1941</v>
      </c>
      <c r="C50" s="410" t="s">
        <v>72</v>
      </c>
      <c r="D50" s="410" t="s">
        <v>1134</v>
      </c>
      <c r="E50" s="418" t="s">
        <v>71</v>
      </c>
      <c r="F50" s="394" t="s">
        <v>1934</v>
      </c>
      <c r="G50" s="419"/>
      <c r="H50" s="419"/>
      <c r="I50" s="428"/>
      <c r="J50" s="646" t="s">
        <v>112</v>
      </c>
      <c r="K50" s="771"/>
    </row>
    <row r="51" spans="1:12" s="422" customFormat="1" ht="16.5" customHeight="1">
      <c r="A51" s="416">
        <v>42</v>
      </c>
      <c r="B51" s="417" t="s">
        <v>1941</v>
      </c>
      <c r="C51" s="410" t="s">
        <v>72</v>
      </c>
      <c r="D51" s="410" t="s">
        <v>114</v>
      </c>
      <c r="E51" s="418" t="s">
        <v>115</v>
      </c>
      <c r="F51" s="394" t="s">
        <v>1934</v>
      </c>
      <c r="G51" s="419"/>
      <c r="H51" s="419"/>
      <c r="I51" s="428"/>
      <c r="J51" s="646" t="s">
        <v>112</v>
      </c>
      <c r="K51" s="771"/>
    </row>
    <row r="52" spans="1:12" s="422" customFormat="1" ht="16.5" customHeight="1">
      <c r="A52" s="407">
        <v>43</v>
      </c>
      <c r="B52" s="417" t="s">
        <v>1941</v>
      </c>
      <c r="C52" s="410" t="s">
        <v>72</v>
      </c>
      <c r="D52" s="410" t="s">
        <v>1135</v>
      </c>
      <c r="E52" s="418" t="s">
        <v>100</v>
      </c>
      <c r="F52" s="394" t="s">
        <v>1934</v>
      </c>
      <c r="G52" s="419"/>
      <c r="H52" s="419"/>
      <c r="I52" s="428"/>
      <c r="J52" s="646" t="s">
        <v>112</v>
      </c>
      <c r="K52" s="771"/>
    </row>
    <row r="53" spans="1:12" s="422" customFormat="1" ht="16.5" customHeight="1">
      <c r="A53" s="416">
        <v>44</v>
      </c>
      <c r="B53" s="417" t="s">
        <v>1941</v>
      </c>
      <c r="C53" s="410" t="s">
        <v>72</v>
      </c>
      <c r="D53" s="410" t="s">
        <v>1136</v>
      </c>
      <c r="E53" s="418" t="s">
        <v>71</v>
      </c>
      <c r="F53" s="394" t="s">
        <v>1934</v>
      </c>
      <c r="G53" s="419"/>
      <c r="H53" s="419"/>
      <c r="I53" s="428"/>
      <c r="J53" s="646" t="s">
        <v>112</v>
      </c>
      <c r="K53" s="771"/>
    </row>
    <row r="54" spans="1:12" s="422" customFormat="1" ht="16.5" customHeight="1">
      <c r="A54" s="416">
        <v>45</v>
      </c>
      <c r="B54" s="417" t="s">
        <v>1941</v>
      </c>
      <c r="C54" s="410" t="s">
        <v>72</v>
      </c>
      <c r="D54" s="410" t="s">
        <v>1137</v>
      </c>
      <c r="E54" s="418" t="s">
        <v>82</v>
      </c>
      <c r="F54" s="394" t="s">
        <v>1934</v>
      </c>
      <c r="G54" s="419"/>
      <c r="H54" s="419"/>
      <c r="I54" s="428"/>
      <c r="J54" s="646" t="s">
        <v>112</v>
      </c>
      <c r="K54" s="771"/>
    </row>
    <row r="55" spans="1:12" s="422" customFormat="1" ht="16.5" customHeight="1">
      <c r="A55" s="407">
        <v>46</v>
      </c>
      <c r="B55" s="417" t="s">
        <v>1941</v>
      </c>
      <c r="C55" s="410" t="s">
        <v>72</v>
      </c>
      <c r="D55" s="410" t="s">
        <v>119</v>
      </c>
      <c r="E55" s="418" t="s">
        <v>100</v>
      </c>
      <c r="F55" s="394" t="s">
        <v>1934</v>
      </c>
      <c r="G55" s="419"/>
      <c r="H55" s="419"/>
      <c r="I55" s="428"/>
      <c r="J55" s="646" t="s">
        <v>112</v>
      </c>
      <c r="K55" s="771"/>
    </row>
    <row r="56" spans="1:12" s="422" customFormat="1" ht="16.5" customHeight="1">
      <c r="A56" s="416">
        <v>47</v>
      </c>
      <c r="B56" s="417" t="s">
        <v>1941</v>
      </c>
      <c r="C56" s="410" t="s">
        <v>72</v>
      </c>
      <c r="D56" s="410" t="s">
        <v>120</v>
      </c>
      <c r="E56" s="418" t="s">
        <v>121</v>
      </c>
      <c r="F56" s="394" t="s">
        <v>1934</v>
      </c>
      <c r="G56" s="419"/>
      <c r="H56" s="419"/>
      <c r="I56" s="428"/>
      <c r="J56" s="646" t="s">
        <v>112</v>
      </c>
      <c r="K56" s="771"/>
    </row>
    <row r="57" spans="1:12" s="422" customFormat="1" ht="16.5" customHeight="1">
      <c r="A57" s="416">
        <v>48</v>
      </c>
      <c r="B57" s="417" t="s">
        <v>1941</v>
      </c>
      <c r="C57" s="410" t="s">
        <v>72</v>
      </c>
      <c r="D57" s="410" t="s">
        <v>1138</v>
      </c>
      <c r="E57" s="418"/>
      <c r="F57" s="394" t="s">
        <v>1934</v>
      </c>
      <c r="G57" s="419"/>
      <c r="H57" s="419"/>
      <c r="I57" s="428"/>
      <c r="J57" s="430" t="s">
        <v>1139</v>
      </c>
      <c r="K57" s="431"/>
    </row>
    <row r="58" spans="1:12" s="422" customFormat="1" ht="16.5" customHeight="1">
      <c r="A58" s="407">
        <v>49</v>
      </c>
      <c r="B58" s="417" t="s">
        <v>1941</v>
      </c>
      <c r="C58" s="410" t="s">
        <v>306</v>
      </c>
      <c r="D58" s="410" t="s">
        <v>1362</v>
      </c>
      <c r="E58" s="418"/>
      <c r="F58" s="412" t="s">
        <v>11</v>
      </c>
      <c r="G58" s="419"/>
      <c r="H58" s="419"/>
      <c r="I58" s="428"/>
      <c r="J58" s="648" t="s">
        <v>2232</v>
      </c>
      <c r="K58" s="429"/>
    </row>
    <row r="59" spans="1:12" s="422" customFormat="1" ht="16.5" customHeight="1">
      <c r="A59" s="416">
        <v>50</v>
      </c>
      <c r="B59" s="417" t="s">
        <v>1941</v>
      </c>
      <c r="C59" s="410" t="s">
        <v>306</v>
      </c>
      <c r="D59" s="410" t="s">
        <v>301</v>
      </c>
      <c r="E59" s="418"/>
      <c r="F59" s="412" t="s">
        <v>11</v>
      </c>
      <c r="G59" s="419"/>
      <c r="H59" s="419"/>
      <c r="I59" s="428"/>
      <c r="J59" s="648" t="s">
        <v>1483</v>
      </c>
      <c r="K59" s="429"/>
    </row>
    <row r="60" spans="1:12" s="422" customFormat="1" ht="16.5" customHeight="1">
      <c r="A60" s="416">
        <v>51</v>
      </c>
      <c r="B60" s="417" t="s">
        <v>1941</v>
      </c>
      <c r="C60" s="410" t="s">
        <v>306</v>
      </c>
      <c r="D60" s="410" t="s">
        <v>1057</v>
      </c>
      <c r="E60" s="418"/>
      <c r="F60" s="412" t="s">
        <v>11</v>
      </c>
      <c r="G60" s="419"/>
      <c r="H60" s="419"/>
      <c r="I60" s="428"/>
      <c r="J60" s="648"/>
      <c r="K60" s="429"/>
    </row>
    <row r="61" spans="1:12" s="422" customFormat="1" ht="16.5" customHeight="1">
      <c r="A61" s="407">
        <v>52</v>
      </c>
      <c r="B61" s="417" t="s">
        <v>1941</v>
      </c>
      <c r="C61" s="410" t="s">
        <v>306</v>
      </c>
      <c r="D61" s="410" t="s">
        <v>1058</v>
      </c>
      <c r="E61" s="418"/>
      <c r="F61" s="412" t="s">
        <v>11</v>
      </c>
      <c r="G61" s="419"/>
      <c r="H61" s="419"/>
      <c r="I61" s="428"/>
      <c r="J61" s="648" t="s">
        <v>2233</v>
      </c>
      <c r="K61" s="429"/>
    </row>
    <row r="62" spans="1:12" s="422" customFormat="1" ht="16.5" customHeight="1">
      <c r="A62" s="416">
        <v>53</v>
      </c>
      <c r="B62" s="417" t="s">
        <v>1941</v>
      </c>
      <c r="C62" s="410" t="s">
        <v>306</v>
      </c>
      <c r="D62" s="410" t="s">
        <v>1391</v>
      </c>
      <c r="E62" s="432" t="s">
        <v>1953</v>
      </c>
      <c r="F62" s="412" t="s">
        <v>11</v>
      </c>
      <c r="G62" s="433"/>
      <c r="H62" s="433"/>
      <c r="I62" s="434"/>
      <c r="J62" s="783" t="s">
        <v>2238</v>
      </c>
      <c r="K62" s="772"/>
      <c r="L62" s="435"/>
    </row>
    <row r="63" spans="1:12" s="422" customFormat="1" ht="16.5" customHeight="1">
      <c r="A63" s="416">
        <v>54</v>
      </c>
      <c r="B63" s="417" t="s">
        <v>1941</v>
      </c>
      <c r="C63" s="410" t="s">
        <v>306</v>
      </c>
      <c r="D63" s="410" t="s">
        <v>1392</v>
      </c>
      <c r="E63" s="432" t="s">
        <v>1954</v>
      </c>
      <c r="F63" s="412" t="s">
        <v>11</v>
      </c>
      <c r="G63" s="433"/>
      <c r="H63" s="433"/>
      <c r="I63" s="434"/>
      <c r="J63" s="784"/>
      <c r="K63" s="773"/>
      <c r="L63" s="435"/>
    </row>
    <row r="64" spans="1:12" s="422" customFormat="1" ht="16.5" customHeight="1">
      <c r="A64" s="407">
        <v>55</v>
      </c>
      <c r="B64" s="417" t="s">
        <v>1941</v>
      </c>
      <c r="C64" s="410" t="s">
        <v>306</v>
      </c>
      <c r="D64" s="410" t="s">
        <v>1393</v>
      </c>
      <c r="E64" s="432" t="s">
        <v>1955</v>
      </c>
      <c r="F64" s="412" t="s">
        <v>11</v>
      </c>
      <c r="G64" s="433"/>
      <c r="H64" s="433"/>
      <c r="I64" s="434"/>
      <c r="J64" s="784"/>
      <c r="K64" s="773"/>
      <c r="L64" s="435"/>
    </row>
    <row r="65" spans="1:12" s="422" customFormat="1" ht="16.5" customHeight="1">
      <c r="A65" s="416">
        <v>56</v>
      </c>
      <c r="B65" s="417" t="s">
        <v>1941</v>
      </c>
      <c r="C65" s="410" t="s">
        <v>306</v>
      </c>
      <c r="D65" s="410" t="s">
        <v>1394</v>
      </c>
      <c r="E65" s="432" t="s">
        <v>1953</v>
      </c>
      <c r="F65" s="412" t="s">
        <v>11</v>
      </c>
      <c r="G65" s="433"/>
      <c r="H65" s="433"/>
      <c r="I65" s="434"/>
      <c r="J65" s="784"/>
      <c r="K65" s="773"/>
      <c r="L65" s="435"/>
    </row>
    <row r="66" spans="1:12" s="422" customFormat="1" ht="16.5" customHeight="1">
      <c r="A66" s="416">
        <v>57</v>
      </c>
      <c r="B66" s="417" t="s">
        <v>1941</v>
      </c>
      <c r="C66" s="410" t="s">
        <v>306</v>
      </c>
      <c r="D66" s="410" t="s">
        <v>1395</v>
      </c>
      <c r="E66" s="432" t="s">
        <v>1000</v>
      </c>
      <c r="F66" s="412" t="s">
        <v>11</v>
      </c>
      <c r="G66" s="433"/>
      <c r="H66" s="433"/>
      <c r="I66" s="434"/>
      <c r="J66" s="784"/>
      <c r="K66" s="773"/>
      <c r="L66" s="435"/>
    </row>
    <row r="67" spans="1:12" s="422" customFormat="1" ht="16.5" customHeight="1">
      <c r="A67" s="407">
        <v>58</v>
      </c>
      <c r="B67" s="417" t="s">
        <v>1941</v>
      </c>
      <c r="C67" s="410" t="s">
        <v>306</v>
      </c>
      <c r="D67" s="410" t="s">
        <v>1396</v>
      </c>
      <c r="E67" s="432" t="s">
        <v>1061</v>
      </c>
      <c r="F67" s="412" t="s">
        <v>11</v>
      </c>
      <c r="G67" s="433"/>
      <c r="H67" s="433"/>
      <c r="I67" s="434"/>
      <c r="J67" s="784"/>
      <c r="K67" s="773"/>
      <c r="L67" s="435"/>
    </row>
    <row r="68" spans="1:12" s="422" customFormat="1" ht="16.5" customHeight="1">
      <c r="A68" s="416">
        <v>59</v>
      </c>
      <c r="B68" s="417" t="s">
        <v>1941</v>
      </c>
      <c r="C68" s="410" t="s">
        <v>306</v>
      </c>
      <c r="D68" s="410" t="s">
        <v>1397</v>
      </c>
      <c r="E68" s="432" t="s">
        <v>1956</v>
      </c>
      <c r="F68" s="412" t="s">
        <v>11</v>
      </c>
      <c r="G68" s="433"/>
      <c r="H68" s="433"/>
      <c r="I68" s="434"/>
      <c r="J68" s="784"/>
      <c r="K68" s="773"/>
      <c r="L68" s="435"/>
    </row>
    <row r="69" spans="1:12" s="422" customFormat="1" ht="16.5" customHeight="1">
      <c r="A69" s="416">
        <v>60</v>
      </c>
      <c r="B69" s="417" t="s">
        <v>1941</v>
      </c>
      <c r="C69" s="410" t="s">
        <v>306</v>
      </c>
      <c r="D69" s="410" t="s">
        <v>1398</v>
      </c>
      <c r="E69" s="432" t="s">
        <v>1001</v>
      </c>
      <c r="F69" s="412" t="s">
        <v>11</v>
      </c>
      <c r="G69" s="433"/>
      <c r="H69" s="433"/>
      <c r="I69" s="434"/>
      <c r="J69" s="784"/>
      <c r="K69" s="773"/>
      <c r="L69" s="435"/>
    </row>
    <row r="70" spans="1:12" s="422" customFormat="1" ht="16.5" customHeight="1">
      <c r="A70" s="407">
        <v>61</v>
      </c>
      <c r="B70" s="417" t="s">
        <v>1941</v>
      </c>
      <c r="C70" s="410" t="s">
        <v>306</v>
      </c>
      <c r="D70" s="410" t="s">
        <v>1399</v>
      </c>
      <c r="E70" s="432" t="s">
        <v>1002</v>
      </c>
      <c r="F70" s="412" t="s">
        <v>11</v>
      </c>
      <c r="G70" s="433"/>
      <c r="H70" s="433"/>
      <c r="I70" s="434"/>
      <c r="J70" s="784"/>
      <c r="K70" s="773"/>
      <c r="L70" s="435"/>
    </row>
    <row r="71" spans="1:12" s="422" customFormat="1" ht="16.5" customHeight="1">
      <c r="A71" s="416">
        <v>62</v>
      </c>
      <c r="B71" s="417" t="s">
        <v>1941</v>
      </c>
      <c r="C71" s="410" t="s">
        <v>306</v>
      </c>
      <c r="D71" s="410" t="s">
        <v>1400</v>
      </c>
      <c r="E71" s="432" t="s">
        <v>999</v>
      </c>
      <c r="F71" s="412" t="s">
        <v>11</v>
      </c>
      <c r="G71" s="433"/>
      <c r="H71" s="433"/>
      <c r="I71" s="434"/>
      <c r="J71" s="784"/>
      <c r="K71" s="773"/>
      <c r="L71" s="436"/>
    </row>
    <row r="72" spans="1:12" s="422" customFormat="1" ht="16.5" customHeight="1">
      <c r="A72" s="416">
        <v>63</v>
      </c>
      <c r="B72" s="417" t="s">
        <v>1941</v>
      </c>
      <c r="C72" s="410" t="s">
        <v>306</v>
      </c>
      <c r="D72" s="410" t="s">
        <v>1401</v>
      </c>
      <c r="E72" s="432" t="s">
        <v>1063</v>
      </c>
      <c r="F72" s="412" t="s">
        <v>11</v>
      </c>
      <c r="G72" s="433"/>
      <c r="H72" s="433"/>
      <c r="I72" s="434"/>
      <c r="J72" s="784"/>
      <c r="K72" s="773"/>
      <c r="L72" s="436"/>
    </row>
    <row r="73" spans="1:12" s="422" customFormat="1" ht="16.5" customHeight="1">
      <c r="A73" s="407">
        <v>64</v>
      </c>
      <c r="B73" s="417" t="s">
        <v>1941</v>
      </c>
      <c r="C73" s="410" t="s">
        <v>306</v>
      </c>
      <c r="D73" s="410" t="s">
        <v>1402</v>
      </c>
      <c r="E73" s="432" t="s">
        <v>1064</v>
      </c>
      <c r="F73" s="412" t="s">
        <v>11</v>
      </c>
      <c r="G73" s="433"/>
      <c r="H73" s="433"/>
      <c r="I73" s="434"/>
      <c r="J73" s="784"/>
      <c r="K73" s="773"/>
      <c r="L73" s="436"/>
    </row>
    <row r="74" spans="1:12" s="422" customFormat="1" ht="16.5" customHeight="1">
      <c r="A74" s="416">
        <v>65</v>
      </c>
      <c r="B74" s="417" t="s">
        <v>1941</v>
      </c>
      <c r="C74" s="410" t="s">
        <v>306</v>
      </c>
      <c r="D74" s="410" t="s">
        <v>1403</v>
      </c>
      <c r="E74" s="432" t="s">
        <v>1064</v>
      </c>
      <c r="F74" s="412" t="s">
        <v>11</v>
      </c>
      <c r="G74" s="433"/>
      <c r="H74" s="433"/>
      <c r="I74" s="434"/>
      <c r="J74" s="784"/>
      <c r="K74" s="773"/>
      <c r="L74" s="436"/>
    </row>
    <row r="75" spans="1:12" s="422" customFormat="1" ht="16.5" customHeight="1">
      <c r="A75" s="416">
        <v>66</v>
      </c>
      <c r="B75" s="417" t="s">
        <v>1941</v>
      </c>
      <c r="C75" s="410" t="s">
        <v>306</v>
      </c>
      <c r="D75" s="410" t="s">
        <v>1404</v>
      </c>
      <c r="E75" s="432" t="s">
        <v>998</v>
      </c>
      <c r="F75" s="412" t="s">
        <v>11</v>
      </c>
      <c r="G75" s="433"/>
      <c r="H75" s="433"/>
      <c r="I75" s="434"/>
      <c r="J75" s="784"/>
      <c r="K75" s="773"/>
      <c r="L75" s="436"/>
    </row>
    <row r="76" spans="1:12" s="422" customFormat="1" ht="16.5" customHeight="1">
      <c r="A76" s="407">
        <v>67</v>
      </c>
      <c r="B76" s="417" t="s">
        <v>1941</v>
      </c>
      <c r="C76" s="410" t="s">
        <v>306</v>
      </c>
      <c r="D76" s="410" t="s">
        <v>1405</v>
      </c>
      <c r="E76" s="432" t="s">
        <v>1000</v>
      </c>
      <c r="F76" s="412" t="s">
        <v>11</v>
      </c>
      <c r="G76" s="433"/>
      <c r="H76" s="433"/>
      <c r="I76" s="434"/>
      <c r="J76" s="784"/>
      <c r="K76" s="773"/>
      <c r="L76" s="436"/>
    </row>
    <row r="77" spans="1:12" s="422" customFormat="1" ht="16.5" customHeight="1">
      <c r="A77" s="416">
        <v>68</v>
      </c>
      <c r="B77" s="417" t="s">
        <v>1941</v>
      </c>
      <c r="C77" s="410" t="s">
        <v>306</v>
      </c>
      <c r="D77" s="410" t="s">
        <v>1406</v>
      </c>
      <c r="E77" s="432" t="s">
        <v>1063</v>
      </c>
      <c r="F77" s="412" t="s">
        <v>11</v>
      </c>
      <c r="G77" s="433"/>
      <c r="H77" s="433"/>
      <c r="I77" s="434"/>
      <c r="J77" s="784"/>
      <c r="K77" s="773"/>
      <c r="L77" s="436"/>
    </row>
    <row r="78" spans="1:12" s="422" customFormat="1" ht="16.5" customHeight="1">
      <c r="A78" s="416">
        <v>69</v>
      </c>
      <c r="B78" s="417" t="s">
        <v>1941</v>
      </c>
      <c r="C78" s="410" t="s">
        <v>306</v>
      </c>
      <c r="D78" s="410" t="s">
        <v>1407</v>
      </c>
      <c r="E78" s="432" t="s">
        <v>1064</v>
      </c>
      <c r="F78" s="412" t="s">
        <v>11</v>
      </c>
      <c r="G78" s="433"/>
      <c r="H78" s="433"/>
      <c r="I78" s="434"/>
      <c r="J78" s="785"/>
      <c r="K78" s="773"/>
      <c r="L78" s="437"/>
    </row>
    <row r="79" spans="1:12" s="422" customFormat="1" ht="16.5" customHeight="1">
      <c r="A79" s="407">
        <v>70</v>
      </c>
      <c r="B79" s="417" t="s">
        <v>1941</v>
      </c>
      <c r="C79" s="410" t="s">
        <v>306</v>
      </c>
      <c r="D79" s="410" t="s">
        <v>1065</v>
      </c>
      <c r="E79" s="418"/>
      <c r="F79" s="412" t="s">
        <v>11</v>
      </c>
      <c r="G79" s="419"/>
      <c r="H79" s="419"/>
      <c r="I79" s="428"/>
      <c r="J79" s="648" t="s">
        <v>2234</v>
      </c>
      <c r="K79" s="438"/>
    </row>
    <row r="80" spans="1:12" s="422" customFormat="1" ht="18" customHeight="1">
      <c r="A80" s="416">
        <v>71</v>
      </c>
      <c r="B80" s="417" t="s">
        <v>1941</v>
      </c>
      <c r="C80" s="410" t="s">
        <v>1148</v>
      </c>
      <c r="D80" s="410" t="s">
        <v>1149</v>
      </c>
      <c r="E80" s="418" t="s">
        <v>1150</v>
      </c>
      <c r="F80" s="412" t="s">
        <v>11</v>
      </c>
      <c r="G80" s="419"/>
      <c r="H80" s="428"/>
      <c r="I80" s="428"/>
      <c r="J80" s="644" t="s">
        <v>1957</v>
      </c>
      <c r="K80" s="439"/>
    </row>
    <row r="81" spans="1:11" s="422" customFormat="1" ht="18" customHeight="1">
      <c r="A81" s="416">
        <v>72</v>
      </c>
      <c r="B81" s="417" t="s">
        <v>1941</v>
      </c>
      <c r="C81" s="410" t="s">
        <v>1148</v>
      </c>
      <c r="D81" s="410" t="s">
        <v>1151</v>
      </c>
      <c r="E81" s="418" t="s">
        <v>1152</v>
      </c>
      <c r="F81" s="412" t="s">
        <v>11</v>
      </c>
      <c r="G81" s="419"/>
      <c r="H81" s="428"/>
      <c r="I81" s="428"/>
      <c r="J81" s="644" t="s">
        <v>1958</v>
      </c>
      <c r="K81" s="439"/>
    </row>
    <row r="82" spans="1:11" s="422" customFormat="1" ht="18" customHeight="1">
      <c r="A82" s="407">
        <v>73</v>
      </c>
      <c r="B82" s="417" t="s">
        <v>1941</v>
      </c>
      <c r="C82" s="410" t="s">
        <v>1148</v>
      </c>
      <c r="D82" s="410" t="s">
        <v>1153</v>
      </c>
      <c r="E82" s="418"/>
      <c r="F82" s="412" t="s">
        <v>11</v>
      </c>
      <c r="G82" s="419"/>
      <c r="H82" s="428"/>
      <c r="I82" s="428"/>
      <c r="J82" s="644" t="s">
        <v>1959</v>
      </c>
      <c r="K82" s="439"/>
    </row>
    <row r="83" spans="1:11" s="422" customFormat="1" ht="18" customHeight="1">
      <c r="A83" s="416">
        <v>74</v>
      </c>
      <c r="B83" s="417" t="s">
        <v>1941</v>
      </c>
      <c r="C83" s="410" t="s">
        <v>1148</v>
      </c>
      <c r="D83" s="410" t="s">
        <v>1154</v>
      </c>
      <c r="E83" s="418" t="s">
        <v>1086</v>
      </c>
      <c r="F83" s="412" t="s">
        <v>11</v>
      </c>
      <c r="G83" s="419"/>
      <c r="H83" s="428"/>
      <c r="I83" s="428"/>
      <c r="J83" s="644" t="s">
        <v>1960</v>
      </c>
      <c r="K83" s="439"/>
    </row>
    <row r="84" spans="1:11" s="422" customFormat="1" ht="18" customHeight="1">
      <c r="A84" s="416">
        <v>75</v>
      </c>
      <c r="B84" s="417" t="s">
        <v>1941</v>
      </c>
      <c r="C84" s="410" t="s">
        <v>1148</v>
      </c>
      <c r="D84" s="410" t="s">
        <v>1155</v>
      </c>
      <c r="E84" s="418"/>
      <c r="F84" s="412" t="s">
        <v>11</v>
      </c>
      <c r="G84" s="419"/>
      <c r="H84" s="428"/>
      <c r="I84" s="428"/>
      <c r="J84" s="644" t="s">
        <v>1961</v>
      </c>
      <c r="K84" s="439"/>
    </row>
    <row r="85" spans="1:11" s="422" customFormat="1" ht="18" customHeight="1">
      <c r="A85" s="407">
        <v>76</v>
      </c>
      <c r="B85" s="417" t="s">
        <v>1941</v>
      </c>
      <c r="C85" s="410" t="s">
        <v>1148</v>
      </c>
      <c r="D85" s="410" t="s">
        <v>1156</v>
      </c>
      <c r="E85" s="418"/>
      <c r="F85" s="412" t="s">
        <v>11</v>
      </c>
      <c r="G85" s="419"/>
      <c r="H85" s="428"/>
      <c r="I85" s="428"/>
      <c r="J85" s="644" t="s">
        <v>1962</v>
      </c>
      <c r="K85" s="439"/>
    </row>
    <row r="86" spans="1:11" s="422" customFormat="1" ht="18" customHeight="1">
      <c r="A86" s="416">
        <v>77</v>
      </c>
      <c r="B86" s="417" t="s">
        <v>1941</v>
      </c>
      <c r="C86" s="410" t="s">
        <v>1148</v>
      </c>
      <c r="D86" s="410" t="s">
        <v>1157</v>
      </c>
      <c r="E86" s="418"/>
      <c r="F86" s="412" t="s">
        <v>11</v>
      </c>
      <c r="G86" s="419"/>
      <c r="H86" s="428"/>
      <c r="I86" s="428"/>
      <c r="J86" s="644" t="s">
        <v>1963</v>
      </c>
      <c r="K86" s="439"/>
    </row>
    <row r="87" spans="1:11" s="422" customFormat="1" ht="18" customHeight="1">
      <c r="A87" s="416">
        <v>78</v>
      </c>
      <c r="B87" s="417" t="s">
        <v>1941</v>
      </c>
      <c r="C87" s="410" t="s">
        <v>1148</v>
      </c>
      <c r="D87" s="410" t="s">
        <v>1158</v>
      </c>
      <c r="E87" s="440" t="s">
        <v>1964</v>
      </c>
      <c r="F87" s="412" t="s">
        <v>11</v>
      </c>
      <c r="G87" s="419"/>
      <c r="H87" s="428"/>
      <c r="I87" s="428"/>
      <c r="J87" s="774" t="s">
        <v>1965</v>
      </c>
      <c r="K87" s="439"/>
    </row>
    <row r="88" spans="1:11" s="422" customFormat="1" ht="18" customHeight="1">
      <c r="A88" s="407">
        <v>79</v>
      </c>
      <c r="B88" s="417" t="s">
        <v>1941</v>
      </c>
      <c r="C88" s="410" t="s">
        <v>1148</v>
      </c>
      <c r="D88" s="410" t="s">
        <v>1794</v>
      </c>
      <c r="E88" s="418" t="s">
        <v>1966</v>
      </c>
      <c r="F88" s="412" t="s">
        <v>11</v>
      </c>
      <c r="G88" s="419"/>
      <c r="H88" s="428"/>
      <c r="I88" s="428"/>
      <c r="J88" s="774"/>
      <c r="K88" s="439"/>
    </row>
    <row r="89" spans="1:11" s="422" customFormat="1" ht="18" customHeight="1">
      <c r="A89" s="416">
        <v>80</v>
      </c>
      <c r="B89" s="417" t="s">
        <v>1941</v>
      </c>
      <c r="C89" s="410" t="s">
        <v>1148</v>
      </c>
      <c r="D89" s="410" t="s">
        <v>1967</v>
      </c>
      <c r="E89" s="418" t="s">
        <v>1161</v>
      </c>
      <c r="F89" s="412" t="s">
        <v>11</v>
      </c>
      <c r="G89" s="419"/>
      <c r="H89" s="428"/>
      <c r="I89" s="428"/>
      <c r="J89" s="774"/>
      <c r="K89" s="439"/>
    </row>
    <row r="90" spans="1:11" s="422" customFormat="1" ht="18" customHeight="1">
      <c r="A90" s="416">
        <v>81</v>
      </c>
      <c r="B90" s="417" t="s">
        <v>1941</v>
      </c>
      <c r="C90" s="410" t="s">
        <v>1148</v>
      </c>
      <c r="D90" s="410" t="s">
        <v>1795</v>
      </c>
      <c r="E90" s="418" t="s">
        <v>1162</v>
      </c>
      <c r="F90" s="412" t="s">
        <v>11</v>
      </c>
      <c r="G90" s="419"/>
      <c r="H90" s="428"/>
      <c r="I90" s="428"/>
      <c r="J90" s="774"/>
      <c r="K90" s="439"/>
    </row>
    <row r="91" spans="1:11" s="422" customFormat="1" ht="18" customHeight="1">
      <c r="A91" s="407">
        <v>82</v>
      </c>
      <c r="B91" s="417" t="s">
        <v>1941</v>
      </c>
      <c r="C91" s="410" t="s">
        <v>1148</v>
      </c>
      <c r="D91" s="410" t="s">
        <v>1796</v>
      </c>
      <c r="E91" s="418" t="s">
        <v>1163</v>
      </c>
      <c r="F91" s="412" t="s">
        <v>11</v>
      </c>
      <c r="G91" s="419"/>
      <c r="H91" s="428"/>
      <c r="I91" s="428"/>
      <c r="J91" s="774"/>
      <c r="K91" s="439"/>
    </row>
    <row r="92" spans="1:11" s="422" customFormat="1" ht="18" customHeight="1">
      <c r="A92" s="416">
        <v>83</v>
      </c>
      <c r="B92" s="417"/>
      <c r="C92" s="561" t="s">
        <v>825</v>
      </c>
      <c r="D92" s="441" t="s">
        <v>826</v>
      </c>
      <c r="E92" s="418"/>
      <c r="F92" s="412" t="s">
        <v>11</v>
      </c>
      <c r="G92" s="419"/>
      <c r="H92" s="428"/>
      <c r="I92" s="428"/>
      <c r="J92" s="642" t="s">
        <v>1492</v>
      </c>
      <c r="K92" s="439"/>
    </row>
    <row r="93" spans="1:11" s="220" customFormat="1" ht="16.5" customHeight="1">
      <c r="A93" s="416">
        <v>84</v>
      </c>
      <c r="B93" s="417" t="s">
        <v>1941</v>
      </c>
      <c r="C93" s="561" t="s">
        <v>828</v>
      </c>
      <c r="D93" s="441" t="s">
        <v>826</v>
      </c>
      <c r="E93" s="442"/>
      <c r="F93" s="412" t="s">
        <v>11</v>
      </c>
      <c r="G93" s="443"/>
      <c r="H93" s="442"/>
      <c r="I93" s="444"/>
      <c r="J93" s="649" t="s">
        <v>1968</v>
      </c>
      <c r="K93" s="446"/>
    </row>
    <row r="94" spans="1:11" s="220" customFormat="1" ht="16.5" customHeight="1">
      <c r="A94" s="407">
        <v>85</v>
      </c>
      <c r="B94" s="417" t="s">
        <v>1941</v>
      </c>
      <c r="C94" s="561" t="s">
        <v>825</v>
      </c>
      <c r="D94" s="441" t="s">
        <v>830</v>
      </c>
      <c r="E94" s="442" t="s">
        <v>831</v>
      </c>
      <c r="F94" s="412" t="s">
        <v>11</v>
      </c>
      <c r="G94" s="444"/>
      <c r="H94" s="442"/>
      <c r="I94" s="444"/>
      <c r="J94" s="650" t="s">
        <v>1969</v>
      </c>
      <c r="K94" s="446"/>
    </row>
    <row r="95" spans="1:11" s="220" customFormat="1" ht="16.5" customHeight="1">
      <c r="A95" s="416">
        <v>86</v>
      </c>
      <c r="B95" s="417" t="s">
        <v>1941</v>
      </c>
      <c r="C95" s="561" t="s">
        <v>825</v>
      </c>
      <c r="D95" s="441" t="s">
        <v>833</v>
      </c>
      <c r="E95" s="442" t="s">
        <v>831</v>
      </c>
      <c r="F95" s="412" t="s">
        <v>11</v>
      </c>
      <c r="G95" s="444"/>
      <c r="H95" s="442"/>
      <c r="I95" s="444"/>
      <c r="J95" s="650"/>
      <c r="K95" s="446"/>
    </row>
    <row r="96" spans="1:11" s="220" customFormat="1" ht="16.5" customHeight="1">
      <c r="A96" s="416">
        <v>87</v>
      </c>
      <c r="B96" s="417" t="s">
        <v>1941</v>
      </c>
      <c r="C96" s="561" t="s">
        <v>825</v>
      </c>
      <c r="D96" s="441" t="s">
        <v>835</v>
      </c>
      <c r="E96" s="442" t="s">
        <v>454</v>
      </c>
      <c r="F96" s="412" t="s">
        <v>11</v>
      </c>
      <c r="G96" s="444"/>
      <c r="H96" s="442"/>
      <c r="I96" s="444"/>
      <c r="J96" s="650"/>
      <c r="K96" s="446"/>
    </row>
    <row r="97" spans="1:11" s="220" customFormat="1" ht="16.5" customHeight="1">
      <c r="A97" s="407">
        <v>88</v>
      </c>
      <c r="B97" s="417" t="s">
        <v>1941</v>
      </c>
      <c r="C97" s="561" t="s">
        <v>825</v>
      </c>
      <c r="D97" s="441" t="s">
        <v>837</v>
      </c>
      <c r="E97" s="442" t="s">
        <v>838</v>
      </c>
      <c r="F97" s="412" t="s">
        <v>11</v>
      </c>
      <c r="G97" s="444"/>
      <c r="H97" s="442"/>
      <c r="I97" s="444"/>
      <c r="J97" s="650"/>
      <c r="K97" s="446"/>
    </row>
    <row r="98" spans="1:11" s="220" customFormat="1" ht="16.5" customHeight="1">
      <c r="A98" s="416">
        <v>89</v>
      </c>
      <c r="B98" s="417" t="s">
        <v>1941</v>
      </c>
      <c r="C98" s="561" t="s">
        <v>825</v>
      </c>
      <c r="D98" s="441" t="s">
        <v>840</v>
      </c>
      <c r="E98" s="442" t="s">
        <v>838</v>
      </c>
      <c r="F98" s="412" t="s">
        <v>11</v>
      </c>
      <c r="G98" s="444"/>
      <c r="H98" s="442"/>
      <c r="I98" s="444"/>
      <c r="J98" s="650"/>
      <c r="K98" s="446"/>
    </row>
    <row r="99" spans="1:11" s="220" customFormat="1" ht="16.5" customHeight="1">
      <c r="A99" s="416">
        <v>90</v>
      </c>
      <c r="B99" s="417" t="s">
        <v>1941</v>
      </c>
      <c r="C99" s="561" t="s">
        <v>825</v>
      </c>
      <c r="D99" s="441" t="s">
        <v>842</v>
      </c>
      <c r="E99" s="442" t="s">
        <v>838</v>
      </c>
      <c r="F99" s="412" t="s">
        <v>11</v>
      </c>
      <c r="G99" s="444"/>
      <c r="H99" s="442"/>
      <c r="I99" s="444"/>
      <c r="J99" s="650"/>
      <c r="K99" s="446"/>
    </row>
    <row r="100" spans="1:11" s="220" customFormat="1" ht="16.5" customHeight="1">
      <c r="A100" s="407">
        <v>91</v>
      </c>
      <c r="B100" s="417" t="s">
        <v>1941</v>
      </c>
      <c r="C100" s="561" t="s">
        <v>828</v>
      </c>
      <c r="D100" s="441" t="s">
        <v>844</v>
      </c>
      <c r="E100" s="442" t="s">
        <v>845</v>
      </c>
      <c r="F100" s="412" t="s">
        <v>11</v>
      </c>
      <c r="G100" s="444"/>
      <c r="H100" s="442"/>
      <c r="I100" s="444"/>
      <c r="J100" s="650"/>
      <c r="K100" s="446"/>
    </row>
    <row r="101" spans="1:11" s="220" customFormat="1" ht="16.5" customHeight="1">
      <c r="A101" s="416">
        <v>92</v>
      </c>
      <c r="B101" s="417" t="s">
        <v>1941</v>
      </c>
      <c r="C101" s="561" t="s">
        <v>828</v>
      </c>
      <c r="D101" s="441" t="s">
        <v>847</v>
      </c>
      <c r="E101" s="442" t="s">
        <v>848</v>
      </c>
      <c r="F101" s="412" t="s">
        <v>11</v>
      </c>
      <c r="G101" s="444"/>
      <c r="H101" s="442"/>
      <c r="I101" s="444"/>
      <c r="J101" s="650"/>
      <c r="K101" s="446"/>
    </row>
    <row r="102" spans="1:11" s="220" customFormat="1" ht="16.5" customHeight="1">
      <c r="A102" s="416">
        <v>93</v>
      </c>
      <c r="B102" s="417" t="s">
        <v>1941</v>
      </c>
      <c r="C102" s="561" t="s">
        <v>828</v>
      </c>
      <c r="D102" s="441" t="s">
        <v>850</v>
      </c>
      <c r="E102" s="442" t="s">
        <v>848</v>
      </c>
      <c r="F102" s="412" t="s">
        <v>11</v>
      </c>
      <c r="G102" s="444"/>
      <c r="H102" s="442"/>
      <c r="I102" s="444"/>
      <c r="J102" s="650"/>
      <c r="K102" s="446"/>
    </row>
    <row r="103" spans="1:11" s="220" customFormat="1" ht="16.5" customHeight="1">
      <c r="A103" s="407">
        <v>94</v>
      </c>
      <c r="B103" s="417" t="s">
        <v>1941</v>
      </c>
      <c r="C103" s="561" t="s">
        <v>828</v>
      </c>
      <c r="D103" s="441" t="s">
        <v>852</v>
      </c>
      <c r="E103" s="442" t="s">
        <v>848</v>
      </c>
      <c r="F103" s="412" t="s">
        <v>11</v>
      </c>
      <c r="G103" s="444"/>
      <c r="H103" s="442"/>
      <c r="I103" s="444"/>
      <c r="J103" s="650"/>
      <c r="K103" s="446"/>
    </row>
    <row r="104" spans="1:11" s="220" customFormat="1" ht="16.5" customHeight="1">
      <c r="A104" s="416">
        <v>95</v>
      </c>
      <c r="B104" s="417" t="s">
        <v>1941</v>
      </c>
      <c r="C104" s="561" t="s">
        <v>828</v>
      </c>
      <c r="D104" s="441" t="s">
        <v>837</v>
      </c>
      <c r="E104" s="442" t="s">
        <v>854</v>
      </c>
      <c r="F104" s="412" t="s">
        <v>11</v>
      </c>
      <c r="G104" s="444"/>
      <c r="H104" s="442"/>
      <c r="I104" s="444"/>
      <c r="J104" s="650"/>
      <c r="K104" s="446"/>
    </row>
    <row r="105" spans="1:11" s="220" customFormat="1" ht="16.5" customHeight="1">
      <c r="A105" s="416">
        <v>96</v>
      </c>
      <c r="B105" s="417" t="s">
        <v>1941</v>
      </c>
      <c r="C105" s="561" t="s">
        <v>828</v>
      </c>
      <c r="D105" s="441" t="s">
        <v>840</v>
      </c>
      <c r="E105" s="442" t="s">
        <v>854</v>
      </c>
      <c r="F105" s="412" t="s">
        <v>11</v>
      </c>
      <c r="G105" s="444"/>
      <c r="H105" s="442"/>
      <c r="I105" s="444"/>
      <c r="J105" s="650"/>
      <c r="K105" s="446"/>
    </row>
    <row r="106" spans="1:11" s="220" customFormat="1" ht="16.5" customHeight="1">
      <c r="A106" s="407">
        <v>97</v>
      </c>
      <c r="B106" s="417" t="s">
        <v>1941</v>
      </c>
      <c r="C106" s="561" t="s">
        <v>828</v>
      </c>
      <c r="D106" s="441" t="s">
        <v>842</v>
      </c>
      <c r="E106" s="442" t="s">
        <v>854</v>
      </c>
      <c r="F106" s="412" t="s">
        <v>11</v>
      </c>
      <c r="G106" s="444"/>
      <c r="H106" s="442"/>
      <c r="I106" s="444"/>
      <c r="J106" s="650"/>
      <c r="K106" s="446"/>
    </row>
    <row r="107" spans="1:11" s="220" customFormat="1" ht="16.5" customHeight="1">
      <c r="A107" s="416">
        <v>98</v>
      </c>
      <c r="B107" s="417" t="s">
        <v>1941</v>
      </c>
      <c r="C107" s="561" t="s">
        <v>825</v>
      </c>
      <c r="D107" s="441" t="s">
        <v>858</v>
      </c>
      <c r="E107" s="442"/>
      <c r="F107" s="412" t="s">
        <v>11</v>
      </c>
      <c r="G107" s="443"/>
      <c r="H107" s="442"/>
      <c r="I107" s="444"/>
      <c r="J107" s="649" t="s">
        <v>1970</v>
      </c>
      <c r="K107" s="446"/>
    </row>
    <row r="108" spans="1:11" s="220" customFormat="1" ht="16.5" customHeight="1">
      <c r="A108" s="416">
        <v>99</v>
      </c>
      <c r="B108" s="417" t="s">
        <v>1941</v>
      </c>
      <c r="C108" s="561" t="s">
        <v>828</v>
      </c>
      <c r="D108" s="441" t="s">
        <v>858</v>
      </c>
      <c r="E108" s="442"/>
      <c r="F108" s="412" t="s">
        <v>11</v>
      </c>
      <c r="G108" s="443"/>
      <c r="H108" s="442"/>
      <c r="I108" s="444"/>
      <c r="J108" s="649" t="s">
        <v>1971</v>
      </c>
      <c r="K108" s="446"/>
    </row>
    <row r="109" spans="1:11" s="422" customFormat="1" ht="18" customHeight="1">
      <c r="A109" s="407">
        <v>100</v>
      </c>
      <c r="B109" s="417" t="s">
        <v>1941</v>
      </c>
      <c r="C109" s="561" t="s">
        <v>861</v>
      </c>
      <c r="D109" s="441" t="s">
        <v>862</v>
      </c>
      <c r="E109" s="418"/>
      <c r="F109" s="412" t="s">
        <v>11</v>
      </c>
      <c r="G109" s="428"/>
      <c r="H109" s="428"/>
      <c r="I109" s="420"/>
      <c r="J109" s="644" t="s">
        <v>1972</v>
      </c>
      <c r="K109" s="439"/>
    </row>
    <row r="110" spans="1:11" s="422" customFormat="1" ht="18" customHeight="1">
      <c r="A110" s="416">
        <v>101</v>
      </c>
      <c r="B110" s="417" t="s">
        <v>1941</v>
      </c>
      <c r="C110" s="561" t="s">
        <v>861</v>
      </c>
      <c r="D110" s="441" t="s">
        <v>864</v>
      </c>
      <c r="E110" s="418"/>
      <c r="F110" s="412" t="s">
        <v>11</v>
      </c>
      <c r="G110" s="428"/>
      <c r="H110" s="428"/>
      <c r="I110" s="420"/>
      <c r="J110" s="644" t="s">
        <v>1973</v>
      </c>
      <c r="K110" s="439"/>
    </row>
    <row r="111" spans="1:11" s="422" customFormat="1" ht="18" customHeight="1">
      <c r="A111" s="416">
        <v>102</v>
      </c>
      <c r="B111" s="417" t="s">
        <v>1941</v>
      </c>
      <c r="C111" s="561" t="s">
        <v>861</v>
      </c>
      <c r="D111" s="441" t="s">
        <v>858</v>
      </c>
      <c r="E111" s="418"/>
      <c r="F111" s="412" t="s">
        <v>11</v>
      </c>
      <c r="G111" s="428"/>
      <c r="H111" s="428"/>
      <c r="I111" s="420"/>
      <c r="J111" s="644" t="s">
        <v>1974</v>
      </c>
      <c r="K111" s="439"/>
    </row>
    <row r="112" spans="1:11" s="422" customFormat="1" ht="18" customHeight="1">
      <c r="A112" s="407">
        <v>103</v>
      </c>
      <c r="B112" s="417" t="s">
        <v>1941</v>
      </c>
      <c r="C112" s="561" t="s">
        <v>1975</v>
      </c>
      <c r="D112" s="447" t="s">
        <v>867</v>
      </c>
      <c r="E112" s="418" t="s">
        <v>1976</v>
      </c>
      <c r="F112" s="412" t="s">
        <v>11</v>
      </c>
      <c r="G112" s="428"/>
      <c r="H112" s="428"/>
      <c r="I112" s="420"/>
      <c r="J112" s="644" t="s">
        <v>1977</v>
      </c>
      <c r="K112" s="439"/>
    </row>
    <row r="113" spans="1:14" s="422" customFormat="1" ht="18" customHeight="1">
      <c r="A113" s="416">
        <v>104</v>
      </c>
      <c r="B113" s="417" t="s">
        <v>1978</v>
      </c>
      <c r="C113" s="561" t="s">
        <v>2116</v>
      </c>
      <c r="D113" s="447" t="s">
        <v>2117</v>
      </c>
      <c r="E113" s="640" t="s">
        <v>2485</v>
      </c>
      <c r="F113" s="412" t="s">
        <v>11</v>
      </c>
      <c r="G113" s="420"/>
      <c r="H113" s="428"/>
      <c r="I113" s="420"/>
      <c r="J113" s="651" t="s">
        <v>1979</v>
      </c>
      <c r="K113" s="439"/>
    </row>
    <row r="114" spans="1:14" s="422" customFormat="1" ht="18" customHeight="1">
      <c r="A114" s="416">
        <v>105</v>
      </c>
      <c r="B114" s="417" t="s">
        <v>1978</v>
      </c>
      <c r="C114" s="561" t="s">
        <v>861</v>
      </c>
      <c r="D114" s="447" t="s">
        <v>873</v>
      </c>
      <c r="E114" s="237" t="s">
        <v>100</v>
      </c>
      <c r="F114" s="241" t="s">
        <v>11</v>
      </c>
      <c r="G114" s="428"/>
      <c r="H114" s="428"/>
      <c r="I114" s="420"/>
      <c r="J114" s="652" t="s">
        <v>1980</v>
      </c>
      <c r="K114" s="439"/>
    </row>
    <row r="115" spans="1:14" s="422" customFormat="1" ht="18" customHeight="1">
      <c r="A115" s="407">
        <v>106</v>
      </c>
      <c r="B115" s="417" t="s">
        <v>1978</v>
      </c>
      <c r="C115" s="561" t="s">
        <v>861</v>
      </c>
      <c r="D115" s="441" t="s">
        <v>875</v>
      </c>
      <c r="E115" s="237" t="s">
        <v>876</v>
      </c>
      <c r="F115" s="241" t="s">
        <v>11</v>
      </c>
      <c r="G115" s="428"/>
      <c r="H115" s="428"/>
      <c r="I115" s="420"/>
      <c r="J115" s="644" t="s">
        <v>1981</v>
      </c>
      <c r="K115" s="439"/>
    </row>
    <row r="116" spans="1:14" s="220" customFormat="1" ht="16.5" customHeight="1">
      <c r="A116" s="416">
        <v>107</v>
      </c>
      <c r="B116" s="417" t="s">
        <v>1978</v>
      </c>
      <c r="C116" s="561" t="s">
        <v>861</v>
      </c>
      <c r="D116" s="441" t="s">
        <v>878</v>
      </c>
      <c r="E116" s="237" t="s">
        <v>879</v>
      </c>
      <c r="F116" s="241" t="s">
        <v>11</v>
      </c>
      <c r="G116" s="444"/>
      <c r="H116" s="442"/>
      <c r="I116" s="444"/>
      <c r="J116" s="775"/>
      <c r="K116" s="446"/>
    </row>
    <row r="117" spans="1:14" s="220" customFormat="1" ht="16.5" customHeight="1">
      <c r="A117" s="416">
        <v>108</v>
      </c>
      <c r="B117" s="417" t="s">
        <v>1978</v>
      </c>
      <c r="C117" s="561" t="s">
        <v>861</v>
      </c>
      <c r="D117" s="441" t="s">
        <v>881</v>
      </c>
      <c r="E117" s="237" t="s">
        <v>879</v>
      </c>
      <c r="F117" s="241" t="s">
        <v>11</v>
      </c>
      <c r="G117" s="444"/>
      <c r="H117" s="442"/>
      <c r="I117" s="444"/>
      <c r="J117" s="775"/>
      <c r="K117" s="446"/>
    </row>
    <row r="118" spans="1:14" s="220" customFormat="1" ht="16.5" customHeight="1">
      <c r="A118" s="407">
        <v>109</v>
      </c>
      <c r="B118" s="417" t="s">
        <v>1978</v>
      </c>
      <c r="C118" s="561" t="s">
        <v>861</v>
      </c>
      <c r="D118" s="441" t="s">
        <v>883</v>
      </c>
      <c r="E118" s="237" t="s">
        <v>879</v>
      </c>
      <c r="F118" s="241" t="s">
        <v>11</v>
      </c>
      <c r="G118" s="444"/>
      <c r="H118" s="442"/>
      <c r="I118" s="444"/>
      <c r="J118" s="775"/>
      <c r="K118" s="446"/>
    </row>
    <row r="119" spans="1:14" s="220" customFormat="1" ht="16.5" customHeight="1">
      <c r="A119" s="416">
        <v>110</v>
      </c>
      <c r="B119" s="417" t="s">
        <v>1978</v>
      </c>
      <c r="C119" s="561" t="s">
        <v>861</v>
      </c>
      <c r="D119" s="441" t="s">
        <v>885</v>
      </c>
      <c r="E119" s="640" t="s">
        <v>2120</v>
      </c>
      <c r="F119" s="241" t="s">
        <v>11</v>
      </c>
      <c r="G119" s="444"/>
      <c r="H119" s="442"/>
      <c r="I119" s="444"/>
      <c r="J119" s="775"/>
      <c r="K119" s="446"/>
    </row>
    <row r="120" spans="1:14" s="220" customFormat="1" ht="16.5" customHeight="1">
      <c r="A120" s="416">
        <v>111</v>
      </c>
      <c r="B120" s="417" t="s">
        <v>1978</v>
      </c>
      <c r="C120" s="561" t="s">
        <v>861</v>
      </c>
      <c r="D120" s="441" t="s">
        <v>887</v>
      </c>
      <c r="E120" s="640" t="s">
        <v>2114</v>
      </c>
      <c r="F120" s="241" t="s">
        <v>11</v>
      </c>
      <c r="G120" s="444"/>
      <c r="H120" s="442"/>
      <c r="I120" s="444"/>
      <c r="J120" s="775"/>
      <c r="K120" s="446"/>
    </row>
    <row r="121" spans="1:14" s="220" customFormat="1" ht="16.5" customHeight="1">
      <c r="A121" s="407">
        <v>112</v>
      </c>
      <c r="B121" s="417" t="s">
        <v>1978</v>
      </c>
      <c r="C121" s="561" t="s">
        <v>861</v>
      </c>
      <c r="D121" s="441" t="s">
        <v>889</v>
      </c>
      <c r="E121" s="640" t="s">
        <v>2114</v>
      </c>
      <c r="F121" s="241" t="s">
        <v>11</v>
      </c>
      <c r="G121" s="444"/>
      <c r="H121" s="442"/>
      <c r="I121" s="444"/>
      <c r="J121" s="775"/>
      <c r="K121" s="446"/>
    </row>
    <row r="122" spans="1:14" s="220" customFormat="1" ht="16.5" customHeight="1">
      <c r="A122" s="416">
        <v>113</v>
      </c>
      <c r="B122" s="417" t="s">
        <v>1978</v>
      </c>
      <c r="C122" s="561" t="s">
        <v>861</v>
      </c>
      <c r="D122" s="441" t="s">
        <v>891</v>
      </c>
      <c r="E122" s="442" t="s">
        <v>892</v>
      </c>
      <c r="F122" s="412" t="s">
        <v>11</v>
      </c>
      <c r="G122" s="444"/>
      <c r="H122" s="442"/>
      <c r="I122" s="444"/>
      <c r="J122" s="775"/>
      <c r="K122" s="446"/>
    </row>
    <row r="123" spans="1:14" ht="18" customHeight="1">
      <c r="A123" s="416">
        <v>114</v>
      </c>
      <c r="B123" s="417" t="s">
        <v>1978</v>
      </c>
      <c r="C123" s="410" t="s">
        <v>1982</v>
      </c>
      <c r="D123" s="410" t="s">
        <v>59</v>
      </c>
      <c r="E123" s="411"/>
      <c r="F123" s="518" t="s">
        <v>1938</v>
      </c>
      <c r="G123" s="413"/>
      <c r="H123" s="413"/>
      <c r="I123" s="414"/>
      <c r="J123" s="647" t="s">
        <v>1983</v>
      </c>
      <c r="K123" s="415"/>
      <c r="N123" s="448" t="s">
        <v>1984</v>
      </c>
    </row>
    <row r="124" spans="1:14" ht="16.5" customHeight="1">
      <c r="A124" s="407">
        <v>115</v>
      </c>
      <c r="B124" s="417" t="s">
        <v>1978</v>
      </c>
      <c r="C124" s="410" t="s">
        <v>58</v>
      </c>
      <c r="D124" s="410" t="s">
        <v>61</v>
      </c>
      <c r="E124" s="411"/>
      <c r="F124" s="518" t="s">
        <v>1938</v>
      </c>
      <c r="G124" s="413"/>
      <c r="H124" s="413"/>
      <c r="I124" s="414"/>
      <c r="J124" s="643" t="s">
        <v>1985</v>
      </c>
      <c r="K124" s="415"/>
      <c r="L124" s="449"/>
    </row>
    <row r="125" spans="1:14" ht="16.5" customHeight="1">
      <c r="A125" s="416">
        <v>116</v>
      </c>
      <c r="B125" s="417" t="s">
        <v>1978</v>
      </c>
      <c r="C125" s="410" t="s">
        <v>58</v>
      </c>
      <c r="D125" s="450" t="s">
        <v>69</v>
      </c>
      <c r="E125" s="411"/>
      <c r="F125" s="518" t="s">
        <v>1938</v>
      </c>
      <c r="G125" s="413"/>
      <c r="H125" s="413"/>
      <c r="I125" s="414"/>
      <c r="J125" s="653" t="s">
        <v>1986</v>
      </c>
      <c r="K125" s="451"/>
      <c r="L125" s="449"/>
      <c r="N125" s="452" t="s">
        <v>1987</v>
      </c>
    </row>
    <row r="126" spans="1:14" ht="16.5" customHeight="1">
      <c r="A126" s="416">
        <v>117</v>
      </c>
      <c r="B126" s="417" t="s">
        <v>1978</v>
      </c>
      <c r="C126" s="410" t="s">
        <v>58</v>
      </c>
      <c r="D126" s="410" t="s">
        <v>1146</v>
      </c>
      <c r="E126" s="411"/>
      <c r="F126" s="412" t="s">
        <v>11</v>
      </c>
      <c r="G126" s="413"/>
      <c r="H126" s="413"/>
      <c r="I126" s="414"/>
      <c r="J126" s="643" t="s">
        <v>64</v>
      </c>
      <c r="K126" s="415"/>
      <c r="L126" s="424"/>
      <c r="N126" s="453" t="s">
        <v>1984</v>
      </c>
    </row>
    <row r="127" spans="1:14" ht="16.5" customHeight="1">
      <c r="A127" s="407">
        <v>118</v>
      </c>
      <c r="B127" s="417" t="s">
        <v>1978</v>
      </c>
      <c r="C127" s="410" t="s">
        <v>58</v>
      </c>
      <c r="D127" s="410" t="s">
        <v>65</v>
      </c>
      <c r="E127" s="411"/>
      <c r="F127" s="412" t="s">
        <v>11</v>
      </c>
      <c r="G127" s="413"/>
      <c r="H127" s="413"/>
      <c r="I127" s="414"/>
      <c r="J127" s="643" t="s">
        <v>66</v>
      </c>
      <c r="K127" s="415"/>
      <c r="L127" s="449"/>
    </row>
    <row r="128" spans="1:14" ht="16.5" customHeight="1">
      <c r="A128" s="416">
        <v>119</v>
      </c>
      <c r="B128" s="417" t="s">
        <v>1978</v>
      </c>
      <c r="C128" s="410" t="s">
        <v>58</v>
      </c>
      <c r="D128" s="410" t="s">
        <v>67</v>
      </c>
      <c r="E128" s="411"/>
      <c r="F128" s="412" t="s">
        <v>11</v>
      </c>
      <c r="G128" s="413"/>
      <c r="H128" s="413"/>
      <c r="I128" s="414"/>
      <c r="J128" s="643" t="s">
        <v>1988</v>
      </c>
      <c r="K128" s="415"/>
      <c r="L128" s="424"/>
    </row>
    <row r="129" spans="1:12" s="220" customFormat="1" ht="16.5" customHeight="1">
      <c r="A129" s="416">
        <v>120</v>
      </c>
      <c r="B129" s="417" t="s">
        <v>1941</v>
      </c>
      <c r="C129" s="215" t="s">
        <v>187</v>
      </c>
      <c r="D129" s="215" t="s">
        <v>1527</v>
      </c>
      <c r="E129" s="216" t="s">
        <v>2246</v>
      </c>
      <c r="F129" s="412" t="s">
        <v>11</v>
      </c>
      <c r="G129" s="216"/>
      <c r="H129" s="216"/>
      <c r="I129" s="218"/>
      <c r="J129" s="573" t="s">
        <v>2253</v>
      </c>
      <c r="K129" s="260"/>
      <c r="L129" s="219"/>
    </row>
    <row r="130" spans="1:12" s="220" customFormat="1" ht="16.5" customHeight="1">
      <c r="A130" s="407">
        <v>121</v>
      </c>
      <c r="B130" s="417" t="s">
        <v>1941</v>
      </c>
      <c r="C130" s="215" t="s">
        <v>187</v>
      </c>
      <c r="D130" s="215" t="s">
        <v>1528</v>
      </c>
      <c r="E130" s="216" t="s">
        <v>2247</v>
      </c>
      <c r="F130" s="412" t="s">
        <v>11</v>
      </c>
      <c r="G130" s="216"/>
      <c r="H130" s="216"/>
      <c r="I130" s="218"/>
      <c r="J130" s="573" t="s">
        <v>2254</v>
      </c>
      <c r="K130" s="260"/>
      <c r="L130" s="219"/>
    </row>
    <row r="131" spans="1:12" s="220" customFormat="1" ht="16.5" customHeight="1">
      <c r="A131" s="416">
        <v>122</v>
      </c>
      <c r="B131" s="417" t="s">
        <v>1941</v>
      </c>
      <c r="C131" s="215" t="s">
        <v>187</v>
      </c>
      <c r="D131" s="215" t="s">
        <v>1529</v>
      </c>
      <c r="E131" s="216" t="s">
        <v>2250</v>
      </c>
      <c r="F131" s="412" t="s">
        <v>11</v>
      </c>
      <c r="G131" s="216"/>
      <c r="H131" s="216"/>
      <c r="I131" s="218"/>
      <c r="J131" s="574" t="s">
        <v>2268</v>
      </c>
      <c r="K131" s="260"/>
      <c r="L131" s="219"/>
    </row>
    <row r="132" spans="1:12" s="220" customFormat="1" ht="16.5" customHeight="1">
      <c r="A132" s="416">
        <v>123</v>
      </c>
      <c r="B132" s="417" t="s">
        <v>1941</v>
      </c>
      <c r="C132" s="215" t="s">
        <v>187</v>
      </c>
      <c r="D132" s="215" t="s">
        <v>2248</v>
      </c>
      <c r="E132" s="216" t="s">
        <v>2250</v>
      </c>
      <c r="F132" s="412" t="s">
        <v>11</v>
      </c>
      <c r="G132" s="216"/>
      <c r="H132" s="216"/>
      <c r="I132" s="218"/>
      <c r="J132" s="575" t="s">
        <v>2269</v>
      </c>
      <c r="K132" s="260"/>
      <c r="L132" s="219"/>
    </row>
    <row r="133" spans="1:12" s="220" customFormat="1" ht="16.5" customHeight="1">
      <c r="A133" s="407">
        <v>124</v>
      </c>
      <c r="B133" s="417" t="s">
        <v>1941</v>
      </c>
      <c r="C133" s="215" t="s">
        <v>187</v>
      </c>
      <c r="D133" s="215" t="s">
        <v>2249</v>
      </c>
      <c r="E133" s="442" t="s">
        <v>2250</v>
      </c>
      <c r="F133" s="412" t="s">
        <v>11</v>
      </c>
      <c r="G133" s="442"/>
      <c r="H133" s="442"/>
      <c r="I133" s="570"/>
      <c r="J133" s="575" t="s">
        <v>2270</v>
      </c>
      <c r="K133" s="571"/>
      <c r="L133" s="219"/>
    </row>
    <row r="134" spans="1:12" ht="16.5" customHeight="1">
      <c r="A134" s="416">
        <v>125</v>
      </c>
      <c r="B134" s="417" t="s">
        <v>1941</v>
      </c>
      <c r="C134" s="410" t="s">
        <v>187</v>
      </c>
      <c r="D134" s="410" t="s">
        <v>1433</v>
      </c>
      <c r="E134" s="442" t="s">
        <v>2250</v>
      </c>
      <c r="F134" s="412" t="s">
        <v>11</v>
      </c>
      <c r="G134" s="413"/>
      <c r="H134" s="413"/>
      <c r="I134" s="414"/>
      <c r="J134" s="654" t="s">
        <v>2280</v>
      </c>
      <c r="K134" s="415"/>
    </row>
    <row r="135" spans="1:12" s="220" customFormat="1" ht="16.5" customHeight="1">
      <c r="A135" s="416">
        <v>126</v>
      </c>
      <c r="B135" s="417" t="s">
        <v>1941</v>
      </c>
      <c r="C135" s="215" t="s">
        <v>187</v>
      </c>
      <c r="D135" s="215" t="s">
        <v>2289</v>
      </c>
      <c r="E135" s="216" t="s">
        <v>188</v>
      </c>
      <c r="F135" s="412" t="s">
        <v>11</v>
      </c>
      <c r="G135" s="216"/>
      <c r="H135" s="216"/>
      <c r="I135" s="217" t="s">
        <v>2279</v>
      </c>
      <c r="J135" s="742" t="s">
        <v>2278</v>
      </c>
      <c r="K135" s="260"/>
      <c r="L135" s="219"/>
    </row>
    <row r="136" spans="1:12" s="220" customFormat="1" ht="16.5" customHeight="1">
      <c r="A136" s="407">
        <v>127</v>
      </c>
      <c r="B136" s="417" t="s">
        <v>1941</v>
      </c>
      <c r="C136" s="215" t="s">
        <v>187</v>
      </c>
      <c r="D136" s="215" t="s">
        <v>2290</v>
      </c>
      <c r="E136" s="216" t="s">
        <v>188</v>
      </c>
      <c r="F136" s="412" t="s">
        <v>11</v>
      </c>
      <c r="G136" s="216"/>
      <c r="H136" s="216"/>
      <c r="I136" s="221"/>
      <c r="J136" s="671"/>
      <c r="K136" s="260"/>
      <c r="L136" s="219"/>
    </row>
    <row r="137" spans="1:12" s="220" customFormat="1" ht="16.5" customHeight="1">
      <c r="A137" s="416">
        <v>128</v>
      </c>
      <c r="B137" s="417" t="s">
        <v>1941</v>
      </c>
      <c r="C137" s="215" t="s">
        <v>187</v>
      </c>
      <c r="D137" s="215" t="s">
        <v>2291</v>
      </c>
      <c r="E137" s="216" t="s">
        <v>188</v>
      </c>
      <c r="F137" s="412" t="s">
        <v>11</v>
      </c>
      <c r="G137" s="216"/>
      <c r="H137" s="216"/>
      <c r="I137" s="221"/>
      <c r="J137" s="671"/>
      <c r="K137" s="260"/>
      <c r="L137" s="219"/>
    </row>
    <row r="138" spans="1:12" s="220" customFormat="1" ht="16.5" customHeight="1">
      <c r="A138" s="416">
        <v>129</v>
      </c>
      <c r="B138" s="417" t="s">
        <v>1941</v>
      </c>
      <c r="C138" s="215" t="s">
        <v>187</v>
      </c>
      <c r="D138" s="215" t="s">
        <v>2288</v>
      </c>
      <c r="E138" s="216" t="s">
        <v>188</v>
      </c>
      <c r="F138" s="412" t="s">
        <v>11</v>
      </c>
      <c r="G138" s="216"/>
      <c r="H138" s="216"/>
      <c r="I138" s="221"/>
      <c r="J138" s="671"/>
      <c r="K138" s="260"/>
      <c r="L138" s="219"/>
    </row>
    <row r="139" spans="1:12" s="220" customFormat="1" ht="16.5" customHeight="1">
      <c r="A139" s="407">
        <v>130</v>
      </c>
      <c r="B139" s="417" t="s">
        <v>1941</v>
      </c>
      <c r="C139" s="215" t="s">
        <v>187</v>
      </c>
      <c r="D139" s="215" t="s">
        <v>2292</v>
      </c>
      <c r="E139" s="216" t="s">
        <v>188</v>
      </c>
      <c r="F139" s="412" t="s">
        <v>11</v>
      </c>
      <c r="G139" s="581"/>
      <c r="H139" s="581"/>
      <c r="I139" s="582"/>
      <c r="J139" s="671"/>
      <c r="K139" s="583"/>
      <c r="L139" s="219"/>
    </row>
    <row r="140" spans="1:12" s="220" customFormat="1" ht="16.5" customHeight="1">
      <c r="A140" s="416">
        <v>131</v>
      </c>
      <c r="B140" s="417" t="s">
        <v>1941</v>
      </c>
      <c r="C140" s="215" t="s">
        <v>187</v>
      </c>
      <c r="D140" s="215" t="s">
        <v>2293</v>
      </c>
      <c r="E140" s="442" t="s">
        <v>2250</v>
      </c>
      <c r="F140" s="412" t="s">
        <v>11</v>
      </c>
      <c r="G140" s="581"/>
      <c r="H140" s="581"/>
      <c r="I140" s="582"/>
      <c r="J140" s="672"/>
      <c r="K140" s="583"/>
      <c r="L140" s="219"/>
    </row>
    <row r="141" spans="1:12" s="220" customFormat="1" ht="16.5" customHeight="1">
      <c r="A141" s="416">
        <v>132</v>
      </c>
      <c r="B141" s="417" t="s">
        <v>1941</v>
      </c>
      <c r="C141" s="215" t="s">
        <v>187</v>
      </c>
      <c r="D141" s="215" t="s">
        <v>1531</v>
      </c>
      <c r="E141" s="216" t="s">
        <v>2246</v>
      </c>
      <c r="F141" s="412" t="s">
        <v>11</v>
      </c>
      <c r="G141" s="216"/>
      <c r="H141" s="216"/>
      <c r="I141" s="221"/>
      <c r="J141" s="576" t="s">
        <v>2275</v>
      </c>
      <c r="K141" s="260"/>
      <c r="L141" s="219"/>
    </row>
    <row r="142" spans="1:12" s="220" customFormat="1" ht="16.5" customHeight="1">
      <c r="A142" s="407">
        <v>133</v>
      </c>
      <c r="B142" s="417" t="s">
        <v>1941</v>
      </c>
      <c r="C142" s="215" t="s">
        <v>187</v>
      </c>
      <c r="D142" s="215" t="s">
        <v>1533</v>
      </c>
      <c r="E142" s="216" t="s">
        <v>2247</v>
      </c>
      <c r="F142" s="412" t="s">
        <v>11</v>
      </c>
      <c r="G142" s="216"/>
      <c r="H142" s="216"/>
      <c r="I142" s="221"/>
      <c r="J142" s="573" t="s">
        <v>2271</v>
      </c>
      <c r="K142" s="260"/>
      <c r="L142" s="219"/>
    </row>
    <row r="143" spans="1:12" s="220" customFormat="1" ht="16.5" customHeight="1">
      <c r="A143" s="416">
        <v>134</v>
      </c>
      <c r="B143" s="417" t="s">
        <v>1941</v>
      </c>
      <c r="C143" s="215" t="s">
        <v>187</v>
      </c>
      <c r="D143" s="215" t="s">
        <v>1534</v>
      </c>
      <c r="E143" s="216" t="s">
        <v>2250</v>
      </c>
      <c r="F143" s="412" t="s">
        <v>11</v>
      </c>
      <c r="G143" s="216"/>
      <c r="H143" s="216"/>
      <c r="I143" s="221"/>
      <c r="J143" s="574" t="s">
        <v>2272</v>
      </c>
      <c r="K143" s="260"/>
      <c r="L143" s="219"/>
    </row>
    <row r="144" spans="1:12" s="220" customFormat="1" ht="16.5" customHeight="1">
      <c r="A144" s="416">
        <v>135</v>
      </c>
      <c r="B144" s="417" t="s">
        <v>1941</v>
      </c>
      <c r="C144" s="215" t="s">
        <v>187</v>
      </c>
      <c r="D144" s="215" t="s">
        <v>2251</v>
      </c>
      <c r="E144" s="216" t="s">
        <v>2250</v>
      </c>
      <c r="F144" s="412" t="s">
        <v>11</v>
      </c>
      <c r="G144" s="442"/>
      <c r="H144" s="442"/>
      <c r="I144" s="572"/>
      <c r="J144" s="575" t="s">
        <v>2273</v>
      </c>
      <c r="K144" s="571"/>
      <c r="L144" s="219"/>
    </row>
    <row r="145" spans="1:14" s="220" customFormat="1" ht="16.5" customHeight="1">
      <c r="A145" s="407">
        <v>136</v>
      </c>
      <c r="B145" s="417" t="s">
        <v>1941</v>
      </c>
      <c r="C145" s="215" t="s">
        <v>187</v>
      </c>
      <c r="D145" s="215" t="s">
        <v>2252</v>
      </c>
      <c r="E145" s="442" t="s">
        <v>2250</v>
      </c>
      <c r="F145" s="412" t="s">
        <v>11</v>
      </c>
      <c r="G145" s="216"/>
      <c r="H145" s="216"/>
      <c r="I145" s="221"/>
      <c r="J145" s="575" t="s">
        <v>2274</v>
      </c>
      <c r="K145" s="260"/>
      <c r="L145" s="219"/>
    </row>
    <row r="146" spans="1:14" ht="16.5" customHeight="1">
      <c r="A146" s="416">
        <v>137</v>
      </c>
      <c r="B146" s="417" t="s">
        <v>1941</v>
      </c>
      <c r="C146" s="215" t="s">
        <v>187</v>
      </c>
      <c r="D146" s="410" t="s">
        <v>1434</v>
      </c>
      <c r="E146" s="216" t="s">
        <v>2250</v>
      </c>
      <c r="F146" s="412" t="s">
        <v>11</v>
      </c>
      <c r="G146" s="413"/>
      <c r="H146" s="413"/>
      <c r="I146" s="414"/>
      <c r="J146" s="654" t="s">
        <v>2281</v>
      </c>
      <c r="K146" s="415"/>
    </row>
    <row r="147" spans="1:14" s="220" customFormat="1" ht="16.5" customHeight="1">
      <c r="A147" s="416">
        <v>138</v>
      </c>
      <c r="B147" s="417" t="s">
        <v>1941</v>
      </c>
      <c r="C147" s="215" t="s">
        <v>187</v>
      </c>
      <c r="D147" s="215" t="s">
        <v>2294</v>
      </c>
      <c r="E147" s="216" t="s">
        <v>188</v>
      </c>
      <c r="F147" s="412" t="s">
        <v>11</v>
      </c>
      <c r="G147" s="216"/>
      <c r="H147" s="216"/>
      <c r="I147" s="217" t="s">
        <v>2303</v>
      </c>
      <c r="J147" s="742" t="s">
        <v>2277</v>
      </c>
      <c r="K147" s="260"/>
      <c r="L147" s="219"/>
    </row>
    <row r="148" spans="1:14" s="220" customFormat="1" ht="16.5" customHeight="1">
      <c r="A148" s="407">
        <v>139</v>
      </c>
      <c r="B148" s="417" t="s">
        <v>1941</v>
      </c>
      <c r="C148" s="215" t="s">
        <v>187</v>
      </c>
      <c r="D148" s="215" t="s">
        <v>2295</v>
      </c>
      <c r="E148" s="216" t="s">
        <v>188</v>
      </c>
      <c r="F148" s="412" t="s">
        <v>11</v>
      </c>
      <c r="G148" s="216"/>
      <c r="H148" s="216"/>
      <c r="I148" s="221"/>
      <c r="J148" s="671"/>
      <c r="K148" s="260"/>
      <c r="L148" s="219"/>
    </row>
    <row r="149" spans="1:14" s="220" customFormat="1" ht="16.5" customHeight="1">
      <c r="A149" s="416">
        <v>140</v>
      </c>
      <c r="B149" s="417" t="s">
        <v>1941</v>
      </c>
      <c r="C149" s="215" t="s">
        <v>187</v>
      </c>
      <c r="D149" s="215" t="s">
        <v>2296</v>
      </c>
      <c r="E149" s="216" t="s">
        <v>188</v>
      </c>
      <c r="F149" s="412" t="s">
        <v>11</v>
      </c>
      <c r="G149" s="216"/>
      <c r="H149" s="216"/>
      <c r="I149" s="221"/>
      <c r="J149" s="671"/>
      <c r="K149" s="260"/>
      <c r="L149" s="219"/>
    </row>
    <row r="150" spans="1:14" s="220" customFormat="1" ht="16.5" customHeight="1">
      <c r="A150" s="416">
        <v>141</v>
      </c>
      <c r="B150" s="417" t="s">
        <v>1941</v>
      </c>
      <c r="C150" s="215" t="s">
        <v>187</v>
      </c>
      <c r="D150" s="215" t="s">
        <v>2297</v>
      </c>
      <c r="E150" s="216" t="s">
        <v>188</v>
      </c>
      <c r="F150" s="412" t="s">
        <v>11</v>
      </c>
      <c r="G150" s="216"/>
      <c r="H150" s="216"/>
      <c r="I150" s="217"/>
      <c r="J150" s="671"/>
      <c r="K150" s="260"/>
      <c r="L150" s="219"/>
    </row>
    <row r="151" spans="1:14" s="220" customFormat="1" ht="16.5" customHeight="1">
      <c r="A151" s="407">
        <v>142</v>
      </c>
      <c r="B151" s="417" t="s">
        <v>1941</v>
      </c>
      <c r="C151" s="215" t="s">
        <v>187</v>
      </c>
      <c r="D151" s="215" t="s">
        <v>2298</v>
      </c>
      <c r="E151" s="216" t="s">
        <v>188</v>
      </c>
      <c r="F151" s="412" t="s">
        <v>11</v>
      </c>
      <c r="G151" s="581"/>
      <c r="H151" s="581"/>
      <c r="I151" s="584"/>
      <c r="J151" s="671"/>
      <c r="K151" s="583"/>
      <c r="L151" s="219"/>
    </row>
    <row r="152" spans="1:14" s="220" customFormat="1" ht="16.5" customHeight="1">
      <c r="A152" s="416">
        <v>143</v>
      </c>
      <c r="B152" s="417" t="s">
        <v>1941</v>
      </c>
      <c r="C152" s="215" t="s">
        <v>187</v>
      </c>
      <c r="D152" s="215" t="s">
        <v>2299</v>
      </c>
      <c r="E152" s="442" t="s">
        <v>2250</v>
      </c>
      <c r="F152" s="412" t="s">
        <v>11</v>
      </c>
      <c r="G152" s="581"/>
      <c r="H152" s="581"/>
      <c r="I152" s="584"/>
      <c r="J152" s="672"/>
      <c r="K152" s="583"/>
      <c r="L152" s="219"/>
    </row>
    <row r="153" spans="1:14" ht="16.5" customHeight="1">
      <c r="A153" s="416">
        <v>144</v>
      </c>
      <c r="B153" s="417" t="s">
        <v>1989</v>
      </c>
      <c r="C153" s="561" t="s">
        <v>946</v>
      </c>
      <c r="D153" s="447" t="s">
        <v>1335</v>
      </c>
      <c r="E153" s="411"/>
      <c r="F153" s="44" t="s">
        <v>11</v>
      </c>
      <c r="G153" s="413"/>
      <c r="H153" s="413"/>
      <c r="I153" s="565" t="s">
        <v>2239</v>
      </c>
      <c r="J153" s="643" t="s">
        <v>1990</v>
      </c>
      <c r="K153" s="415"/>
      <c r="L153" s="454"/>
    </row>
    <row r="154" spans="1:14" ht="16.5" customHeight="1">
      <c r="A154" s="407">
        <v>145</v>
      </c>
      <c r="B154" s="417" t="s">
        <v>1989</v>
      </c>
      <c r="C154" s="561" t="s">
        <v>946</v>
      </c>
      <c r="D154" s="447" t="s">
        <v>1336</v>
      </c>
      <c r="E154" s="411"/>
      <c r="F154" s="44" t="s">
        <v>11</v>
      </c>
      <c r="G154" s="413"/>
      <c r="H154" s="413"/>
      <c r="I154" s="566" t="s">
        <v>2240</v>
      </c>
      <c r="J154" s="643" t="s">
        <v>1990</v>
      </c>
      <c r="K154" s="415"/>
      <c r="L154" s="454"/>
    </row>
    <row r="155" spans="1:14" ht="16.5" customHeight="1">
      <c r="A155" s="416">
        <v>146</v>
      </c>
      <c r="B155" s="417" t="s">
        <v>1989</v>
      </c>
      <c r="C155" s="561" t="s">
        <v>946</v>
      </c>
      <c r="D155" s="447" t="s">
        <v>1337</v>
      </c>
      <c r="E155" s="411"/>
      <c r="F155" s="44" t="s">
        <v>11</v>
      </c>
      <c r="G155" s="413"/>
      <c r="H155" s="413"/>
      <c r="I155" s="565" t="s">
        <v>2241</v>
      </c>
      <c r="J155" s="643" t="s">
        <v>1991</v>
      </c>
      <c r="K155" s="415"/>
      <c r="L155" s="454"/>
    </row>
    <row r="156" spans="1:14" ht="16.5" customHeight="1">
      <c r="A156" s="416">
        <v>147</v>
      </c>
      <c r="B156" s="417" t="s">
        <v>1989</v>
      </c>
      <c r="C156" s="561" t="s">
        <v>946</v>
      </c>
      <c r="D156" s="447" t="s">
        <v>1338</v>
      </c>
      <c r="E156" s="411"/>
      <c r="F156" s="44" t="s">
        <v>11</v>
      </c>
      <c r="G156" s="413"/>
      <c r="H156" s="413"/>
      <c r="I156" s="566" t="s">
        <v>2242</v>
      </c>
      <c r="J156" s="653" t="s">
        <v>1991</v>
      </c>
      <c r="K156" s="415"/>
      <c r="L156" s="454"/>
    </row>
    <row r="157" spans="1:14" ht="16.5" customHeight="1">
      <c r="A157" s="407">
        <v>148</v>
      </c>
      <c r="B157" s="417" t="s">
        <v>1989</v>
      </c>
      <c r="C157" s="410" t="s">
        <v>1701</v>
      </c>
      <c r="D157" s="25" t="s">
        <v>1164</v>
      </c>
      <c r="E157" s="519"/>
      <c r="F157" s="44" t="s">
        <v>11</v>
      </c>
      <c r="G157" s="413"/>
      <c r="H157" s="413"/>
      <c r="I157" s="423"/>
      <c r="J157" s="546" t="s">
        <v>1736</v>
      </c>
      <c r="K157" s="311" t="s">
        <v>2108</v>
      </c>
      <c r="L157" s="456"/>
      <c r="N157" s="423" t="s">
        <v>1992</v>
      </c>
    </row>
    <row r="158" spans="1:14" ht="16.5" customHeight="1">
      <c r="A158" s="416">
        <v>149</v>
      </c>
      <c r="B158" s="417" t="s">
        <v>1989</v>
      </c>
      <c r="C158" s="410" t="s">
        <v>1701</v>
      </c>
      <c r="D158" s="25" t="s">
        <v>1740</v>
      </c>
      <c r="E158" s="519"/>
      <c r="F158" s="44" t="s">
        <v>11</v>
      </c>
      <c r="G158" s="413"/>
      <c r="H158" s="413"/>
      <c r="I158" s="423"/>
      <c r="J158" s="542" t="s">
        <v>1688</v>
      </c>
      <c r="K158" s="320" t="s">
        <v>2109</v>
      </c>
      <c r="L158" s="456"/>
      <c r="N158" s="457"/>
    </row>
    <row r="159" spans="1:14" ht="16.5" customHeight="1">
      <c r="A159" s="416">
        <v>150</v>
      </c>
      <c r="B159" s="417" t="s">
        <v>1989</v>
      </c>
      <c r="C159" s="410" t="s">
        <v>1701</v>
      </c>
      <c r="D159" s="25" t="s">
        <v>1165</v>
      </c>
      <c r="E159" s="519"/>
      <c r="F159" s="44" t="s">
        <v>11</v>
      </c>
      <c r="G159" s="413"/>
      <c r="H159" s="413"/>
      <c r="I159" s="423"/>
      <c r="J159" s="546" t="s">
        <v>1689</v>
      </c>
      <c r="K159" s="311" t="s">
        <v>1800</v>
      </c>
      <c r="L159" s="456"/>
      <c r="N159" s="457"/>
    </row>
    <row r="160" spans="1:14" ht="16.5" customHeight="1">
      <c r="A160" s="407">
        <v>151</v>
      </c>
      <c r="B160" s="417" t="s">
        <v>1989</v>
      </c>
      <c r="C160" s="410" t="s">
        <v>1701</v>
      </c>
      <c r="D160" s="25" t="s">
        <v>1166</v>
      </c>
      <c r="E160" s="519"/>
      <c r="F160" s="44" t="s">
        <v>11</v>
      </c>
      <c r="G160" s="413"/>
      <c r="H160" s="413"/>
      <c r="I160" s="423"/>
      <c r="J160" s="542" t="s">
        <v>1738</v>
      </c>
      <c r="K160" s="320" t="s">
        <v>2110</v>
      </c>
      <c r="L160" s="458"/>
      <c r="N160" s="457"/>
    </row>
    <row r="161" spans="1:15" ht="16.5" customHeight="1">
      <c r="A161" s="416">
        <v>152</v>
      </c>
      <c r="B161" s="417" t="s">
        <v>1989</v>
      </c>
      <c r="C161" s="410" t="s">
        <v>1701</v>
      </c>
      <c r="D161" s="25" t="s">
        <v>1167</v>
      </c>
      <c r="E161" s="519"/>
      <c r="F161" s="44" t="s">
        <v>11</v>
      </c>
      <c r="G161" s="413"/>
      <c r="H161" s="413"/>
      <c r="I161" s="423"/>
      <c r="J161" s="542" t="s">
        <v>1792</v>
      </c>
      <c r="K161" s="567" t="s">
        <v>2243</v>
      </c>
      <c r="L161" s="456"/>
      <c r="N161" s="457"/>
    </row>
    <row r="162" spans="1:15" ht="16.5" customHeight="1">
      <c r="A162" s="416">
        <v>153</v>
      </c>
      <c r="B162" s="417" t="s">
        <v>1989</v>
      </c>
      <c r="C162" s="410" t="s">
        <v>1701</v>
      </c>
      <c r="D162" s="25" t="s">
        <v>1741</v>
      </c>
      <c r="E162" s="295"/>
      <c r="F162" s="44" t="s">
        <v>11</v>
      </c>
      <c r="G162" s="413"/>
      <c r="H162" s="413"/>
      <c r="I162" s="423"/>
      <c r="J162" s="547" t="s">
        <v>1742</v>
      </c>
      <c r="K162" s="313" t="s">
        <v>2111</v>
      </c>
      <c r="L162" s="456"/>
      <c r="N162" s="457"/>
    </row>
    <row r="163" spans="1:15" ht="16.5" customHeight="1">
      <c r="A163" s="407">
        <v>154</v>
      </c>
      <c r="B163" s="417" t="s">
        <v>1989</v>
      </c>
      <c r="C163" s="410" t="s">
        <v>1701</v>
      </c>
      <c r="D163" s="25" t="s">
        <v>1168</v>
      </c>
      <c r="E163" s="519"/>
      <c r="F163" s="44" t="s">
        <v>11</v>
      </c>
      <c r="G163" s="413"/>
      <c r="H163" s="413"/>
      <c r="I163" s="423"/>
      <c r="J163" s="546" t="s">
        <v>1693</v>
      </c>
      <c r="K163" s="311" t="s">
        <v>2112</v>
      </c>
      <c r="L163" s="456"/>
      <c r="N163" s="457"/>
    </row>
    <row r="164" spans="1:15" ht="16.5" customHeight="1">
      <c r="A164" s="416">
        <v>155</v>
      </c>
      <c r="B164" s="417" t="s">
        <v>1989</v>
      </c>
      <c r="C164" s="410" t="s">
        <v>1701</v>
      </c>
      <c r="D164" s="25" t="s">
        <v>1691</v>
      </c>
      <c r="E164" s="519"/>
      <c r="F164" s="44" t="s">
        <v>11</v>
      </c>
      <c r="G164" s="413"/>
      <c r="H164" s="413"/>
      <c r="I164" s="423"/>
      <c r="J164" s="546" t="s">
        <v>1690</v>
      </c>
      <c r="K164" s="311" t="s">
        <v>1801</v>
      </c>
      <c r="L164" s="456"/>
      <c r="N164" s="457"/>
    </row>
    <row r="165" spans="1:15" ht="16.5" customHeight="1">
      <c r="A165" s="416">
        <v>156</v>
      </c>
      <c r="B165" s="417" t="s">
        <v>1989</v>
      </c>
      <c r="C165" s="410" t="s">
        <v>1701</v>
      </c>
      <c r="D165" s="25" t="s">
        <v>1169</v>
      </c>
      <c r="E165" s="295"/>
      <c r="F165" s="44" t="s">
        <v>11</v>
      </c>
      <c r="G165" s="413"/>
      <c r="H165" s="413"/>
      <c r="I165" s="423"/>
      <c r="J165" s="546" t="s">
        <v>1692</v>
      </c>
      <c r="K165" s="311" t="s">
        <v>2113</v>
      </c>
      <c r="L165" s="456"/>
      <c r="N165" s="457"/>
    </row>
    <row r="166" spans="1:15" ht="16.5" customHeight="1">
      <c r="A166" s="407">
        <v>157</v>
      </c>
      <c r="B166" s="417" t="s">
        <v>1989</v>
      </c>
      <c r="C166" s="410" t="s">
        <v>1701</v>
      </c>
      <c r="D166" s="25" t="s">
        <v>1170</v>
      </c>
      <c r="E166" s="519"/>
      <c r="F166" s="44" t="s">
        <v>11</v>
      </c>
      <c r="G166" s="413"/>
      <c r="H166" s="413"/>
      <c r="I166" s="423"/>
      <c r="J166" s="546" t="s">
        <v>1737</v>
      </c>
      <c r="K166" s="311" t="s">
        <v>1802</v>
      </c>
      <c r="L166" s="456"/>
      <c r="N166" s="457"/>
    </row>
    <row r="167" spans="1:15" ht="16.5" customHeight="1">
      <c r="A167" s="416">
        <v>158</v>
      </c>
      <c r="B167" s="417" t="s">
        <v>1989</v>
      </c>
      <c r="C167" s="459" t="s">
        <v>1993</v>
      </c>
      <c r="D167" s="459" t="s">
        <v>1994</v>
      </c>
      <c r="E167" s="411"/>
      <c r="F167" s="394" t="s">
        <v>1934</v>
      </c>
      <c r="G167" s="413"/>
      <c r="H167" s="413"/>
      <c r="I167" s="423"/>
      <c r="J167" s="653" t="s">
        <v>1995</v>
      </c>
      <c r="K167" s="415"/>
      <c r="L167" s="460"/>
      <c r="M167" s="461" t="s">
        <v>1996</v>
      </c>
    </row>
    <row r="168" spans="1:15" ht="16.5" customHeight="1">
      <c r="A168" s="416">
        <v>159</v>
      </c>
      <c r="B168" s="417" t="s">
        <v>1989</v>
      </c>
      <c r="C168" s="561" t="s">
        <v>189</v>
      </c>
      <c r="D168" s="441" t="s">
        <v>925</v>
      </c>
      <c r="E168" s="411"/>
      <c r="F168" s="412" t="s">
        <v>11</v>
      </c>
      <c r="G168" s="413"/>
      <c r="H168" s="413"/>
      <c r="I168" s="423"/>
      <c r="J168" s="655" t="s">
        <v>1997</v>
      </c>
      <c r="K168" s="415"/>
      <c r="L168" s="462"/>
      <c r="M168" s="463"/>
      <c r="N168" s="464"/>
      <c r="O168" s="460"/>
    </row>
    <row r="169" spans="1:15" s="422" customFormat="1" ht="16.5" customHeight="1">
      <c r="A169" s="407">
        <v>160</v>
      </c>
      <c r="B169" s="417" t="s">
        <v>1989</v>
      </c>
      <c r="C169" s="410" t="s">
        <v>373</v>
      </c>
      <c r="D169" s="409" t="s">
        <v>374</v>
      </c>
      <c r="E169" s="332" t="s">
        <v>375</v>
      </c>
      <c r="F169" s="351" t="s">
        <v>11</v>
      </c>
      <c r="G169" s="465"/>
      <c r="H169" s="466"/>
      <c r="I169" s="467" t="s">
        <v>376</v>
      </c>
      <c r="J169" s="656" t="s">
        <v>1998</v>
      </c>
      <c r="K169" s="776" t="s">
        <v>1999</v>
      </c>
      <c r="L169" s="468"/>
    </row>
    <row r="170" spans="1:15" s="422" customFormat="1" ht="16.5" customHeight="1">
      <c r="A170" s="416">
        <v>161</v>
      </c>
      <c r="B170" s="417" t="s">
        <v>1989</v>
      </c>
      <c r="C170" s="410" t="s">
        <v>373</v>
      </c>
      <c r="D170" s="409" t="s">
        <v>377</v>
      </c>
      <c r="E170" s="332" t="s">
        <v>375</v>
      </c>
      <c r="F170" s="351" t="s">
        <v>11</v>
      </c>
      <c r="G170" s="465"/>
      <c r="H170" s="466"/>
      <c r="I170" s="467" t="s">
        <v>378</v>
      </c>
      <c r="J170" s="656" t="s">
        <v>2000</v>
      </c>
      <c r="K170" s="777"/>
      <c r="L170" s="468"/>
    </row>
    <row r="171" spans="1:15" s="422" customFormat="1" ht="16.5" customHeight="1">
      <c r="A171" s="416">
        <v>162</v>
      </c>
      <c r="B171" s="417" t="s">
        <v>1989</v>
      </c>
      <c r="C171" s="410" t="s">
        <v>373</v>
      </c>
      <c r="D171" s="409" t="s">
        <v>379</v>
      </c>
      <c r="E171" s="332" t="s">
        <v>375</v>
      </c>
      <c r="F171" s="351" t="s">
        <v>11</v>
      </c>
      <c r="G171" s="465"/>
      <c r="H171" s="466"/>
      <c r="I171" s="467" t="s">
        <v>380</v>
      </c>
      <c r="J171" s="656" t="s">
        <v>2001</v>
      </c>
      <c r="K171" s="777"/>
      <c r="L171" s="468"/>
    </row>
    <row r="172" spans="1:15" s="422" customFormat="1" ht="16.5" customHeight="1">
      <c r="A172" s="407">
        <v>163</v>
      </c>
      <c r="B172" s="417" t="s">
        <v>1989</v>
      </c>
      <c r="C172" s="410" t="s">
        <v>373</v>
      </c>
      <c r="D172" s="409" t="s">
        <v>381</v>
      </c>
      <c r="E172" s="469"/>
      <c r="F172" s="351" t="s">
        <v>11</v>
      </c>
      <c r="G172" s="465"/>
      <c r="H172" s="466"/>
      <c r="I172" s="467" t="s">
        <v>2002</v>
      </c>
      <c r="J172" s="657"/>
      <c r="K172" s="777"/>
      <c r="L172" s="468"/>
    </row>
    <row r="173" spans="1:15" s="422" customFormat="1" ht="16.5" customHeight="1">
      <c r="A173" s="416">
        <v>164</v>
      </c>
      <c r="B173" s="417" t="s">
        <v>1989</v>
      </c>
      <c r="C173" s="410" t="s">
        <v>373</v>
      </c>
      <c r="D173" s="409" t="s">
        <v>382</v>
      </c>
      <c r="E173" s="469"/>
      <c r="F173" s="351" t="s">
        <v>11</v>
      </c>
      <c r="G173" s="465"/>
      <c r="H173" s="466"/>
      <c r="I173" s="470"/>
      <c r="J173" s="656" t="s">
        <v>2003</v>
      </c>
      <c r="K173" s="777"/>
      <c r="L173" s="468"/>
      <c r="N173" s="471"/>
    </row>
    <row r="174" spans="1:15" s="422" customFormat="1" ht="16.5" customHeight="1">
      <c r="A174" s="416">
        <v>165</v>
      </c>
      <c r="B174" s="417" t="s">
        <v>1989</v>
      </c>
      <c r="C174" s="410" t="s">
        <v>373</v>
      </c>
      <c r="D174" s="409" t="s">
        <v>383</v>
      </c>
      <c r="E174" s="469"/>
      <c r="F174" s="351" t="s">
        <v>11</v>
      </c>
      <c r="G174" s="465"/>
      <c r="H174" s="466"/>
      <c r="I174" s="467" t="s">
        <v>384</v>
      </c>
      <c r="J174" s="656" t="s">
        <v>2004</v>
      </c>
      <c r="K174" s="777"/>
      <c r="L174" s="468"/>
    </row>
    <row r="175" spans="1:15" s="422" customFormat="1" ht="16.5" customHeight="1">
      <c r="A175" s="407">
        <v>166</v>
      </c>
      <c r="B175" s="417" t="s">
        <v>1989</v>
      </c>
      <c r="C175" s="410" t="s">
        <v>373</v>
      </c>
      <c r="D175" s="409" t="s">
        <v>385</v>
      </c>
      <c r="E175" s="332" t="s">
        <v>386</v>
      </c>
      <c r="F175" s="351" t="s">
        <v>11</v>
      </c>
      <c r="G175" s="465"/>
      <c r="H175" s="466"/>
      <c r="I175" s="467" t="s">
        <v>387</v>
      </c>
      <c r="J175" s="656"/>
      <c r="K175" s="777"/>
      <c r="L175" s="468"/>
    </row>
    <row r="176" spans="1:15" s="422" customFormat="1" ht="16.5" customHeight="1">
      <c r="A176" s="416">
        <v>167</v>
      </c>
      <c r="B176" s="417" t="s">
        <v>1989</v>
      </c>
      <c r="C176" s="410" t="s">
        <v>373</v>
      </c>
      <c r="D176" s="409" t="s">
        <v>388</v>
      </c>
      <c r="E176" s="332" t="s">
        <v>389</v>
      </c>
      <c r="F176" s="351" t="s">
        <v>11</v>
      </c>
      <c r="G176" s="465"/>
      <c r="H176" s="466"/>
      <c r="I176" s="467" t="s">
        <v>390</v>
      </c>
      <c r="J176" s="656"/>
      <c r="K176" s="777"/>
      <c r="L176" s="468"/>
    </row>
    <row r="177" spans="1:12" s="422" customFormat="1" ht="16.5" customHeight="1">
      <c r="A177" s="416">
        <v>168</v>
      </c>
      <c r="B177" s="417" t="s">
        <v>1989</v>
      </c>
      <c r="C177" s="410" t="s">
        <v>373</v>
      </c>
      <c r="D177" s="409" t="s">
        <v>391</v>
      </c>
      <c r="E177" s="332" t="s">
        <v>392</v>
      </c>
      <c r="F177" s="351" t="s">
        <v>11</v>
      </c>
      <c r="G177" s="465"/>
      <c r="H177" s="466"/>
      <c r="I177" s="467" t="s">
        <v>387</v>
      </c>
      <c r="J177" s="656"/>
      <c r="K177" s="777"/>
      <c r="L177" s="468"/>
    </row>
    <row r="178" spans="1:12" s="422" customFormat="1" ht="16.5" customHeight="1">
      <c r="A178" s="407">
        <v>169</v>
      </c>
      <c r="B178" s="417" t="s">
        <v>1989</v>
      </c>
      <c r="C178" s="410" t="s">
        <v>373</v>
      </c>
      <c r="D178" s="409" t="s">
        <v>393</v>
      </c>
      <c r="E178" s="332" t="s">
        <v>386</v>
      </c>
      <c r="F178" s="351" t="s">
        <v>11</v>
      </c>
      <c r="G178" s="465"/>
      <c r="H178" s="466"/>
      <c r="I178" s="467" t="s">
        <v>394</v>
      </c>
      <c r="J178" s="656"/>
      <c r="K178" s="777"/>
      <c r="L178" s="468"/>
    </row>
    <row r="179" spans="1:12" s="422" customFormat="1" ht="16.5" customHeight="1">
      <c r="A179" s="416">
        <v>170</v>
      </c>
      <c r="B179" s="417" t="s">
        <v>1989</v>
      </c>
      <c r="C179" s="410" t="s">
        <v>373</v>
      </c>
      <c r="D179" s="409" t="s">
        <v>395</v>
      </c>
      <c r="E179" s="332" t="s">
        <v>396</v>
      </c>
      <c r="F179" s="351" t="s">
        <v>11</v>
      </c>
      <c r="G179" s="465"/>
      <c r="H179" s="466"/>
      <c r="I179" s="467" t="s">
        <v>397</v>
      </c>
      <c r="J179" s="656"/>
      <c r="K179" s="777"/>
      <c r="L179" s="468"/>
    </row>
    <row r="180" spans="1:12" s="422" customFormat="1" ht="16.5" customHeight="1">
      <c r="A180" s="416">
        <v>171</v>
      </c>
      <c r="B180" s="417" t="s">
        <v>1989</v>
      </c>
      <c r="C180" s="410" t="s">
        <v>373</v>
      </c>
      <c r="D180" s="409" t="s">
        <v>398</v>
      </c>
      <c r="E180" s="332" t="s">
        <v>399</v>
      </c>
      <c r="F180" s="351" t="s">
        <v>11</v>
      </c>
      <c r="G180" s="465"/>
      <c r="H180" s="466"/>
      <c r="I180" s="467" t="s">
        <v>387</v>
      </c>
      <c r="J180" s="656"/>
      <c r="K180" s="777"/>
      <c r="L180" s="468"/>
    </row>
    <row r="181" spans="1:12" s="422" customFormat="1" ht="16.5" customHeight="1">
      <c r="A181" s="407">
        <v>172</v>
      </c>
      <c r="B181" s="417" t="s">
        <v>1989</v>
      </c>
      <c r="C181" s="410" t="s">
        <v>373</v>
      </c>
      <c r="D181" s="409" t="s">
        <v>400</v>
      </c>
      <c r="E181" s="332" t="s">
        <v>401</v>
      </c>
      <c r="F181" s="351" t="s">
        <v>11</v>
      </c>
      <c r="G181" s="465"/>
      <c r="H181" s="466"/>
      <c r="I181" s="472" t="s">
        <v>2005</v>
      </c>
      <c r="J181" s="656"/>
      <c r="K181" s="777"/>
      <c r="L181" s="468"/>
    </row>
    <row r="182" spans="1:12" s="422" customFormat="1" ht="16.5" customHeight="1">
      <c r="A182" s="416">
        <v>173</v>
      </c>
      <c r="B182" s="417" t="s">
        <v>1989</v>
      </c>
      <c r="C182" s="410" t="s">
        <v>373</v>
      </c>
      <c r="D182" s="409" t="s">
        <v>402</v>
      </c>
      <c r="E182" s="332" t="s">
        <v>403</v>
      </c>
      <c r="F182" s="351" t="s">
        <v>11</v>
      </c>
      <c r="G182" s="465"/>
      <c r="H182" s="466"/>
      <c r="I182" s="467" t="s">
        <v>404</v>
      </c>
      <c r="J182" s="656"/>
      <c r="K182" s="777"/>
      <c r="L182" s="468"/>
    </row>
    <row r="183" spans="1:12" s="422" customFormat="1" ht="16.5" customHeight="1">
      <c r="A183" s="416">
        <v>174</v>
      </c>
      <c r="B183" s="417" t="s">
        <v>1989</v>
      </c>
      <c r="C183" s="410" t="s">
        <v>373</v>
      </c>
      <c r="D183" s="409" t="s">
        <v>405</v>
      </c>
      <c r="E183" s="469"/>
      <c r="F183" s="351" t="s">
        <v>11</v>
      </c>
      <c r="G183" s="465"/>
      <c r="H183" s="466"/>
      <c r="I183" s="470"/>
      <c r="J183" s="656" t="s">
        <v>2006</v>
      </c>
      <c r="K183" s="777"/>
      <c r="L183" s="468"/>
    </row>
    <row r="184" spans="1:12" s="422" customFormat="1" ht="16.5" customHeight="1">
      <c r="A184" s="407">
        <v>175</v>
      </c>
      <c r="B184" s="417" t="s">
        <v>1989</v>
      </c>
      <c r="C184" s="410" t="s">
        <v>373</v>
      </c>
      <c r="D184" s="426" t="s">
        <v>406</v>
      </c>
      <c r="E184" s="469"/>
      <c r="F184" s="351" t="s">
        <v>11</v>
      </c>
      <c r="G184" s="465"/>
      <c r="H184" s="466"/>
      <c r="I184" s="473"/>
      <c r="J184" s="656" t="s">
        <v>2007</v>
      </c>
      <c r="K184" s="777"/>
      <c r="L184" s="468"/>
    </row>
    <row r="185" spans="1:12" s="422" customFormat="1" ht="16.5" customHeight="1">
      <c r="A185" s="416">
        <v>176</v>
      </c>
      <c r="B185" s="417" t="s">
        <v>1989</v>
      </c>
      <c r="C185" s="410" t="s">
        <v>373</v>
      </c>
      <c r="D185" s="426" t="s">
        <v>2008</v>
      </c>
      <c r="E185" s="469"/>
      <c r="F185" s="351" t="s">
        <v>11</v>
      </c>
      <c r="G185" s="465"/>
      <c r="H185" s="466"/>
      <c r="I185" s="467" t="s">
        <v>407</v>
      </c>
      <c r="J185" s="656" t="s">
        <v>2009</v>
      </c>
      <c r="K185" s="777"/>
      <c r="L185" s="468"/>
    </row>
    <row r="186" spans="1:12" s="422" customFormat="1" ht="16.5" customHeight="1">
      <c r="A186" s="416">
        <v>177</v>
      </c>
      <c r="B186" s="417" t="s">
        <v>1989</v>
      </c>
      <c r="C186" s="410" t="s">
        <v>373</v>
      </c>
      <c r="D186" s="426" t="s">
        <v>2010</v>
      </c>
      <c r="E186" s="469"/>
      <c r="F186" s="518" t="s">
        <v>1938</v>
      </c>
      <c r="G186" s="465"/>
      <c r="H186" s="466"/>
      <c r="I186" s="467" t="s">
        <v>408</v>
      </c>
      <c r="J186" s="656" t="s">
        <v>2011</v>
      </c>
      <c r="K186" s="777"/>
      <c r="L186" s="474"/>
    </row>
    <row r="187" spans="1:12" s="422" customFormat="1" ht="16.5" customHeight="1">
      <c r="A187" s="407">
        <v>178</v>
      </c>
      <c r="B187" s="417" t="s">
        <v>1989</v>
      </c>
      <c r="C187" s="410" t="s">
        <v>373</v>
      </c>
      <c r="D187" s="426" t="s">
        <v>2012</v>
      </c>
      <c r="E187" s="469"/>
      <c r="F187" s="351" t="s">
        <v>11</v>
      </c>
      <c r="G187" s="465"/>
      <c r="H187" s="466"/>
      <c r="I187" s="467" t="s">
        <v>409</v>
      </c>
      <c r="J187" s="656" t="s">
        <v>2013</v>
      </c>
      <c r="K187" s="777"/>
      <c r="L187" s="468"/>
    </row>
    <row r="188" spans="1:12" s="422" customFormat="1" ht="16.5" customHeight="1">
      <c r="A188" s="416">
        <v>179</v>
      </c>
      <c r="B188" s="417" t="s">
        <v>1989</v>
      </c>
      <c r="C188" s="410" t="s">
        <v>373</v>
      </c>
      <c r="D188" s="426" t="s">
        <v>411</v>
      </c>
      <c r="E188" s="469"/>
      <c r="F188" s="351" t="s">
        <v>11</v>
      </c>
      <c r="G188" s="465"/>
      <c r="H188" s="466"/>
      <c r="I188" s="467" t="s">
        <v>412</v>
      </c>
      <c r="J188" s="656"/>
      <c r="K188" s="777"/>
      <c r="L188" s="468"/>
    </row>
    <row r="189" spans="1:12" s="422" customFormat="1" ht="16.5" customHeight="1">
      <c r="A189" s="416">
        <v>180</v>
      </c>
      <c r="B189" s="417" t="s">
        <v>1989</v>
      </c>
      <c r="C189" s="410" t="s">
        <v>373</v>
      </c>
      <c r="D189" s="426" t="s">
        <v>413</v>
      </c>
      <c r="E189" s="469"/>
      <c r="F189" s="351" t="s">
        <v>11</v>
      </c>
      <c r="G189" s="465"/>
      <c r="H189" s="466"/>
      <c r="I189" s="473"/>
      <c r="J189" s="656" t="s">
        <v>2014</v>
      </c>
      <c r="K189" s="777"/>
      <c r="L189" s="474"/>
    </row>
    <row r="190" spans="1:12" s="422" customFormat="1" ht="16.5" customHeight="1">
      <c r="A190" s="407">
        <v>181</v>
      </c>
      <c r="B190" s="417" t="s">
        <v>1989</v>
      </c>
      <c r="C190" s="410" t="s">
        <v>373</v>
      </c>
      <c r="D190" s="426" t="s">
        <v>414</v>
      </c>
      <c r="E190" s="332" t="s">
        <v>415</v>
      </c>
      <c r="F190" s="351" t="s">
        <v>11</v>
      </c>
      <c r="G190" s="465"/>
      <c r="H190" s="466"/>
      <c r="I190" s="467" t="s">
        <v>416</v>
      </c>
      <c r="J190" s="656" t="s">
        <v>2015</v>
      </c>
      <c r="K190" s="777"/>
      <c r="L190" s="468"/>
    </row>
    <row r="191" spans="1:12" s="422" customFormat="1" ht="16.5" customHeight="1">
      <c r="A191" s="416">
        <v>182</v>
      </c>
      <c r="B191" s="417" t="s">
        <v>1989</v>
      </c>
      <c r="C191" s="410" t="s">
        <v>373</v>
      </c>
      <c r="D191" s="426" t="s">
        <v>417</v>
      </c>
      <c r="E191" s="469"/>
      <c r="F191" s="351" t="s">
        <v>11</v>
      </c>
      <c r="G191" s="465"/>
      <c r="H191" s="466"/>
      <c r="I191" s="470"/>
      <c r="J191" s="656" t="s">
        <v>410</v>
      </c>
      <c r="K191" s="777"/>
      <c r="L191" s="468"/>
    </row>
    <row r="192" spans="1:12" s="422" customFormat="1" ht="16.5" customHeight="1">
      <c r="A192" s="416">
        <v>183</v>
      </c>
      <c r="B192" s="417" t="s">
        <v>1989</v>
      </c>
      <c r="C192" s="410" t="s">
        <v>373</v>
      </c>
      <c r="D192" s="426" t="s">
        <v>418</v>
      </c>
      <c r="E192" s="332" t="s">
        <v>419</v>
      </c>
      <c r="F192" s="351" t="s">
        <v>11</v>
      </c>
      <c r="G192" s="465"/>
      <c r="H192" s="466"/>
      <c r="I192" s="467" t="s">
        <v>420</v>
      </c>
      <c r="J192" s="656" t="s">
        <v>2016</v>
      </c>
      <c r="K192" s="777"/>
      <c r="L192" s="468"/>
    </row>
    <row r="193" spans="1:42" s="422" customFormat="1" ht="16.5" customHeight="1">
      <c r="A193" s="407">
        <v>184</v>
      </c>
      <c r="B193" s="417" t="s">
        <v>1989</v>
      </c>
      <c r="C193" s="410" t="s">
        <v>373</v>
      </c>
      <c r="D193" s="426" t="s">
        <v>421</v>
      </c>
      <c r="E193" s="332" t="s">
        <v>422</v>
      </c>
      <c r="F193" s="43" t="s">
        <v>10</v>
      </c>
      <c r="G193" s="465"/>
      <c r="H193" s="466"/>
      <c r="I193" s="467" t="s">
        <v>423</v>
      </c>
      <c r="J193" s="656" t="s">
        <v>2577</v>
      </c>
      <c r="K193" s="777"/>
      <c r="L193" s="468"/>
    </row>
    <row r="194" spans="1:42" s="422" customFormat="1" ht="16.5" customHeight="1">
      <c r="A194" s="416">
        <v>185</v>
      </c>
      <c r="B194" s="417" t="s">
        <v>1989</v>
      </c>
      <c r="C194" s="410" t="s">
        <v>373</v>
      </c>
      <c r="D194" s="426" t="s">
        <v>424</v>
      </c>
      <c r="E194" s="332" t="s">
        <v>419</v>
      </c>
      <c r="F194" s="351" t="s">
        <v>11</v>
      </c>
      <c r="G194" s="465"/>
      <c r="H194" s="466"/>
      <c r="I194" s="467" t="s">
        <v>420</v>
      </c>
      <c r="J194" s="656" t="s">
        <v>2017</v>
      </c>
      <c r="K194" s="777"/>
      <c r="L194" s="468"/>
    </row>
    <row r="195" spans="1:42" s="422" customFormat="1" ht="16.5" customHeight="1">
      <c r="A195" s="416">
        <v>186</v>
      </c>
      <c r="B195" s="417" t="s">
        <v>1989</v>
      </c>
      <c r="C195" s="410" t="s">
        <v>373</v>
      </c>
      <c r="D195" s="426" t="s">
        <v>425</v>
      </c>
      <c r="E195" s="475"/>
      <c r="F195" s="351" t="s">
        <v>11</v>
      </c>
      <c r="G195" s="476"/>
      <c r="H195" s="466"/>
      <c r="I195" s="473"/>
      <c r="J195" s="658" t="s">
        <v>2018</v>
      </c>
      <c r="K195" s="777"/>
      <c r="L195" s="468"/>
    </row>
    <row r="196" spans="1:42" s="422" customFormat="1" ht="16.5" customHeight="1">
      <c r="A196" s="407">
        <v>187</v>
      </c>
      <c r="B196" s="417" t="s">
        <v>1989</v>
      </c>
      <c r="C196" s="410" t="s">
        <v>373</v>
      </c>
      <c r="D196" s="426" t="s">
        <v>426</v>
      </c>
      <c r="E196" s="469"/>
      <c r="F196" s="351" t="s">
        <v>11</v>
      </c>
      <c r="G196" s="465"/>
      <c r="H196" s="466"/>
      <c r="I196" s="473"/>
      <c r="J196" s="656" t="s">
        <v>2019</v>
      </c>
      <c r="K196" s="777"/>
      <c r="L196" s="468"/>
    </row>
    <row r="197" spans="1:42" s="422" customFormat="1" ht="16.5" customHeight="1">
      <c r="A197" s="416">
        <v>188</v>
      </c>
      <c r="B197" s="417" t="s">
        <v>1989</v>
      </c>
      <c r="C197" s="410" t="s">
        <v>373</v>
      </c>
      <c r="D197" s="426" t="s">
        <v>427</v>
      </c>
      <c r="E197" s="469"/>
      <c r="F197" s="351" t="s">
        <v>11</v>
      </c>
      <c r="G197" s="465"/>
      <c r="H197" s="466"/>
      <c r="I197" s="473"/>
      <c r="J197" s="656" t="s">
        <v>2020</v>
      </c>
      <c r="K197" s="777"/>
      <c r="L197" s="468"/>
    </row>
    <row r="198" spans="1:42" s="422" customFormat="1" ht="16.5" customHeight="1">
      <c r="A198" s="416">
        <v>189</v>
      </c>
      <c r="B198" s="417" t="s">
        <v>1989</v>
      </c>
      <c r="C198" s="410" t="s">
        <v>373</v>
      </c>
      <c r="D198" s="426" t="s">
        <v>428</v>
      </c>
      <c r="E198" s="469"/>
      <c r="F198" s="351" t="s">
        <v>11</v>
      </c>
      <c r="G198" s="465"/>
      <c r="H198" s="466"/>
      <c r="I198" s="467" t="s">
        <v>407</v>
      </c>
      <c r="J198" s="656" t="s">
        <v>2021</v>
      </c>
      <c r="K198" s="777"/>
      <c r="L198" s="468"/>
    </row>
    <row r="199" spans="1:42" s="422" customFormat="1" ht="16.5" customHeight="1">
      <c r="A199" s="407">
        <v>190</v>
      </c>
      <c r="B199" s="417" t="s">
        <v>1989</v>
      </c>
      <c r="C199" s="410" t="s">
        <v>373</v>
      </c>
      <c r="D199" s="426" t="s">
        <v>429</v>
      </c>
      <c r="E199" s="469"/>
      <c r="F199" s="518" t="s">
        <v>1938</v>
      </c>
      <c r="G199" s="465"/>
      <c r="H199" s="466"/>
      <c r="I199" s="467" t="s">
        <v>408</v>
      </c>
      <c r="J199" s="656" t="s">
        <v>2022</v>
      </c>
      <c r="K199" s="777"/>
      <c r="L199" s="468"/>
    </row>
    <row r="200" spans="1:42" s="422" customFormat="1" ht="16.5" customHeight="1">
      <c r="A200" s="416">
        <v>191</v>
      </c>
      <c r="B200" s="417" t="s">
        <v>1989</v>
      </c>
      <c r="C200" s="410" t="s">
        <v>373</v>
      </c>
      <c r="D200" s="409" t="s">
        <v>430</v>
      </c>
      <c r="E200" s="469"/>
      <c r="F200" s="351" t="s">
        <v>11</v>
      </c>
      <c r="G200" s="465"/>
      <c r="H200" s="466"/>
      <c r="I200" s="467" t="s">
        <v>431</v>
      </c>
      <c r="J200" s="656" t="s">
        <v>2023</v>
      </c>
      <c r="K200" s="777"/>
      <c r="L200" s="468"/>
    </row>
    <row r="201" spans="1:42" s="422" customFormat="1" ht="16.5" customHeight="1">
      <c r="A201" s="416">
        <v>192</v>
      </c>
      <c r="B201" s="417" t="s">
        <v>1989</v>
      </c>
      <c r="C201" s="410" t="s">
        <v>373</v>
      </c>
      <c r="D201" s="409" t="s">
        <v>432</v>
      </c>
      <c r="E201" s="469"/>
      <c r="F201" s="351" t="s">
        <v>11</v>
      </c>
      <c r="G201" s="465"/>
      <c r="H201" s="466"/>
      <c r="I201" s="467" t="s">
        <v>433</v>
      </c>
      <c r="J201" s="656"/>
      <c r="K201" s="778"/>
      <c r="L201" s="474"/>
    </row>
    <row r="202" spans="1:42" s="481" customFormat="1" ht="16.5" customHeight="1">
      <c r="A202" s="407">
        <v>193</v>
      </c>
      <c r="B202" s="417" t="s">
        <v>1989</v>
      </c>
      <c r="C202" s="561" t="s">
        <v>462</v>
      </c>
      <c r="D202" s="441" t="s">
        <v>953</v>
      </c>
      <c r="E202" s="477"/>
      <c r="F202" s="351" t="s">
        <v>11</v>
      </c>
      <c r="G202" s="478"/>
      <c r="H202" s="478"/>
      <c r="I202" s="478"/>
      <c r="J202" s="779" t="s">
        <v>2161</v>
      </c>
      <c r="K202" s="479"/>
      <c r="L202" s="480"/>
      <c r="M202" s="480"/>
      <c r="N202" s="480"/>
      <c r="O202" s="480"/>
      <c r="P202" s="480"/>
      <c r="Q202" s="480"/>
      <c r="R202" s="480"/>
      <c r="S202" s="480"/>
      <c r="T202" s="480"/>
      <c r="U202" s="480"/>
      <c r="V202" s="480"/>
      <c r="W202" s="480"/>
      <c r="X202" s="480"/>
      <c r="Y202" s="480"/>
      <c r="Z202" s="480"/>
      <c r="AA202" s="480"/>
      <c r="AB202" s="480"/>
      <c r="AC202" s="480"/>
      <c r="AD202" s="480"/>
      <c r="AE202" s="480"/>
      <c r="AF202" s="480"/>
      <c r="AG202" s="480"/>
      <c r="AH202" s="480"/>
      <c r="AI202" s="480"/>
      <c r="AJ202" s="480"/>
      <c r="AK202" s="480"/>
      <c r="AL202" s="480"/>
      <c r="AM202" s="480"/>
      <c r="AN202" s="480"/>
      <c r="AO202" s="480"/>
      <c r="AP202" s="480"/>
    </row>
    <row r="203" spans="1:42" s="481" customFormat="1" ht="16.5" customHeight="1">
      <c r="A203" s="416">
        <v>194</v>
      </c>
      <c r="B203" s="417" t="s">
        <v>1989</v>
      </c>
      <c r="C203" s="561" t="s">
        <v>462</v>
      </c>
      <c r="D203" s="441" t="s">
        <v>1339</v>
      </c>
      <c r="E203" s="477" t="s">
        <v>464</v>
      </c>
      <c r="F203" s="351" t="s">
        <v>11</v>
      </c>
      <c r="G203" s="478"/>
      <c r="H203" s="478"/>
      <c r="I203" s="478"/>
      <c r="J203" s="779"/>
      <c r="K203" s="479"/>
      <c r="L203" s="480"/>
      <c r="M203" s="480"/>
      <c r="N203" s="480"/>
      <c r="O203" s="480"/>
      <c r="P203" s="480"/>
      <c r="Q203" s="480"/>
      <c r="R203" s="480"/>
      <c r="S203" s="480"/>
      <c r="T203" s="480"/>
      <c r="U203" s="480"/>
      <c r="V203" s="480"/>
      <c r="W203" s="480"/>
      <c r="X203" s="480"/>
      <c r="Y203" s="480"/>
      <c r="Z203" s="480"/>
      <c r="AA203" s="480"/>
      <c r="AB203" s="480"/>
      <c r="AC203" s="480"/>
      <c r="AD203" s="480"/>
      <c r="AE203" s="480"/>
      <c r="AF203" s="480"/>
      <c r="AG203" s="480"/>
      <c r="AH203" s="480"/>
      <c r="AI203" s="480"/>
      <c r="AJ203" s="480"/>
      <c r="AK203" s="480"/>
      <c r="AL203" s="480"/>
      <c r="AM203" s="480"/>
      <c r="AN203" s="480"/>
      <c r="AO203" s="480"/>
      <c r="AP203" s="480"/>
    </row>
    <row r="204" spans="1:42" s="481" customFormat="1" ht="16.5" customHeight="1">
      <c r="A204" s="416">
        <v>195</v>
      </c>
      <c r="B204" s="417" t="s">
        <v>1989</v>
      </c>
      <c r="C204" s="561" t="s">
        <v>462</v>
      </c>
      <c r="D204" s="441" t="s">
        <v>1340</v>
      </c>
      <c r="E204" s="477" t="s">
        <v>464</v>
      </c>
      <c r="F204" s="351" t="s">
        <v>11</v>
      </c>
      <c r="G204" s="478"/>
      <c r="H204" s="478"/>
      <c r="I204" s="478"/>
      <c r="J204" s="779"/>
      <c r="K204" s="479"/>
      <c r="L204" s="480"/>
      <c r="M204" s="480"/>
      <c r="N204" s="480"/>
      <c r="O204" s="480"/>
      <c r="P204" s="480"/>
      <c r="Q204" s="480"/>
      <c r="R204" s="480"/>
      <c r="S204" s="480"/>
      <c r="T204" s="480"/>
      <c r="U204" s="480"/>
      <c r="V204" s="480"/>
      <c r="W204" s="480"/>
      <c r="X204" s="480"/>
      <c r="Y204" s="480"/>
      <c r="Z204" s="480"/>
      <c r="AA204" s="480"/>
      <c r="AB204" s="480"/>
      <c r="AC204" s="480"/>
      <c r="AD204" s="480"/>
      <c r="AE204" s="480"/>
      <c r="AF204" s="480"/>
      <c r="AG204" s="480"/>
      <c r="AH204" s="480"/>
      <c r="AI204" s="480"/>
      <c r="AJ204" s="480"/>
      <c r="AK204" s="480"/>
      <c r="AL204" s="480"/>
      <c r="AM204" s="480"/>
      <c r="AN204" s="480"/>
      <c r="AO204" s="480"/>
      <c r="AP204" s="480"/>
    </row>
    <row r="205" spans="1:42" s="481" customFormat="1" ht="16.5" customHeight="1">
      <c r="A205" s="407">
        <v>196</v>
      </c>
      <c r="B205" s="417" t="s">
        <v>1989</v>
      </c>
      <c r="C205" s="561" t="s">
        <v>462</v>
      </c>
      <c r="D205" s="441" t="s">
        <v>466</v>
      </c>
      <c r="E205" s="477" t="s">
        <v>464</v>
      </c>
      <c r="F205" s="351" t="s">
        <v>11</v>
      </c>
      <c r="G205" s="478"/>
      <c r="H205" s="478"/>
      <c r="I205" s="478"/>
      <c r="J205" s="779"/>
      <c r="K205" s="479"/>
      <c r="L205" s="480"/>
      <c r="M205" s="480"/>
      <c r="N205" s="480"/>
      <c r="O205" s="480"/>
      <c r="P205" s="480"/>
      <c r="Q205" s="480"/>
      <c r="R205" s="480"/>
      <c r="S205" s="480"/>
      <c r="T205" s="480"/>
      <c r="U205" s="480"/>
      <c r="V205" s="480"/>
      <c r="W205" s="480"/>
      <c r="X205" s="480"/>
      <c r="Y205" s="480"/>
      <c r="Z205" s="480"/>
      <c r="AA205" s="480"/>
      <c r="AB205" s="480"/>
      <c r="AC205" s="480"/>
      <c r="AD205" s="480"/>
      <c r="AE205" s="480"/>
      <c r="AF205" s="480"/>
      <c r="AG205" s="480"/>
      <c r="AH205" s="480"/>
      <c r="AI205" s="480"/>
      <c r="AJ205" s="480"/>
      <c r="AK205" s="480"/>
      <c r="AL205" s="480"/>
      <c r="AM205" s="480"/>
      <c r="AN205" s="480"/>
      <c r="AO205" s="480"/>
      <c r="AP205" s="480"/>
    </row>
    <row r="206" spans="1:42" s="481" customFormat="1" ht="16.5" customHeight="1">
      <c r="A206" s="416">
        <v>197</v>
      </c>
      <c r="B206" s="417" t="s">
        <v>1989</v>
      </c>
      <c r="C206" s="561" t="s">
        <v>462</v>
      </c>
      <c r="D206" s="441" t="s">
        <v>467</v>
      </c>
      <c r="E206" s="477" t="s">
        <v>2024</v>
      </c>
      <c r="F206" s="351" t="s">
        <v>11</v>
      </c>
      <c r="G206" s="478"/>
      <c r="H206" s="478"/>
      <c r="I206" s="478"/>
      <c r="J206" s="779"/>
      <c r="K206" s="479"/>
      <c r="L206" s="480"/>
      <c r="M206" s="480"/>
      <c r="N206" s="480"/>
      <c r="O206" s="480"/>
      <c r="P206" s="480"/>
      <c r="Q206" s="480"/>
      <c r="R206" s="480"/>
      <c r="S206" s="480"/>
      <c r="T206" s="480"/>
      <c r="U206" s="480"/>
      <c r="V206" s="480"/>
      <c r="W206" s="480"/>
      <c r="X206" s="480"/>
      <c r="Y206" s="480"/>
      <c r="Z206" s="480"/>
      <c r="AA206" s="480"/>
      <c r="AB206" s="480"/>
      <c r="AC206" s="480"/>
      <c r="AD206" s="480"/>
      <c r="AE206" s="480"/>
      <c r="AF206" s="480"/>
      <c r="AG206" s="480"/>
      <c r="AH206" s="480"/>
      <c r="AI206" s="480"/>
      <c r="AJ206" s="480"/>
      <c r="AK206" s="480"/>
      <c r="AL206" s="480"/>
      <c r="AM206" s="480"/>
      <c r="AN206" s="480"/>
      <c r="AO206" s="480"/>
      <c r="AP206" s="480"/>
    </row>
    <row r="207" spans="1:42" s="481" customFormat="1" ht="16.5" customHeight="1">
      <c r="A207" s="416">
        <v>198</v>
      </c>
      <c r="B207" s="417" t="s">
        <v>1989</v>
      </c>
      <c r="C207" s="561" t="s">
        <v>462</v>
      </c>
      <c r="D207" s="441" t="s">
        <v>1341</v>
      </c>
      <c r="E207" s="477" t="s">
        <v>2025</v>
      </c>
      <c r="F207" s="351" t="s">
        <v>11</v>
      </c>
      <c r="G207" s="478"/>
      <c r="H207" s="478"/>
      <c r="I207" s="478"/>
      <c r="J207" s="779"/>
      <c r="K207" s="479"/>
      <c r="L207" s="480"/>
      <c r="M207" s="480"/>
      <c r="N207" s="480"/>
      <c r="O207" s="480"/>
      <c r="P207" s="480"/>
      <c r="Q207" s="480"/>
      <c r="R207" s="480"/>
      <c r="S207" s="480"/>
      <c r="T207" s="480"/>
      <c r="U207" s="480"/>
      <c r="V207" s="480"/>
      <c r="W207" s="480"/>
      <c r="X207" s="480"/>
      <c r="Y207" s="480"/>
      <c r="Z207" s="480"/>
      <c r="AA207" s="480"/>
      <c r="AB207" s="480"/>
      <c r="AC207" s="480"/>
      <c r="AD207" s="480"/>
      <c r="AE207" s="480"/>
      <c r="AF207" s="480"/>
      <c r="AG207" s="480"/>
      <c r="AH207" s="480"/>
      <c r="AI207" s="480"/>
      <c r="AJ207" s="480"/>
      <c r="AK207" s="480"/>
      <c r="AL207" s="480"/>
      <c r="AM207" s="480"/>
      <c r="AN207" s="480"/>
      <c r="AO207" s="480"/>
      <c r="AP207" s="480"/>
    </row>
    <row r="208" spans="1:42" s="481" customFormat="1" ht="16.5" customHeight="1">
      <c r="A208" s="407">
        <v>199</v>
      </c>
      <c r="B208" s="417" t="s">
        <v>1989</v>
      </c>
      <c r="C208" s="561" t="s">
        <v>462</v>
      </c>
      <c r="D208" s="441" t="s">
        <v>1342</v>
      </c>
      <c r="E208" s="477" t="s">
        <v>2025</v>
      </c>
      <c r="F208" s="351" t="s">
        <v>11</v>
      </c>
      <c r="G208" s="478"/>
      <c r="H208" s="478"/>
      <c r="I208" s="478"/>
      <c r="J208" s="779"/>
      <c r="K208" s="479"/>
      <c r="L208" s="480"/>
      <c r="M208" s="480"/>
      <c r="N208" s="480"/>
      <c r="O208" s="480"/>
      <c r="P208" s="480"/>
      <c r="Q208" s="480"/>
      <c r="R208" s="480"/>
      <c r="S208" s="480"/>
      <c r="T208" s="480"/>
      <c r="U208" s="480"/>
      <c r="V208" s="480"/>
      <c r="W208" s="480"/>
      <c r="X208" s="480"/>
      <c r="Y208" s="480"/>
      <c r="Z208" s="480"/>
      <c r="AA208" s="480"/>
      <c r="AB208" s="480"/>
      <c r="AC208" s="480"/>
      <c r="AD208" s="480"/>
      <c r="AE208" s="480"/>
      <c r="AF208" s="480"/>
      <c r="AG208" s="480"/>
      <c r="AH208" s="480"/>
      <c r="AI208" s="480"/>
      <c r="AJ208" s="480"/>
      <c r="AK208" s="480"/>
      <c r="AL208" s="480"/>
      <c r="AM208" s="480"/>
      <c r="AN208" s="480"/>
      <c r="AO208" s="480"/>
      <c r="AP208" s="480"/>
    </row>
    <row r="209" spans="1:42" s="481" customFormat="1" ht="16.5" customHeight="1">
      <c r="A209" s="416">
        <v>200</v>
      </c>
      <c r="B209" s="417" t="s">
        <v>1989</v>
      </c>
      <c r="C209" s="561" t="s">
        <v>462</v>
      </c>
      <c r="D209" s="441" t="s">
        <v>470</v>
      </c>
      <c r="E209" s="477" t="s">
        <v>2025</v>
      </c>
      <c r="F209" s="351" t="s">
        <v>11</v>
      </c>
      <c r="G209" s="478"/>
      <c r="H209" s="478"/>
      <c r="I209" s="478"/>
      <c r="J209" s="779"/>
      <c r="K209" s="479"/>
      <c r="L209" s="480"/>
      <c r="M209" s="480"/>
      <c r="N209" s="480"/>
      <c r="O209" s="480"/>
      <c r="P209" s="480"/>
      <c r="Q209" s="480"/>
      <c r="R209" s="480"/>
      <c r="S209" s="480"/>
      <c r="T209" s="480"/>
      <c r="U209" s="480"/>
      <c r="V209" s="480"/>
      <c r="W209" s="480"/>
      <c r="X209" s="480"/>
      <c r="Y209" s="480"/>
      <c r="Z209" s="480"/>
      <c r="AA209" s="480"/>
      <c r="AB209" s="480"/>
      <c r="AC209" s="480"/>
      <c r="AD209" s="480"/>
      <c r="AE209" s="480"/>
      <c r="AF209" s="480"/>
      <c r="AG209" s="480"/>
      <c r="AH209" s="480"/>
      <c r="AI209" s="480"/>
      <c r="AJ209" s="480"/>
      <c r="AK209" s="480"/>
      <c r="AL209" s="480"/>
      <c r="AM209" s="480"/>
      <c r="AN209" s="480"/>
      <c r="AO209" s="480"/>
      <c r="AP209" s="480"/>
    </row>
    <row r="210" spans="1:42" s="481" customFormat="1" ht="16.5" customHeight="1">
      <c r="A210" s="416">
        <v>201</v>
      </c>
      <c r="B210" s="417" t="s">
        <v>1989</v>
      </c>
      <c r="C210" s="561" t="s">
        <v>462</v>
      </c>
      <c r="D210" s="441" t="s">
        <v>471</v>
      </c>
      <c r="E210" s="477" t="s">
        <v>2025</v>
      </c>
      <c r="F210" s="351" t="s">
        <v>11</v>
      </c>
      <c r="G210" s="478"/>
      <c r="H210" s="478"/>
      <c r="I210" s="478"/>
      <c r="J210" s="779"/>
      <c r="K210" s="479"/>
      <c r="L210" s="480"/>
      <c r="M210" s="480"/>
      <c r="N210" s="480"/>
      <c r="O210" s="480"/>
      <c r="P210" s="480"/>
      <c r="Q210" s="480"/>
      <c r="R210" s="480"/>
      <c r="S210" s="480"/>
      <c r="T210" s="480"/>
      <c r="U210" s="480"/>
      <c r="V210" s="480"/>
      <c r="W210" s="480"/>
      <c r="X210" s="480"/>
      <c r="Y210" s="480"/>
      <c r="Z210" s="480"/>
      <c r="AA210" s="480"/>
      <c r="AB210" s="480"/>
      <c r="AC210" s="480"/>
      <c r="AD210" s="480"/>
      <c r="AE210" s="480"/>
      <c r="AF210" s="480"/>
      <c r="AG210" s="480"/>
      <c r="AH210" s="480"/>
      <c r="AI210" s="480"/>
      <c r="AJ210" s="480"/>
      <c r="AK210" s="480"/>
      <c r="AL210" s="480"/>
      <c r="AM210" s="480"/>
      <c r="AN210" s="480"/>
      <c r="AO210" s="480"/>
      <c r="AP210" s="480"/>
    </row>
    <row r="211" spans="1:42" s="422" customFormat="1" ht="16.5" customHeight="1">
      <c r="A211" s="407">
        <v>202</v>
      </c>
      <c r="B211" s="417" t="s">
        <v>1989</v>
      </c>
      <c r="C211" s="561" t="s">
        <v>436</v>
      </c>
      <c r="D211" s="441" t="s">
        <v>965</v>
      </c>
      <c r="E211" s="418" t="s">
        <v>438</v>
      </c>
      <c r="F211" s="412" t="s">
        <v>11</v>
      </c>
      <c r="G211" s="482"/>
      <c r="H211" s="419"/>
      <c r="I211" s="455" t="s">
        <v>2026</v>
      </c>
      <c r="J211" s="642" t="s">
        <v>2159</v>
      </c>
      <c r="K211" s="483"/>
    </row>
    <row r="212" spans="1:42" s="422" customFormat="1" ht="16.5" customHeight="1">
      <c r="A212" s="416">
        <v>203</v>
      </c>
      <c r="B212" s="417" t="s">
        <v>1989</v>
      </c>
      <c r="C212" s="561" t="s">
        <v>436</v>
      </c>
      <c r="D212" s="441" t="s">
        <v>1351</v>
      </c>
      <c r="E212" s="418" t="s">
        <v>441</v>
      </c>
      <c r="F212" s="412" t="s">
        <v>11</v>
      </c>
      <c r="G212" s="482"/>
      <c r="H212" s="419"/>
      <c r="I212" s="455" t="s">
        <v>2027</v>
      </c>
      <c r="J212" s="484"/>
      <c r="K212" s="483"/>
    </row>
    <row r="213" spans="1:42" s="422" customFormat="1" ht="16.5" customHeight="1">
      <c r="A213" s="416">
        <v>204</v>
      </c>
      <c r="B213" s="417" t="s">
        <v>1989</v>
      </c>
      <c r="C213" s="561" t="s">
        <v>436</v>
      </c>
      <c r="D213" s="441" t="s">
        <v>1352</v>
      </c>
      <c r="E213" s="418" t="s">
        <v>441</v>
      </c>
      <c r="F213" s="412" t="s">
        <v>11</v>
      </c>
      <c r="G213" s="482"/>
      <c r="H213" s="419"/>
      <c r="I213" s="455" t="s">
        <v>2028</v>
      </c>
      <c r="J213" s="642"/>
      <c r="K213" s="483"/>
    </row>
    <row r="214" spans="1:42" s="422" customFormat="1" ht="16.5" customHeight="1">
      <c r="A214" s="407">
        <v>205</v>
      </c>
      <c r="B214" s="417" t="s">
        <v>1989</v>
      </c>
      <c r="C214" s="561" t="s">
        <v>436</v>
      </c>
      <c r="D214" s="441" t="s">
        <v>980</v>
      </c>
      <c r="E214" s="418"/>
      <c r="F214" s="412" t="s">
        <v>11</v>
      </c>
      <c r="G214" s="482"/>
      <c r="H214" s="419"/>
      <c r="I214" s="420"/>
      <c r="J214" s="642"/>
      <c r="K214" s="483"/>
    </row>
    <row r="215" spans="1:42" s="422" customFormat="1" ht="16.5" customHeight="1">
      <c r="A215" s="416">
        <v>206</v>
      </c>
      <c r="B215" s="417" t="s">
        <v>1989</v>
      </c>
      <c r="C215" s="561" t="s">
        <v>436</v>
      </c>
      <c r="D215" s="441" t="s">
        <v>982</v>
      </c>
      <c r="E215" s="418"/>
      <c r="F215" s="412" t="s">
        <v>11</v>
      </c>
      <c r="G215" s="482"/>
      <c r="H215" s="419"/>
      <c r="I215" s="420"/>
      <c r="J215" s="642"/>
      <c r="K215" s="483"/>
    </row>
    <row r="216" spans="1:42" s="422" customFormat="1" ht="16.5" customHeight="1">
      <c r="A216" s="416">
        <v>207</v>
      </c>
      <c r="B216" s="417" t="s">
        <v>1989</v>
      </c>
      <c r="C216" s="561" t="s">
        <v>436</v>
      </c>
      <c r="D216" s="441" t="s">
        <v>984</v>
      </c>
      <c r="E216" s="418"/>
      <c r="F216" s="412" t="s">
        <v>11</v>
      </c>
      <c r="G216" s="482"/>
      <c r="H216" s="419"/>
      <c r="I216" s="420"/>
      <c r="J216" s="642"/>
      <c r="K216" s="483"/>
    </row>
    <row r="217" spans="1:42" ht="16.5" customHeight="1">
      <c r="A217" s="407">
        <v>208</v>
      </c>
      <c r="B217" s="417" t="s">
        <v>1989</v>
      </c>
      <c r="C217" s="410" t="s">
        <v>226</v>
      </c>
      <c r="D217" s="410" t="s">
        <v>1173</v>
      </c>
      <c r="E217" s="442" t="s">
        <v>822</v>
      </c>
      <c r="F217" s="412" t="s">
        <v>11</v>
      </c>
      <c r="G217" s="413"/>
      <c r="H217" s="413"/>
      <c r="I217" s="423"/>
      <c r="J217" s="643" t="s">
        <v>2029</v>
      </c>
      <c r="K217" s="415"/>
      <c r="L217" s="454"/>
    </row>
    <row r="218" spans="1:42" ht="16.5" customHeight="1">
      <c r="A218" s="416">
        <v>209</v>
      </c>
      <c r="B218" s="417" t="s">
        <v>1989</v>
      </c>
      <c r="C218" s="410" t="s">
        <v>2030</v>
      </c>
      <c r="D218" s="410" t="s">
        <v>2031</v>
      </c>
      <c r="E218" s="332" t="s">
        <v>1207</v>
      </c>
      <c r="F218" s="412" t="s">
        <v>11</v>
      </c>
      <c r="G218" s="413"/>
      <c r="H218" s="413"/>
      <c r="I218" s="423"/>
      <c r="J218" s="780" t="s">
        <v>2032</v>
      </c>
      <c r="K218" s="415"/>
      <c r="L218" s="454"/>
    </row>
    <row r="219" spans="1:42" ht="16.5" customHeight="1">
      <c r="A219" s="416">
        <v>210</v>
      </c>
      <c r="B219" s="417" t="s">
        <v>1989</v>
      </c>
      <c r="C219" s="410" t="s">
        <v>1204</v>
      </c>
      <c r="D219" s="410" t="s">
        <v>2033</v>
      </c>
      <c r="E219" s="332" t="s">
        <v>1205</v>
      </c>
      <c r="F219" s="412" t="s">
        <v>11</v>
      </c>
      <c r="G219" s="413"/>
      <c r="H219" s="413"/>
      <c r="I219" s="423"/>
      <c r="J219" s="781"/>
      <c r="K219" s="415"/>
      <c r="L219" s="454"/>
    </row>
    <row r="220" spans="1:42" ht="16.5" customHeight="1">
      <c r="A220" s="407">
        <v>211</v>
      </c>
      <c r="B220" s="417" t="s">
        <v>1989</v>
      </c>
      <c r="C220" s="410" t="s">
        <v>1204</v>
      </c>
      <c r="D220" s="410" t="s">
        <v>2034</v>
      </c>
      <c r="E220" s="332" t="s">
        <v>1205</v>
      </c>
      <c r="F220" s="412" t="s">
        <v>11</v>
      </c>
      <c r="G220" s="413"/>
      <c r="H220" s="413"/>
      <c r="I220" s="423"/>
      <c r="J220" s="781"/>
      <c r="K220" s="415"/>
      <c r="L220" s="454"/>
    </row>
    <row r="221" spans="1:42" ht="16.5" customHeight="1">
      <c r="A221" s="416">
        <v>212</v>
      </c>
      <c r="B221" s="417" t="s">
        <v>1989</v>
      </c>
      <c r="C221" s="410" t="s">
        <v>1204</v>
      </c>
      <c r="D221" s="410" t="s">
        <v>1744</v>
      </c>
      <c r="E221" s="332" t="s">
        <v>1205</v>
      </c>
      <c r="F221" s="412" t="s">
        <v>11</v>
      </c>
      <c r="G221" s="413"/>
      <c r="H221" s="413"/>
      <c r="I221" s="423"/>
      <c r="J221" s="781"/>
      <c r="K221" s="415"/>
      <c r="L221" s="454"/>
    </row>
    <row r="222" spans="1:42" ht="16.5" customHeight="1">
      <c r="A222" s="416">
        <v>213</v>
      </c>
      <c r="B222" s="417" t="s">
        <v>1989</v>
      </c>
      <c r="C222" s="410" t="s">
        <v>1204</v>
      </c>
      <c r="D222" s="410" t="s">
        <v>2035</v>
      </c>
      <c r="E222" s="332" t="s">
        <v>1205</v>
      </c>
      <c r="F222" s="412" t="s">
        <v>11</v>
      </c>
      <c r="G222" s="413"/>
      <c r="H222" s="413"/>
      <c r="I222" s="423"/>
      <c r="J222" s="781"/>
      <c r="K222" s="415"/>
      <c r="L222" s="454"/>
    </row>
    <row r="223" spans="1:42" ht="16.5" customHeight="1">
      <c r="A223" s="407">
        <v>214</v>
      </c>
      <c r="B223" s="417" t="s">
        <v>1989</v>
      </c>
      <c r="C223" s="410" t="s">
        <v>1204</v>
      </c>
      <c r="D223" s="410" t="s">
        <v>2036</v>
      </c>
      <c r="E223" s="332" t="s">
        <v>1205</v>
      </c>
      <c r="F223" s="412" t="s">
        <v>11</v>
      </c>
      <c r="G223" s="413"/>
      <c r="H223" s="413"/>
      <c r="I223" s="423"/>
      <c r="J223" s="781"/>
      <c r="K223" s="415"/>
      <c r="L223" s="454"/>
    </row>
    <row r="224" spans="1:42" ht="16.5" customHeight="1">
      <c r="A224" s="416">
        <v>215</v>
      </c>
      <c r="B224" s="417" t="s">
        <v>1989</v>
      </c>
      <c r="C224" s="410" t="s">
        <v>1204</v>
      </c>
      <c r="D224" s="410" t="s">
        <v>2037</v>
      </c>
      <c r="E224" s="332" t="s">
        <v>1205</v>
      </c>
      <c r="F224" s="412" t="s">
        <v>11</v>
      </c>
      <c r="G224" s="413"/>
      <c r="H224" s="413"/>
      <c r="I224" s="423"/>
      <c r="J224" s="781"/>
      <c r="K224" s="415"/>
      <c r="L224" s="454"/>
    </row>
    <row r="225" spans="1:13" ht="16.5" customHeight="1">
      <c r="A225" s="416">
        <v>216</v>
      </c>
      <c r="B225" s="417" t="s">
        <v>1989</v>
      </c>
      <c r="C225" s="410" t="s">
        <v>1204</v>
      </c>
      <c r="D225" s="410" t="s">
        <v>2038</v>
      </c>
      <c r="E225" s="332" t="s">
        <v>1205</v>
      </c>
      <c r="F225" s="412" t="s">
        <v>11</v>
      </c>
      <c r="G225" s="413"/>
      <c r="H225" s="413"/>
      <c r="I225" s="423"/>
      <c r="J225" s="781"/>
      <c r="K225" s="415"/>
      <c r="L225" s="454"/>
    </row>
    <row r="226" spans="1:13" ht="16.5" customHeight="1">
      <c r="A226" s="407">
        <v>217</v>
      </c>
      <c r="B226" s="417" t="s">
        <v>1989</v>
      </c>
      <c r="C226" s="410" t="s">
        <v>1204</v>
      </c>
      <c r="D226" s="410" t="s">
        <v>2039</v>
      </c>
      <c r="E226" s="332" t="s">
        <v>1205</v>
      </c>
      <c r="F226" s="412" t="s">
        <v>11</v>
      </c>
      <c r="G226" s="413"/>
      <c r="H226" s="413"/>
      <c r="I226" s="423"/>
      <c r="J226" s="781"/>
      <c r="K226" s="415"/>
      <c r="L226" s="454"/>
    </row>
    <row r="227" spans="1:13" ht="16.5" customHeight="1">
      <c r="A227" s="416">
        <v>218</v>
      </c>
      <c r="B227" s="417" t="s">
        <v>1989</v>
      </c>
      <c r="C227" s="410" t="s">
        <v>1204</v>
      </c>
      <c r="D227" s="410" t="s">
        <v>2040</v>
      </c>
      <c r="E227" s="332" t="s">
        <v>1207</v>
      </c>
      <c r="F227" s="412" t="s">
        <v>11</v>
      </c>
      <c r="G227" s="413"/>
      <c r="H227" s="413"/>
      <c r="I227" s="423"/>
      <c r="J227" s="781"/>
      <c r="K227" s="415"/>
      <c r="L227" s="454"/>
    </row>
    <row r="228" spans="1:13" ht="16.5" customHeight="1">
      <c r="A228" s="416">
        <v>219</v>
      </c>
      <c r="B228" s="417" t="s">
        <v>1989</v>
      </c>
      <c r="C228" s="410" t="s">
        <v>1204</v>
      </c>
      <c r="D228" s="410" t="s">
        <v>2041</v>
      </c>
      <c r="E228" s="332" t="s">
        <v>1205</v>
      </c>
      <c r="F228" s="412" t="s">
        <v>11</v>
      </c>
      <c r="G228" s="413"/>
      <c r="H228" s="413"/>
      <c r="I228" s="423"/>
      <c r="J228" s="781"/>
      <c r="K228" s="415"/>
      <c r="L228" s="454"/>
    </row>
    <row r="229" spans="1:13" ht="16.5" customHeight="1">
      <c r="A229" s="407">
        <v>220</v>
      </c>
      <c r="B229" s="417" t="s">
        <v>1989</v>
      </c>
      <c r="C229" s="410" t="s">
        <v>1204</v>
      </c>
      <c r="D229" s="410" t="s">
        <v>2042</v>
      </c>
      <c r="E229" s="332" t="s">
        <v>1205</v>
      </c>
      <c r="F229" s="412" t="s">
        <v>11</v>
      </c>
      <c r="G229" s="413"/>
      <c r="H229" s="413"/>
      <c r="I229" s="423"/>
      <c r="J229" s="781"/>
      <c r="K229" s="415"/>
      <c r="L229" s="454"/>
    </row>
    <row r="230" spans="1:13" ht="16.5" customHeight="1">
      <c r="A230" s="416">
        <v>221</v>
      </c>
      <c r="B230" s="417" t="s">
        <v>1989</v>
      </c>
      <c r="C230" s="410" t="s">
        <v>1204</v>
      </c>
      <c r="D230" s="410" t="s">
        <v>2043</v>
      </c>
      <c r="E230" s="332" t="s">
        <v>1205</v>
      </c>
      <c r="F230" s="412" t="s">
        <v>11</v>
      </c>
      <c r="G230" s="413"/>
      <c r="H230" s="413"/>
      <c r="I230" s="423"/>
      <c r="J230" s="781"/>
      <c r="K230" s="485"/>
      <c r="L230" s="454"/>
    </row>
    <row r="231" spans="1:13" s="456" customFormat="1" ht="16.5" customHeight="1">
      <c r="A231" s="416">
        <v>222</v>
      </c>
      <c r="B231" s="417" t="s">
        <v>1989</v>
      </c>
      <c r="C231" s="410" t="s">
        <v>1204</v>
      </c>
      <c r="D231" s="410" t="s">
        <v>2044</v>
      </c>
      <c r="E231" s="332" t="s">
        <v>1205</v>
      </c>
      <c r="F231" s="412" t="s">
        <v>11</v>
      </c>
      <c r="G231" s="486"/>
      <c r="H231" s="487"/>
      <c r="I231" s="423"/>
      <c r="J231" s="781"/>
      <c r="K231" s="489"/>
    </row>
    <row r="232" spans="1:13" s="456" customFormat="1" ht="16.5" customHeight="1">
      <c r="A232" s="407">
        <v>223</v>
      </c>
      <c r="B232" s="417" t="s">
        <v>1989</v>
      </c>
      <c r="C232" s="490" t="s">
        <v>1204</v>
      </c>
      <c r="D232" s="490" t="s">
        <v>2045</v>
      </c>
      <c r="E232" s="332" t="s">
        <v>1205</v>
      </c>
      <c r="F232" s="412" t="s">
        <v>11</v>
      </c>
      <c r="G232" s="486"/>
      <c r="H232" s="487"/>
      <c r="I232" s="423"/>
      <c r="J232" s="782"/>
      <c r="K232" s="491"/>
    </row>
    <row r="233" spans="1:13" s="456" customFormat="1" ht="16.5" customHeight="1">
      <c r="A233" s="416">
        <v>224</v>
      </c>
      <c r="B233" s="417" t="s">
        <v>1941</v>
      </c>
      <c r="C233" s="410" t="s">
        <v>1204</v>
      </c>
      <c r="D233" s="410" t="s">
        <v>2096</v>
      </c>
      <c r="E233" s="506" t="s">
        <v>1205</v>
      </c>
      <c r="F233" s="412" t="s">
        <v>11</v>
      </c>
      <c r="G233" s="486"/>
      <c r="H233" s="487"/>
      <c r="I233" s="488"/>
      <c r="J233" s="700" t="s">
        <v>2100</v>
      </c>
      <c r="K233" s="751" t="s">
        <v>2101</v>
      </c>
    </row>
    <row r="234" spans="1:13" s="456" customFormat="1" ht="16.5" customHeight="1">
      <c r="A234" s="416">
        <v>225</v>
      </c>
      <c r="B234" s="417" t="s">
        <v>1941</v>
      </c>
      <c r="C234" s="490" t="s">
        <v>1204</v>
      </c>
      <c r="D234" s="410" t="s">
        <v>2097</v>
      </c>
      <c r="E234" s="506" t="s">
        <v>1207</v>
      </c>
      <c r="F234" s="412" t="s">
        <v>11</v>
      </c>
      <c r="G234" s="486"/>
      <c r="H234" s="487"/>
      <c r="I234" s="488"/>
      <c r="J234" s="701"/>
      <c r="K234" s="752"/>
    </row>
    <row r="235" spans="1:13" s="456" customFormat="1" ht="16.5" customHeight="1">
      <c r="A235" s="407">
        <v>226</v>
      </c>
      <c r="B235" s="417" t="s">
        <v>1989</v>
      </c>
      <c r="C235" s="410" t="s">
        <v>1204</v>
      </c>
      <c r="D235" s="410" t="s">
        <v>2106</v>
      </c>
      <c r="E235" s="506" t="s">
        <v>1205</v>
      </c>
      <c r="F235" s="412" t="s">
        <v>11</v>
      </c>
      <c r="G235" s="486"/>
      <c r="H235" s="487"/>
      <c r="I235" s="488"/>
      <c r="J235" s="701"/>
      <c r="K235" s="751" t="s">
        <v>2102</v>
      </c>
    </row>
    <row r="236" spans="1:13" s="456" customFormat="1" ht="16.5" customHeight="1">
      <c r="A236" s="416">
        <v>227</v>
      </c>
      <c r="B236" s="417" t="s">
        <v>1989</v>
      </c>
      <c r="C236" s="410" t="s">
        <v>1204</v>
      </c>
      <c r="D236" s="410" t="s">
        <v>2099</v>
      </c>
      <c r="E236" s="506" t="s">
        <v>1207</v>
      </c>
      <c r="F236" s="412" t="s">
        <v>11</v>
      </c>
      <c r="G236" s="486"/>
      <c r="H236" s="487"/>
      <c r="I236" s="488"/>
      <c r="J236" s="702"/>
      <c r="K236" s="752"/>
    </row>
    <row r="237" spans="1:13" ht="16.5" customHeight="1">
      <c r="A237" s="416">
        <v>228</v>
      </c>
      <c r="B237" s="417" t="s">
        <v>1989</v>
      </c>
      <c r="C237" s="410" t="s">
        <v>226</v>
      </c>
      <c r="D237" s="410" t="s">
        <v>1209</v>
      </c>
      <c r="E237" s="411" t="s">
        <v>2046</v>
      </c>
      <c r="F237" s="412" t="s">
        <v>11</v>
      </c>
      <c r="G237" s="413"/>
      <c r="H237" s="413"/>
      <c r="I237" s="423"/>
      <c r="J237" s="643" t="s">
        <v>2047</v>
      </c>
      <c r="K237" s="415"/>
      <c r="L237" s="424"/>
    </row>
    <row r="238" spans="1:13" ht="16.5" customHeight="1">
      <c r="A238" s="407">
        <v>229</v>
      </c>
      <c r="B238" s="417" t="s">
        <v>1989</v>
      </c>
      <c r="C238" s="410" t="s">
        <v>226</v>
      </c>
      <c r="D238" s="410" t="s">
        <v>1210</v>
      </c>
      <c r="E238" s="411" t="s">
        <v>2048</v>
      </c>
      <c r="F238" s="412" t="s">
        <v>11</v>
      </c>
      <c r="G238" s="413"/>
      <c r="H238" s="413"/>
      <c r="I238" s="423"/>
      <c r="J238" s="643" t="s">
        <v>2049</v>
      </c>
      <c r="K238" s="415"/>
      <c r="L238" s="492"/>
      <c r="M238" s="393" t="s">
        <v>2050</v>
      </c>
    </row>
    <row r="239" spans="1:13" ht="16.5" customHeight="1" thickBot="1">
      <c r="A239" s="416">
        <v>230</v>
      </c>
      <c r="B239" s="493" t="s">
        <v>1989</v>
      </c>
      <c r="C239" s="562" t="s">
        <v>207</v>
      </c>
      <c r="D239" s="494" t="s">
        <v>208</v>
      </c>
      <c r="E239" s="495"/>
      <c r="F239" s="496" t="s">
        <v>11</v>
      </c>
      <c r="G239" s="497"/>
      <c r="H239" s="497"/>
      <c r="I239" s="498"/>
      <c r="J239" s="659"/>
      <c r="K239" s="499"/>
    </row>
    <row r="240" spans="1:13">
      <c r="B240" s="500"/>
      <c r="C240" s="563"/>
      <c r="D240" s="501"/>
      <c r="I240" s="502"/>
      <c r="J240" s="502"/>
    </row>
    <row r="241" spans="9:10">
      <c r="I241" s="502"/>
      <c r="J241" s="502"/>
    </row>
    <row r="242" spans="9:10">
      <c r="I242" s="502"/>
      <c r="J242" s="502"/>
    </row>
    <row r="243" spans="9:10">
      <c r="I243" s="502"/>
      <c r="J243" s="502"/>
    </row>
    <row r="244" spans="9:10">
      <c r="I244" s="502"/>
      <c r="J244" s="502"/>
    </row>
    <row r="245" spans="9:10">
      <c r="I245" s="502"/>
      <c r="J245" s="502"/>
    </row>
    <row r="246" spans="9:10">
      <c r="I246" s="502"/>
      <c r="J246" s="502"/>
    </row>
    <row r="247" spans="9:10">
      <c r="I247" s="502"/>
      <c r="J247" s="502"/>
    </row>
    <row r="248" spans="9:10">
      <c r="I248" s="502"/>
      <c r="J248" s="502"/>
    </row>
    <row r="249" spans="9:10">
      <c r="I249" s="502"/>
      <c r="J249" s="502"/>
    </row>
    <row r="250" spans="9:10">
      <c r="I250" s="502"/>
      <c r="J250" s="502"/>
    </row>
    <row r="251" spans="9:10">
      <c r="I251" s="502"/>
      <c r="J251" s="502"/>
    </row>
    <row r="252" spans="9:10">
      <c r="I252" s="502"/>
      <c r="J252" s="502"/>
    </row>
    <row r="253" spans="9:10">
      <c r="I253" s="502"/>
      <c r="J253" s="502"/>
    </row>
    <row r="254" spans="9:10">
      <c r="I254" s="502"/>
      <c r="J254" s="502"/>
    </row>
    <row r="255" spans="9:10">
      <c r="I255" s="502"/>
      <c r="J255" s="502"/>
    </row>
    <row r="256" spans="9:10">
      <c r="I256" s="502"/>
      <c r="J256" s="502"/>
    </row>
    <row r="257" spans="9:10">
      <c r="I257" s="502"/>
      <c r="J257" s="502"/>
    </row>
    <row r="258" spans="9:10">
      <c r="I258" s="502"/>
      <c r="J258" s="502"/>
    </row>
    <row r="259" spans="9:10">
      <c r="I259" s="502"/>
      <c r="J259" s="502"/>
    </row>
    <row r="260" spans="9:10">
      <c r="I260" s="502"/>
      <c r="J260" s="502"/>
    </row>
    <row r="261" spans="9:10">
      <c r="I261" s="502"/>
      <c r="J261" s="502"/>
    </row>
    <row r="262" spans="9:10" ht="87.75" customHeight="1">
      <c r="I262" s="502"/>
      <c r="J262" s="502"/>
    </row>
    <row r="263" spans="9:10">
      <c r="I263" s="502"/>
      <c r="J263" s="502"/>
    </row>
    <row r="264" spans="9:10">
      <c r="I264" s="502"/>
      <c r="J264" s="502"/>
    </row>
    <row r="265" spans="9:10">
      <c r="I265" s="502"/>
      <c r="J265" s="502"/>
    </row>
    <row r="266" spans="9:10">
      <c r="I266" s="502"/>
      <c r="J266" s="502"/>
    </row>
    <row r="267" spans="9:10">
      <c r="I267" s="502"/>
      <c r="J267" s="502"/>
    </row>
    <row r="268" spans="9:10">
      <c r="I268" s="502"/>
      <c r="J268" s="502"/>
    </row>
    <row r="269" spans="9:10">
      <c r="I269" s="502"/>
      <c r="J269" s="502"/>
    </row>
    <row r="270" spans="9:10">
      <c r="I270" s="502"/>
      <c r="J270" s="502"/>
    </row>
    <row r="271" spans="9:10">
      <c r="I271" s="502"/>
      <c r="J271" s="502"/>
    </row>
    <row r="272" spans="9:10">
      <c r="I272" s="502"/>
      <c r="J272" s="502"/>
    </row>
    <row r="273" spans="9:10">
      <c r="I273" s="502"/>
      <c r="J273" s="502"/>
    </row>
  </sheetData>
  <mergeCells count="14">
    <mergeCell ref="J233:J236"/>
    <mergeCell ref="K233:K234"/>
    <mergeCell ref="K235:K236"/>
    <mergeCell ref="E1:E8"/>
    <mergeCell ref="K26:K56"/>
    <mergeCell ref="K62:K78"/>
    <mergeCell ref="J87:J91"/>
    <mergeCell ref="J116:J122"/>
    <mergeCell ref="K169:K201"/>
    <mergeCell ref="J202:J210"/>
    <mergeCell ref="J218:J232"/>
    <mergeCell ref="J62:J78"/>
    <mergeCell ref="J147:J152"/>
    <mergeCell ref="J135:J140"/>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topLeftCell="A28" zoomScaleNormal="100" workbookViewId="0">
      <selection activeCell="K39" sqref="K39"/>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61" t="s">
        <v>1330</v>
      </c>
      <c r="D1" s="662"/>
      <c r="E1" s="154"/>
      <c r="F1" s="154"/>
      <c r="G1" s="142"/>
      <c r="H1" s="168" t="s">
        <v>5</v>
      </c>
      <c r="I1" s="134"/>
      <c r="J1" s="134"/>
      <c r="K1" s="135"/>
      <c r="L1" s="130"/>
      <c r="M1" s="70"/>
    </row>
    <row r="2" spans="1:13" ht="17.100000000000001" customHeight="1">
      <c r="A2" s="70"/>
      <c r="B2" s="72"/>
      <c r="C2" s="662"/>
      <c r="D2" s="662"/>
      <c r="E2" s="154"/>
      <c r="F2" s="18"/>
      <c r="G2" s="33" t="s">
        <v>6</v>
      </c>
      <c r="H2" s="23">
        <f>COUNTIF(G12:G135,"Not POR")</f>
        <v>34</v>
      </c>
      <c r="I2" s="136"/>
      <c r="J2" s="137"/>
      <c r="K2" s="135"/>
      <c r="L2" s="130"/>
      <c r="M2" s="70"/>
    </row>
    <row r="3" spans="1:13" ht="17.100000000000001" customHeight="1">
      <c r="A3" s="70"/>
      <c r="B3" s="72"/>
      <c r="C3" s="662"/>
      <c r="D3" s="662"/>
      <c r="E3" s="154"/>
      <c r="F3" s="18"/>
      <c r="G3" s="41" t="s">
        <v>7</v>
      </c>
      <c r="H3" s="23">
        <f>COUNTIF(G12:G135,"Pending update")</f>
        <v>0</v>
      </c>
      <c r="I3" s="136"/>
      <c r="J3" s="137"/>
      <c r="K3" s="135"/>
      <c r="L3" s="130"/>
      <c r="M3" s="70"/>
    </row>
    <row r="4" spans="1:13" ht="17.100000000000001" customHeight="1">
      <c r="A4" s="70"/>
      <c r="B4" s="72"/>
      <c r="C4" s="662"/>
      <c r="D4" s="662"/>
      <c r="E4" s="154"/>
      <c r="F4" s="18"/>
      <c r="G4" s="39" t="s">
        <v>8</v>
      </c>
      <c r="H4" s="23">
        <f>COUNTIF(G13:G135,"CHN validation")</f>
        <v>0</v>
      </c>
      <c r="I4" s="136"/>
      <c r="J4" s="137"/>
      <c r="K4" s="135"/>
      <c r="L4" s="130"/>
      <c r="M4" s="70"/>
    </row>
    <row r="5" spans="1:13" ht="17.100000000000001" customHeight="1">
      <c r="A5" s="70"/>
      <c r="B5" s="72"/>
      <c r="C5" s="662"/>
      <c r="D5" s="662"/>
      <c r="E5" s="154"/>
      <c r="F5" s="18"/>
      <c r="G5" s="40" t="s">
        <v>9</v>
      </c>
      <c r="H5" s="23">
        <f>COUNTIF(G12:G135,"New Item")</f>
        <v>0</v>
      </c>
      <c r="I5" s="136"/>
      <c r="J5" s="137"/>
      <c r="K5" s="135"/>
      <c r="L5" s="130"/>
      <c r="M5" s="70"/>
    </row>
    <row r="6" spans="1:13" ht="17.100000000000001" customHeight="1">
      <c r="A6" s="70"/>
      <c r="B6" s="72"/>
      <c r="C6" s="662"/>
      <c r="D6" s="662"/>
      <c r="E6" s="154"/>
      <c r="F6" s="18"/>
      <c r="G6" s="143" t="s">
        <v>10</v>
      </c>
      <c r="H6" s="23">
        <f>COUNTIF(G15:G135,"Modified")</f>
        <v>0</v>
      </c>
      <c r="I6" s="136"/>
      <c r="J6" s="137"/>
      <c r="K6" s="135"/>
      <c r="L6" s="130"/>
      <c r="M6" s="70"/>
    </row>
    <row r="7" spans="1:13" ht="17.100000000000001" customHeight="1">
      <c r="A7" s="70"/>
      <c r="B7" s="72"/>
      <c r="C7" s="662"/>
      <c r="D7" s="662"/>
      <c r="E7" s="154"/>
      <c r="F7" s="18"/>
      <c r="G7" s="44" t="s">
        <v>11</v>
      </c>
      <c r="H7" s="23">
        <f>COUNTIF(G12:G135,"Ready")</f>
        <v>85</v>
      </c>
      <c r="I7" s="136"/>
      <c r="J7" s="137"/>
      <c r="K7" s="135"/>
      <c r="L7" s="130"/>
      <c r="M7" s="70"/>
    </row>
    <row r="8" spans="1:13" ht="17.45" customHeight="1">
      <c r="A8" s="115"/>
      <c r="B8" s="83"/>
      <c r="C8" s="663"/>
      <c r="D8" s="663"/>
      <c r="E8" s="155"/>
      <c r="F8" s="19"/>
      <c r="G8" s="49" t="s">
        <v>12</v>
      </c>
      <c r="H8" s="23">
        <f>COUNTIF(G12:G135,"Not ready")</f>
        <v>5</v>
      </c>
      <c r="I8" s="138"/>
      <c r="J8" s="139"/>
      <c r="K8" s="140"/>
      <c r="L8" s="141"/>
      <c r="M8" s="115"/>
    </row>
    <row r="9" spans="1:13" ht="31.5">
      <c r="A9" s="20" t="s">
        <v>13</v>
      </c>
      <c r="B9" s="21" t="s">
        <v>14</v>
      </c>
      <c r="C9" s="21" t="s">
        <v>15</v>
      </c>
      <c r="D9" s="21" t="s">
        <v>16</v>
      </c>
      <c r="E9" s="21" t="s">
        <v>17</v>
      </c>
      <c r="F9" s="21" t="s">
        <v>18</v>
      </c>
      <c r="G9" s="22" t="s">
        <v>19</v>
      </c>
      <c r="H9" s="22" t="s">
        <v>1331</v>
      </c>
      <c r="I9" s="22" t="s">
        <v>20</v>
      </c>
      <c r="J9" s="22" t="s">
        <v>21</v>
      </c>
      <c r="K9" s="21" t="s">
        <v>22</v>
      </c>
      <c r="L9" s="21" t="s">
        <v>23</v>
      </c>
      <c r="M9" s="21" t="s">
        <v>24</v>
      </c>
    </row>
    <row r="10" spans="1:13" ht="16.5" customHeight="1">
      <c r="A10" s="23">
        <v>1</v>
      </c>
      <c r="B10" s="165" t="s">
        <v>25</v>
      </c>
      <c r="C10" s="63" t="s">
        <v>28</v>
      </c>
      <c r="D10" s="25" t="s">
        <v>29</v>
      </c>
      <c r="E10" s="166"/>
      <c r="F10" s="166"/>
      <c r="G10" s="44" t="s">
        <v>11</v>
      </c>
      <c r="H10" s="166"/>
      <c r="I10" s="92"/>
      <c r="J10" s="26"/>
      <c r="K10" s="163" t="s">
        <v>30</v>
      </c>
      <c r="L10" s="26"/>
      <c r="M10" s="92"/>
    </row>
    <row r="11" spans="1:13" ht="16.5" customHeight="1">
      <c r="A11" s="23">
        <v>2</v>
      </c>
      <c r="B11" s="165" t="s">
        <v>25</v>
      </c>
      <c r="C11" s="63" t="s">
        <v>28</v>
      </c>
      <c r="D11" s="25" t="s">
        <v>31</v>
      </c>
      <c r="E11" s="166"/>
      <c r="F11" s="166"/>
      <c r="G11" s="44" t="s">
        <v>11</v>
      </c>
      <c r="H11" s="166"/>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44" t="s">
        <v>11</v>
      </c>
      <c r="H14" s="157"/>
      <c r="I14" s="92"/>
      <c r="J14" s="28"/>
      <c r="K14" s="28"/>
      <c r="L14" s="29"/>
      <c r="M14" s="92"/>
    </row>
    <row r="15" spans="1:13" ht="16.5" customHeight="1" thickBot="1">
      <c r="A15" s="23">
        <v>6</v>
      </c>
      <c r="B15" s="32" t="s">
        <v>25</v>
      </c>
      <c r="C15" s="63" t="s">
        <v>26</v>
      </c>
      <c r="D15" s="63" t="s">
        <v>37</v>
      </c>
      <c r="E15" s="157"/>
      <c r="F15" s="157"/>
      <c r="G15" s="46" t="s">
        <v>12</v>
      </c>
      <c r="H15" s="157"/>
      <c r="I15" s="123" t="s">
        <v>38</v>
      </c>
      <c r="J15" s="26"/>
      <c r="K15" s="28"/>
      <c r="L15" s="30" t="s">
        <v>1832</v>
      </c>
      <c r="M15" s="92"/>
    </row>
    <row r="16" spans="1:13" ht="16.5" customHeight="1">
      <c r="A16" s="23">
        <v>7</v>
      </c>
      <c r="B16" s="32" t="s">
        <v>25</v>
      </c>
      <c r="C16" s="63" t="s">
        <v>26</v>
      </c>
      <c r="D16" s="63" t="s">
        <v>39</v>
      </c>
      <c r="E16" s="157"/>
      <c r="F16" s="157"/>
      <c r="G16" s="44"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54</v>
      </c>
      <c r="E24" s="157"/>
      <c r="F24" s="157"/>
      <c r="G24" s="49" t="s">
        <v>12</v>
      </c>
      <c r="H24" s="157"/>
      <c r="I24" s="92"/>
      <c r="J24" s="28"/>
      <c r="K24" s="28"/>
      <c r="L24" s="27" t="s">
        <v>55</v>
      </c>
      <c r="M24" s="90"/>
    </row>
    <row r="25" spans="1:13" ht="16.5" customHeight="1">
      <c r="A25" s="23">
        <v>16</v>
      </c>
      <c r="B25" s="32" t="s">
        <v>25</v>
      </c>
      <c r="C25" s="63" t="s">
        <v>56</v>
      </c>
      <c r="D25" s="25" t="s">
        <v>57</v>
      </c>
      <c r="E25" s="157"/>
      <c r="F25" s="157"/>
      <c r="G25" s="44" t="s">
        <v>11</v>
      </c>
      <c r="H25" s="157"/>
      <c r="I25" s="92"/>
      <c r="J25" s="26"/>
      <c r="K25" s="26"/>
      <c r="L25" s="556" t="s">
        <v>2526</v>
      </c>
      <c r="M25" s="90" t="s">
        <v>2535</v>
      </c>
    </row>
    <row r="26" spans="1:13" ht="16.5" customHeight="1">
      <c r="A26" s="23">
        <v>17</v>
      </c>
      <c r="B26" s="32" t="s">
        <v>25</v>
      </c>
      <c r="C26" s="31" t="s">
        <v>58</v>
      </c>
      <c r="D26" s="25" t="s">
        <v>59</v>
      </c>
      <c r="E26" s="157"/>
      <c r="F26" s="157"/>
      <c r="G26" s="49" t="s">
        <v>12</v>
      </c>
      <c r="H26" s="157"/>
      <c r="I26" s="92"/>
      <c r="J26" s="26"/>
      <c r="K26" s="26"/>
      <c r="L26" s="89" t="s">
        <v>60</v>
      </c>
      <c r="M26" s="90"/>
    </row>
    <row r="27" spans="1:13" ht="16.5" customHeight="1">
      <c r="A27" s="23">
        <v>18</v>
      </c>
      <c r="B27" s="32" t="s">
        <v>25</v>
      </c>
      <c r="C27" s="31" t="s">
        <v>58</v>
      </c>
      <c r="D27" s="25" t="s">
        <v>61</v>
      </c>
      <c r="E27" s="157"/>
      <c r="F27" s="157"/>
      <c r="G27" s="49" t="s">
        <v>12</v>
      </c>
      <c r="H27" s="157"/>
      <c r="I27" s="92"/>
      <c r="J27" s="26"/>
      <c r="K27" s="26"/>
      <c r="L27" s="89" t="s">
        <v>62</v>
      </c>
      <c r="M27" s="90"/>
    </row>
    <row r="28" spans="1:13" ht="16.5" customHeight="1">
      <c r="A28" s="23">
        <v>19</v>
      </c>
      <c r="B28" s="32" t="s">
        <v>25</v>
      </c>
      <c r="C28" s="31" t="s">
        <v>58</v>
      </c>
      <c r="D28" s="25" t="s">
        <v>63</v>
      </c>
      <c r="E28" s="157"/>
      <c r="F28" s="157"/>
      <c r="G28" s="44" t="s">
        <v>11</v>
      </c>
      <c r="H28" s="157"/>
      <c r="I28" s="92"/>
      <c r="J28" s="26"/>
      <c r="K28" s="26"/>
      <c r="L28" s="27" t="s">
        <v>64</v>
      </c>
      <c r="M28" s="90"/>
    </row>
    <row r="29" spans="1:13" ht="16.5" customHeight="1">
      <c r="A29" s="23">
        <v>20</v>
      </c>
      <c r="B29" s="32" t="s">
        <v>25</v>
      </c>
      <c r="C29" s="31" t="s">
        <v>58</v>
      </c>
      <c r="D29" s="25" t="s">
        <v>65</v>
      </c>
      <c r="E29" s="157"/>
      <c r="F29" s="157"/>
      <c r="G29" s="44" t="s">
        <v>11</v>
      </c>
      <c r="H29" s="157"/>
      <c r="I29" s="92"/>
      <c r="J29" s="26"/>
      <c r="K29" s="26"/>
      <c r="L29" s="27" t="s">
        <v>66</v>
      </c>
      <c r="M29" s="118"/>
    </row>
    <row r="30" spans="1:13" ht="16.5" customHeight="1">
      <c r="A30" s="23">
        <v>21</v>
      </c>
      <c r="B30" s="32" t="s">
        <v>25</v>
      </c>
      <c r="C30" s="31" t="s">
        <v>58</v>
      </c>
      <c r="D30" s="25" t="s">
        <v>67</v>
      </c>
      <c r="E30" s="157"/>
      <c r="F30" s="157"/>
      <c r="G30" s="44" t="s">
        <v>11</v>
      </c>
      <c r="H30" s="157"/>
      <c r="I30" s="92"/>
      <c r="J30" s="26"/>
      <c r="K30" s="26"/>
      <c r="L30" s="27" t="s">
        <v>68</v>
      </c>
      <c r="M30" s="118"/>
    </row>
    <row r="31" spans="1:13" ht="16.5" customHeight="1">
      <c r="A31" s="23">
        <v>22</v>
      </c>
      <c r="B31" s="32" t="s">
        <v>25</v>
      </c>
      <c r="C31" s="31" t="s">
        <v>58</v>
      </c>
      <c r="D31" s="25" t="s">
        <v>69</v>
      </c>
      <c r="E31" s="157"/>
      <c r="F31" s="157"/>
      <c r="G31" s="49" t="s">
        <v>12</v>
      </c>
      <c r="H31" s="157"/>
      <c r="I31" s="92"/>
      <c r="J31" s="26"/>
      <c r="K31" s="26"/>
      <c r="L31" s="27" t="s">
        <v>70</v>
      </c>
      <c r="M31" s="118"/>
    </row>
    <row r="32" spans="1:13" ht="16.5" customHeight="1">
      <c r="A32" s="23">
        <v>23</v>
      </c>
      <c r="B32" s="32" t="s">
        <v>25</v>
      </c>
      <c r="C32" s="31" t="s">
        <v>72</v>
      </c>
      <c r="D32" s="25" t="s">
        <v>73</v>
      </c>
      <c r="E32" s="156" t="s">
        <v>74</v>
      </c>
      <c r="F32" s="156" t="s">
        <v>74</v>
      </c>
      <c r="G32" s="33" t="s">
        <v>6</v>
      </c>
      <c r="H32" s="157"/>
      <c r="I32" s="92"/>
      <c r="J32" s="26"/>
      <c r="K32" s="28"/>
      <c r="L32" s="551" t="s">
        <v>2054</v>
      </c>
      <c r="M32" s="90"/>
    </row>
    <row r="33" spans="1:13" ht="16.5" customHeight="1">
      <c r="A33" s="23">
        <v>24</v>
      </c>
      <c r="B33" s="32" t="s">
        <v>25</v>
      </c>
      <c r="C33" s="31" t="s">
        <v>72</v>
      </c>
      <c r="D33" s="25" t="s">
        <v>75</v>
      </c>
      <c r="E33" s="156" t="s">
        <v>76</v>
      </c>
      <c r="F33" s="156" t="s">
        <v>76</v>
      </c>
      <c r="G33" s="33" t="s">
        <v>6</v>
      </c>
      <c r="H33" s="157"/>
      <c r="I33" s="92"/>
      <c r="J33" s="26"/>
      <c r="K33" s="26"/>
      <c r="L33" s="556" t="s">
        <v>2591</v>
      </c>
      <c r="M33" s="118"/>
    </row>
    <row r="34" spans="1:13" ht="16.5" customHeight="1">
      <c r="A34" s="23">
        <v>25</v>
      </c>
      <c r="B34" s="32" t="s">
        <v>25</v>
      </c>
      <c r="C34" s="31" t="s">
        <v>72</v>
      </c>
      <c r="D34" s="25" t="s">
        <v>77</v>
      </c>
      <c r="E34" s="156" t="s">
        <v>78</v>
      </c>
      <c r="F34" s="156" t="s">
        <v>78</v>
      </c>
      <c r="G34" s="33" t="s">
        <v>6</v>
      </c>
      <c r="H34" s="157"/>
      <c r="I34" s="92"/>
      <c r="J34" s="26"/>
      <c r="K34" s="26"/>
      <c r="L34" s="30" t="s">
        <v>2185</v>
      </c>
      <c r="M34" s="118"/>
    </row>
    <row r="35" spans="1:13" ht="16.5" customHeight="1">
      <c r="A35" s="23">
        <v>26</v>
      </c>
      <c r="B35" s="32" t="s">
        <v>25</v>
      </c>
      <c r="C35" s="31" t="s">
        <v>72</v>
      </c>
      <c r="D35" s="25" t="s">
        <v>79</v>
      </c>
      <c r="E35" s="156" t="s">
        <v>80</v>
      </c>
      <c r="F35" s="156" t="s">
        <v>80</v>
      </c>
      <c r="G35" s="44" t="s">
        <v>11</v>
      </c>
      <c r="H35" s="157"/>
      <c r="I35" s="92"/>
      <c r="J35" s="26"/>
      <c r="K35" s="26"/>
      <c r="L35" s="549" t="s">
        <v>2215</v>
      </c>
      <c r="M35" s="118"/>
    </row>
    <row r="36" spans="1:13" ht="16.5" customHeight="1">
      <c r="A36" s="23">
        <v>27</v>
      </c>
      <c r="B36" s="32" t="s">
        <v>25</v>
      </c>
      <c r="C36" s="31" t="s">
        <v>72</v>
      </c>
      <c r="D36" s="25" t="s">
        <v>81</v>
      </c>
      <c r="E36" s="156" t="s">
        <v>82</v>
      </c>
      <c r="F36" s="156" t="s">
        <v>82</v>
      </c>
      <c r="G36" s="44" t="s">
        <v>11</v>
      </c>
      <c r="H36" s="157"/>
      <c r="I36" s="92"/>
      <c r="J36" s="26"/>
      <c r="K36" s="26"/>
      <c r="L36" s="30" t="s">
        <v>2186</v>
      </c>
      <c r="M36" s="118"/>
    </row>
    <row r="37" spans="1:13" ht="16.5" customHeight="1">
      <c r="A37" s="23">
        <v>28</v>
      </c>
      <c r="B37" s="32" t="s">
        <v>25</v>
      </c>
      <c r="C37" s="31" t="s">
        <v>72</v>
      </c>
      <c r="D37" s="25" t="s">
        <v>83</v>
      </c>
      <c r="E37" s="157"/>
      <c r="F37" s="157"/>
      <c r="G37" s="33" t="s">
        <v>6</v>
      </c>
      <c r="H37" s="157"/>
      <c r="I37" s="92"/>
      <c r="J37" s="26"/>
      <c r="K37" s="26"/>
      <c r="L37" s="30" t="s">
        <v>2187</v>
      </c>
      <c r="M37" s="118"/>
    </row>
    <row r="38" spans="1:13" ht="16.5" customHeight="1">
      <c r="A38" s="23">
        <v>29</v>
      </c>
      <c r="B38" s="32" t="s">
        <v>25</v>
      </c>
      <c r="C38" s="31" t="s">
        <v>72</v>
      </c>
      <c r="D38" s="25" t="s">
        <v>84</v>
      </c>
      <c r="E38" s="157"/>
      <c r="F38" s="157"/>
      <c r="G38" s="33" t="s">
        <v>6</v>
      </c>
      <c r="H38" s="157"/>
      <c r="I38" s="92"/>
      <c r="J38" s="26"/>
      <c r="K38" s="26"/>
      <c r="L38" s="30" t="s">
        <v>2188</v>
      </c>
      <c r="M38" s="118"/>
    </row>
    <row r="39" spans="1:13" ht="16.5" customHeight="1">
      <c r="A39" s="23">
        <v>30</v>
      </c>
      <c r="B39" s="32" t="s">
        <v>25</v>
      </c>
      <c r="C39" s="31" t="s">
        <v>72</v>
      </c>
      <c r="D39" s="25" t="s">
        <v>85</v>
      </c>
      <c r="E39" s="156" t="s">
        <v>86</v>
      </c>
      <c r="F39" s="156" t="s">
        <v>86</v>
      </c>
      <c r="G39" s="44" t="s">
        <v>11</v>
      </c>
      <c r="H39" s="157"/>
      <c r="I39" s="92"/>
      <c r="J39" s="26"/>
      <c r="K39" s="26"/>
      <c r="L39" s="30" t="s">
        <v>2189</v>
      </c>
      <c r="M39" s="118"/>
    </row>
    <row r="40" spans="1:13" ht="16.5" customHeight="1">
      <c r="A40" s="23">
        <v>31</v>
      </c>
      <c r="B40" s="32" t="s">
        <v>25</v>
      </c>
      <c r="C40" s="31" t="s">
        <v>72</v>
      </c>
      <c r="D40" s="25" t="s">
        <v>87</v>
      </c>
      <c r="E40" s="156" t="s">
        <v>88</v>
      </c>
      <c r="F40" s="156" t="s">
        <v>88</v>
      </c>
      <c r="G40" s="44" t="s">
        <v>11</v>
      </c>
      <c r="H40" s="157"/>
      <c r="I40" s="92"/>
      <c r="J40" s="26"/>
      <c r="K40" s="26"/>
      <c r="L40" s="549" t="s">
        <v>2190</v>
      </c>
      <c r="M40" s="118"/>
    </row>
    <row r="41" spans="1:13" ht="16.5" customHeight="1">
      <c r="A41" s="23">
        <v>32</v>
      </c>
      <c r="B41" s="32" t="s">
        <v>25</v>
      </c>
      <c r="C41" s="31" t="s">
        <v>72</v>
      </c>
      <c r="D41" s="25" t="s">
        <v>89</v>
      </c>
      <c r="E41" s="156" t="s">
        <v>90</v>
      </c>
      <c r="F41" s="156" t="s">
        <v>90</v>
      </c>
      <c r="G41" s="44" t="s">
        <v>11</v>
      </c>
      <c r="H41" s="157"/>
      <c r="I41" s="92"/>
      <c r="J41" s="26"/>
      <c r="K41" s="26"/>
      <c r="L41" s="549" t="s">
        <v>2191</v>
      </c>
      <c r="M41" s="118"/>
    </row>
    <row r="42" spans="1:13" ht="16.5" customHeight="1">
      <c r="A42" s="23">
        <v>33</v>
      </c>
      <c r="B42" s="32" t="s">
        <v>25</v>
      </c>
      <c r="C42" s="31" t="s">
        <v>72</v>
      </c>
      <c r="D42" s="25" t="s">
        <v>91</v>
      </c>
      <c r="E42" s="156" t="s">
        <v>92</v>
      </c>
      <c r="F42" s="156" t="s">
        <v>92</v>
      </c>
      <c r="G42" s="44" t="s">
        <v>11</v>
      </c>
      <c r="H42" s="157"/>
      <c r="I42" s="92"/>
      <c r="J42" s="26"/>
      <c r="K42" s="26"/>
      <c r="L42" s="549" t="s">
        <v>2192</v>
      </c>
      <c r="M42" s="118"/>
    </row>
    <row r="43" spans="1:13" ht="16.5" customHeight="1">
      <c r="A43" s="23">
        <v>34</v>
      </c>
      <c r="B43" s="32" t="s">
        <v>25</v>
      </c>
      <c r="C43" s="31" t="s">
        <v>72</v>
      </c>
      <c r="D43" s="25" t="s">
        <v>93</v>
      </c>
      <c r="E43" s="156" t="s">
        <v>94</v>
      </c>
      <c r="F43" s="156" t="s">
        <v>94</v>
      </c>
      <c r="G43" s="44" t="s">
        <v>11</v>
      </c>
      <c r="H43" s="157"/>
      <c r="I43" s="92"/>
      <c r="J43" s="26"/>
      <c r="K43" s="26"/>
      <c r="L43" s="30" t="s">
        <v>2212</v>
      </c>
      <c r="M43" s="118"/>
    </row>
    <row r="44" spans="1:13" ht="16.5" customHeight="1">
      <c r="A44" s="23">
        <v>35</v>
      </c>
      <c r="B44" s="32" t="s">
        <v>25</v>
      </c>
      <c r="C44" s="31" t="s">
        <v>72</v>
      </c>
      <c r="D44" s="25" t="s">
        <v>95</v>
      </c>
      <c r="E44" s="156" t="s">
        <v>96</v>
      </c>
      <c r="F44" s="156" t="s">
        <v>96</v>
      </c>
      <c r="G44" s="44" t="s">
        <v>11</v>
      </c>
      <c r="H44" s="157"/>
      <c r="I44" s="92"/>
      <c r="J44" s="26"/>
      <c r="K44" s="26"/>
      <c r="L44" s="549" t="s">
        <v>2193</v>
      </c>
      <c r="M44" s="118"/>
    </row>
    <row r="45" spans="1:13" ht="16.5" customHeight="1">
      <c r="A45" s="23">
        <v>36</v>
      </c>
      <c r="B45" s="32" t="s">
        <v>25</v>
      </c>
      <c r="C45" s="31" t="s">
        <v>72</v>
      </c>
      <c r="D45" s="25" t="s">
        <v>97</v>
      </c>
      <c r="E45" s="156" t="s">
        <v>98</v>
      </c>
      <c r="F45" s="156" t="s">
        <v>98</v>
      </c>
      <c r="G45" s="44" t="s">
        <v>11</v>
      </c>
      <c r="H45" s="157"/>
      <c r="I45" s="92"/>
      <c r="J45" s="26"/>
      <c r="K45" s="26"/>
      <c r="L45" s="549" t="s">
        <v>2213</v>
      </c>
      <c r="M45" s="118"/>
    </row>
    <row r="46" spans="1:13" ht="16.5" customHeight="1">
      <c r="A46" s="23">
        <v>37</v>
      </c>
      <c r="B46" s="32" t="s">
        <v>25</v>
      </c>
      <c r="C46" s="31" t="s">
        <v>72</v>
      </c>
      <c r="D46" s="25" t="s">
        <v>99</v>
      </c>
      <c r="E46" s="156" t="s">
        <v>100</v>
      </c>
      <c r="F46" s="156" t="s">
        <v>100</v>
      </c>
      <c r="G46" s="44" t="s">
        <v>11</v>
      </c>
      <c r="H46" s="157"/>
      <c r="I46" s="92"/>
      <c r="J46" s="26"/>
      <c r="K46" s="26"/>
      <c r="L46" s="549" t="s">
        <v>2194</v>
      </c>
      <c r="M46" s="118"/>
    </row>
    <row r="47" spans="1:13" ht="16.5" customHeight="1">
      <c r="A47" s="23">
        <v>38</v>
      </c>
      <c r="B47" s="32" t="s">
        <v>25</v>
      </c>
      <c r="C47" s="31" t="s">
        <v>72</v>
      </c>
      <c r="D47" s="25" t="s">
        <v>101</v>
      </c>
      <c r="E47" s="156" t="s">
        <v>100</v>
      </c>
      <c r="F47" s="156" t="s">
        <v>100</v>
      </c>
      <c r="G47" s="44" t="s">
        <v>11</v>
      </c>
      <c r="H47" s="157"/>
      <c r="I47" s="92"/>
      <c r="J47" s="26"/>
      <c r="K47" s="26"/>
      <c r="L47" s="30" t="s">
        <v>2195</v>
      </c>
      <c r="M47" s="118"/>
    </row>
    <row r="48" spans="1:13" ht="16.5" customHeight="1">
      <c r="A48" s="23">
        <v>39</v>
      </c>
      <c r="B48" s="32" t="s">
        <v>25</v>
      </c>
      <c r="C48" s="31" t="s">
        <v>72</v>
      </c>
      <c r="D48" s="25" t="s">
        <v>102</v>
      </c>
      <c r="E48" s="156" t="s">
        <v>98</v>
      </c>
      <c r="F48" s="156" t="s">
        <v>98</v>
      </c>
      <c r="G48" s="44" t="s">
        <v>11</v>
      </c>
      <c r="H48" s="157"/>
      <c r="I48" s="92"/>
      <c r="J48" s="26"/>
      <c r="K48" s="26"/>
      <c r="L48" s="30" t="s">
        <v>2196</v>
      </c>
      <c r="M48" s="118"/>
    </row>
    <row r="49" spans="1:13" ht="16.5" customHeight="1">
      <c r="A49" s="23">
        <v>40</v>
      </c>
      <c r="B49" s="32" t="s">
        <v>25</v>
      </c>
      <c r="C49" s="31" t="s">
        <v>72</v>
      </c>
      <c r="D49" s="25" t="s">
        <v>103</v>
      </c>
      <c r="E49" s="156" t="s">
        <v>98</v>
      </c>
      <c r="F49" s="156" t="s">
        <v>98</v>
      </c>
      <c r="G49" s="44" t="s">
        <v>11</v>
      </c>
      <c r="H49" s="157"/>
      <c r="I49" s="92"/>
      <c r="J49" s="26"/>
      <c r="K49" s="26"/>
      <c r="L49" s="30" t="s">
        <v>2196</v>
      </c>
      <c r="M49" s="118"/>
    </row>
    <row r="50" spans="1:13" ht="16.5" customHeight="1">
      <c r="A50" s="23">
        <v>41</v>
      </c>
      <c r="B50" s="32" t="s">
        <v>25</v>
      </c>
      <c r="C50" s="31" t="s">
        <v>72</v>
      </c>
      <c r="D50" s="25" t="s">
        <v>104</v>
      </c>
      <c r="E50" s="156" t="s">
        <v>98</v>
      </c>
      <c r="F50" s="156" t="s">
        <v>98</v>
      </c>
      <c r="G50" s="44" t="s">
        <v>11</v>
      </c>
      <c r="H50" s="157"/>
      <c r="I50" s="92"/>
      <c r="J50" s="26"/>
      <c r="K50" s="26"/>
      <c r="L50" s="30" t="s">
        <v>2195</v>
      </c>
      <c r="M50" s="118"/>
    </row>
    <row r="51" spans="1:13" ht="16.5" customHeight="1">
      <c r="A51" s="23">
        <v>42</v>
      </c>
      <c r="B51" s="32" t="s">
        <v>25</v>
      </c>
      <c r="C51" s="31" t="s">
        <v>72</v>
      </c>
      <c r="D51" s="25" t="s">
        <v>105</v>
      </c>
      <c r="E51" s="156" t="s">
        <v>98</v>
      </c>
      <c r="F51" s="156" t="s">
        <v>98</v>
      </c>
      <c r="G51" s="44" t="s">
        <v>11</v>
      </c>
      <c r="H51" s="157"/>
      <c r="I51" s="92"/>
      <c r="J51" s="26"/>
      <c r="K51" s="26"/>
      <c r="L51" s="549" t="s">
        <v>2197</v>
      </c>
      <c r="M51" s="118"/>
    </row>
    <row r="52" spans="1:13" ht="16.5" customHeight="1">
      <c r="A52" s="23">
        <v>43</v>
      </c>
      <c r="B52" s="32" t="s">
        <v>25</v>
      </c>
      <c r="C52" s="31" t="s">
        <v>72</v>
      </c>
      <c r="D52" s="25" t="s">
        <v>106</v>
      </c>
      <c r="E52" s="156" t="s">
        <v>107</v>
      </c>
      <c r="F52" s="156" t="s">
        <v>107</v>
      </c>
      <c r="G52" s="44" t="s">
        <v>11</v>
      </c>
      <c r="H52" s="157"/>
      <c r="I52" s="92"/>
      <c r="J52" s="26"/>
      <c r="K52" s="26"/>
      <c r="L52" s="30" t="s">
        <v>2214</v>
      </c>
      <c r="M52" s="118"/>
    </row>
    <row r="53" spans="1:13" ht="16.5" customHeight="1">
      <c r="A53" s="23">
        <v>44</v>
      </c>
      <c r="B53" s="32" t="s">
        <v>25</v>
      </c>
      <c r="C53" s="31" t="s">
        <v>72</v>
      </c>
      <c r="D53" s="25" t="s">
        <v>108</v>
      </c>
      <c r="E53" s="156" t="s">
        <v>109</v>
      </c>
      <c r="F53" s="156" t="s">
        <v>109</v>
      </c>
      <c r="G53" s="44" t="s">
        <v>11</v>
      </c>
      <c r="H53" s="157"/>
      <c r="I53" s="92"/>
      <c r="J53" s="26"/>
      <c r="K53" s="26"/>
      <c r="L53" s="30" t="s">
        <v>2214</v>
      </c>
      <c r="M53" s="118"/>
    </row>
    <row r="54" spans="1:13" ht="16.5" customHeight="1">
      <c r="A54" s="23">
        <v>45</v>
      </c>
      <c r="B54" s="32" t="s">
        <v>25</v>
      </c>
      <c r="C54" s="31" t="s">
        <v>72</v>
      </c>
      <c r="D54" s="25" t="s">
        <v>110</v>
      </c>
      <c r="E54" s="156" t="s">
        <v>111</v>
      </c>
      <c r="F54" s="156" t="s">
        <v>111</v>
      </c>
      <c r="G54" s="33" t="s">
        <v>6</v>
      </c>
      <c r="H54" s="157"/>
      <c r="I54" s="92"/>
      <c r="J54" s="26"/>
      <c r="K54" s="26"/>
      <c r="L54" s="30" t="s">
        <v>112</v>
      </c>
      <c r="M54" s="118"/>
    </row>
    <row r="55" spans="1:13" ht="16.5" customHeight="1">
      <c r="A55" s="23">
        <v>46</v>
      </c>
      <c r="B55" s="32" t="s">
        <v>25</v>
      </c>
      <c r="C55" s="31" t="s">
        <v>72</v>
      </c>
      <c r="D55" s="25" t="s">
        <v>113</v>
      </c>
      <c r="E55" s="156" t="s">
        <v>71</v>
      </c>
      <c r="F55" s="156" t="s">
        <v>71</v>
      </c>
      <c r="G55" s="33" t="s">
        <v>6</v>
      </c>
      <c r="H55" s="157"/>
      <c r="I55" s="92"/>
      <c r="J55" s="26"/>
      <c r="K55" s="26"/>
      <c r="L55" s="30" t="s">
        <v>112</v>
      </c>
      <c r="M55" s="118"/>
    </row>
    <row r="56" spans="1:13" ht="16.5" customHeight="1">
      <c r="A56" s="23">
        <v>47</v>
      </c>
      <c r="B56" s="32" t="s">
        <v>25</v>
      </c>
      <c r="C56" s="31" t="s">
        <v>72</v>
      </c>
      <c r="D56" s="25" t="s">
        <v>114</v>
      </c>
      <c r="E56" s="156" t="s">
        <v>115</v>
      </c>
      <c r="F56" s="156" t="s">
        <v>115</v>
      </c>
      <c r="G56" s="33" t="s">
        <v>6</v>
      </c>
      <c r="H56" s="157"/>
      <c r="I56" s="92"/>
      <c r="J56" s="26"/>
      <c r="K56" s="26"/>
      <c r="L56" s="30" t="s">
        <v>112</v>
      </c>
      <c r="M56" s="118"/>
    </row>
    <row r="57" spans="1:13" ht="16.5" customHeight="1">
      <c r="A57" s="23">
        <v>48</v>
      </c>
      <c r="B57" s="32" t="s">
        <v>25</v>
      </c>
      <c r="C57" s="31" t="s">
        <v>72</v>
      </c>
      <c r="D57" s="25" t="s">
        <v>116</v>
      </c>
      <c r="E57" s="156" t="s">
        <v>100</v>
      </c>
      <c r="F57" s="156" t="s">
        <v>100</v>
      </c>
      <c r="G57" s="33" t="s">
        <v>6</v>
      </c>
      <c r="H57" s="157"/>
      <c r="I57" s="92"/>
      <c r="J57" s="26"/>
      <c r="K57" s="26"/>
      <c r="L57" s="30" t="s">
        <v>112</v>
      </c>
      <c r="M57" s="118"/>
    </row>
    <row r="58" spans="1:13" ht="16.5" customHeight="1">
      <c r="A58" s="23">
        <v>49</v>
      </c>
      <c r="B58" s="32" t="s">
        <v>25</v>
      </c>
      <c r="C58" s="31" t="s">
        <v>72</v>
      </c>
      <c r="D58" s="25" t="s">
        <v>117</v>
      </c>
      <c r="E58" s="156" t="s">
        <v>71</v>
      </c>
      <c r="F58" s="156" t="s">
        <v>71</v>
      </c>
      <c r="G58" s="33" t="s">
        <v>6</v>
      </c>
      <c r="H58" s="157"/>
      <c r="I58" s="92"/>
      <c r="J58" s="26"/>
      <c r="K58" s="26"/>
      <c r="L58" s="30" t="s">
        <v>112</v>
      </c>
      <c r="M58" s="118"/>
    </row>
    <row r="59" spans="1:13" ht="16.5" customHeight="1">
      <c r="A59" s="23">
        <v>50</v>
      </c>
      <c r="B59" s="32" t="s">
        <v>25</v>
      </c>
      <c r="C59" s="31" t="s">
        <v>72</v>
      </c>
      <c r="D59" s="25" t="s">
        <v>118</v>
      </c>
      <c r="E59" s="156" t="s">
        <v>82</v>
      </c>
      <c r="F59" s="156" t="s">
        <v>82</v>
      </c>
      <c r="G59" s="33" t="s">
        <v>6</v>
      </c>
      <c r="H59" s="157"/>
      <c r="I59" s="92"/>
      <c r="J59" s="26"/>
      <c r="K59" s="26"/>
      <c r="L59" s="30" t="s">
        <v>112</v>
      </c>
      <c r="M59" s="118"/>
    </row>
    <row r="60" spans="1:13" ht="16.5" customHeight="1">
      <c r="A60" s="23">
        <v>51</v>
      </c>
      <c r="B60" s="32" t="s">
        <v>25</v>
      </c>
      <c r="C60" s="31" t="s">
        <v>72</v>
      </c>
      <c r="D60" s="25" t="s">
        <v>119</v>
      </c>
      <c r="E60" s="156" t="s">
        <v>100</v>
      </c>
      <c r="F60" s="156" t="s">
        <v>100</v>
      </c>
      <c r="G60" s="33" t="s">
        <v>6</v>
      </c>
      <c r="H60" s="157"/>
      <c r="I60" s="92"/>
      <c r="J60" s="26"/>
      <c r="K60" s="26"/>
      <c r="L60" s="30" t="s">
        <v>112</v>
      </c>
      <c r="M60" s="118"/>
    </row>
    <row r="61" spans="1:13" ht="16.5" customHeight="1">
      <c r="A61" s="23">
        <v>52</v>
      </c>
      <c r="B61" s="32" t="s">
        <v>25</v>
      </c>
      <c r="C61" s="31" t="s">
        <v>72</v>
      </c>
      <c r="D61" s="25" t="s">
        <v>120</v>
      </c>
      <c r="E61" s="156" t="s">
        <v>121</v>
      </c>
      <c r="F61" s="156" t="s">
        <v>121</v>
      </c>
      <c r="G61" s="33" t="s">
        <v>6</v>
      </c>
      <c r="H61" s="157"/>
      <c r="I61" s="92"/>
      <c r="J61" s="26"/>
      <c r="K61" s="26"/>
      <c r="L61" s="27" t="s">
        <v>112</v>
      </c>
      <c r="M61" s="118"/>
    </row>
    <row r="62" spans="1:13" ht="16.5" customHeight="1">
      <c r="A62" s="23">
        <v>53</v>
      </c>
      <c r="B62" s="32" t="s">
        <v>25</v>
      </c>
      <c r="C62" s="31" t="s">
        <v>72</v>
      </c>
      <c r="D62" s="25" t="s">
        <v>122</v>
      </c>
      <c r="E62" s="157"/>
      <c r="F62" s="157"/>
      <c r="G62" s="33" t="s">
        <v>6</v>
      </c>
      <c r="H62" s="157"/>
      <c r="I62" s="92"/>
      <c r="J62" s="26"/>
      <c r="K62" s="26"/>
      <c r="L62" s="27" t="s">
        <v>123</v>
      </c>
      <c r="M62" s="118"/>
    </row>
    <row r="63" spans="1:13" ht="16.5" customHeight="1">
      <c r="A63" s="23">
        <v>54</v>
      </c>
      <c r="B63" s="32" t="s">
        <v>25</v>
      </c>
      <c r="C63" s="63" t="s">
        <v>124</v>
      </c>
      <c r="D63" s="25" t="s">
        <v>1332</v>
      </c>
      <c r="E63" s="157"/>
      <c r="F63" s="157"/>
      <c r="G63" s="44" t="s">
        <v>11</v>
      </c>
      <c r="H63" s="157"/>
      <c r="I63" s="92"/>
      <c r="J63" s="27" t="s">
        <v>125</v>
      </c>
      <c r="K63" s="26"/>
      <c r="L63" s="27" t="s">
        <v>126</v>
      </c>
      <c r="M63" s="118"/>
    </row>
    <row r="64" spans="1:13" ht="16.5" customHeight="1">
      <c r="A64" s="23">
        <v>55</v>
      </c>
      <c r="B64" s="32" t="s">
        <v>25</v>
      </c>
      <c r="C64" s="63" t="s">
        <v>124</v>
      </c>
      <c r="D64" s="25" t="s">
        <v>1333</v>
      </c>
      <c r="E64" s="157"/>
      <c r="F64" s="157"/>
      <c r="G64" s="44" t="s">
        <v>11</v>
      </c>
      <c r="H64" s="157"/>
      <c r="I64" s="92"/>
      <c r="J64" s="27" t="s">
        <v>127</v>
      </c>
      <c r="K64" s="26"/>
      <c r="L64" s="27" t="s">
        <v>126</v>
      </c>
      <c r="M64" s="118"/>
    </row>
    <row r="65" spans="1:13" ht="16.5" customHeight="1">
      <c r="A65" s="23">
        <v>56</v>
      </c>
      <c r="B65" s="32" t="s">
        <v>25</v>
      </c>
      <c r="C65" s="63" t="s">
        <v>128</v>
      </c>
      <c r="D65" s="25" t="s">
        <v>129</v>
      </c>
      <c r="E65" s="156" t="s">
        <v>130</v>
      </c>
      <c r="F65" s="156" t="s">
        <v>131</v>
      </c>
      <c r="G65" s="44" t="s">
        <v>11</v>
      </c>
      <c r="H65" s="157"/>
      <c r="I65" s="92"/>
      <c r="J65" s="27" t="s">
        <v>132</v>
      </c>
      <c r="K65" s="26"/>
      <c r="L65" s="26"/>
      <c r="M65" s="118"/>
    </row>
    <row r="66" spans="1:13" ht="16.5" customHeight="1">
      <c r="A66" s="23">
        <v>57</v>
      </c>
      <c r="B66" s="32" t="s">
        <v>25</v>
      </c>
      <c r="C66" s="63" t="s">
        <v>128</v>
      </c>
      <c r="D66" s="25" t="s">
        <v>133</v>
      </c>
      <c r="E66" s="156" t="s">
        <v>131</v>
      </c>
      <c r="F66" s="156" t="s">
        <v>130</v>
      </c>
      <c r="G66" s="44" t="s">
        <v>11</v>
      </c>
      <c r="H66" s="157"/>
      <c r="I66" s="92"/>
      <c r="J66" s="27" t="s">
        <v>134</v>
      </c>
      <c r="K66" s="26"/>
      <c r="L66" s="26"/>
      <c r="M66" s="118"/>
    </row>
    <row r="67" spans="1:13" ht="16.5" customHeight="1">
      <c r="A67" s="23">
        <v>58</v>
      </c>
      <c r="B67" s="32" t="s">
        <v>25</v>
      </c>
      <c r="C67" s="63" t="s">
        <v>128</v>
      </c>
      <c r="D67" s="25" t="s">
        <v>135</v>
      </c>
      <c r="E67" s="156" t="s">
        <v>131</v>
      </c>
      <c r="F67" s="156" t="s">
        <v>131</v>
      </c>
      <c r="G67" s="44" t="s">
        <v>11</v>
      </c>
      <c r="H67" s="157"/>
      <c r="I67" s="92"/>
      <c r="J67" s="27" t="s">
        <v>136</v>
      </c>
      <c r="K67" s="26"/>
      <c r="L67" s="26"/>
      <c r="M67" s="118"/>
    </row>
    <row r="68" spans="1:13" ht="16.5" customHeight="1">
      <c r="A68" s="23">
        <v>59</v>
      </c>
      <c r="B68" s="32" t="s">
        <v>25</v>
      </c>
      <c r="C68" s="63" t="s">
        <v>128</v>
      </c>
      <c r="D68" s="25" t="s">
        <v>137</v>
      </c>
      <c r="E68" s="156" t="s">
        <v>130</v>
      </c>
      <c r="F68" s="156" t="s">
        <v>130</v>
      </c>
      <c r="G68" s="44" t="s">
        <v>11</v>
      </c>
      <c r="H68" s="157"/>
      <c r="I68" s="92"/>
      <c r="J68" s="27" t="s">
        <v>138</v>
      </c>
      <c r="K68" s="26"/>
      <c r="L68" s="26"/>
      <c r="M68" s="118"/>
    </row>
    <row r="69" spans="1:13" ht="16.5" customHeight="1">
      <c r="A69" s="23">
        <v>60</v>
      </c>
      <c r="B69" s="32" t="s">
        <v>25</v>
      </c>
      <c r="C69" s="31" t="s">
        <v>72</v>
      </c>
      <c r="D69" s="25" t="s">
        <v>139</v>
      </c>
      <c r="E69" s="156" t="s">
        <v>140</v>
      </c>
      <c r="F69" s="156" t="s">
        <v>140</v>
      </c>
      <c r="G69" s="33" t="s">
        <v>6</v>
      </c>
      <c r="H69" s="157"/>
      <c r="I69" s="32" t="s">
        <v>141</v>
      </c>
      <c r="J69" s="26"/>
      <c r="K69" s="28"/>
      <c r="L69" s="27" t="s">
        <v>142</v>
      </c>
      <c r="M69" s="118"/>
    </row>
    <row r="70" spans="1:13" ht="16.5" customHeight="1">
      <c r="A70" s="23">
        <v>61</v>
      </c>
      <c r="B70" s="32" t="s">
        <v>25</v>
      </c>
      <c r="C70" s="31" t="s">
        <v>72</v>
      </c>
      <c r="D70" s="25" t="s">
        <v>143</v>
      </c>
      <c r="E70" s="156" t="s">
        <v>144</v>
      </c>
      <c r="F70" s="156" t="s">
        <v>144</v>
      </c>
      <c r="G70" s="33" t="s">
        <v>6</v>
      </c>
      <c r="H70" s="157"/>
      <c r="I70" s="32" t="s">
        <v>145</v>
      </c>
      <c r="J70" s="26"/>
      <c r="K70" s="26"/>
      <c r="L70" s="30" t="s">
        <v>146</v>
      </c>
      <c r="M70" s="118"/>
    </row>
    <row r="71" spans="1:13" ht="16.5" customHeight="1">
      <c r="A71" s="23">
        <v>62</v>
      </c>
      <c r="B71" s="32" t="s">
        <v>25</v>
      </c>
      <c r="C71" s="31" t="s">
        <v>72</v>
      </c>
      <c r="D71" s="25" t="s">
        <v>147</v>
      </c>
      <c r="E71" s="157"/>
      <c r="F71" s="157"/>
      <c r="G71" s="33" t="s">
        <v>6</v>
      </c>
      <c r="H71" s="157"/>
      <c r="I71" s="32" t="s">
        <v>148</v>
      </c>
      <c r="J71" s="26"/>
      <c r="K71" s="26"/>
      <c r="L71" s="30" t="s">
        <v>149</v>
      </c>
      <c r="M71" s="118"/>
    </row>
    <row r="72" spans="1:13" ht="16.5" customHeight="1">
      <c r="A72" s="23">
        <v>63</v>
      </c>
      <c r="B72" s="32" t="s">
        <v>25</v>
      </c>
      <c r="C72" s="31" t="s">
        <v>72</v>
      </c>
      <c r="D72" s="25" t="s">
        <v>150</v>
      </c>
      <c r="E72" s="156" t="s">
        <v>151</v>
      </c>
      <c r="F72" s="156" t="s">
        <v>151</v>
      </c>
      <c r="G72" s="33" t="s">
        <v>6</v>
      </c>
      <c r="H72" s="157"/>
      <c r="I72" s="35"/>
      <c r="J72" s="30" t="s">
        <v>152</v>
      </c>
      <c r="K72" s="26"/>
      <c r="L72" s="667" t="s">
        <v>2211</v>
      </c>
      <c r="M72" s="118"/>
    </row>
    <row r="73" spans="1:13" ht="16.5" customHeight="1">
      <c r="A73" s="23">
        <v>64</v>
      </c>
      <c r="B73" s="32" t="s">
        <v>25</v>
      </c>
      <c r="C73" s="31" t="s">
        <v>72</v>
      </c>
      <c r="D73" s="25" t="s">
        <v>153</v>
      </c>
      <c r="E73" s="156" t="s">
        <v>154</v>
      </c>
      <c r="F73" s="156" t="s">
        <v>154</v>
      </c>
      <c r="G73" s="33" t="s">
        <v>6</v>
      </c>
      <c r="H73" s="157"/>
      <c r="I73" s="35"/>
      <c r="J73" s="26"/>
      <c r="K73" s="26"/>
      <c r="L73" s="668"/>
      <c r="M73" s="118"/>
    </row>
    <row r="74" spans="1:13" ht="16.5" customHeight="1">
      <c r="A74" s="23">
        <v>65</v>
      </c>
      <c r="B74" s="32" t="s">
        <v>25</v>
      </c>
      <c r="C74" s="31" t="s">
        <v>72</v>
      </c>
      <c r="D74" s="25" t="s">
        <v>155</v>
      </c>
      <c r="E74" s="156" t="s">
        <v>156</v>
      </c>
      <c r="F74" s="156" t="s">
        <v>156</v>
      </c>
      <c r="G74" s="33" t="s">
        <v>6</v>
      </c>
      <c r="H74" s="157"/>
      <c r="I74" s="35"/>
      <c r="J74" s="26"/>
      <c r="K74" s="26"/>
      <c r="L74" s="668"/>
      <c r="M74" s="118"/>
    </row>
    <row r="75" spans="1:13" ht="16.5" customHeight="1">
      <c r="A75" s="23">
        <v>66</v>
      </c>
      <c r="B75" s="32" t="s">
        <v>25</v>
      </c>
      <c r="C75" s="31" t="s">
        <v>72</v>
      </c>
      <c r="D75" s="25" t="s">
        <v>157</v>
      </c>
      <c r="E75" s="156" t="s">
        <v>158</v>
      </c>
      <c r="F75" s="156" t="s">
        <v>158</v>
      </c>
      <c r="G75" s="33" t="s">
        <v>6</v>
      </c>
      <c r="H75" s="157"/>
      <c r="I75" s="35"/>
      <c r="J75" s="26"/>
      <c r="K75" s="26"/>
      <c r="L75" s="668"/>
      <c r="M75" s="118"/>
    </row>
    <row r="76" spans="1:13" ht="16.5" customHeight="1">
      <c r="A76" s="23">
        <v>67</v>
      </c>
      <c r="B76" s="32" t="s">
        <v>25</v>
      </c>
      <c r="C76" s="31" t="s">
        <v>72</v>
      </c>
      <c r="D76" s="25" t="s">
        <v>159</v>
      </c>
      <c r="E76" s="156" t="s">
        <v>160</v>
      </c>
      <c r="F76" s="156" t="s">
        <v>160</v>
      </c>
      <c r="G76" s="33" t="s">
        <v>6</v>
      </c>
      <c r="H76" s="157"/>
      <c r="I76" s="35"/>
      <c r="J76" s="26"/>
      <c r="K76" s="26"/>
      <c r="L76" s="668"/>
      <c r="M76" s="118"/>
    </row>
    <row r="77" spans="1:13" ht="16.5" customHeight="1">
      <c r="A77" s="23">
        <v>68</v>
      </c>
      <c r="B77" s="32" t="s">
        <v>25</v>
      </c>
      <c r="C77" s="31" t="s">
        <v>72</v>
      </c>
      <c r="D77" s="25" t="s">
        <v>161</v>
      </c>
      <c r="E77" s="156" t="s">
        <v>162</v>
      </c>
      <c r="F77" s="156" t="s">
        <v>162</v>
      </c>
      <c r="G77" s="33" t="s">
        <v>6</v>
      </c>
      <c r="H77" s="157"/>
      <c r="I77" s="35"/>
      <c r="J77" s="26"/>
      <c r="K77" s="26"/>
      <c r="L77" s="668"/>
      <c r="M77" s="118"/>
    </row>
    <row r="78" spans="1:13" ht="16.5" customHeight="1">
      <c r="A78" s="23">
        <v>69</v>
      </c>
      <c r="B78" s="32" t="s">
        <v>25</v>
      </c>
      <c r="C78" s="31" t="s">
        <v>72</v>
      </c>
      <c r="D78" s="25" t="s">
        <v>163</v>
      </c>
      <c r="E78" s="156" t="s">
        <v>164</v>
      </c>
      <c r="F78" s="156" t="s">
        <v>164</v>
      </c>
      <c r="G78" s="33" t="s">
        <v>6</v>
      </c>
      <c r="H78" s="157"/>
      <c r="I78" s="35"/>
      <c r="J78" s="26"/>
      <c r="K78" s="26"/>
      <c r="L78" s="668"/>
      <c r="M78" s="118"/>
    </row>
    <row r="79" spans="1:13" ht="16.5" customHeight="1">
      <c r="A79" s="23">
        <v>70</v>
      </c>
      <c r="B79" s="32" t="s">
        <v>25</v>
      </c>
      <c r="C79" s="31" t="s">
        <v>72</v>
      </c>
      <c r="D79" s="25" t="s">
        <v>165</v>
      </c>
      <c r="E79" s="156" t="s">
        <v>166</v>
      </c>
      <c r="F79" s="156" t="s">
        <v>166</v>
      </c>
      <c r="G79" s="33" t="s">
        <v>6</v>
      </c>
      <c r="H79" s="157"/>
      <c r="I79" s="35"/>
      <c r="J79" s="26"/>
      <c r="K79" s="26"/>
      <c r="L79" s="668"/>
      <c r="M79" s="118"/>
    </row>
    <row r="80" spans="1:13" ht="16.5" customHeight="1">
      <c r="A80" s="23">
        <v>71</v>
      </c>
      <c r="B80" s="32" t="s">
        <v>25</v>
      </c>
      <c r="C80" s="31" t="s">
        <v>72</v>
      </c>
      <c r="D80" s="25" t="s">
        <v>167</v>
      </c>
      <c r="E80" s="156" t="s">
        <v>168</v>
      </c>
      <c r="F80" s="156" t="s">
        <v>168</v>
      </c>
      <c r="G80" s="33" t="s">
        <v>6</v>
      </c>
      <c r="H80" s="157"/>
      <c r="I80" s="35"/>
      <c r="J80" s="30" t="s">
        <v>169</v>
      </c>
      <c r="K80" s="26"/>
      <c r="L80" s="669"/>
      <c r="M80" s="118"/>
    </row>
    <row r="81" spans="1:14" ht="16.5" customHeight="1">
      <c r="A81" s="23">
        <v>72</v>
      </c>
      <c r="B81" s="32" t="s">
        <v>25</v>
      </c>
      <c r="C81" s="31" t="s">
        <v>72</v>
      </c>
      <c r="D81" s="25" t="s">
        <v>170</v>
      </c>
      <c r="E81" s="156" t="s">
        <v>171</v>
      </c>
      <c r="F81" s="156" t="s">
        <v>171</v>
      </c>
      <c r="G81" s="33" t="s">
        <v>6</v>
      </c>
      <c r="H81" s="157"/>
      <c r="I81" s="35"/>
      <c r="J81" s="30" t="s">
        <v>172</v>
      </c>
      <c r="K81" s="26"/>
      <c r="L81" s="664" t="s">
        <v>173</v>
      </c>
      <c r="M81" s="118"/>
    </row>
    <row r="82" spans="1:14" ht="16.5" customHeight="1">
      <c r="A82" s="23">
        <v>73</v>
      </c>
      <c r="B82" s="32" t="s">
        <v>25</v>
      </c>
      <c r="C82" s="31" t="s">
        <v>72</v>
      </c>
      <c r="D82" s="25" t="s">
        <v>174</v>
      </c>
      <c r="E82" s="156" t="s">
        <v>154</v>
      </c>
      <c r="F82" s="156" t="s">
        <v>154</v>
      </c>
      <c r="G82" s="33" t="s">
        <v>6</v>
      </c>
      <c r="H82" s="157"/>
      <c r="I82" s="35"/>
      <c r="J82" s="26"/>
      <c r="K82" s="26"/>
      <c r="L82" s="665"/>
      <c r="M82" s="118"/>
    </row>
    <row r="83" spans="1:14" ht="16.5" customHeight="1">
      <c r="A83" s="23">
        <v>74</v>
      </c>
      <c r="B83" s="32" t="s">
        <v>25</v>
      </c>
      <c r="C83" s="31" t="s">
        <v>72</v>
      </c>
      <c r="D83" s="25" t="s">
        <v>175</v>
      </c>
      <c r="E83" s="156" t="s">
        <v>176</v>
      </c>
      <c r="F83" s="156" t="s">
        <v>176</v>
      </c>
      <c r="G83" s="33" t="s">
        <v>6</v>
      </c>
      <c r="H83" s="157"/>
      <c r="I83" s="35"/>
      <c r="J83" s="26"/>
      <c r="K83" s="26"/>
      <c r="L83" s="665"/>
      <c r="M83" s="118"/>
    </row>
    <row r="84" spans="1:14" ht="16.5" customHeight="1">
      <c r="A84" s="23">
        <v>75</v>
      </c>
      <c r="B84" s="32" t="s">
        <v>25</v>
      </c>
      <c r="C84" s="31" t="s">
        <v>72</v>
      </c>
      <c r="D84" s="25" t="s">
        <v>177</v>
      </c>
      <c r="E84" s="156" t="s">
        <v>178</v>
      </c>
      <c r="F84" s="156" t="s">
        <v>178</v>
      </c>
      <c r="G84" s="33" t="s">
        <v>6</v>
      </c>
      <c r="H84" s="157"/>
      <c r="I84" s="35"/>
      <c r="J84" s="26"/>
      <c r="K84" s="26"/>
      <c r="L84" s="665"/>
      <c r="M84" s="118"/>
    </row>
    <row r="85" spans="1:14" ht="16.5" customHeight="1">
      <c r="A85" s="23">
        <v>76</v>
      </c>
      <c r="B85" s="32" t="s">
        <v>25</v>
      </c>
      <c r="C85" s="31" t="s">
        <v>72</v>
      </c>
      <c r="D85" s="25" t="s">
        <v>179</v>
      </c>
      <c r="E85" s="156" t="s">
        <v>180</v>
      </c>
      <c r="F85" s="156" t="s">
        <v>180</v>
      </c>
      <c r="G85" s="33" t="s">
        <v>6</v>
      </c>
      <c r="H85" s="157"/>
      <c r="I85" s="35"/>
      <c r="J85" s="26"/>
      <c r="K85" s="26"/>
      <c r="L85" s="665"/>
      <c r="M85" s="118"/>
    </row>
    <row r="86" spans="1:14" ht="16.5" customHeight="1">
      <c r="A86" s="23">
        <v>77</v>
      </c>
      <c r="B86" s="32" t="s">
        <v>25</v>
      </c>
      <c r="C86" s="31" t="s">
        <v>72</v>
      </c>
      <c r="D86" s="25" t="s">
        <v>181</v>
      </c>
      <c r="E86" s="156" t="s">
        <v>182</v>
      </c>
      <c r="F86" s="156" t="s">
        <v>182</v>
      </c>
      <c r="G86" s="33" t="s">
        <v>6</v>
      </c>
      <c r="H86" s="157"/>
      <c r="I86" s="35"/>
      <c r="J86" s="26"/>
      <c r="K86" s="26"/>
      <c r="L86" s="665"/>
      <c r="M86" s="118"/>
    </row>
    <row r="87" spans="1:14" ht="16.5" customHeight="1">
      <c r="A87" s="23">
        <v>78</v>
      </c>
      <c r="B87" s="32" t="s">
        <v>25</v>
      </c>
      <c r="C87" s="31" t="s">
        <v>72</v>
      </c>
      <c r="D87" s="25" t="s">
        <v>183</v>
      </c>
      <c r="E87" s="156" t="s">
        <v>164</v>
      </c>
      <c r="F87" s="156" t="s">
        <v>164</v>
      </c>
      <c r="G87" s="33" t="s">
        <v>6</v>
      </c>
      <c r="H87" s="157"/>
      <c r="I87" s="35"/>
      <c r="J87" s="26"/>
      <c r="K87" s="26"/>
      <c r="L87" s="665"/>
      <c r="M87" s="118"/>
    </row>
    <row r="88" spans="1:14" ht="16.5" customHeight="1">
      <c r="A88" s="23">
        <v>79</v>
      </c>
      <c r="B88" s="32" t="s">
        <v>25</v>
      </c>
      <c r="C88" s="31" t="s">
        <v>72</v>
      </c>
      <c r="D88" s="25" t="s">
        <v>184</v>
      </c>
      <c r="E88" s="156" t="s">
        <v>185</v>
      </c>
      <c r="F88" s="156" t="s">
        <v>185</v>
      </c>
      <c r="G88" s="33" t="s">
        <v>6</v>
      </c>
      <c r="H88" s="157"/>
      <c r="I88" s="35"/>
      <c r="J88" s="30" t="s">
        <v>186</v>
      </c>
      <c r="K88" s="26"/>
      <c r="L88" s="666"/>
      <c r="M88" s="118"/>
    </row>
    <row r="89" spans="1:14" s="220" customFormat="1" ht="16.5" customHeight="1">
      <c r="A89" s="23">
        <v>80</v>
      </c>
      <c r="B89" s="568" t="s">
        <v>25</v>
      </c>
      <c r="C89" s="215" t="s">
        <v>187</v>
      </c>
      <c r="D89" s="215" t="s">
        <v>1527</v>
      </c>
      <c r="E89" s="216" t="s">
        <v>2246</v>
      </c>
      <c r="F89" s="216" t="s">
        <v>2246</v>
      </c>
      <c r="G89" s="44" t="s">
        <v>11</v>
      </c>
      <c r="H89" s="216"/>
      <c r="I89" s="216"/>
      <c r="J89" s="218"/>
      <c r="K89" s="570"/>
      <c r="L89" s="573" t="s">
        <v>2539</v>
      </c>
      <c r="M89" s="260"/>
      <c r="N89" s="219"/>
    </row>
    <row r="90" spans="1:14" s="220" customFormat="1" ht="16.5" customHeight="1">
      <c r="A90" s="23">
        <v>81</v>
      </c>
      <c r="B90" s="568" t="s">
        <v>25</v>
      </c>
      <c r="C90" s="215" t="s">
        <v>187</v>
      </c>
      <c r="D90" s="215" t="s">
        <v>1528</v>
      </c>
      <c r="E90" s="216" t="s">
        <v>2247</v>
      </c>
      <c r="F90" s="216" t="s">
        <v>2247</v>
      </c>
      <c r="G90" s="44" t="s">
        <v>11</v>
      </c>
      <c r="H90" s="216"/>
      <c r="I90" s="216"/>
      <c r="J90" s="218"/>
      <c r="K90" s="570"/>
      <c r="L90" s="573" t="s">
        <v>2254</v>
      </c>
      <c r="M90" s="260"/>
      <c r="N90" s="219"/>
    </row>
    <row r="91" spans="1:14" s="220" customFormat="1" ht="16.5" customHeight="1">
      <c r="A91" s="23">
        <v>82</v>
      </c>
      <c r="B91" s="568" t="s">
        <v>25</v>
      </c>
      <c r="C91" s="215" t="s">
        <v>187</v>
      </c>
      <c r="D91" s="215" t="s">
        <v>1529</v>
      </c>
      <c r="E91" s="216" t="s">
        <v>2250</v>
      </c>
      <c r="F91" s="216" t="s">
        <v>2250</v>
      </c>
      <c r="G91" s="44" t="s">
        <v>11</v>
      </c>
      <c r="H91" s="216"/>
      <c r="I91" s="216"/>
      <c r="J91" s="218"/>
      <c r="K91" s="578"/>
      <c r="L91" s="574" t="s">
        <v>2268</v>
      </c>
      <c r="M91" s="260"/>
      <c r="N91" s="219"/>
    </row>
    <row r="92" spans="1:14" s="220" customFormat="1" ht="16.5" customHeight="1">
      <c r="A92" s="23">
        <v>83</v>
      </c>
      <c r="B92" s="568" t="s">
        <v>25</v>
      </c>
      <c r="C92" s="215" t="s">
        <v>187</v>
      </c>
      <c r="D92" s="215" t="s">
        <v>2248</v>
      </c>
      <c r="E92" s="216" t="s">
        <v>2250</v>
      </c>
      <c r="F92" s="216" t="s">
        <v>2250</v>
      </c>
      <c r="G92" s="44" t="s">
        <v>11</v>
      </c>
      <c r="H92" s="216"/>
      <c r="I92" s="216"/>
      <c r="J92" s="218"/>
      <c r="K92" s="570"/>
      <c r="L92" s="575" t="s">
        <v>2287</v>
      </c>
      <c r="M92" s="260"/>
      <c r="N92" s="219"/>
    </row>
    <row r="93" spans="1:14" s="220" customFormat="1" ht="16.5" customHeight="1">
      <c r="A93" s="23">
        <v>84</v>
      </c>
      <c r="B93" s="568" t="s">
        <v>25</v>
      </c>
      <c r="C93" s="215" t="s">
        <v>187</v>
      </c>
      <c r="D93" s="215" t="s">
        <v>2249</v>
      </c>
      <c r="E93" s="442" t="s">
        <v>2250</v>
      </c>
      <c r="F93" s="442" t="s">
        <v>2250</v>
      </c>
      <c r="G93" s="44" t="s">
        <v>11</v>
      </c>
      <c r="H93" s="442"/>
      <c r="I93" s="442"/>
      <c r="J93" s="570"/>
      <c r="K93" s="570"/>
      <c r="L93" s="575" t="s">
        <v>2270</v>
      </c>
      <c r="M93" s="571"/>
      <c r="N93" s="219"/>
    </row>
    <row r="94" spans="1:14" s="393" customFormat="1" ht="16.5" customHeight="1">
      <c r="A94" s="23">
        <v>85</v>
      </c>
      <c r="B94" s="568" t="s">
        <v>25</v>
      </c>
      <c r="C94" s="410" t="s">
        <v>187</v>
      </c>
      <c r="D94" s="410" t="s">
        <v>1433</v>
      </c>
      <c r="E94" s="216" t="s">
        <v>2250</v>
      </c>
      <c r="F94" s="216" t="s">
        <v>2250</v>
      </c>
      <c r="G94" s="44" t="s">
        <v>11</v>
      </c>
      <c r="H94" s="413"/>
      <c r="I94" s="413"/>
      <c r="J94" s="414"/>
      <c r="K94" s="414"/>
      <c r="L94" s="577" t="s">
        <v>2538</v>
      </c>
      <c r="M94" s="415"/>
    </row>
    <row r="95" spans="1:14" s="220" customFormat="1" ht="16.5" customHeight="1">
      <c r="A95" s="23">
        <v>86</v>
      </c>
      <c r="B95" s="568" t="s">
        <v>25</v>
      </c>
      <c r="C95" s="215" t="s">
        <v>187</v>
      </c>
      <c r="D95" s="215" t="s">
        <v>2289</v>
      </c>
      <c r="E95" s="216" t="s">
        <v>188</v>
      </c>
      <c r="F95" s="216" t="s">
        <v>188</v>
      </c>
      <c r="G95" s="44" t="s">
        <v>11</v>
      </c>
      <c r="H95" s="216"/>
      <c r="I95" s="216"/>
      <c r="J95" s="217" t="s">
        <v>2284</v>
      </c>
      <c r="K95" s="445"/>
      <c r="L95" s="670" t="s">
        <v>2537</v>
      </c>
      <c r="M95" s="260"/>
      <c r="N95" s="219"/>
    </row>
    <row r="96" spans="1:14" s="220" customFormat="1" ht="16.5" customHeight="1">
      <c r="A96" s="23">
        <v>87</v>
      </c>
      <c r="B96" s="568" t="s">
        <v>25</v>
      </c>
      <c r="C96" s="215" t="s">
        <v>187</v>
      </c>
      <c r="D96" s="215" t="s">
        <v>2290</v>
      </c>
      <c r="E96" s="216" t="s">
        <v>188</v>
      </c>
      <c r="F96" s="216" t="s">
        <v>188</v>
      </c>
      <c r="G96" s="44" t="s">
        <v>11</v>
      </c>
      <c r="H96" s="216"/>
      <c r="I96" s="216"/>
      <c r="J96" s="221"/>
      <c r="K96" s="572"/>
      <c r="L96" s="671"/>
      <c r="M96" s="260"/>
      <c r="N96" s="219"/>
    </row>
    <row r="97" spans="1:14" s="220" customFormat="1" ht="16.5" customHeight="1">
      <c r="A97" s="23">
        <v>88</v>
      </c>
      <c r="B97" s="568" t="s">
        <v>25</v>
      </c>
      <c r="C97" s="215" t="s">
        <v>187</v>
      </c>
      <c r="D97" s="215" t="s">
        <v>2291</v>
      </c>
      <c r="E97" s="216" t="s">
        <v>188</v>
      </c>
      <c r="F97" s="216" t="s">
        <v>188</v>
      </c>
      <c r="G97" s="44" t="s">
        <v>11</v>
      </c>
      <c r="H97" s="216"/>
      <c r="I97" s="216"/>
      <c r="J97" s="221"/>
      <c r="K97" s="572"/>
      <c r="L97" s="671"/>
      <c r="M97" s="260"/>
      <c r="N97" s="219"/>
    </row>
    <row r="98" spans="1:14" s="220" customFormat="1" ht="16.5" customHeight="1">
      <c r="A98" s="23">
        <v>89</v>
      </c>
      <c r="B98" s="568" t="s">
        <v>25</v>
      </c>
      <c r="C98" s="215" t="s">
        <v>187</v>
      </c>
      <c r="D98" s="215" t="s">
        <v>2288</v>
      </c>
      <c r="E98" s="216" t="s">
        <v>188</v>
      </c>
      <c r="F98" s="216" t="s">
        <v>188</v>
      </c>
      <c r="G98" s="44" t="s">
        <v>11</v>
      </c>
      <c r="H98" s="216"/>
      <c r="I98" s="216"/>
      <c r="J98" s="221"/>
      <c r="K98" s="572"/>
      <c r="L98" s="671"/>
      <c r="M98" s="260"/>
      <c r="N98" s="219"/>
    </row>
    <row r="99" spans="1:14" s="220" customFormat="1" ht="16.5" customHeight="1">
      <c r="A99" s="23">
        <v>90</v>
      </c>
      <c r="B99" s="580" t="s">
        <v>25</v>
      </c>
      <c r="C99" s="215" t="s">
        <v>187</v>
      </c>
      <c r="D99" s="215" t="s">
        <v>2292</v>
      </c>
      <c r="E99" s="216" t="s">
        <v>188</v>
      </c>
      <c r="F99" s="216" t="s">
        <v>188</v>
      </c>
      <c r="G99" s="44" t="s">
        <v>11</v>
      </c>
      <c r="H99" s="581"/>
      <c r="I99" s="581"/>
      <c r="J99" s="582"/>
      <c r="K99" s="582"/>
      <c r="L99" s="671"/>
      <c r="M99" s="583"/>
      <c r="N99" s="219"/>
    </row>
    <row r="100" spans="1:14" s="220" customFormat="1" ht="16.5" customHeight="1">
      <c r="A100" s="23">
        <v>91</v>
      </c>
      <c r="B100" s="580" t="s">
        <v>25</v>
      </c>
      <c r="C100" s="215" t="s">
        <v>187</v>
      </c>
      <c r="D100" s="215" t="s">
        <v>2293</v>
      </c>
      <c r="E100" s="442" t="s">
        <v>2250</v>
      </c>
      <c r="F100" s="442" t="s">
        <v>2250</v>
      </c>
      <c r="G100" s="44" t="s">
        <v>11</v>
      </c>
      <c r="H100" s="581"/>
      <c r="I100" s="581"/>
      <c r="J100" s="582"/>
      <c r="K100" s="582"/>
      <c r="L100" s="672"/>
      <c r="M100" s="583"/>
      <c r="N100" s="219"/>
    </row>
    <row r="101" spans="1:14" s="220" customFormat="1" ht="16.5" customHeight="1">
      <c r="A101" s="23">
        <v>92</v>
      </c>
      <c r="B101" s="580" t="s">
        <v>25</v>
      </c>
      <c r="C101" s="215" t="s">
        <v>187</v>
      </c>
      <c r="D101" s="215" t="s">
        <v>1531</v>
      </c>
      <c r="E101" s="216" t="s">
        <v>2246</v>
      </c>
      <c r="F101" s="216" t="s">
        <v>2246</v>
      </c>
      <c r="G101" s="44" t="s">
        <v>11</v>
      </c>
      <c r="H101" s="216"/>
      <c r="I101" s="216"/>
      <c r="J101" s="221"/>
      <c r="K101" s="572"/>
      <c r="L101" s="576" t="s">
        <v>2540</v>
      </c>
      <c r="M101" s="260"/>
      <c r="N101" s="219"/>
    </row>
    <row r="102" spans="1:14" s="220" customFormat="1" ht="16.5" customHeight="1">
      <c r="A102" s="23">
        <v>93</v>
      </c>
      <c r="B102" s="580" t="s">
        <v>25</v>
      </c>
      <c r="C102" s="215" t="s">
        <v>187</v>
      </c>
      <c r="D102" s="215" t="s">
        <v>1533</v>
      </c>
      <c r="E102" s="216" t="s">
        <v>2247</v>
      </c>
      <c r="F102" s="216" t="s">
        <v>2247</v>
      </c>
      <c r="G102" s="44" t="s">
        <v>11</v>
      </c>
      <c r="H102" s="216"/>
      <c r="I102" s="216"/>
      <c r="J102" s="221"/>
      <c r="K102" s="572"/>
      <c r="L102" s="573" t="s">
        <v>2271</v>
      </c>
      <c r="M102" s="260"/>
      <c r="N102" s="219"/>
    </row>
    <row r="103" spans="1:14" s="220" customFormat="1" ht="16.5" customHeight="1">
      <c r="A103" s="23">
        <v>94</v>
      </c>
      <c r="B103" s="580" t="s">
        <v>25</v>
      </c>
      <c r="C103" s="215" t="s">
        <v>187</v>
      </c>
      <c r="D103" s="215" t="s">
        <v>1534</v>
      </c>
      <c r="E103" s="216" t="s">
        <v>2250</v>
      </c>
      <c r="F103" s="216" t="s">
        <v>2250</v>
      </c>
      <c r="G103" s="44" t="s">
        <v>11</v>
      </c>
      <c r="H103" s="216"/>
      <c r="I103" s="216"/>
      <c r="J103" s="221"/>
      <c r="K103" s="579"/>
      <c r="L103" s="574" t="s">
        <v>2272</v>
      </c>
      <c r="M103" s="260"/>
      <c r="N103" s="219"/>
    </row>
    <row r="104" spans="1:14" s="220" customFormat="1" ht="16.5" customHeight="1">
      <c r="A104" s="23">
        <v>95</v>
      </c>
      <c r="B104" s="580" t="s">
        <v>25</v>
      </c>
      <c r="C104" s="215" t="s">
        <v>187</v>
      </c>
      <c r="D104" s="215" t="s">
        <v>2251</v>
      </c>
      <c r="E104" s="216" t="s">
        <v>2250</v>
      </c>
      <c r="F104" s="216" t="s">
        <v>2250</v>
      </c>
      <c r="G104" s="44" t="s">
        <v>11</v>
      </c>
      <c r="H104" s="442"/>
      <c r="I104" s="442"/>
      <c r="J104" s="572"/>
      <c r="K104" s="572"/>
      <c r="L104" s="575" t="s">
        <v>2273</v>
      </c>
      <c r="M104" s="571"/>
      <c r="N104" s="219"/>
    </row>
    <row r="105" spans="1:14" s="220" customFormat="1" ht="16.5" customHeight="1">
      <c r="A105" s="23">
        <v>96</v>
      </c>
      <c r="B105" s="580" t="s">
        <v>25</v>
      </c>
      <c r="C105" s="215" t="s">
        <v>187</v>
      </c>
      <c r="D105" s="215" t="s">
        <v>2252</v>
      </c>
      <c r="E105" s="216" t="s">
        <v>2250</v>
      </c>
      <c r="F105" s="216" t="s">
        <v>2250</v>
      </c>
      <c r="G105" s="44" t="s">
        <v>11</v>
      </c>
      <c r="H105" s="216"/>
      <c r="I105" s="216"/>
      <c r="J105" s="221"/>
      <c r="K105" s="572"/>
      <c r="L105" s="575" t="s">
        <v>2274</v>
      </c>
      <c r="M105" s="260"/>
      <c r="N105" s="219"/>
    </row>
    <row r="106" spans="1:14" s="393" customFormat="1" ht="16.5" customHeight="1">
      <c r="A106" s="23">
        <v>97</v>
      </c>
      <c r="B106" s="580" t="s">
        <v>25</v>
      </c>
      <c r="C106" s="215" t="s">
        <v>187</v>
      </c>
      <c r="D106" s="410" t="s">
        <v>1434</v>
      </c>
      <c r="E106" s="216" t="s">
        <v>2250</v>
      </c>
      <c r="F106" s="216" t="s">
        <v>2250</v>
      </c>
      <c r="G106" s="44" t="s">
        <v>11</v>
      </c>
      <c r="H106" s="413"/>
      <c r="I106" s="413"/>
      <c r="J106" s="414"/>
      <c r="K106" s="414"/>
      <c r="L106" s="577" t="s">
        <v>2541</v>
      </c>
      <c r="M106" s="415"/>
    </row>
    <row r="107" spans="1:14" s="220" customFormat="1" ht="16.5" customHeight="1">
      <c r="A107" s="23">
        <v>98</v>
      </c>
      <c r="B107" s="580" t="s">
        <v>25</v>
      </c>
      <c r="C107" s="215" t="s">
        <v>187</v>
      </c>
      <c r="D107" s="215" t="s">
        <v>2294</v>
      </c>
      <c r="E107" s="216" t="s">
        <v>188</v>
      </c>
      <c r="F107" s="216" t="s">
        <v>188</v>
      </c>
      <c r="G107" s="44" t="s">
        <v>11</v>
      </c>
      <c r="H107" s="591"/>
      <c r="I107" s="591"/>
      <c r="J107" s="594" t="s">
        <v>2285</v>
      </c>
      <c r="K107" s="592"/>
      <c r="L107" s="670" t="s">
        <v>2305</v>
      </c>
      <c r="M107" s="593"/>
      <c r="N107" s="219"/>
    </row>
    <row r="108" spans="1:14" s="220" customFormat="1" ht="16.5" customHeight="1">
      <c r="A108" s="23">
        <v>99</v>
      </c>
      <c r="B108" s="580" t="s">
        <v>25</v>
      </c>
      <c r="C108" s="215" t="s">
        <v>187</v>
      </c>
      <c r="D108" s="215" t="s">
        <v>2295</v>
      </c>
      <c r="E108" s="216" t="s">
        <v>188</v>
      </c>
      <c r="F108" s="216" t="s">
        <v>188</v>
      </c>
      <c r="G108" s="44" t="s">
        <v>11</v>
      </c>
      <c r="H108" s="591"/>
      <c r="I108" s="591"/>
      <c r="J108" s="592"/>
      <c r="K108" s="592"/>
      <c r="L108" s="671"/>
      <c r="M108" s="593"/>
      <c r="N108" s="219"/>
    </row>
    <row r="109" spans="1:14" s="220" customFormat="1" ht="16.5" customHeight="1">
      <c r="A109" s="23">
        <v>100</v>
      </c>
      <c r="B109" s="580" t="s">
        <v>25</v>
      </c>
      <c r="C109" s="215" t="s">
        <v>187</v>
      </c>
      <c r="D109" s="215" t="s">
        <v>2296</v>
      </c>
      <c r="E109" s="216" t="s">
        <v>188</v>
      </c>
      <c r="F109" s="216" t="s">
        <v>188</v>
      </c>
      <c r="G109" s="44" t="s">
        <v>11</v>
      </c>
      <c r="H109" s="591"/>
      <c r="I109" s="591"/>
      <c r="J109" s="592"/>
      <c r="K109" s="592"/>
      <c r="L109" s="671"/>
      <c r="M109" s="593"/>
      <c r="N109" s="219"/>
    </row>
    <row r="110" spans="1:14" s="220" customFormat="1" ht="16.5" customHeight="1">
      <c r="A110" s="23">
        <v>101</v>
      </c>
      <c r="B110" s="580" t="s">
        <v>25</v>
      </c>
      <c r="C110" s="215" t="s">
        <v>187</v>
      </c>
      <c r="D110" s="215" t="s">
        <v>2297</v>
      </c>
      <c r="E110" s="216" t="s">
        <v>188</v>
      </c>
      <c r="F110" s="216" t="s">
        <v>188</v>
      </c>
      <c r="G110" s="44" t="s">
        <v>11</v>
      </c>
      <c r="H110" s="591"/>
      <c r="I110" s="591"/>
      <c r="J110" s="594"/>
      <c r="K110" s="594"/>
      <c r="L110" s="671"/>
      <c r="M110" s="593"/>
      <c r="N110" s="219"/>
    </row>
    <row r="111" spans="1:14" s="220" customFormat="1" ht="16.5" customHeight="1">
      <c r="A111" s="23">
        <v>102</v>
      </c>
      <c r="B111" s="580" t="s">
        <v>25</v>
      </c>
      <c r="C111" s="215" t="s">
        <v>187</v>
      </c>
      <c r="D111" s="215" t="s">
        <v>2298</v>
      </c>
      <c r="E111" s="216" t="s">
        <v>188</v>
      </c>
      <c r="F111" s="216" t="s">
        <v>188</v>
      </c>
      <c r="G111" s="44" t="s">
        <v>11</v>
      </c>
      <c r="H111" s="591"/>
      <c r="I111" s="591"/>
      <c r="J111" s="594"/>
      <c r="K111" s="594"/>
      <c r="L111" s="671"/>
      <c r="M111" s="593"/>
      <c r="N111" s="219"/>
    </row>
    <row r="112" spans="1:14" s="220" customFormat="1" ht="16.5" customHeight="1">
      <c r="A112" s="23">
        <v>103</v>
      </c>
      <c r="B112" s="580" t="s">
        <v>25</v>
      </c>
      <c r="C112" s="215" t="s">
        <v>187</v>
      </c>
      <c r="D112" s="215" t="s">
        <v>2299</v>
      </c>
      <c r="E112" s="442" t="s">
        <v>2250</v>
      </c>
      <c r="F112" s="442" t="s">
        <v>2250</v>
      </c>
      <c r="G112" s="44" t="s">
        <v>11</v>
      </c>
      <c r="H112" s="591"/>
      <c r="I112" s="591"/>
      <c r="J112" s="594"/>
      <c r="K112" s="594"/>
      <c r="L112" s="672"/>
      <c r="M112" s="593"/>
      <c r="N112" s="219"/>
    </row>
    <row r="113" spans="1:258" ht="16.5" customHeight="1">
      <c r="A113" s="23">
        <v>104</v>
      </c>
      <c r="B113" s="580" t="s">
        <v>25</v>
      </c>
      <c r="C113" s="25" t="s">
        <v>189</v>
      </c>
      <c r="D113" s="25" t="s">
        <v>190</v>
      </c>
      <c r="E113" s="157"/>
      <c r="F113" s="157"/>
      <c r="G113" s="181" t="s">
        <v>11</v>
      </c>
      <c r="H113" s="585"/>
      <c r="I113" s="586"/>
      <c r="J113" s="587"/>
      <c r="K113" s="588"/>
      <c r="L113" s="589" t="s">
        <v>2542</v>
      </c>
      <c r="M113" s="590"/>
    </row>
    <row r="114" spans="1:258" ht="15.75" customHeight="1">
      <c r="A114" s="23">
        <v>105</v>
      </c>
      <c r="B114" s="202" t="s">
        <v>25</v>
      </c>
      <c r="C114" s="224" t="s">
        <v>56</v>
      </c>
      <c r="D114" s="224" t="s">
        <v>191</v>
      </c>
      <c r="E114" s="224"/>
      <c r="F114" s="180"/>
      <c r="G114" s="181" t="s">
        <v>11</v>
      </c>
      <c r="H114" s="182"/>
      <c r="I114" s="185"/>
      <c r="J114" s="185" t="s">
        <v>2080</v>
      </c>
      <c r="K114" s="185"/>
      <c r="L114" s="223" t="s">
        <v>2543</v>
      </c>
      <c r="M114" s="660" t="s">
        <v>1825</v>
      </c>
      <c r="IW114" s="111"/>
      <c r="IX114" s="111"/>
    </row>
    <row r="115" spans="1:258" ht="15.75" customHeight="1">
      <c r="A115" s="23">
        <v>106</v>
      </c>
      <c r="B115" s="202" t="s">
        <v>25</v>
      </c>
      <c r="C115" s="224" t="s">
        <v>56</v>
      </c>
      <c r="D115" s="224" t="s">
        <v>192</v>
      </c>
      <c r="E115" s="224"/>
      <c r="F115" s="180"/>
      <c r="G115" s="181" t="s">
        <v>11</v>
      </c>
      <c r="H115" s="182"/>
      <c r="I115" s="185"/>
      <c r="J115" s="185"/>
      <c r="K115" s="185"/>
      <c r="L115" s="184" t="s">
        <v>2544</v>
      </c>
      <c r="M115" s="660"/>
      <c r="IW115" s="111"/>
      <c r="IX115" s="111"/>
    </row>
    <row r="116" spans="1:258" ht="15.75" customHeight="1">
      <c r="A116" s="23">
        <v>107</v>
      </c>
      <c r="B116" s="202" t="s">
        <v>25</v>
      </c>
      <c r="C116" s="224" t="s">
        <v>56</v>
      </c>
      <c r="D116" s="224" t="s">
        <v>193</v>
      </c>
      <c r="E116" s="224"/>
      <c r="F116" s="180"/>
      <c r="G116" s="181" t="s">
        <v>11</v>
      </c>
      <c r="H116" s="182"/>
      <c r="I116" s="185"/>
      <c r="J116" s="185"/>
      <c r="K116" s="185"/>
      <c r="L116" s="184" t="s">
        <v>1459</v>
      </c>
      <c r="M116" s="660"/>
      <c r="IW116" s="111"/>
      <c r="IX116" s="111"/>
    </row>
    <row r="117" spans="1:258" ht="15.75" customHeight="1">
      <c r="A117" s="23">
        <v>108</v>
      </c>
      <c r="B117" s="202" t="s">
        <v>25</v>
      </c>
      <c r="C117" s="224" t="s">
        <v>56</v>
      </c>
      <c r="D117" s="224" t="s">
        <v>194</v>
      </c>
      <c r="E117" s="224"/>
      <c r="F117" s="180"/>
      <c r="G117" s="181" t="s">
        <v>11</v>
      </c>
      <c r="H117" s="182"/>
      <c r="I117" s="185"/>
      <c r="J117" s="185"/>
      <c r="K117" s="185"/>
      <c r="L117" s="184" t="s">
        <v>195</v>
      </c>
      <c r="M117" s="660"/>
      <c r="IW117" s="111"/>
      <c r="IX117" s="111"/>
    </row>
    <row r="118" spans="1:258" ht="15.75" customHeight="1">
      <c r="A118" s="23">
        <v>109</v>
      </c>
      <c r="B118" s="202" t="s">
        <v>25</v>
      </c>
      <c r="C118" s="224" t="s">
        <v>56</v>
      </c>
      <c r="D118" s="224" t="s">
        <v>1213</v>
      </c>
      <c r="E118" s="224"/>
      <c r="F118" s="180"/>
      <c r="G118" s="181" t="s">
        <v>11</v>
      </c>
      <c r="H118" s="182"/>
      <c r="I118" s="185"/>
      <c r="J118" s="185"/>
      <c r="K118" s="185"/>
      <c r="L118" s="184" t="s">
        <v>1214</v>
      </c>
      <c r="M118" s="660"/>
      <c r="IW118" s="111"/>
      <c r="IX118" s="111"/>
    </row>
    <row r="119" spans="1:258" ht="15.75" customHeight="1">
      <c r="A119" s="23">
        <v>110</v>
      </c>
      <c r="B119" s="202" t="s">
        <v>25</v>
      </c>
      <c r="C119" s="224" t="s">
        <v>56</v>
      </c>
      <c r="D119" s="224" t="s">
        <v>1215</v>
      </c>
      <c r="E119" s="224"/>
      <c r="F119" s="180"/>
      <c r="G119" s="181" t="s">
        <v>11</v>
      </c>
      <c r="H119" s="182"/>
      <c r="I119" s="185"/>
      <c r="J119" s="185"/>
      <c r="K119" s="185"/>
      <c r="L119" s="184" t="s">
        <v>1216</v>
      </c>
      <c r="M119" s="660"/>
      <c r="IW119" s="111"/>
      <c r="IX119" s="111"/>
    </row>
    <row r="120" spans="1:258" ht="15.75" customHeight="1">
      <c r="A120" s="23">
        <v>111</v>
      </c>
      <c r="B120" s="202" t="s">
        <v>25</v>
      </c>
      <c r="C120" s="224" t="s">
        <v>56</v>
      </c>
      <c r="D120" s="224" t="s">
        <v>1217</v>
      </c>
      <c r="E120" s="224"/>
      <c r="F120" s="180"/>
      <c r="G120" s="181" t="s">
        <v>11</v>
      </c>
      <c r="H120" s="182"/>
      <c r="I120" s="185"/>
      <c r="J120" s="185"/>
      <c r="K120" s="185"/>
      <c r="L120" s="184" t="s">
        <v>1218</v>
      </c>
      <c r="M120" s="660"/>
      <c r="IW120" s="111"/>
      <c r="IX120" s="111"/>
    </row>
    <row r="121" spans="1:258" ht="15.75" customHeight="1">
      <c r="A121" s="23">
        <v>112</v>
      </c>
      <c r="B121" s="202" t="s">
        <v>25</v>
      </c>
      <c r="C121" s="224" t="s">
        <v>56</v>
      </c>
      <c r="D121" s="224" t="s">
        <v>1219</v>
      </c>
      <c r="E121" s="224"/>
      <c r="F121" s="180"/>
      <c r="G121" s="181" t="s">
        <v>11</v>
      </c>
      <c r="H121" s="182"/>
      <c r="I121" s="185"/>
      <c r="J121" s="185"/>
      <c r="K121" s="185"/>
      <c r="L121" s="184" t="s">
        <v>1220</v>
      </c>
      <c r="M121" s="660"/>
      <c r="IW121" s="111"/>
      <c r="IX121" s="111"/>
    </row>
    <row r="122" spans="1:258" ht="15.75" customHeight="1">
      <c r="A122" s="23">
        <v>113</v>
      </c>
      <c r="B122" s="202" t="s">
        <v>25</v>
      </c>
      <c r="C122" s="224" t="s">
        <v>56</v>
      </c>
      <c r="D122" s="224" t="s">
        <v>196</v>
      </c>
      <c r="E122" s="224"/>
      <c r="F122" s="180"/>
      <c r="G122" s="181" t="s">
        <v>11</v>
      </c>
      <c r="H122" s="182"/>
      <c r="I122" s="185"/>
      <c r="J122" s="185"/>
      <c r="K122" s="185"/>
      <c r="L122" s="184" t="s">
        <v>197</v>
      </c>
      <c r="M122" s="660"/>
      <c r="IW122" s="111"/>
      <c r="IX122" s="111"/>
    </row>
    <row r="123" spans="1:258" ht="15.75" customHeight="1">
      <c r="A123" s="23">
        <v>114</v>
      </c>
      <c r="B123" s="202" t="s">
        <v>25</v>
      </c>
      <c r="C123" s="224" t="s">
        <v>56</v>
      </c>
      <c r="D123" s="224" t="s">
        <v>198</v>
      </c>
      <c r="E123" s="224"/>
      <c r="F123" s="180"/>
      <c r="G123" s="181" t="s">
        <v>11</v>
      </c>
      <c r="H123" s="182"/>
      <c r="I123" s="185"/>
      <c r="J123" s="185"/>
      <c r="K123" s="185"/>
      <c r="L123" s="184" t="s">
        <v>199</v>
      </c>
      <c r="M123" s="660"/>
      <c r="IW123" s="111"/>
      <c r="IX123" s="111"/>
    </row>
    <row r="124" spans="1:258" ht="15.75" customHeight="1">
      <c r="A124" s="23">
        <v>115</v>
      </c>
      <c r="B124" s="202" t="s">
        <v>25</v>
      </c>
      <c r="C124" s="224" t="s">
        <v>56</v>
      </c>
      <c r="D124" s="224" t="s">
        <v>1221</v>
      </c>
      <c r="E124" s="224"/>
      <c r="F124" s="180"/>
      <c r="G124" s="181" t="s">
        <v>11</v>
      </c>
      <c r="H124" s="182"/>
      <c r="I124" s="185"/>
      <c r="J124" s="185"/>
      <c r="K124" s="185"/>
      <c r="L124" s="184" t="s">
        <v>1222</v>
      </c>
      <c r="M124" s="660"/>
      <c r="IW124" s="111"/>
      <c r="IX124" s="111"/>
    </row>
    <row r="125" spans="1:258" ht="15.75" customHeight="1">
      <c r="A125" s="23">
        <v>116</v>
      </c>
      <c r="B125" s="202" t="s">
        <v>25</v>
      </c>
      <c r="C125" s="224" t="s">
        <v>56</v>
      </c>
      <c r="D125" s="224" t="s">
        <v>1223</v>
      </c>
      <c r="E125" s="224"/>
      <c r="F125" s="180"/>
      <c r="G125" s="181" t="s">
        <v>11</v>
      </c>
      <c r="H125" s="182"/>
      <c r="I125" s="185"/>
      <c r="J125" s="185"/>
      <c r="K125" s="185"/>
      <c r="L125" s="184" t="s">
        <v>1224</v>
      </c>
      <c r="M125" s="660"/>
      <c r="IW125" s="111"/>
      <c r="IX125" s="111"/>
    </row>
    <row r="126" spans="1:258" ht="15.75" customHeight="1">
      <c r="A126" s="23">
        <v>117</v>
      </c>
      <c r="B126" s="202" t="s">
        <v>25</v>
      </c>
      <c r="C126" s="224" t="s">
        <v>56</v>
      </c>
      <c r="D126" s="224" t="s">
        <v>1225</v>
      </c>
      <c r="E126" s="224"/>
      <c r="F126" s="180"/>
      <c r="G126" s="181" t="s">
        <v>11</v>
      </c>
      <c r="H126" s="182"/>
      <c r="I126" s="185"/>
      <c r="J126" s="185"/>
      <c r="K126" s="185"/>
      <c r="L126" s="184" t="s">
        <v>1226</v>
      </c>
      <c r="M126" s="660"/>
      <c r="IW126" s="111"/>
      <c r="IX126" s="111"/>
    </row>
    <row r="127" spans="1:258" ht="15.75" customHeight="1">
      <c r="A127" s="23">
        <v>118</v>
      </c>
      <c r="B127" s="202" t="s">
        <v>25</v>
      </c>
      <c r="C127" s="224" t="s">
        <v>56</v>
      </c>
      <c r="D127" s="224" t="s">
        <v>1227</v>
      </c>
      <c r="E127" s="224"/>
      <c r="F127" s="180"/>
      <c r="G127" s="181" t="s">
        <v>11</v>
      </c>
      <c r="H127" s="182"/>
      <c r="I127" s="185"/>
      <c r="J127" s="185"/>
      <c r="K127" s="185"/>
      <c r="L127" s="184" t="s">
        <v>1228</v>
      </c>
      <c r="M127" s="660"/>
      <c r="IW127" s="111"/>
      <c r="IX127" s="111"/>
    </row>
    <row r="128" spans="1:258" ht="15.75" customHeight="1">
      <c r="A128" s="23">
        <v>119</v>
      </c>
      <c r="B128" s="202" t="s">
        <v>25</v>
      </c>
      <c r="C128" s="224" t="s">
        <v>56</v>
      </c>
      <c r="D128" s="224" t="s">
        <v>1229</v>
      </c>
      <c r="E128" s="224"/>
      <c r="F128" s="180"/>
      <c r="G128" s="181" t="s">
        <v>11</v>
      </c>
      <c r="H128" s="182"/>
      <c r="I128" s="185"/>
      <c r="J128" s="185"/>
      <c r="K128" s="185"/>
      <c r="L128" s="184" t="s">
        <v>1230</v>
      </c>
      <c r="M128" s="660"/>
      <c r="IW128" s="111"/>
      <c r="IX128" s="111"/>
    </row>
    <row r="129" spans="1:258" ht="15.75" customHeight="1">
      <c r="A129" s="23">
        <v>120</v>
      </c>
      <c r="B129" s="202" t="s">
        <v>25</v>
      </c>
      <c r="C129" s="224" t="s">
        <v>56</v>
      </c>
      <c r="D129" s="178" t="s">
        <v>1231</v>
      </c>
      <c r="E129" s="178"/>
      <c r="F129" s="180"/>
      <c r="G129" s="181" t="s">
        <v>11</v>
      </c>
      <c r="H129" s="182"/>
      <c r="I129" s="185"/>
      <c r="J129" s="185"/>
      <c r="K129" s="185"/>
      <c r="L129" s="184" t="s">
        <v>200</v>
      </c>
      <c r="M129" s="660"/>
      <c r="IW129" s="111"/>
      <c r="IX129" s="111"/>
    </row>
    <row r="130" spans="1:258" ht="15.75" customHeight="1">
      <c r="A130" s="23">
        <v>121</v>
      </c>
      <c r="B130" s="202" t="s">
        <v>25</v>
      </c>
      <c r="C130" s="224" t="s">
        <v>56</v>
      </c>
      <c r="D130" s="224" t="s">
        <v>201</v>
      </c>
      <c r="E130" s="224"/>
      <c r="F130" s="180"/>
      <c r="G130" s="181" t="s">
        <v>11</v>
      </c>
      <c r="H130" s="182"/>
      <c r="I130" s="185"/>
      <c r="J130" s="185"/>
      <c r="K130" s="185"/>
      <c r="L130" s="184" t="s">
        <v>202</v>
      </c>
      <c r="M130" s="660"/>
      <c r="IW130" s="111"/>
      <c r="IX130" s="111"/>
    </row>
    <row r="131" spans="1:258" ht="15.75" customHeight="1">
      <c r="A131" s="23">
        <v>122</v>
      </c>
      <c r="B131" s="202" t="s">
        <v>25</v>
      </c>
      <c r="C131" s="224" t="s">
        <v>56</v>
      </c>
      <c r="D131" s="224" t="s">
        <v>203</v>
      </c>
      <c r="E131" s="224"/>
      <c r="F131" s="180"/>
      <c r="G131" s="181" t="s">
        <v>11</v>
      </c>
      <c r="H131" s="182"/>
      <c r="I131" s="185"/>
      <c r="J131" s="185"/>
      <c r="K131" s="185"/>
      <c r="L131" s="184" t="s">
        <v>204</v>
      </c>
      <c r="M131" s="660"/>
      <c r="IW131" s="111"/>
      <c r="IX131" s="111"/>
    </row>
    <row r="132" spans="1:258" ht="15.75" customHeight="1">
      <c r="A132" s="23">
        <v>123</v>
      </c>
      <c r="B132" s="202" t="s">
        <v>25</v>
      </c>
      <c r="C132" s="224" t="s">
        <v>56</v>
      </c>
      <c r="D132" s="224" t="s">
        <v>1232</v>
      </c>
      <c r="E132" s="224"/>
      <c r="F132" s="180"/>
      <c r="G132" s="181" t="s">
        <v>11</v>
      </c>
      <c r="H132" s="182"/>
      <c r="I132" s="185"/>
      <c r="J132" s="185"/>
      <c r="K132" s="185"/>
      <c r="L132" s="184" t="s">
        <v>1233</v>
      </c>
      <c r="M132" s="660"/>
      <c r="IW132" s="111"/>
      <c r="IX132" s="111"/>
    </row>
    <row r="133" spans="1:258" ht="15.75" customHeight="1">
      <c r="A133" s="23">
        <v>124</v>
      </c>
      <c r="B133" s="202" t="s">
        <v>25</v>
      </c>
      <c r="C133" s="224" t="s">
        <v>56</v>
      </c>
      <c r="D133" s="224" t="s">
        <v>1234</v>
      </c>
      <c r="E133" s="224"/>
      <c r="F133" s="180"/>
      <c r="G133" s="181" t="s">
        <v>11</v>
      </c>
      <c r="H133" s="182"/>
      <c r="I133" s="185"/>
      <c r="J133" s="185"/>
      <c r="K133" s="185"/>
      <c r="L133" s="184" t="s">
        <v>1235</v>
      </c>
      <c r="M133" s="660"/>
      <c r="IW133" s="111"/>
      <c r="IX133" s="111"/>
    </row>
    <row r="134" spans="1:258" ht="16.5" customHeight="1">
      <c r="A134" s="23">
        <v>125</v>
      </c>
      <c r="B134" s="32" t="s">
        <v>25</v>
      </c>
      <c r="C134" s="31" t="s">
        <v>33</v>
      </c>
      <c r="D134" s="31" t="s">
        <v>205</v>
      </c>
      <c r="E134" s="157"/>
      <c r="F134" s="157"/>
      <c r="G134" s="181" t="s">
        <v>11</v>
      </c>
      <c r="H134" s="157"/>
      <c r="I134" s="92"/>
      <c r="J134" s="504" t="s">
        <v>2081</v>
      </c>
      <c r="K134" s="28"/>
      <c r="L134" s="27" t="s">
        <v>206</v>
      </c>
      <c r="M134" s="118"/>
    </row>
    <row r="135" spans="1:258" ht="16.5" customHeight="1">
      <c r="A135" s="23">
        <v>126</v>
      </c>
      <c r="B135" s="32" t="s">
        <v>25</v>
      </c>
      <c r="C135" s="31" t="s">
        <v>207</v>
      </c>
      <c r="D135" s="31" t="s">
        <v>208</v>
      </c>
      <c r="E135" s="157"/>
      <c r="F135" s="157"/>
      <c r="G135" s="181"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opLeftCell="A70" zoomScaleNormal="100" workbookViewId="0">
      <selection activeCell="D85" sqref="D85"/>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684" t="s">
        <v>1240</v>
      </c>
      <c r="D1" s="685"/>
      <c r="E1" s="685"/>
      <c r="F1" s="38"/>
      <c r="G1" s="159" t="s">
        <v>5</v>
      </c>
      <c r="H1" s="70"/>
      <c r="I1" s="70"/>
      <c r="J1" s="110"/>
      <c r="K1" s="70"/>
    </row>
    <row r="2" spans="1:11" ht="17.25" customHeight="1">
      <c r="A2" s="70"/>
      <c r="B2" s="131"/>
      <c r="C2" s="686"/>
      <c r="D2" s="686"/>
      <c r="E2" s="687"/>
      <c r="F2" s="33" t="s">
        <v>6</v>
      </c>
      <c r="G2" s="23">
        <f>COUNTIF(F10:F341,"Not POR")</f>
        <v>2</v>
      </c>
      <c r="H2" s="113"/>
      <c r="I2" s="70"/>
      <c r="J2" s="114"/>
      <c r="K2" s="70"/>
    </row>
    <row r="3" spans="1:11" ht="21" customHeight="1">
      <c r="A3" s="70"/>
      <c r="B3" s="131"/>
      <c r="C3" s="686"/>
      <c r="D3" s="686"/>
      <c r="E3" s="687"/>
      <c r="F3" s="39" t="s">
        <v>8</v>
      </c>
      <c r="G3" s="23">
        <f>COUNTIF(F10:F341,"CHN validation")</f>
        <v>0</v>
      </c>
      <c r="H3" s="113"/>
      <c r="I3" s="70"/>
      <c r="J3" s="114"/>
      <c r="K3" s="70"/>
    </row>
    <row r="4" spans="1:11" ht="18.75" customHeight="1">
      <c r="A4" s="70"/>
      <c r="B4" s="131"/>
      <c r="C4" s="686"/>
      <c r="D4" s="686"/>
      <c r="E4" s="687"/>
      <c r="F4" s="40" t="s">
        <v>9</v>
      </c>
      <c r="G4" s="23">
        <f>COUNTIF(F12:F341,"New Item")</f>
        <v>0</v>
      </c>
      <c r="H4" s="113"/>
      <c r="I4" s="70"/>
      <c r="J4" s="114"/>
      <c r="K4" s="70"/>
    </row>
    <row r="5" spans="1:11" ht="19.5" customHeight="1">
      <c r="A5" s="70"/>
      <c r="B5" s="131"/>
      <c r="C5" s="686"/>
      <c r="D5" s="686"/>
      <c r="E5" s="687"/>
      <c r="F5" s="41" t="s">
        <v>7</v>
      </c>
      <c r="G5" s="23">
        <f>COUNTIF(F12:F341,"Pending update")</f>
        <v>0</v>
      </c>
      <c r="H5" s="42"/>
      <c r="I5" s="70"/>
      <c r="J5" s="113"/>
      <c r="K5" s="70"/>
    </row>
    <row r="6" spans="1:11" ht="18.75" customHeight="1">
      <c r="A6" s="70"/>
      <c r="B6" s="131"/>
      <c r="C6" s="686"/>
      <c r="D6" s="686"/>
      <c r="E6" s="687"/>
      <c r="F6" s="43" t="s">
        <v>10</v>
      </c>
      <c r="G6" s="23">
        <f>COUNTIF(F15:F341,"Modified")</f>
        <v>4</v>
      </c>
      <c r="H6" s="113"/>
      <c r="I6" s="70"/>
      <c r="J6" s="114"/>
      <c r="K6" s="70"/>
    </row>
    <row r="7" spans="1:11" ht="16.5" customHeight="1">
      <c r="A7" s="70"/>
      <c r="B7" s="131"/>
      <c r="C7" s="686"/>
      <c r="D7" s="686"/>
      <c r="E7" s="687"/>
      <c r="F7" s="44" t="s">
        <v>11</v>
      </c>
      <c r="G7" s="23">
        <f>COUNTIF(F10:F341,"Ready")</f>
        <v>244</v>
      </c>
      <c r="H7" s="113"/>
      <c r="I7" s="70"/>
      <c r="J7" s="114"/>
      <c r="K7" s="70"/>
    </row>
    <row r="8" spans="1:11" ht="18" customHeight="1">
      <c r="A8" s="115"/>
      <c r="B8" s="132"/>
      <c r="C8" s="688"/>
      <c r="D8" s="688"/>
      <c r="E8" s="689"/>
      <c r="F8" s="46" t="s">
        <v>12</v>
      </c>
      <c r="G8" s="101">
        <f>COUNTIF(F10:F341,"Not ready")</f>
        <v>82</v>
      </c>
      <c r="H8" s="116"/>
      <c r="I8" s="115"/>
      <c r="J8" s="117"/>
      <c r="K8" s="115"/>
    </row>
    <row r="9" spans="1:11" ht="63">
      <c r="A9" s="20" t="s">
        <v>13</v>
      </c>
      <c r="B9" s="21" t="s">
        <v>14</v>
      </c>
      <c r="C9" s="21" t="s">
        <v>15</v>
      </c>
      <c r="D9" s="21" t="s">
        <v>16</v>
      </c>
      <c r="E9" s="21" t="s">
        <v>209</v>
      </c>
      <c r="F9" s="21" t="s">
        <v>19</v>
      </c>
      <c r="G9" s="21" t="s">
        <v>1454</v>
      </c>
      <c r="H9" s="21" t="s">
        <v>20</v>
      </c>
      <c r="I9" s="21" t="s">
        <v>21</v>
      </c>
      <c r="J9" s="21" t="s">
        <v>23</v>
      </c>
      <c r="K9" s="47" t="s">
        <v>210</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211</v>
      </c>
      <c r="J13" s="90"/>
      <c r="K13" s="120"/>
    </row>
    <row r="14" spans="1:11" ht="16.5" customHeight="1">
      <c r="A14" s="48">
        <v>5</v>
      </c>
      <c r="B14" s="32" t="s">
        <v>25</v>
      </c>
      <c r="C14" s="63" t="s">
        <v>33</v>
      </c>
      <c r="D14" s="277" t="s">
        <v>212</v>
      </c>
      <c r="E14" s="232"/>
      <c r="F14" s="44" t="s">
        <v>11</v>
      </c>
      <c r="G14" s="153"/>
      <c r="H14" s="90"/>
      <c r="I14" s="89" t="s">
        <v>1439</v>
      </c>
      <c r="J14" s="90"/>
      <c r="K14" s="158"/>
    </row>
    <row r="15" spans="1:11" ht="16.5" customHeight="1">
      <c r="A15" s="48">
        <v>6</v>
      </c>
      <c r="B15" s="32" t="s">
        <v>25</v>
      </c>
      <c r="C15" s="63" t="s">
        <v>28</v>
      </c>
      <c r="D15" s="63" t="s">
        <v>36</v>
      </c>
      <c r="E15" s="153"/>
      <c r="F15" s="44" t="s">
        <v>11</v>
      </c>
      <c r="G15" s="29"/>
      <c r="H15" s="67"/>
      <c r="I15" s="90"/>
      <c r="J15" s="306" t="s">
        <v>1733</v>
      </c>
      <c r="K15" s="119"/>
    </row>
    <row r="16" spans="1:11" ht="16.5" customHeight="1" thickBot="1">
      <c r="A16" s="48">
        <v>7</v>
      </c>
      <c r="B16" s="32" t="s">
        <v>25</v>
      </c>
      <c r="C16" s="63" t="s">
        <v>26</v>
      </c>
      <c r="D16" s="63" t="s">
        <v>1500</v>
      </c>
      <c r="E16" s="153"/>
      <c r="F16" s="46" t="s">
        <v>12</v>
      </c>
      <c r="G16" s="29"/>
      <c r="H16" s="32" t="s">
        <v>215</v>
      </c>
      <c r="I16" s="92"/>
      <c r="J16" s="325" t="s">
        <v>1831</v>
      </c>
      <c r="K16" s="327" t="s">
        <v>1834</v>
      </c>
    </row>
    <row r="17" spans="1:11" ht="16.5" customHeight="1">
      <c r="A17" s="48">
        <v>8</v>
      </c>
      <c r="B17" s="165" t="s">
        <v>25</v>
      </c>
      <c r="C17" s="178" t="s">
        <v>26</v>
      </c>
      <c r="D17" s="178" t="s">
        <v>1466</v>
      </c>
      <c r="E17" s="166"/>
      <c r="F17" s="44" t="s">
        <v>11</v>
      </c>
      <c r="G17" s="29"/>
      <c r="H17" s="67"/>
      <c r="I17" s="90"/>
      <c r="J17" s="163" t="s">
        <v>1465</v>
      </c>
      <c r="K17" s="119"/>
    </row>
    <row r="18" spans="1:11" ht="16.5" customHeight="1">
      <c r="A18" s="48">
        <v>9</v>
      </c>
      <c r="B18" s="165" t="s">
        <v>25</v>
      </c>
      <c r="C18" s="178" t="s">
        <v>207</v>
      </c>
      <c r="D18" s="179" t="s">
        <v>1467</v>
      </c>
      <c r="E18" s="166"/>
      <c r="F18" s="44" t="s">
        <v>11</v>
      </c>
      <c r="G18" s="29"/>
      <c r="H18" s="67"/>
      <c r="I18" s="90"/>
      <c r="J18" s="210" t="s">
        <v>1498</v>
      </c>
      <c r="K18" s="119"/>
    </row>
    <row r="19" spans="1:11" ht="16.5" customHeight="1">
      <c r="A19" s="48">
        <v>10</v>
      </c>
      <c r="B19" s="165" t="s">
        <v>25</v>
      </c>
      <c r="C19" s="63" t="s">
        <v>26</v>
      </c>
      <c r="D19" s="63" t="s">
        <v>213</v>
      </c>
      <c r="E19" s="153"/>
      <c r="F19" s="44" t="s">
        <v>11</v>
      </c>
      <c r="G19" s="50" t="s">
        <v>214</v>
      </c>
      <c r="H19" s="67"/>
      <c r="I19" s="92"/>
      <c r="J19" s="163" t="s">
        <v>1496</v>
      </c>
      <c r="K19" s="119"/>
    </row>
    <row r="20" spans="1:11" ht="16.5" customHeight="1">
      <c r="A20" s="48">
        <v>11</v>
      </c>
      <c r="B20" s="32" t="s">
        <v>25</v>
      </c>
      <c r="C20" s="63" t="s">
        <v>26</v>
      </c>
      <c r="D20" s="63" t="s">
        <v>1499</v>
      </c>
      <c r="E20" s="153"/>
      <c r="F20" s="44" t="s">
        <v>11</v>
      </c>
      <c r="G20" s="29"/>
      <c r="H20" s="67"/>
      <c r="I20" s="92"/>
      <c r="J20" s="163" t="s">
        <v>1468</v>
      </c>
      <c r="K20" s="119"/>
    </row>
    <row r="21" spans="1:11" ht="16.5" customHeight="1">
      <c r="A21" s="48">
        <v>12</v>
      </c>
      <c r="B21" s="32" t="s">
        <v>25</v>
      </c>
      <c r="C21" s="63" t="s">
        <v>26</v>
      </c>
      <c r="D21" s="63" t="s">
        <v>1469</v>
      </c>
      <c r="E21" s="153"/>
      <c r="F21" s="44" t="s">
        <v>11</v>
      </c>
      <c r="G21" s="29"/>
      <c r="H21" s="67"/>
      <c r="I21" s="92"/>
      <c r="J21" s="90"/>
      <c r="K21" s="121" t="s">
        <v>1451</v>
      </c>
    </row>
    <row r="22" spans="1:11" ht="16.5" customHeight="1">
      <c r="A22" s="48">
        <v>13</v>
      </c>
      <c r="B22" s="32" t="s">
        <v>25</v>
      </c>
      <c r="C22" s="63" t="s">
        <v>26</v>
      </c>
      <c r="D22" s="63" t="s">
        <v>217</v>
      </c>
      <c r="E22" s="153"/>
      <c r="F22" s="44" t="s">
        <v>11</v>
      </c>
      <c r="G22" s="29"/>
      <c r="H22" s="67"/>
      <c r="I22" s="92"/>
      <c r="J22" s="163" t="s">
        <v>1437</v>
      </c>
      <c r="K22" s="628" t="s">
        <v>2470</v>
      </c>
    </row>
    <row r="23" spans="1:11" ht="16.5" customHeight="1">
      <c r="A23" s="48">
        <v>14</v>
      </c>
      <c r="B23" s="32" t="s">
        <v>25</v>
      </c>
      <c r="C23" s="63" t="s">
        <v>26</v>
      </c>
      <c r="D23" s="63" t="s">
        <v>218</v>
      </c>
      <c r="E23" s="153"/>
      <c r="F23" s="44" t="s">
        <v>11</v>
      </c>
      <c r="G23" s="29"/>
      <c r="H23" s="51" t="s">
        <v>219</v>
      </c>
      <c r="I23" s="92"/>
      <c r="J23" s="123" t="s">
        <v>1438</v>
      </c>
      <c r="K23" s="119" t="s">
        <v>1440</v>
      </c>
    </row>
    <row r="24" spans="1:11" ht="16.5" customHeight="1">
      <c r="A24" s="48">
        <v>15</v>
      </c>
      <c r="B24" s="32" t="s">
        <v>25</v>
      </c>
      <c r="C24" s="63" t="s">
        <v>26</v>
      </c>
      <c r="D24" s="63" t="s">
        <v>220</v>
      </c>
      <c r="E24" s="153"/>
      <c r="F24" s="44" t="s">
        <v>11</v>
      </c>
      <c r="G24" s="153"/>
      <c r="H24" s="51" t="s">
        <v>221</v>
      </c>
      <c r="I24" s="67"/>
      <c r="J24" s="123" t="s">
        <v>222</v>
      </c>
      <c r="K24" s="319" t="s">
        <v>1781</v>
      </c>
    </row>
    <row r="25" spans="1:11" ht="16.5" customHeight="1">
      <c r="A25" s="48">
        <v>16</v>
      </c>
      <c r="B25" s="32" t="s">
        <v>25</v>
      </c>
      <c r="C25" s="63" t="s">
        <v>207</v>
      </c>
      <c r="D25" s="63" t="s">
        <v>2573</v>
      </c>
      <c r="E25" s="153"/>
      <c r="F25" s="33" t="s">
        <v>6</v>
      </c>
      <c r="G25" s="29"/>
      <c r="H25" s="67"/>
      <c r="I25" s="92"/>
      <c r="J25" s="211" t="s">
        <v>1505</v>
      </c>
      <c r="K25" s="119"/>
    </row>
    <row r="26" spans="1:11" ht="16.5" customHeight="1">
      <c r="A26" s="48">
        <v>17</v>
      </c>
      <c r="B26" s="32" t="s">
        <v>25</v>
      </c>
      <c r="C26" s="63" t="s">
        <v>207</v>
      </c>
      <c r="D26" s="63" t="s">
        <v>223</v>
      </c>
      <c r="E26" s="153"/>
      <c r="F26" s="44" t="s">
        <v>11</v>
      </c>
      <c r="G26" s="29"/>
      <c r="H26" s="67"/>
      <c r="I26" s="92"/>
      <c r="J26" s="151" t="s">
        <v>1442</v>
      </c>
      <c r="K26" s="119"/>
    </row>
    <row r="27" spans="1:11" ht="16.5" customHeight="1">
      <c r="A27" s="48">
        <v>18</v>
      </c>
      <c r="B27" s="32" t="s">
        <v>25</v>
      </c>
      <c r="C27" s="63" t="s">
        <v>207</v>
      </c>
      <c r="D27" s="63" t="s">
        <v>224</v>
      </c>
      <c r="E27" s="153"/>
      <c r="F27" s="44" t="s">
        <v>11</v>
      </c>
      <c r="G27" s="53"/>
      <c r="H27" s="34"/>
      <c r="I27" s="90"/>
      <c r="J27" s="211" t="s">
        <v>1506</v>
      </c>
      <c r="K27" s="119"/>
    </row>
    <row r="28" spans="1:11" ht="16.5" customHeight="1">
      <c r="A28" s="48">
        <v>19</v>
      </c>
      <c r="B28" s="32" t="s">
        <v>25</v>
      </c>
      <c r="C28" s="63" t="s">
        <v>207</v>
      </c>
      <c r="D28" s="63" t="s">
        <v>225</v>
      </c>
      <c r="E28" s="153"/>
      <c r="F28" s="44" t="s">
        <v>11</v>
      </c>
      <c r="G28" s="53"/>
      <c r="H28" s="34"/>
      <c r="I28" s="90"/>
      <c r="J28" s="211" t="s">
        <v>1507</v>
      </c>
      <c r="K28" s="119"/>
    </row>
    <row r="29" spans="1:11" ht="16.5" customHeight="1">
      <c r="A29" s="48">
        <v>20</v>
      </c>
      <c r="B29" s="32" t="s">
        <v>25</v>
      </c>
      <c r="C29" s="63" t="s">
        <v>226</v>
      </c>
      <c r="D29" s="63" t="s">
        <v>227</v>
      </c>
      <c r="E29" s="152" t="s">
        <v>228</v>
      </c>
      <c r="F29" s="44" t="s">
        <v>11</v>
      </c>
      <c r="G29" s="29"/>
      <c r="H29" s="67"/>
      <c r="I29" s="92"/>
      <c r="J29" s="317" t="s">
        <v>1780</v>
      </c>
      <c r="K29" s="554"/>
    </row>
    <row r="30" spans="1:11" ht="16.5" customHeight="1">
      <c r="A30" s="48">
        <v>21</v>
      </c>
      <c r="B30" s="32" t="s">
        <v>25</v>
      </c>
      <c r="C30" s="63" t="s">
        <v>226</v>
      </c>
      <c r="D30" s="63" t="s">
        <v>231</v>
      </c>
      <c r="E30" s="152" t="s">
        <v>232</v>
      </c>
      <c r="F30" s="44" t="s">
        <v>11</v>
      </c>
      <c r="G30" s="29"/>
      <c r="H30" s="67"/>
      <c r="I30" s="92"/>
      <c r="J30" s="303" t="s">
        <v>1441</v>
      </c>
      <c r="K30" s="119"/>
    </row>
    <row r="31" spans="1:11" ht="16.5" customHeight="1">
      <c r="A31" s="48">
        <v>22</v>
      </c>
      <c r="B31" s="32" t="s">
        <v>25</v>
      </c>
      <c r="C31" s="63" t="s">
        <v>226</v>
      </c>
      <c r="D31" s="277" t="s">
        <v>1732</v>
      </c>
      <c r="E31" s="153"/>
      <c r="F31" s="44" t="s">
        <v>11</v>
      </c>
      <c r="G31" s="29"/>
      <c r="H31" s="67"/>
      <c r="I31" s="92"/>
      <c r="J31" s="318" t="s">
        <v>1730</v>
      </c>
      <c r="K31" s="162"/>
    </row>
    <row r="32" spans="1:11" ht="16.5" customHeight="1">
      <c r="A32" s="48">
        <v>23</v>
      </c>
      <c r="B32" s="32" t="s">
        <v>25</v>
      </c>
      <c r="C32" s="63" t="s">
        <v>226</v>
      </c>
      <c r="D32" s="63" t="s">
        <v>235</v>
      </c>
      <c r="E32" s="152" t="s">
        <v>236</v>
      </c>
      <c r="F32" s="44" t="s">
        <v>11</v>
      </c>
      <c r="G32" s="29"/>
      <c r="H32" s="67"/>
      <c r="I32" s="92"/>
      <c r="J32" s="692" t="s">
        <v>237</v>
      </c>
      <c r="K32" s="695"/>
    </row>
    <row r="33" spans="1:11" ht="16.5" customHeight="1">
      <c r="A33" s="48">
        <v>24</v>
      </c>
      <c r="B33" s="32" t="s">
        <v>25</v>
      </c>
      <c r="C33" s="63" t="s">
        <v>226</v>
      </c>
      <c r="D33" s="63" t="s">
        <v>238</v>
      </c>
      <c r="E33" s="152" t="s">
        <v>71</v>
      </c>
      <c r="F33" s="44" t="s">
        <v>11</v>
      </c>
      <c r="G33" s="29"/>
      <c r="H33" s="67"/>
      <c r="I33" s="92"/>
      <c r="J33" s="693"/>
      <c r="K33" s="695"/>
    </row>
    <row r="34" spans="1:11" ht="16.5" customHeight="1">
      <c r="A34" s="48">
        <v>25</v>
      </c>
      <c r="B34" s="32" t="s">
        <v>25</v>
      </c>
      <c r="C34" s="63" t="s">
        <v>226</v>
      </c>
      <c r="D34" s="63" t="s">
        <v>239</v>
      </c>
      <c r="E34" s="152" t="s">
        <v>71</v>
      </c>
      <c r="F34" s="44" t="s">
        <v>11</v>
      </c>
      <c r="G34" s="29"/>
      <c r="H34" s="67"/>
      <c r="I34" s="92"/>
      <c r="J34" s="693"/>
      <c r="K34" s="695"/>
    </row>
    <row r="35" spans="1:11" ht="16.5" customHeight="1">
      <c r="A35" s="48">
        <v>26</v>
      </c>
      <c r="B35" s="32" t="s">
        <v>25</v>
      </c>
      <c r="C35" s="63" t="s">
        <v>226</v>
      </c>
      <c r="D35" s="63" t="s">
        <v>240</v>
      </c>
      <c r="E35" s="152" t="s">
        <v>71</v>
      </c>
      <c r="F35" s="44" t="s">
        <v>11</v>
      </c>
      <c r="G35" s="29"/>
      <c r="H35" s="67"/>
      <c r="I35" s="92"/>
      <c r="J35" s="693"/>
      <c r="K35" s="695"/>
    </row>
    <row r="36" spans="1:11" ht="16.5" customHeight="1">
      <c r="A36" s="48">
        <v>27</v>
      </c>
      <c r="B36" s="32" t="s">
        <v>25</v>
      </c>
      <c r="C36" s="63" t="s">
        <v>226</v>
      </c>
      <c r="D36" s="63" t="s">
        <v>241</v>
      </c>
      <c r="E36" s="152" t="s">
        <v>71</v>
      </c>
      <c r="F36" s="44" t="s">
        <v>11</v>
      </c>
      <c r="G36" s="29"/>
      <c r="H36" s="67"/>
      <c r="I36" s="92"/>
      <c r="J36" s="693"/>
      <c r="K36" s="695"/>
    </row>
    <row r="37" spans="1:11" ht="16.5" customHeight="1">
      <c r="A37" s="48">
        <v>28</v>
      </c>
      <c r="B37" s="32" t="s">
        <v>25</v>
      </c>
      <c r="C37" s="63" t="s">
        <v>226</v>
      </c>
      <c r="D37" s="63" t="s">
        <v>242</v>
      </c>
      <c r="E37" s="152" t="s">
        <v>71</v>
      </c>
      <c r="F37" s="44" t="s">
        <v>11</v>
      </c>
      <c r="G37" s="29"/>
      <c r="H37" s="67"/>
      <c r="I37" s="92"/>
      <c r="J37" s="693"/>
      <c r="K37" s="695"/>
    </row>
    <row r="38" spans="1:11" ht="16.5" customHeight="1">
      <c r="A38" s="48">
        <v>29</v>
      </c>
      <c r="B38" s="32" t="s">
        <v>25</v>
      </c>
      <c r="C38" s="63" t="s">
        <v>26</v>
      </c>
      <c r="D38" s="63" t="s">
        <v>243</v>
      </c>
      <c r="E38" s="153"/>
      <c r="F38" s="44" t="s">
        <v>11</v>
      </c>
      <c r="G38" s="29"/>
      <c r="H38" s="152" t="s">
        <v>1443</v>
      </c>
      <c r="I38" s="92"/>
      <c r="J38" s="28"/>
      <c r="K38" s="119"/>
    </row>
    <row r="39" spans="1:11" ht="16.5" customHeight="1">
      <c r="A39" s="48">
        <v>30</v>
      </c>
      <c r="B39" s="32" t="s">
        <v>25</v>
      </c>
      <c r="C39" s="63" t="s">
        <v>26</v>
      </c>
      <c r="D39" s="63" t="s">
        <v>244</v>
      </c>
      <c r="E39" s="153"/>
      <c r="F39" s="44" t="s">
        <v>11</v>
      </c>
      <c r="G39" s="29"/>
      <c r="H39" s="152" t="s">
        <v>1444</v>
      </c>
      <c r="I39" s="92"/>
      <c r="J39" s="28"/>
      <c r="K39" s="119"/>
    </row>
    <row r="40" spans="1:11" ht="16.5" customHeight="1">
      <c r="A40" s="48">
        <v>31</v>
      </c>
      <c r="B40" s="152" t="s">
        <v>25</v>
      </c>
      <c r="C40" s="63" t="s">
        <v>26</v>
      </c>
      <c r="D40" s="63" t="s">
        <v>245</v>
      </c>
      <c r="E40" s="153"/>
      <c r="F40" s="44" t="s">
        <v>11</v>
      </c>
      <c r="G40" s="29" t="s">
        <v>246</v>
      </c>
      <c r="H40" s="152"/>
      <c r="I40" s="92"/>
      <c r="J40" s="553" t="s">
        <v>2227</v>
      </c>
      <c r="K40" s="234"/>
    </row>
    <row r="41" spans="1:11" ht="16.5" customHeight="1">
      <c r="A41" s="48">
        <v>32</v>
      </c>
      <c r="B41" s="32" t="s">
        <v>25</v>
      </c>
      <c r="C41" s="63" t="s">
        <v>26</v>
      </c>
      <c r="D41" s="63" t="s">
        <v>247</v>
      </c>
      <c r="E41" s="153"/>
      <c r="F41" s="44" t="s">
        <v>11</v>
      </c>
      <c r="G41" s="55"/>
      <c r="H41" s="34"/>
      <c r="I41" s="92"/>
      <c r="J41" s="304" t="s">
        <v>1726</v>
      </c>
      <c r="K41" s="698" t="s">
        <v>2226</v>
      </c>
    </row>
    <row r="42" spans="1:11" ht="16.5" customHeight="1">
      <c r="A42" s="48">
        <v>33</v>
      </c>
      <c r="B42" s="32" t="s">
        <v>25</v>
      </c>
      <c r="C42" s="63" t="s">
        <v>26</v>
      </c>
      <c r="D42" s="63" t="s">
        <v>248</v>
      </c>
      <c r="E42" s="153"/>
      <c r="F42" s="44" t="s">
        <v>11</v>
      </c>
      <c r="G42" s="50" t="s">
        <v>249</v>
      </c>
      <c r="H42" s="690" t="s">
        <v>250</v>
      </c>
      <c r="I42" s="92"/>
      <c r="J42" s="302" t="s">
        <v>1725</v>
      </c>
      <c r="K42" s="699"/>
    </row>
    <row r="43" spans="1:11" ht="16.5" customHeight="1">
      <c r="A43" s="48">
        <v>34</v>
      </c>
      <c r="B43" s="32" t="s">
        <v>25</v>
      </c>
      <c r="C43" s="63" t="s">
        <v>26</v>
      </c>
      <c r="D43" s="63" t="s">
        <v>251</v>
      </c>
      <c r="E43" s="153"/>
      <c r="F43" s="44" t="s">
        <v>11</v>
      </c>
      <c r="G43" s="56" t="s">
        <v>249</v>
      </c>
      <c r="H43" s="691"/>
      <c r="I43" s="92"/>
      <c r="J43" s="27" t="s">
        <v>252</v>
      </c>
      <c r="K43" s="699"/>
    </row>
    <row r="44" spans="1:11" ht="16.5" customHeight="1">
      <c r="A44" s="48">
        <v>35</v>
      </c>
      <c r="B44" s="32" t="s">
        <v>25</v>
      </c>
      <c r="C44" s="63" t="s">
        <v>26</v>
      </c>
      <c r="D44" s="63" t="s">
        <v>253</v>
      </c>
      <c r="E44" s="153"/>
      <c r="F44" s="44" t="s">
        <v>11</v>
      </c>
      <c r="G44" s="50" t="s">
        <v>254</v>
      </c>
      <c r="H44" s="690" t="s">
        <v>255</v>
      </c>
      <c r="I44" s="92"/>
      <c r="J44" s="27" t="s">
        <v>256</v>
      </c>
      <c r="K44" s="119"/>
    </row>
    <row r="45" spans="1:11" ht="16.5" customHeight="1">
      <c r="A45" s="48">
        <v>36</v>
      </c>
      <c r="B45" s="32" t="s">
        <v>25</v>
      </c>
      <c r="C45" s="63" t="s">
        <v>26</v>
      </c>
      <c r="D45" s="63" t="s">
        <v>257</v>
      </c>
      <c r="E45" s="153"/>
      <c r="F45" s="44" t="s">
        <v>11</v>
      </c>
      <c r="G45" s="57" t="s">
        <v>254</v>
      </c>
      <c r="H45" s="691"/>
      <c r="I45" s="92"/>
      <c r="J45" s="27" t="s">
        <v>258</v>
      </c>
      <c r="K45" s="119"/>
    </row>
    <row r="46" spans="1:11" ht="16.5" customHeight="1">
      <c r="A46" s="48">
        <v>37</v>
      </c>
      <c r="B46" s="32" t="s">
        <v>25</v>
      </c>
      <c r="C46" s="63" t="s">
        <v>26</v>
      </c>
      <c r="D46" s="63" t="s">
        <v>259</v>
      </c>
      <c r="E46" s="153"/>
      <c r="F46" s="44" t="s">
        <v>11</v>
      </c>
      <c r="G46" s="50" t="s">
        <v>260</v>
      </c>
      <c r="H46" s="690" t="s">
        <v>261</v>
      </c>
      <c r="I46" s="92"/>
      <c r="J46" s="27" t="s">
        <v>262</v>
      </c>
      <c r="K46" s="119"/>
    </row>
    <row r="47" spans="1:11" ht="16.5" customHeight="1">
      <c r="A47" s="48">
        <v>38</v>
      </c>
      <c r="B47" s="32" t="s">
        <v>25</v>
      </c>
      <c r="C47" s="63" t="s">
        <v>26</v>
      </c>
      <c r="D47" s="63" t="s">
        <v>263</v>
      </c>
      <c r="E47" s="153"/>
      <c r="F47" s="44" t="s">
        <v>11</v>
      </c>
      <c r="G47" s="57" t="s">
        <v>264</v>
      </c>
      <c r="H47" s="691"/>
      <c r="I47" s="92"/>
      <c r="J47" s="27" t="s">
        <v>265</v>
      </c>
      <c r="K47" s="119"/>
    </row>
    <row r="48" spans="1:11" ht="16.5" customHeight="1">
      <c r="A48" s="48">
        <v>39</v>
      </c>
      <c r="B48" s="32" t="s">
        <v>25</v>
      </c>
      <c r="C48" s="63" t="s">
        <v>26</v>
      </c>
      <c r="D48" s="63" t="s">
        <v>266</v>
      </c>
      <c r="E48" s="153"/>
      <c r="F48" s="44" t="s">
        <v>11</v>
      </c>
      <c r="G48" s="50" t="s">
        <v>267</v>
      </c>
      <c r="H48" s="690" t="s">
        <v>268</v>
      </c>
      <c r="I48" s="92"/>
      <c r="J48" s="305" t="s">
        <v>1729</v>
      </c>
      <c r="K48" s="119"/>
    </row>
    <row r="49" spans="1:11" ht="16.5" customHeight="1">
      <c r="A49" s="48">
        <v>40</v>
      </c>
      <c r="B49" s="32" t="s">
        <v>25</v>
      </c>
      <c r="C49" s="63" t="s">
        <v>26</v>
      </c>
      <c r="D49" s="63" t="s">
        <v>269</v>
      </c>
      <c r="E49" s="153"/>
      <c r="F49" s="44" t="s">
        <v>11</v>
      </c>
      <c r="G49" s="57" t="s">
        <v>270</v>
      </c>
      <c r="H49" s="691"/>
      <c r="I49" s="92"/>
      <c r="J49" s="27" t="s">
        <v>271</v>
      </c>
      <c r="K49" s="119"/>
    </row>
    <row r="50" spans="1:11" ht="16.5" customHeight="1">
      <c r="A50" s="48">
        <v>41</v>
      </c>
      <c r="B50" s="32" t="s">
        <v>25</v>
      </c>
      <c r="C50" s="63" t="s">
        <v>26</v>
      </c>
      <c r="D50" s="63" t="s">
        <v>272</v>
      </c>
      <c r="E50" s="153"/>
      <c r="F50" s="44" t="s">
        <v>11</v>
      </c>
      <c r="G50" s="50" t="s">
        <v>273</v>
      </c>
      <c r="H50" s="690" t="s">
        <v>274</v>
      </c>
      <c r="I50" s="92"/>
      <c r="J50" s="27" t="s">
        <v>275</v>
      </c>
      <c r="K50" s="119"/>
    </row>
    <row r="51" spans="1:11" ht="16.5" customHeight="1">
      <c r="A51" s="48">
        <v>42</v>
      </c>
      <c r="B51" s="32" t="s">
        <v>25</v>
      </c>
      <c r="C51" s="63" t="s">
        <v>26</v>
      </c>
      <c r="D51" s="63" t="s">
        <v>276</v>
      </c>
      <c r="E51" s="153"/>
      <c r="F51" s="44" t="s">
        <v>11</v>
      </c>
      <c r="G51" s="57" t="s">
        <v>274</v>
      </c>
      <c r="H51" s="691"/>
      <c r="I51" s="92"/>
      <c r="J51" s="27" t="s">
        <v>277</v>
      </c>
      <c r="K51" s="119"/>
    </row>
    <row r="52" spans="1:11" ht="16.5" customHeight="1">
      <c r="A52" s="48">
        <v>43</v>
      </c>
      <c r="B52" s="32" t="s">
        <v>25</v>
      </c>
      <c r="C52" s="63" t="s">
        <v>26</v>
      </c>
      <c r="D52" s="63" t="s">
        <v>278</v>
      </c>
      <c r="E52" s="153"/>
      <c r="F52" s="44" t="s">
        <v>11</v>
      </c>
      <c r="G52" s="50" t="s">
        <v>279</v>
      </c>
      <c r="H52" s="690" t="s">
        <v>279</v>
      </c>
      <c r="I52" s="92"/>
      <c r="J52" s="27" t="s">
        <v>280</v>
      </c>
      <c r="K52" s="119"/>
    </row>
    <row r="53" spans="1:11" ht="16.5" customHeight="1">
      <c r="A53" s="48">
        <v>44</v>
      </c>
      <c r="B53" s="32" t="s">
        <v>25</v>
      </c>
      <c r="C53" s="63" t="s">
        <v>26</v>
      </c>
      <c r="D53" s="63" t="s">
        <v>281</v>
      </c>
      <c r="E53" s="153"/>
      <c r="F53" s="44" t="s">
        <v>11</v>
      </c>
      <c r="G53" s="57" t="s">
        <v>279</v>
      </c>
      <c r="H53" s="691"/>
      <c r="I53" s="92"/>
      <c r="J53" s="27" t="s">
        <v>282</v>
      </c>
      <c r="K53" s="119"/>
    </row>
    <row r="54" spans="1:11" ht="16.5" customHeight="1">
      <c r="A54" s="48">
        <v>45</v>
      </c>
      <c r="B54" s="32" t="s">
        <v>25</v>
      </c>
      <c r="C54" s="63" t="s">
        <v>26</v>
      </c>
      <c r="D54" s="63" t="s">
        <v>283</v>
      </c>
      <c r="E54" s="153"/>
      <c r="F54" s="44" t="s">
        <v>11</v>
      </c>
      <c r="G54" s="57" t="s">
        <v>254</v>
      </c>
      <c r="H54" s="34"/>
      <c r="I54" s="92"/>
      <c r="J54" s="505" t="s">
        <v>2094</v>
      </c>
      <c r="K54" s="122" t="s">
        <v>284</v>
      </c>
    </row>
    <row r="55" spans="1:11" ht="16.5" customHeight="1">
      <c r="A55" s="48">
        <v>46</v>
      </c>
      <c r="B55" s="32" t="s">
        <v>25</v>
      </c>
      <c r="C55" s="63" t="s">
        <v>26</v>
      </c>
      <c r="D55" s="63" t="s">
        <v>285</v>
      </c>
      <c r="E55" s="153"/>
      <c r="F55" s="44" t="s">
        <v>11</v>
      </c>
      <c r="G55" s="29"/>
      <c r="H55" s="58" t="s">
        <v>286</v>
      </c>
      <c r="I55" s="92"/>
      <c r="J55" s="505" t="s">
        <v>2095</v>
      </c>
      <c r="K55" s="119"/>
    </row>
    <row r="56" spans="1:11" ht="16.5" customHeight="1">
      <c r="A56" s="48">
        <v>47</v>
      </c>
      <c r="B56" s="32" t="s">
        <v>25</v>
      </c>
      <c r="C56" s="63" t="s">
        <v>26</v>
      </c>
      <c r="D56" s="63" t="s">
        <v>287</v>
      </c>
      <c r="E56" s="153"/>
      <c r="F56" s="44" t="s">
        <v>11</v>
      </c>
      <c r="G56" s="50" t="s">
        <v>288</v>
      </c>
      <c r="H56" s="696" t="s">
        <v>289</v>
      </c>
      <c r="I56" s="92"/>
      <c r="J56" s="27" t="s">
        <v>290</v>
      </c>
      <c r="K56" s="119"/>
    </row>
    <row r="57" spans="1:11" ht="16.5" customHeight="1">
      <c r="A57" s="48">
        <v>48</v>
      </c>
      <c r="B57" s="32" t="s">
        <v>25</v>
      </c>
      <c r="C57" s="63" t="s">
        <v>26</v>
      </c>
      <c r="D57" s="63" t="s">
        <v>291</v>
      </c>
      <c r="E57" s="153"/>
      <c r="F57" s="44" t="s">
        <v>11</v>
      </c>
      <c r="G57" s="57" t="s">
        <v>292</v>
      </c>
      <c r="H57" s="691"/>
      <c r="I57" s="92"/>
      <c r="J57" s="27" t="s">
        <v>293</v>
      </c>
      <c r="K57" s="119"/>
    </row>
    <row r="58" spans="1:11" ht="16.5" customHeight="1">
      <c r="A58" s="48">
        <v>49</v>
      </c>
      <c r="B58" s="32" t="s">
        <v>25</v>
      </c>
      <c r="C58" s="63" t="s">
        <v>26</v>
      </c>
      <c r="D58" s="63" t="s">
        <v>294</v>
      </c>
      <c r="E58" s="153"/>
      <c r="F58" s="44" t="s">
        <v>11</v>
      </c>
      <c r="G58" s="57" t="s">
        <v>295</v>
      </c>
      <c r="H58" s="32" t="s">
        <v>296</v>
      </c>
      <c r="I58" s="89" t="s">
        <v>297</v>
      </c>
      <c r="J58" s="27" t="s">
        <v>298</v>
      </c>
      <c r="K58" s="119"/>
    </row>
    <row r="59" spans="1:11" ht="16.5" customHeight="1">
      <c r="A59" s="48">
        <v>50</v>
      </c>
      <c r="B59" s="32" t="s">
        <v>25</v>
      </c>
      <c r="C59" s="63" t="s">
        <v>26</v>
      </c>
      <c r="D59" s="63" t="s">
        <v>299</v>
      </c>
      <c r="E59" s="153"/>
      <c r="F59" s="44" t="s">
        <v>11</v>
      </c>
      <c r="G59" s="29"/>
      <c r="H59" s="32" t="s">
        <v>300</v>
      </c>
      <c r="I59" s="92"/>
      <c r="J59" s="28"/>
      <c r="K59" s="694"/>
    </row>
    <row r="60" spans="1:11" ht="16.5" customHeight="1">
      <c r="A60" s="48">
        <v>51</v>
      </c>
      <c r="B60" s="32" t="s">
        <v>25</v>
      </c>
      <c r="C60" s="63" t="s">
        <v>26</v>
      </c>
      <c r="D60" s="63" t="s">
        <v>301</v>
      </c>
      <c r="E60" s="153"/>
      <c r="F60" s="44" t="s">
        <v>11</v>
      </c>
      <c r="G60" s="29"/>
      <c r="H60" s="32" t="s">
        <v>302</v>
      </c>
      <c r="I60" s="92"/>
      <c r="J60" s="28"/>
      <c r="K60" s="694"/>
    </row>
    <row r="61" spans="1:11" ht="16.5" customHeight="1">
      <c r="A61" s="48">
        <v>52</v>
      </c>
      <c r="B61" s="32" t="s">
        <v>25</v>
      </c>
      <c r="C61" s="63" t="s">
        <v>26</v>
      </c>
      <c r="D61" s="63" t="s">
        <v>303</v>
      </c>
      <c r="E61" s="153"/>
      <c r="F61" s="44" t="s">
        <v>11</v>
      </c>
      <c r="G61" s="29"/>
      <c r="H61" s="32" t="s">
        <v>304</v>
      </c>
      <c r="I61" s="92"/>
      <c r="J61" s="89" t="s">
        <v>2180</v>
      </c>
      <c r="K61" s="52"/>
    </row>
    <row r="62" spans="1:11" ht="16.5" customHeight="1">
      <c r="A62" s="48">
        <v>53</v>
      </c>
      <c r="B62" s="32" t="s">
        <v>25</v>
      </c>
      <c r="C62" s="63" t="s">
        <v>26</v>
      </c>
      <c r="D62" s="63" t="s">
        <v>305</v>
      </c>
      <c r="E62" s="153"/>
      <c r="F62" s="44" t="s">
        <v>11</v>
      </c>
      <c r="G62" s="29"/>
      <c r="H62" s="34"/>
      <c r="I62" s="92"/>
      <c r="J62" s="28"/>
      <c r="K62" s="52"/>
    </row>
    <row r="63" spans="1:11" ht="16.5" customHeight="1">
      <c r="A63" s="48">
        <v>54</v>
      </c>
      <c r="B63" s="32" t="s">
        <v>25</v>
      </c>
      <c r="C63" s="63" t="s">
        <v>306</v>
      </c>
      <c r="D63" s="63" t="s">
        <v>1501</v>
      </c>
      <c r="E63" s="153"/>
      <c r="F63" s="44" t="s">
        <v>11</v>
      </c>
      <c r="G63" s="29"/>
      <c r="H63" s="34"/>
      <c r="I63" s="92"/>
      <c r="J63" s="556" t="s">
        <v>1480</v>
      </c>
      <c r="K63" s="214" t="s">
        <v>2228</v>
      </c>
    </row>
    <row r="64" spans="1:11" ht="16.5" customHeight="1">
      <c r="A64" s="48">
        <v>55</v>
      </c>
      <c r="B64" s="32" t="s">
        <v>25</v>
      </c>
      <c r="C64" s="63" t="s">
        <v>307</v>
      </c>
      <c r="D64" s="63" t="s">
        <v>2439</v>
      </c>
      <c r="E64" s="153"/>
      <c r="F64" s="44" t="s">
        <v>11</v>
      </c>
      <c r="G64" s="29"/>
      <c r="H64" s="29"/>
      <c r="I64" s="92"/>
      <c r="J64" s="89" t="s">
        <v>2464</v>
      </c>
      <c r="K64" s="557"/>
    </row>
    <row r="65" spans="1:11" ht="16.5" customHeight="1">
      <c r="A65" s="48">
        <v>56</v>
      </c>
      <c r="B65" s="32" t="s">
        <v>25</v>
      </c>
      <c r="C65" s="63" t="s">
        <v>307</v>
      </c>
      <c r="D65" s="63" t="s">
        <v>308</v>
      </c>
      <c r="E65" s="153"/>
      <c r="F65" s="44" t="s">
        <v>11</v>
      </c>
      <c r="G65" s="29"/>
      <c r="H65" s="58" t="s">
        <v>309</v>
      </c>
      <c r="I65" s="92"/>
      <c r="J65" s="89" t="s">
        <v>2409</v>
      </c>
      <c r="K65" s="52"/>
    </row>
    <row r="66" spans="1:11" ht="16.5" customHeight="1">
      <c r="A66" s="48">
        <v>57</v>
      </c>
      <c r="B66" s="32" t="s">
        <v>25</v>
      </c>
      <c r="C66" s="63" t="s">
        <v>307</v>
      </c>
      <c r="D66" s="63" t="s">
        <v>310</v>
      </c>
      <c r="E66" s="153"/>
      <c r="F66" s="44" t="s">
        <v>11</v>
      </c>
      <c r="G66" s="29"/>
      <c r="H66" s="58" t="s">
        <v>310</v>
      </c>
      <c r="I66" s="92"/>
      <c r="J66" s="89" t="s">
        <v>2182</v>
      </c>
      <c r="K66" s="54" t="s">
        <v>2448</v>
      </c>
    </row>
    <row r="67" spans="1:11" ht="16.5" customHeight="1">
      <c r="A67" s="48">
        <v>58</v>
      </c>
      <c r="B67" s="32" t="s">
        <v>25</v>
      </c>
      <c r="C67" s="63" t="s">
        <v>307</v>
      </c>
      <c r="D67" s="63" t="s">
        <v>311</v>
      </c>
      <c r="E67" s="152" t="s">
        <v>312</v>
      </c>
      <c r="F67" s="44" t="s">
        <v>11</v>
      </c>
      <c r="G67" s="29"/>
      <c r="H67" s="32" t="s">
        <v>313</v>
      </c>
      <c r="I67" s="92"/>
      <c r="J67" s="89" t="s">
        <v>2183</v>
      </c>
      <c r="K67" s="60" t="s">
        <v>314</v>
      </c>
    </row>
    <row r="68" spans="1:11" ht="16.5" customHeight="1">
      <c r="A68" s="48">
        <v>59</v>
      </c>
      <c r="B68" s="32" t="s">
        <v>25</v>
      </c>
      <c r="C68" s="63" t="s">
        <v>307</v>
      </c>
      <c r="D68" s="63" t="s">
        <v>315</v>
      </c>
      <c r="E68" s="152" t="s">
        <v>100</v>
      </c>
      <c r="F68" s="44" t="s">
        <v>11</v>
      </c>
      <c r="G68" s="29"/>
      <c r="H68" s="32" t="s">
        <v>316</v>
      </c>
      <c r="I68" s="92"/>
      <c r="J68" s="90"/>
      <c r="K68" s="54" t="s">
        <v>317</v>
      </c>
    </row>
    <row r="69" spans="1:11" ht="16.5" customHeight="1">
      <c r="A69" s="48">
        <v>60</v>
      </c>
      <c r="B69" s="32" t="s">
        <v>25</v>
      </c>
      <c r="C69" s="63" t="s">
        <v>307</v>
      </c>
      <c r="D69" s="63" t="s">
        <v>318</v>
      </c>
      <c r="E69" s="152" t="s">
        <v>82</v>
      </c>
      <c r="F69" s="44" t="s">
        <v>11</v>
      </c>
      <c r="G69" s="29"/>
      <c r="H69" s="58" t="s">
        <v>319</v>
      </c>
      <c r="I69" s="92"/>
      <c r="J69" s="89" t="s">
        <v>2565</v>
      </c>
      <c r="K69" s="54" t="s">
        <v>320</v>
      </c>
    </row>
    <row r="70" spans="1:11" ht="16.5" customHeight="1">
      <c r="A70" s="48">
        <v>61</v>
      </c>
      <c r="B70" s="32" t="s">
        <v>25</v>
      </c>
      <c r="C70" s="63" t="s">
        <v>307</v>
      </c>
      <c r="D70" s="63" t="s">
        <v>321</v>
      </c>
      <c r="E70" s="153"/>
      <c r="F70" s="44" t="s">
        <v>11</v>
      </c>
      <c r="G70" s="29"/>
      <c r="H70" s="29"/>
      <c r="I70" s="92"/>
      <c r="J70" s="90"/>
      <c r="K70" s="52"/>
    </row>
    <row r="71" spans="1:11" ht="16.5" customHeight="1">
      <c r="A71" s="48">
        <v>62</v>
      </c>
      <c r="B71" s="32" t="s">
        <v>25</v>
      </c>
      <c r="C71" s="63" t="s">
        <v>307</v>
      </c>
      <c r="D71" s="63" t="s">
        <v>322</v>
      </c>
      <c r="E71" s="153"/>
      <c r="F71" s="44" t="s">
        <v>11</v>
      </c>
      <c r="G71" s="29"/>
      <c r="H71" s="29"/>
      <c r="I71" s="92"/>
      <c r="J71" s="90"/>
      <c r="K71" s="52"/>
    </row>
    <row r="72" spans="1:11" ht="16.5" customHeight="1">
      <c r="A72" s="48">
        <v>63</v>
      </c>
      <c r="B72" s="32" t="s">
        <v>25</v>
      </c>
      <c r="C72" s="63" t="s">
        <v>307</v>
      </c>
      <c r="D72" s="63" t="s">
        <v>323</v>
      </c>
      <c r="E72" s="152" t="s">
        <v>324</v>
      </c>
      <c r="F72" s="44" t="s">
        <v>11</v>
      </c>
      <c r="G72" s="29"/>
      <c r="H72" s="29"/>
      <c r="I72" s="92"/>
      <c r="J72" s="558" t="s">
        <v>2571</v>
      </c>
      <c r="K72" s="54" t="s">
        <v>325</v>
      </c>
    </row>
    <row r="73" spans="1:11" ht="16.5" customHeight="1">
      <c r="A73" s="48">
        <v>64</v>
      </c>
      <c r="B73" s="32" t="s">
        <v>25</v>
      </c>
      <c r="C73" s="63" t="s">
        <v>307</v>
      </c>
      <c r="D73" s="63" t="s">
        <v>1242</v>
      </c>
      <c r="E73" s="625" t="s">
        <v>326</v>
      </c>
      <c r="F73" s="44" t="s">
        <v>11</v>
      </c>
      <c r="G73" s="626"/>
      <c r="H73" s="29"/>
      <c r="I73" s="92"/>
      <c r="J73" s="558" t="s">
        <v>2562</v>
      </c>
      <c r="K73" s="621" t="s">
        <v>2447</v>
      </c>
    </row>
    <row r="74" spans="1:11" ht="16.5" customHeight="1">
      <c r="A74" s="48">
        <v>65</v>
      </c>
      <c r="B74" s="32" t="s">
        <v>25</v>
      </c>
      <c r="C74" s="63" t="s">
        <v>307</v>
      </c>
      <c r="D74" s="63" t="s">
        <v>1243</v>
      </c>
      <c r="E74" s="625" t="s">
        <v>327</v>
      </c>
      <c r="F74" s="44" t="s">
        <v>11</v>
      </c>
      <c r="G74" s="626"/>
      <c r="H74" s="29"/>
      <c r="I74" s="92"/>
      <c r="J74" s="558" t="s">
        <v>2563</v>
      </c>
      <c r="K74" s="621" t="s">
        <v>2447</v>
      </c>
    </row>
    <row r="75" spans="1:11" ht="16.5" customHeight="1">
      <c r="A75" s="48">
        <v>66</v>
      </c>
      <c r="B75" s="32" t="s">
        <v>25</v>
      </c>
      <c r="C75" s="63" t="s">
        <v>307</v>
      </c>
      <c r="D75" s="63" t="s">
        <v>328</v>
      </c>
      <c r="E75" s="153"/>
      <c r="F75" s="627" t="s">
        <v>11</v>
      </c>
      <c r="G75" s="29"/>
      <c r="H75" s="29"/>
      <c r="I75" s="92"/>
      <c r="J75" s="89" t="s">
        <v>2566</v>
      </c>
      <c r="K75" s="60" t="s">
        <v>329</v>
      </c>
    </row>
    <row r="76" spans="1:11" ht="16.5" customHeight="1">
      <c r="A76" s="48">
        <v>67</v>
      </c>
      <c r="B76" s="32" t="s">
        <v>25</v>
      </c>
      <c r="C76" s="63" t="s">
        <v>307</v>
      </c>
      <c r="D76" s="63" t="s">
        <v>330</v>
      </c>
      <c r="E76" s="153"/>
      <c r="F76" s="44" t="s">
        <v>11</v>
      </c>
      <c r="G76" s="29"/>
      <c r="H76" s="29"/>
      <c r="I76" s="92"/>
      <c r="J76" s="89" t="s">
        <v>2567</v>
      </c>
      <c r="K76" s="60" t="s">
        <v>331</v>
      </c>
    </row>
    <row r="77" spans="1:11" ht="16.5" customHeight="1">
      <c r="A77" s="48">
        <v>68</v>
      </c>
      <c r="B77" s="32" t="s">
        <v>25</v>
      </c>
      <c r="C77" s="63" t="s">
        <v>307</v>
      </c>
      <c r="D77" s="63" t="s">
        <v>332</v>
      </c>
      <c r="E77" s="153"/>
      <c r="F77" s="44" t="s">
        <v>11</v>
      </c>
      <c r="G77" s="29"/>
      <c r="H77" s="29"/>
      <c r="I77" s="92"/>
      <c r="J77" s="89" t="s">
        <v>2568</v>
      </c>
      <c r="K77" s="60" t="s">
        <v>331</v>
      </c>
    </row>
    <row r="78" spans="1:11" ht="16.5" customHeight="1">
      <c r="A78" s="48">
        <v>69</v>
      </c>
      <c r="B78" s="32" t="s">
        <v>25</v>
      </c>
      <c r="C78" s="63" t="s">
        <v>307</v>
      </c>
      <c r="D78" s="63" t="s">
        <v>333</v>
      </c>
      <c r="E78" s="152" t="s">
        <v>82</v>
      </c>
      <c r="F78" s="44" t="s">
        <v>11</v>
      </c>
      <c r="G78" s="29"/>
      <c r="H78" s="87" t="s">
        <v>334</v>
      </c>
      <c r="I78" s="92"/>
      <c r="J78" s="89" t="s">
        <v>2569</v>
      </c>
      <c r="K78" s="54" t="s">
        <v>320</v>
      </c>
    </row>
    <row r="79" spans="1:11" ht="16.5" customHeight="1">
      <c r="A79" s="48">
        <v>70</v>
      </c>
      <c r="B79" s="32" t="s">
        <v>25</v>
      </c>
      <c r="C79" s="63" t="s">
        <v>307</v>
      </c>
      <c r="D79" s="63" t="s">
        <v>335</v>
      </c>
      <c r="E79" s="153"/>
      <c r="F79" s="44" t="s">
        <v>11</v>
      </c>
      <c r="G79" s="29"/>
      <c r="H79" s="118"/>
      <c r="I79" s="92"/>
      <c r="J79" s="90"/>
      <c r="K79" s="52"/>
    </row>
    <row r="80" spans="1:11" ht="16.5" customHeight="1">
      <c r="A80" s="48">
        <v>71</v>
      </c>
      <c r="B80" s="32" t="s">
        <v>25</v>
      </c>
      <c r="C80" s="63" t="s">
        <v>307</v>
      </c>
      <c r="D80" s="63" t="s">
        <v>336</v>
      </c>
      <c r="E80" s="153"/>
      <c r="F80" s="44" t="s">
        <v>11</v>
      </c>
      <c r="G80" s="29"/>
      <c r="H80" s="118"/>
      <c r="I80" s="92"/>
      <c r="J80" s="90"/>
      <c r="K80" s="52"/>
    </row>
    <row r="81" spans="1:11" ht="16.5" customHeight="1">
      <c r="A81" s="48">
        <v>72</v>
      </c>
      <c r="B81" s="32" t="s">
        <v>25</v>
      </c>
      <c r="C81" s="63" t="s">
        <v>307</v>
      </c>
      <c r="D81" s="63" t="s">
        <v>337</v>
      </c>
      <c r="E81" s="153"/>
      <c r="F81" s="44" t="s">
        <v>11</v>
      </c>
      <c r="G81" s="29"/>
      <c r="H81" s="118"/>
      <c r="I81" s="92"/>
      <c r="J81" s="90"/>
      <c r="K81" s="52"/>
    </row>
    <row r="82" spans="1:11" ht="16.5" customHeight="1">
      <c r="A82" s="48">
        <v>73</v>
      </c>
      <c r="B82" s="32" t="s">
        <v>25</v>
      </c>
      <c r="C82" s="63" t="s">
        <v>307</v>
      </c>
      <c r="D82" s="63" t="s">
        <v>1244</v>
      </c>
      <c r="E82" s="152" t="s">
        <v>82</v>
      </c>
      <c r="F82" s="44" t="s">
        <v>11</v>
      </c>
      <c r="G82" s="29"/>
      <c r="H82" s="29"/>
      <c r="I82" s="92"/>
      <c r="J82" s="89" t="s">
        <v>2570</v>
      </c>
      <c r="K82" s="60" t="s">
        <v>2452</v>
      </c>
    </row>
    <row r="83" spans="1:11" ht="16.5" customHeight="1">
      <c r="A83" s="48">
        <v>74</v>
      </c>
      <c r="B83" s="32" t="s">
        <v>25</v>
      </c>
      <c r="C83" s="63" t="s">
        <v>307</v>
      </c>
      <c r="D83" s="63" t="s">
        <v>1245</v>
      </c>
      <c r="E83" s="152" t="s">
        <v>107</v>
      </c>
      <c r="F83" s="44" t="s">
        <v>11</v>
      </c>
      <c r="G83" s="29"/>
      <c r="H83" s="29"/>
      <c r="I83" s="92"/>
      <c r="J83" s="89" t="s">
        <v>2449</v>
      </c>
      <c r="K83" s="60" t="s">
        <v>2450</v>
      </c>
    </row>
    <row r="84" spans="1:11" ht="16.5" customHeight="1">
      <c r="A84" s="48">
        <v>75</v>
      </c>
      <c r="B84" s="32" t="s">
        <v>25</v>
      </c>
      <c r="C84" s="63" t="s">
        <v>307</v>
      </c>
      <c r="D84" s="63" t="s">
        <v>1246</v>
      </c>
      <c r="E84" s="152" t="s">
        <v>100</v>
      </c>
      <c r="F84" s="44" t="s">
        <v>11</v>
      </c>
      <c r="G84" s="29"/>
      <c r="H84" s="29"/>
      <c r="I84" s="92"/>
      <c r="J84" s="89" t="s">
        <v>2181</v>
      </c>
      <c r="K84" s="60" t="s">
        <v>2451</v>
      </c>
    </row>
    <row r="85" spans="1:11" ht="16.5" customHeight="1">
      <c r="A85" s="48">
        <v>76</v>
      </c>
      <c r="B85" s="32" t="s">
        <v>25</v>
      </c>
      <c r="C85" s="63" t="s">
        <v>307</v>
      </c>
      <c r="D85" s="63" t="s">
        <v>2600</v>
      </c>
      <c r="E85" s="153"/>
      <c r="F85" s="49" t="s">
        <v>12</v>
      </c>
      <c r="G85" s="29"/>
      <c r="H85" s="29"/>
      <c r="I85" s="92"/>
      <c r="J85" s="89" t="s">
        <v>2593</v>
      </c>
      <c r="K85" s="60" t="s">
        <v>338</v>
      </c>
    </row>
    <row r="86" spans="1:11" ht="16.5" customHeight="1">
      <c r="A86" s="48">
        <v>77</v>
      </c>
      <c r="B86" s="32" t="s">
        <v>25</v>
      </c>
      <c r="C86" s="63" t="s">
        <v>307</v>
      </c>
      <c r="D86" s="63" t="s">
        <v>339</v>
      </c>
      <c r="E86" s="153"/>
      <c r="F86" s="49" t="s">
        <v>12</v>
      </c>
      <c r="G86" s="29"/>
      <c r="H86" s="29"/>
      <c r="I86" s="92"/>
      <c r="J86" s="90"/>
      <c r="K86" s="60" t="s">
        <v>340</v>
      </c>
    </row>
    <row r="87" spans="1:11" ht="16.5" customHeight="1">
      <c r="A87" s="48">
        <v>78</v>
      </c>
      <c r="B87" s="32" t="s">
        <v>25</v>
      </c>
      <c r="C87" s="63" t="s">
        <v>307</v>
      </c>
      <c r="D87" s="63" t="s">
        <v>341</v>
      </c>
      <c r="E87" s="152" t="s">
        <v>100</v>
      </c>
      <c r="F87" s="49" t="s">
        <v>12</v>
      </c>
      <c r="G87" s="29"/>
      <c r="H87" s="29"/>
      <c r="I87" s="92"/>
      <c r="J87" s="89" t="s">
        <v>2176</v>
      </c>
      <c r="K87" s="60" t="s">
        <v>338</v>
      </c>
    </row>
    <row r="88" spans="1:11" ht="16.5" customHeight="1">
      <c r="A88" s="48">
        <v>79</v>
      </c>
      <c r="B88" s="32" t="s">
        <v>25</v>
      </c>
      <c r="C88" s="63" t="s">
        <v>307</v>
      </c>
      <c r="D88" s="63" t="s">
        <v>342</v>
      </c>
      <c r="E88" s="152" t="s">
        <v>82</v>
      </c>
      <c r="F88" s="49" t="s">
        <v>12</v>
      </c>
      <c r="G88" s="29"/>
      <c r="H88" s="29"/>
      <c r="I88" s="92"/>
      <c r="J88" s="90"/>
      <c r="K88" s="60" t="s">
        <v>340</v>
      </c>
    </row>
    <row r="89" spans="1:11" ht="16.5" customHeight="1">
      <c r="A89" s="48">
        <v>80</v>
      </c>
      <c r="B89" s="32" t="s">
        <v>25</v>
      </c>
      <c r="C89" s="63" t="s">
        <v>307</v>
      </c>
      <c r="D89" s="63" t="s">
        <v>343</v>
      </c>
      <c r="E89" s="152" t="s">
        <v>344</v>
      </c>
      <c r="F89" s="43" t="s">
        <v>10</v>
      </c>
      <c r="G89" s="29"/>
      <c r="H89" s="29"/>
      <c r="I89" s="92"/>
      <c r="J89" s="558" t="s">
        <v>2571</v>
      </c>
      <c r="K89" s="54" t="s">
        <v>325</v>
      </c>
    </row>
    <row r="90" spans="1:11" ht="16.5" customHeight="1">
      <c r="A90" s="48">
        <v>81</v>
      </c>
      <c r="B90" s="32" t="s">
        <v>25</v>
      </c>
      <c r="C90" s="63" t="s">
        <v>307</v>
      </c>
      <c r="D90" s="63" t="s">
        <v>345</v>
      </c>
      <c r="E90" s="152" t="s">
        <v>346</v>
      </c>
      <c r="F90" s="43" t="s">
        <v>10</v>
      </c>
      <c r="G90" s="29"/>
      <c r="H90" s="29"/>
      <c r="I90" s="92"/>
      <c r="J90" s="558" t="s">
        <v>2562</v>
      </c>
      <c r="K90" s="54" t="s">
        <v>325</v>
      </c>
    </row>
    <row r="91" spans="1:11" ht="16.5" customHeight="1">
      <c r="A91" s="48">
        <v>82</v>
      </c>
      <c r="B91" s="32" t="s">
        <v>25</v>
      </c>
      <c r="C91" s="63" t="s">
        <v>307</v>
      </c>
      <c r="D91" s="63" t="s">
        <v>347</v>
      </c>
      <c r="E91" s="152" t="s">
        <v>348</v>
      </c>
      <c r="F91" s="43" t="s">
        <v>10</v>
      </c>
      <c r="G91" s="29"/>
      <c r="H91" s="29"/>
      <c r="I91" s="92"/>
      <c r="J91" s="558" t="s">
        <v>2564</v>
      </c>
      <c r="K91" s="54" t="s">
        <v>325</v>
      </c>
    </row>
    <row r="92" spans="1:11" ht="16.5" customHeight="1">
      <c r="A92" s="48">
        <v>83</v>
      </c>
      <c r="B92" s="32" t="s">
        <v>25</v>
      </c>
      <c r="C92" s="63" t="s">
        <v>307</v>
      </c>
      <c r="D92" s="63" t="s">
        <v>349</v>
      </c>
      <c r="E92" s="152" t="s">
        <v>312</v>
      </c>
      <c r="F92" s="44" t="s">
        <v>11</v>
      </c>
      <c r="G92" s="29"/>
      <c r="H92" s="87" t="s">
        <v>350</v>
      </c>
      <c r="I92" s="92"/>
      <c r="J92" s="89" t="s">
        <v>2583</v>
      </c>
      <c r="K92" s="60" t="s">
        <v>314</v>
      </c>
    </row>
    <row r="93" spans="1:11" ht="16.5" customHeight="1">
      <c r="A93" s="48">
        <v>84</v>
      </c>
      <c r="B93" s="32" t="s">
        <v>25</v>
      </c>
      <c r="C93" s="63" t="s">
        <v>307</v>
      </c>
      <c r="D93" s="63" t="s">
        <v>351</v>
      </c>
      <c r="E93" s="152" t="s">
        <v>100</v>
      </c>
      <c r="F93" s="44" t="s">
        <v>11</v>
      </c>
      <c r="G93" s="29"/>
      <c r="H93" s="87" t="s">
        <v>352</v>
      </c>
      <c r="I93" s="67"/>
      <c r="J93" s="92"/>
      <c r="K93" s="54" t="s">
        <v>317</v>
      </c>
    </row>
    <row r="94" spans="1:11" ht="16.5" customHeight="1">
      <c r="A94" s="48">
        <v>85</v>
      </c>
      <c r="B94" s="32" t="s">
        <v>25</v>
      </c>
      <c r="C94" s="63" t="s">
        <v>307</v>
      </c>
      <c r="D94" s="63" t="s">
        <v>353</v>
      </c>
      <c r="E94" s="153"/>
      <c r="F94" s="49" t="s">
        <v>12</v>
      </c>
      <c r="G94" s="29"/>
      <c r="H94" s="118"/>
      <c r="I94" s="92"/>
      <c r="J94" s="89" t="s">
        <v>1579</v>
      </c>
      <c r="K94" s="54" t="s">
        <v>354</v>
      </c>
    </row>
    <row r="95" spans="1:11" ht="16.5" customHeight="1">
      <c r="A95" s="48">
        <v>86</v>
      </c>
      <c r="B95" s="32" t="s">
        <v>25</v>
      </c>
      <c r="C95" s="63" t="s">
        <v>307</v>
      </c>
      <c r="D95" s="63" t="s">
        <v>355</v>
      </c>
      <c r="E95" s="153"/>
      <c r="F95" s="44" t="s">
        <v>11</v>
      </c>
      <c r="G95" s="29"/>
      <c r="H95" s="87" t="s">
        <v>356</v>
      </c>
      <c r="I95" s="92"/>
      <c r="J95" s="90"/>
      <c r="K95" s="52"/>
    </row>
    <row r="96" spans="1:11" ht="16.5" customHeight="1">
      <c r="A96" s="48">
        <v>87</v>
      </c>
      <c r="B96" s="32" t="s">
        <v>25</v>
      </c>
      <c r="C96" s="63" t="s">
        <v>307</v>
      </c>
      <c r="D96" s="63" t="s">
        <v>357</v>
      </c>
      <c r="E96" s="153"/>
      <c r="F96" s="44" t="s">
        <v>11</v>
      </c>
      <c r="G96" s="29"/>
      <c r="H96" s="87" t="s">
        <v>358</v>
      </c>
      <c r="I96" s="92"/>
      <c r="J96" s="90"/>
      <c r="K96" s="52"/>
    </row>
    <row r="97" spans="1:256" ht="16.5" customHeight="1">
      <c r="A97" s="48">
        <v>88</v>
      </c>
      <c r="B97" s="32" t="s">
        <v>25</v>
      </c>
      <c r="C97" s="63" t="s">
        <v>307</v>
      </c>
      <c r="D97" s="63" t="s">
        <v>359</v>
      </c>
      <c r="E97" s="153"/>
      <c r="F97" s="44" t="s">
        <v>11</v>
      </c>
      <c r="G97" s="29"/>
      <c r="H97" s="87" t="s">
        <v>360</v>
      </c>
      <c r="I97" s="92"/>
      <c r="J97" s="90"/>
      <c r="K97" s="52"/>
    </row>
    <row r="98" spans="1:256" ht="16.5" customHeight="1">
      <c r="A98" s="48">
        <v>89</v>
      </c>
      <c r="B98" s="32" t="s">
        <v>25</v>
      </c>
      <c r="C98" s="63" t="s">
        <v>307</v>
      </c>
      <c r="D98" s="63" t="s">
        <v>361</v>
      </c>
      <c r="E98" s="152" t="s">
        <v>312</v>
      </c>
      <c r="F98" s="44" t="s">
        <v>11</v>
      </c>
      <c r="G98" s="29"/>
      <c r="H98" s="34"/>
      <c r="I98" s="92"/>
      <c r="J98" s="90"/>
      <c r="K98" s="52"/>
    </row>
    <row r="99" spans="1:256" ht="16.5" customHeight="1">
      <c r="A99" s="48">
        <v>90</v>
      </c>
      <c r="B99" s="32" t="s">
        <v>25</v>
      </c>
      <c r="C99" s="63" t="s">
        <v>307</v>
      </c>
      <c r="D99" s="63" t="s">
        <v>362</v>
      </c>
      <c r="E99" s="152" t="s">
        <v>363</v>
      </c>
      <c r="F99" s="44" t="s">
        <v>11</v>
      </c>
      <c r="G99" s="29"/>
      <c r="H99" s="34"/>
      <c r="I99" s="92"/>
      <c r="J99" s="90"/>
      <c r="K99" s="52"/>
    </row>
    <row r="100" spans="1:256" ht="16.5" customHeight="1">
      <c r="A100" s="48">
        <v>91</v>
      </c>
      <c r="B100" s="32" t="s">
        <v>25</v>
      </c>
      <c r="C100" s="63" t="s">
        <v>307</v>
      </c>
      <c r="D100" s="63" t="s">
        <v>364</v>
      </c>
      <c r="E100" s="153"/>
      <c r="F100" s="44" t="s">
        <v>11</v>
      </c>
      <c r="G100" s="29"/>
      <c r="H100" s="34"/>
      <c r="I100" s="92"/>
      <c r="J100" s="28"/>
      <c r="K100" s="52"/>
    </row>
    <row r="101" spans="1:256" ht="16.5" customHeight="1">
      <c r="A101" s="48">
        <v>92</v>
      </c>
      <c r="B101" s="32" t="s">
        <v>25</v>
      </c>
      <c r="C101" s="63" t="s">
        <v>26</v>
      </c>
      <c r="D101" s="277" t="s">
        <v>1614</v>
      </c>
      <c r="E101" s="153"/>
      <c r="F101" s="44" t="s">
        <v>11</v>
      </c>
      <c r="G101" s="53"/>
      <c r="H101" s="32" t="s">
        <v>365</v>
      </c>
      <c r="I101" s="90"/>
      <c r="J101" s="272" t="s">
        <v>1613</v>
      </c>
      <c r="K101" s="278" t="s">
        <v>1602</v>
      </c>
    </row>
    <row r="102" spans="1:256" ht="16.5" customHeight="1">
      <c r="A102" s="48">
        <v>93</v>
      </c>
      <c r="B102" s="32" t="s">
        <v>25</v>
      </c>
      <c r="C102" s="63" t="s">
        <v>26</v>
      </c>
      <c r="D102" s="63" t="s">
        <v>1603</v>
      </c>
      <c r="E102" s="153"/>
      <c r="F102" s="44" t="s">
        <v>11</v>
      </c>
      <c r="G102" s="53"/>
      <c r="H102" s="61" t="s">
        <v>366</v>
      </c>
      <c r="I102" s="90"/>
      <c r="J102" s="272" t="s">
        <v>1605</v>
      </c>
      <c r="K102" s="278" t="s">
        <v>1604</v>
      </c>
    </row>
    <row r="103" spans="1:256" ht="16.5" customHeight="1">
      <c r="A103" s="48">
        <v>94</v>
      </c>
      <c r="B103" s="32" t="s">
        <v>25</v>
      </c>
      <c r="C103" s="25" t="s">
        <v>1700</v>
      </c>
      <c r="D103" s="63" t="s">
        <v>367</v>
      </c>
      <c r="E103" s="153"/>
      <c r="F103" s="33" t="s">
        <v>6</v>
      </c>
      <c r="G103" s="53"/>
      <c r="H103" s="29"/>
      <c r="I103" s="90"/>
      <c r="J103" s="317" t="s">
        <v>1779</v>
      </c>
      <c r="K103" s="119"/>
    </row>
    <row r="104" spans="1:256" ht="16.5" customHeight="1">
      <c r="A104" s="48">
        <v>95</v>
      </c>
      <c r="B104" s="322" t="s">
        <v>25</v>
      </c>
      <c r="C104" s="63" t="s">
        <v>1701</v>
      </c>
      <c r="D104" s="25" t="s">
        <v>1164</v>
      </c>
      <c r="E104" s="323"/>
      <c r="F104" s="44" t="s">
        <v>11</v>
      </c>
      <c r="G104" s="67"/>
      <c r="H104" s="323"/>
      <c r="I104" s="310" t="s">
        <v>1736</v>
      </c>
      <c r="J104" s="321" t="s">
        <v>1803</v>
      </c>
      <c r="K104" s="119"/>
      <c r="IU104" s="111"/>
      <c r="IV104" s="111"/>
    </row>
    <row r="105" spans="1:256" ht="16.5" customHeight="1">
      <c r="A105" s="48">
        <v>96</v>
      </c>
      <c r="B105" s="322" t="s">
        <v>25</v>
      </c>
      <c r="C105" s="63" t="s">
        <v>1701</v>
      </c>
      <c r="D105" s="25" t="s">
        <v>1740</v>
      </c>
      <c r="E105" s="323"/>
      <c r="F105" s="44" t="s">
        <v>11</v>
      </c>
      <c r="G105" s="67"/>
      <c r="H105" s="323"/>
      <c r="I105" s="312" t="s">
        <v>2132</v>
      </c>
      <c r="J105" s="321" t="s">
        <v>1791</v>
      </c>
      <c r="K105" s="119"/>
      <c r="IU105" s="111"/>
      <c r="IV105" s="111"/>
    </row>
    <row r="106" spans="1:256" ht="16.5" customHeight="1">
      <c r="A106" s="48">
        <v>97</v>
      </c>
      <c r="B106" s="322" t="s">
        <v>25</v>
      </c>
      <c r="C106" s="63" t="s">
        <v>1701</v>
      </c>
      <c r="D106" s="25" t="s">
        <v>1165</v>
      </c>
      <c r="E106" s="323"/>
      <c r="F106" s="44" t="s">
        <v>11</v>
      </c>
      <c r="G106" s="67"/>
      <c r="H106" s="323"/>
      <c r="I106" s="310" t="s">
        <v>1689</v>
      </c>
      <c r="J106" s="321" t="s">
        <v>1800</v>
      </c>
      <c r="K106" s="119"/>
      <c r="IU106" s="111"/>
      <c r="IV106" s="111"/>
    </row>
    <row r="107" spans="1:256" ht="16.5" customHeight="1">
      <c r="A107" s="48">
        <v>98</v>
      </c>
      <c r="B107" s="322" t="s">
        <v>25</v>
      </c>
      <c r="C107" s="63" t="s">
        <v>1701</v>
      </c>
      <c r="D107" s="25" t="s">
        <v>1166</v>
      </c>
      <c r="E107" s="323"/>
      <c r="F107" s="44" t="s">
        <v>11</v>
      </c>
      <c r="G107" s="67"/>
      <c r="H107" s="323"/>
      <c r="I107" s="312" t="s">
        <v>2133</v>
      </c>
      <c r="J107" s="525" t="s">
        <v>2135</v>
      </c>
      <c r="K107" s="119"/>
      <c r="IU107" s="111"/>
      <c r="IV107" s="111"/>
    </row>
    <row r="108" spans="1:256" ht="16.5" customHeight="1">
      <c r="A108" s="48">
        <v>102</v>
      </c>
      <c r="B108" s="322" t="s">
        <v>25</v>
      </c>
      <c r="C108" s="63" t="s">
        <v>1701</v>
      </c>
      <c r="D108" s="25" t="s">
        <v>1691</v>
      </c>
      <c r="E108" s="323"/>
      <c r="F108" s="44" t="s">
        <v>11</v>
      </c>
      <c r="G108" s="67"/>
      <c r="H108" s="323"/>
      <c r="I108" s="310" t="s">
        <v>1690</v>
      </c>
      <c r="J108" s="525" t="s">
        <v>1801</v>
      </c>
      <c r="K108" s="119"/>
      <c r="IU108" s="111"/>
      <c r="IV108" s="111"/>
    </row>
    <row r="109" spans="1:256" ht="16.5" customHeight="1">
      <c r="A109" s="48">
        <v>103</v>
      </c>
      <c r="B109" s="322" t="s">
        <v>25</v>
      </c>
      <c r="C109" s="63" t="s">
        <v>1701</v>
      </c>
      <c r="D109" s="25" t="s">
        <v>1169</v>
      </c>
      <c r="E109" s="295"/>
      <c r="F109" s="44" t="s">
        <v>11</v>
      </c>
      <c r="G109" s="296"/>
      <c r="H109" s="295"/>
      <c r="I109" s="310" t="s">
        <v>1692</v>
      </c>
      <c r="J109" s="525" t="s">
        <v>2134</v>
      </c>
      <c r="K109" s="119"/>
      <c r="IU109" s="111"/>
      <c r="IV109" s="111"/>
    </row>
    <row r="110" spans="1:256" ht="16.5" customHeight="1">
      <c r="A110" s="48">
        <v>104</v>
      </c>
      <c r="B110" s="322" t="s">
        <v>25</v>
      </c>
      <c r="C110" s="63" t="s">
        <v>1701</v>
      </c>
      <c r="D110" s="25" t="s">
        <v>1170</v>
      </c>
      <c r="E110" s="323"/>
      <c r="F110" s="44" t="s">
        <v>11</v>
      </c>
      <c r="G110" s="67"/>
      <c r="H110" s="323"/>
      <c r="I110" s="310" t="s">
        <v>1737</v>
      </c>
      <c r="J110" s="525" t="s">
        <v>1802</v>
      </c>
      <c r="K110" s="119"/>
      <c r="IU110" s="111"/>
      <c r="IV110" s="111"/>
    </row>
    <row r="111" spans="1:256" ht="16.5" customHeight="1">
      <c r="A111" s="48">
        <v>105</v>
      </c>
      <c r="B111" s="32" t="s">
        <v>25</v>
      </c>
      <c r="C111" s="25" t="s">
        <v>124</v>
      </c>
      <c r="D111" s="277" t="s">
        <v>368</v>
      </c>
      <c r="E111" s="153"/>
      <c r="F111" s="44" t="s">
        <v>11</v>
      </c>
      <c r="G111" s="53"/>
      <c r="H111" s="34"/>
      <c r="I111" s="558" t="s">
        <v>2425</v>
      </c>
      <c r="J111" s="552" t="s">
        <v>1583</v>
      </c>
      <c r="K111" s="682"/>
    </row>
    <row r="112" spans="1:256" ht="16.5" customHeight="1">
      <c r="A112" s="48">
        <v>106</v>
      </c>
      <c r="B112" s="32" t="s">
        <v>25</v>
      </c>
      <c r="C112" s="25" t="s">
        <v>124</v>
      </c>
      <c r="D112" s="277" t="s">
        <v>371</v>
      </c>
      <c r="E112" s="153"/>
      <c r="F112" s="44" t="s">
        <v>11</v>
      </c>
      <c r="G112" s="53"/>
      <c r="H112" s="34"/>
      <c r="I112" s="558" t="s">
        <v>2469</v>
      </c>
      <c r="J112" s="27" t="s">
        <v>370</v>
      </c>
      <c r="K112" s="683"/>
    </row>
    <row r="113" spans="1:11" ht="16.5" customHeight="1">
      <c r="A113" s="48">
        <v>107</v>
      </c>
      <c r="B113" s="32" t="s">
        <v>25</v>
      </c>
      <c r="C113" s="63" t="s">
        <v>373</v>
      </c>
      <c r="D113" s="63" t="s">
        <v>374</v>
      </c>
      <c r="E113" s="152" t="s">
        <v>375</v>
      </c>
      <c r="F113" s="44" t="s">
        <v>11</v>
      </c>
      <c r="G113" s="29"/>
      <c r="H113" s="67"/>
      <c r="I113" s="89" t="s">
        <v>376</v>
      </c>
      <c r="J113" s="274" t="s">
        <v>1679</v>
      </c>
      <c r="K113" s="706"/>
    </row>
    <row r="114" spans="1:11" ht="16.5" customHeight="1">
      <c r="A114" s="48">
        <v>108</v>
      </c>
      <c r="B114" s="32" t="s">
        <v>25</v>
      </c>
      <c r="C114" s="63" t="s">
        <v>373</v>
      </c>
      <c r="D114" s="63" t="s">
        <v>377</v>
      </c>
      <c r="E114" s="152" t="s">
        <v>375</v>
      </c>
      <c r="F114" s="44" t="s">
        <v>11</v>
      </c>
      <c r="G114" s="29"/>
      <c r="H114" s="67"/>
      <c r="I114" s="89" t="s">
        <v>378</v>
      </c>
      <c r="J114" s="317" t="s">
        <v>1777</v>
      </c>
      <c r="K114" s="707"/>
    </row>
    <row r="115" spans="1:11" ht="16.5" customHeight="1">
      <c r="A115" s="48">
        <v>109</v>
      </c>
      <c r="B115" s="32" t="s">
        <v>25</v>
      </c>
      <c r="C115" s="63" t="s">
        <v>373</v>
      </c>
      <c r="D115" s="63" t="s">
        <v>379</v>
      </c>
      <c r="E115" s="152" t="s">
        <v>375</v>
      </c>
      <c r="F115" s="44" t="s">
        <v>11</v>
      </c>
      <c r="G115" s="29"/>
      <c r="H115" s="67"/>
      <c r="I115" s="89" t="s">
        <v>380</v>
      </c>
      <c r="J115" s="233" t="s">
        <v>1585</v>
      </c>
      <c r="K115" s="707"/>
    </row>
    <row r="116" spans="1:11" ht="16.5" customHeight="1">
      <c r="A116" s="48">
        <v>110</v>
      </c>
      <c r="B116" s="32" t="s">
        <v>25</v>
      </c>
      <c r="C116" s="63" t="s">
        <v>373</v>
      </c>
      <c r="D116" s="63" t="s">
        <v>381</v>
      </c>
      <c r="E116" s="153"/>
      <c r="F116" s="44" t="s">
        <v>11</v>
      </c>
      <c r="G116" s="29"/>
      <c r="H116" s="67"/>
      <c r="I116" s="89" t="s">
        <v>1580</v>
      </c>
      <c r="J116" s="292"/>
      <c r="K116" s="707"/>
    </row>
    <row r="117" spans="1:11" ht="16.5" customHeight="1">
      <c r="A117" s="48">
        <v>111</v>
      </c>
      <c r="B117" s="32" t="s">
        <v>25</v>
      </c>
      <c r="C117" s="63" t="s">
        <v>373</v>
      </c>
      <c r="D117" s="63" t="s">
        <v>382</v>
      </c>
      <c r="E117" s="153"/>
      <c r="F117" s="44" t="s">
        <v>11</v>
      </c>
      <c r="G117" s="29"/>
      <c r="H117" s="67"/>
      <c r="I117" s="92"/>
      <c r="J117" s="317" t="s">
        <v>1786</v>
      </c>
      <c r="K117" s="707"/>
    </row>
    <row r="118" spans="1:11" ht="16.5" customHeight="1">
      <c r="A118" s="48">
        <v>112</v>
      </c>
      <c r="B118" s="32" t="s">
        <v>25</v>
      </c>
      <c r="C118" s="63" t="s">
        <v>373</v>
      </c>
      <c r="D118" s="63" t="s">
        <v>383</v>
      </c>
      <c r="E118" s="153"/>
      <c r="F118" s="44" t="s">
        <v>11</v>
      </c>
      <c r="G118" s="29"/>
      <c r="H118" s="67"/>
      <c r="I118" s="89" t="s">
        <v>384</v>
      </c>
      <c r="J118" s="317" t="s">
        <v>1785</v>
      </c>
      <c r="K118" s="707"/>
    </row>
    <row r="119" spans="1:11" ht="16.5" customHeight="1">
      <c r="A119" s="48">
        <v>113</v>
      </c>
      <c r="B119" s="32" t="s">
        <v>25</v>
      </c>
      <c r="C119" s="63" t="s">
        <v>373</v>
      </c>
      <c r="D119" s="63" t="s">
        <v>385</v>
      </c>
      <c r="E119" s="152" t="s">
        <v>386</v>
      </c>
      <c r="F119" s="44" t="s">
        <v>11</v>
      </c>
      <c r="G119" s="29"/>
      <c r="H119" s="67"/>
      <c r="I119" s="89" t="s">
        <v>387</v>
      </c>
      <c r="J119" s="28"/>
      <c r="K119" s="707"/>
    </row>
    <row r="120" spans="1:11" ht="16.5" customHeight="1">
      <c r="A120" s="48">
        <v>114</v>
      </c>
      <c r="B120" s="32" t="s">
        <v>25</v>
      </c>
      <c r="C120" s="63" t="s">
        <v>373</v>
      </c>
      <c r="D120" s="63" t="s">
        <v>388</v>
      </c>
      <c r="E120" s="152" t="s">
        <v>389</v>
      </c>
      <c r="F120" s="44" t="s">
        <v>11</v>
      </c>
      <c r="G120" s="29"/>
      <c r="H120" s="67"/>
      <c r="I120" s="89" t="s">
        <v>390</v>
      </c>
      <c r="J120" s="28"/>
      <c r="K120" s="707"/>
    </row>
    <row r="121" spans="1:11" ht="16.5" customHeight="1">
      <c r="A121" s="48">
        <v>115</v>
      </c>
      <c r="B121" s="32" t="s">
        <v>25</v>
      </c>
      <c r="C121" s="63" t="s">
        <v>373</v>
      </c>
      <c r="D121" s="63" t="s">
        <v>391</v>
      </c>
      <c r="E121" s="152" t="s">
        <v>392</v>
      </c>
      <c r="F121" s="44" t="s">
        <v>11</v>
      </c>
      <c r="G121" s="29"/>
      <c r="H121" s="67"/>
      <c r="I121" s="89" t="s">
        <v>387</v>
      </c>
      <c r="J121" s="28"/>
      <c r="K121" s="707"/>
    </row>
    <row r="122" spans="1:11" ht="16.5" customHeight="1">
      <c r="A122" s="48">
        <v>116</v>
      </c>
      <c r="B122" s="32" t="s">
        <v>25</v>
      </c>
      <c r="C122" s="63" t="s">
        <v>373</v>
      </c>
      <c r="D122" s="63" t="s">
        <v>393</v>
      </c>
      <c r="E122" s="152" t="s">
        <v>386</v>
      </c>
      <c r="F122" s="44" t="s">
        <v>11</v>
      </c>
      <c r="G122" s="29"/>
      <c r="H122" s="67"/>
      <c r="I122" s="89" t="s">
        <v>394</v>
      </c>
      <c r="J122" s="28"/>
      <c r="K122" s="707"/>
    </row>
    <row r="123" spans="1:11" ht="16.5" customHeight="1">
      <c r="A123" s="48">
        <v>117</v>
      </c>
      <c r="B123" s="32" t="s">
        <v>25</v>
      </c>
      <c r="C123" s="63" t="s">
        <v>373</v>
      </c>
      <c r="D123" s="63" t="s">
        <v>395</v>
      </c>
      <c r="E123" s="152" t="s">
        <v>396</v>
      </c>
      <c r="F123" s="44" t="s">
        <v>11</v>
      </c>
      <c r="G123" s="29"/>
      <c r="H123" s="67"/>
      <c r="I123" s="89" t="s">
        <v>397</v>
      </c>
      <c r="J123" s="28"/>
      <c r="K123" s="707"/>
    </row>
    <row r="124" spans="1:11" ht="16.5" customHeight="1">
      <c r="A124" s="48">
        <v>118</v>
      </c>
      <c r="B124" s="32" t="s">
        <v>25</v>
      </c>
      <c r="C124" s="63" t="s">
        <v>373</v>
      </c>
      <c r="D124" s="63" t="s">
        <v>398</v>
      </c>
      <c r="E124" s="152" t="s">
        <v>399</v>
      </c>
      <c r="F124" s="44" t="s">
        <v>11</v>
      </c>
      <c r="G124" s="29"/>
      <c r="H124" s="67"/>
      <c r="I124" s="89" t="s">
        <v>387</v>
      </c>
      <c r="J124" s="28"/>
      <c r="K124" s="707"/>
    </row>
    <row r="125" spans="1:11" ht="16.5" customHeight="1">
      <c r="A125" s="48">
        <v>119</v>
      </c>
      <c r="B125" s="32" t="s">
        <v>25</v>
      </c>
      <c r="C125" s="63" t="s">
        <v>373</v>
      </c>
      <c r="D125" s="63" t="s">
        <v>400</v>
      </c>
      <c r="E125" s="152" t="s">
        <v>401</v>
      </c>
      <c r="F125" s="44" t="s">
        <v>11</v>
      </c>
      <c r="G125" s="29"/>
      <c r="H125" s="67"/>
      <c r="I125" s="123" t="s">
        <v>1581</v>
      </c>
      <c r="J125" s="28"/>
      <c r="K125" s="707"/>
    </row>
    <row r="126" spans="1:11" ht="16.5" customHeight="1">
      <c r="A126" s="48">
        <v>120</v>
      </c>
      <c r="B126" s="32" t="s">
        <v>25</v>
      </c>
      <c r="C126" s="63" t="s">
        <v>373</v>
      </c>
      <c r="D126" s="63" t="s">
        <v>402</v>
      </c>
      <c r="E126" s="152" t="s">
        <v>403</v>
      </c>
      <c r="F126" s="44" t="s">
        <v>11</v>
      </c>
      <c r="G126" s="29"/>
      <c r="H126" s="67"/>
      <c r="I126" s="89" t="s">
        <v>404</v>
      </c>
      <c r="J126" s="28"/>
      <c r="K126" s="707"/>
    </row>
    <row r="127" spans="1:11" ht="16.5" customHeight="1">
      <c r="A127" s="48">
        <v>121</v>
      </c>
      <c r="B127" s="32" t="s">
        <v>25</v>
      </c>
      <c r="C127" s="63" t="s">
        <v>373</v>
      </c>
      <c r="D127" s="63" t="s">
        <v>405</v>
      </c>
      <c r="E127" s="153"/>
      <c r="F127" s="44" t="s">
        <v>11</v>
      </c>
      <c r="G127" s="29"/>
      <c r="H127" s="67"/>
      <c r="I127" s="92"/>
      <c r="J127" s="549" t="s">
        <v>2209</v>
      </c>
      <c r="K127" s="707"/>
    </row>
    <row r="128" spans="1:11" ht="16.5" customHeight="1">
      <c r="A128" s="48">
        <v>122</v>
      </c>
      <c r="B128" s="32" t="s">
        <v>25</v>
      </c>
      <c r="C128" s="63" t="s">
        <v>373</v>
      </c>
      <c r="D128" s="277" t="s">
        <v>406</v>
      </c>
      <c r="E128" s="153"/>
      <c r="F128" s="44" t="s">
        <v>11</v>
      </c>
      <c r="G128" s="29"/>
      <c r="H128" s="67"/>
      <c r="I128" s="90"/>
      <c r="J128" s="317" t="s">
        <v>1778</v>
      </c>
      <c r="K128" s="707"/>
    </row>
    <row r="129" spans="1:11" ht="16.5" customHeight="1">
      <c r="A129" s="48">
        <v>123</v>
      </c>
      <c r="B129" s="32" t="s">
        <v>25</v>
      </c>
      <c r="C129" s="63" t="s">
        <v>373</v>
      </c>
      <c r="D129" s="277" t="s">
        <v>1675</v>
      </c>
      <c r="E129" s="153"/>
      <c r="F129" s="44" t="s">
        <v>11</v>
      </c>
      <c r="G129" s="29"/>
      <c r="H129" s="67"/>
      <c r="I129" s="89" t="s">
        <v>407</v>
      </c>
      <c r="J129" s="549" t="s">
        <v>2009</v>
      </c>
      <c r="K129" s="707"/>
    </row>
    <row r="130" spans="1:11" ht="16.5" customHeight="1">
      <c r="A130" s="48">
        <v>124</v>
      </c>
      <c r="B130" s="32" t="s">
        <v>25</v>
      </c>
      <c r="C130" s="63" t="s">
        <v>373</v>
      </c>
      <c r="D130" s="277" t="s">
        <v>1676</v>
      </c>
      <c r="E130" s="153"/>
      <c r="F130" s="49" t="s">
        <v>12</v>
      </c>
      <c r="G130" s="29"/>
      <c r="H130" s="67"/>
      <c r="I130" s="89" t="s">
        <v>408</v>
      </c>
      <c r="J130" s="549" t="s">
        <v>2210</v>
      </c>
      <c r="K130" s="707"/>
    </row>
    <row r="131" spans="1:11" ht="16.5" customHeight="1">
      <c r="A131" s="48">
        <v>125</v>
      </c>
      <c r="B131" s="32" t="s">
        <v>25</v>
      </c>
      <c r="C131" s="63" t="s">
        <v>373</v>
      </c>
      <c r="D131" s="277" t="s">
        <v>1677</v>
      </c>
      <c r="E131" s="153"/>
      <c r="F131" s="44" t="s">
        <v>11</v>
      </c>
      <c r="G131" s="29"/>
      <c r="H131" s="67"/>
      <c r="I131" s="89" t="s">
        <v>409</v>
      </c>
      <c r="J131" s="274" t="s">
        <v>1678</v>
      </c>
      <c r="K131" s="707"/>
    </row>
    <row r="132" spans="1:11" ht="16.5" customHeight="1">
      <c r="A132" s="48">
        <v>126</v>
      </c>
      <c r="B132" s="32" t="s">
        <v>25</v>
      </c>
      <c r="C132" s="63" t="s">
        <v>373</v>
      </c>
      <c r="D132" s="277" t="s">
        <v>411</v>
      </c>
      <c r="E132" s="153"/>
      <c r="F132" s="44" t="s">
        <v>11</v>
      </c>
      <c r="G132" s="29"/>
      <c r="H132" s="67"/>
      <c r="I132" s="89" t="s">
        <v>412</v>
      </c>
      <c r="J132" s="28"/>
      <c r="K132" s="707"/>
    </row>
    <row r="133" spans="1:11" ht="16.5" customHeight="1">
      <c r="A133" s="48">
        <v>127</v>
      </c>
      <c r="B133" s="32" t="s">
        <v>25</v>
      </c>
      <c r="C133" s="63" t="s">
        <v>373</v>
      </c>
      <c r="D133" s="277" t="s">
        <v>413</v>
      </c>
      <c r="E133" s="153"/>
      <c r="F133" s="44" t="s">
        <v>11</v>
      </c>
      <c r="G133" s="29"/>
      <c r="H133" s="67"/>
      <c r="I133" s="90"/>
      <c r="J133" s="317" t="s">
        <v>1783</v>
      </c>
      <c r="K133" s="707"/>
    </row>
    <row r="134" spans="1:11" ht="16.5" customHeight="1">
      <c r="A134" s="48">
        <v>128</v>
      </c>
      <c r="B134" s="32" t="s">
        <v>25</v>
      </c>
      <c r="C134" s="63" t="s">
        <v>373</v>
      </c>
      <c r="D134" s="277" t="s">
        <v>414</v>
      </c>
      <c r="E134" s="152" t="s">
        <v>415</v>
      </c>
      <c r="F134" s="44" t="s">
        <v>11</v>
      </c>
      <c r="G134" s="29"/>
      <c r="H134" s="67"/>
      <c r="I134" s="89" t="s">
        <v>416</v>
      </c>
      <c r="J134" s="274" t="s">
        <v>1681</v>
      </c>
      <c r="K134" s="707"/>
    </row>
    <row r="135" spans="1:11" ht="16.5" customHeight="1">
      <c r="A135" s="48">
        <v>129</v>
      </c>
      <c r="B135" s="32" t="s">
        <v>25</v>
      </c>
      <c r="C135" s="63" t="s">
        <v>373</v>
      </c>
      <c r="D135" s="277" t="s">
        <v>417</v>
      </c>
      <c r="E135" s="153"/>
      <c r="F135" s="44" t="s">
        <v>11</v>
      </c>
      <c r="G135" s="29"/>
      <c r="H135" s="67"/>
      <c r="I135" s="92"/>
      <c r="J135" s="27" t="s">
        <v>410</v>
      </c>
      <c r="K135" s="707"/>
    </row>
    <row r="136" spans="1:11" ht="16.5" customHeight="1">
      <c r="A136" s="48">
        <v>130</v>
      </c>
      <c r="B136" s="32" t="s">
        <v>25</v>
      </c>
      <c r="C136" s="63" t="s">
        <v>373</v>
      </c>
      <c r="D136" s="277" t="s">
        <v>418</v>
      </c>
      <c r="E136" s="152" t="s">
        <v>419</v>
      </c>
      <c r="F136" s="44" t="s">
        <v>11</v>
      </c>
      <c r="G136" s="29"/>
      <c r="H136" s="67"/>
      <c r="I136" s="89" t="s">
        <v>420</v>
      </c>
      <c r="J136" s="151" t="s">
        <v>1449</v>
      </c>
      <c r="K136" s="707"/>
    </row>
    <row r="137" spans="1:11" ht="16.5" customHeight="1">
      <c r="A137" s="48">
        <v>131</v>
      </c>
      <c r="B137" s="32" t="s">
        <v>25</v>
      </c>
      <c r="C137" s="63" t="s">
        <v>373</v>
      </c>
      <c r="D137" s="277" t="s">
        <v>2580</v>
      </c>
      <c r="E137" s="152" t="s">
        <v>422</v>
      </c>
      <c r="F137" s="43" t="s">
        <v>10</v>
      </c>
      <c r="G137" s="29"/>
      <c r="H137" s="67"/>
      <c r="I137" s="89" t="s">
        <v>423</v>
      </c>
      <c r="J137" s="556" t="s">
        <v>2577</v>
      </c>
      <c r="K137" s="707"/>
    </row>
    <row r="138" spans="1:11" ht="16.5" customHeight="1">
      <c r="A138" s="48">
        <v>132</v>
      </c>
      <c r="B138" s="32" t="s">
        <v>25</v>
      </c>
      <c r="C138" s="63" t="s">
        <v>373</v>
      </c>
      <c r="D138" s="277" t="s">
        <v>424</v>
      </c>
      <c r="E138" s="152" t="s">
        <v>419</v>
      </c>
      <c r="F138" s="44" t="s">
        <v>11</v>
      </c>
      <c r="G138" s="29"/>
      <c r="H138" s="67"/>
      <c r="I138" s="89" t="s">
        <v>420</v>
      </c>
      <c r="J138" s="151" t="s">
        <v>1450</v>
      </c>
      <c r="K138" s="707"/>
    </row>
    <row r="139" spans="1:11" ht="16.5" customHeight="1">
      <c r="A139" s="48">
        <v>133</v>
      </c>
      <c r="B139" s="32" t="s">
        <v>25</v>
      </c>
      <c r="C139" s="63" t="s">
        <v>373</v>
      </c>
      <c r="D139" s="277" t="s">
        <v>425</v>
      </c>
      <c r="E139" s="64"/>
      <c r="F139" s="44" t="s">
        <v>11</v>
      </c>
      <c r="G139" s="65"/>
      <c r="H139" s="67"/>
      <c r="I139" s="90"/>
      <c r="J139" s="66" t="s">
        <v>1582</v>
      </c>
      <c r="K139" s="707"/>
    </row>
    <row r="140" spans="1:11" ht="16.5" customHeight="1">
      <c r="A140" s="48">
        <v>134</v>
      </c>
      <c r="B140" s="32" t="s">
        <v>25</v>
      </c>
      <c r="C140" s="63" t="s">
        <v>373</v>
      </c>
      <c r="D140" s="277" t="s">
        <v>426</v>
      </c>
      <c r="E140" s="153"/>
      <c r="F140" s="44" t="s">
        <v>11</v>
      </c>
      <c r="G140" s="29"/>
      <c r="H140" s="67"/>
      <c r="I140" s="90"/>
      <c r="J140" s="274" t="s">
        <v>1680</v>
      </c>
      <c r="K140" s="707"/>
    </row>
    <row r="141" spans="1:11" ht="16.5" customHeight="1">
      <c r="A141" s="48">
        <v>135</v>
      </c>
      <c r="B141" s="32" t="s">
        <v>25</v>
      </c>
      <c r="C141" s="63" t="s">
        <v>373</v>
      </c>
      <c r="D141" s="277" t="s">
        <v>427</v>
      </c>
      <c r="E141" s="153"/>
      <c r="F141" s="44" t="s">
        <v>11</v>
      </c>
      <c r="G141" s="29"/>
      <c r="H141" s="67"/>
      <c r="I141" s="90"/>
      <c r="J141" s="274" t="s">
        <v>1682</v>
      </c>
      <c r="K141" s="707"/>
    </row>
    <row r="142" spans="1:11" ht="16.5" customHeight="1">
      <c r="A142" s="48">
        <v>136</v>
      </c>
      <c r="B142" s="32" t="s">
        <v>25</v>
      </c>
      <c r="C142" s="63" t="s">
        <v>373</v>
      </c>
      <c r="D142" s="277" t="s">
        <v>428</v>
      </c>
      <c r="E142" s="153"/>
      <c r="F142" s="44" t="s">
        <v>11</v>
      </c>
      <c r="G142" s="29"/>
      <c r="H142" s="67"/>
      <c r="I142" s="89" t="s">
        <v>407</v>
      </c>
      <c r="J142" s="308" t="s">
        <v>1683</v>
      </c>
      <c r="K142" s="707"/>
    </row>
    <row r="143" spans="1:11" ht="16.5" customHeight="1">
      <c r="A143" s="48">
        <v>137</v>
      </c>
      <c r="B143" s="32" t="s">
        <v>25</v>
      </c>
      <c r="C143" s="63" t="s">
        <v>373</v>
      </c>
      <c r="D143" s="277" t="s">
        <v>429</v>
      </c>
      <c r="E143" s="153"/>
      <c r="F143" s="49" t="s">
        <v>12</v>
      </c>
      <c r="G143" s="29"/>
      <c r="H143" s="67"/>
      <c r="I143" s="89" t="s">
        <v>408</v>
      </c>
      <c r="J143" s="308" t="s">
        <v>1735</v>
      </c>
      <c r="K143" s="707"/>
    </row>
    <row r="144" spans="1:11" ht="16.5" customHeight="1">
      <c r="A144" s="48">
        <v>138</v>
      </c>
      <c r="B144" s="32" t="s">
        <v>25</v>
      </c>
      <c r="C144" s="63" t="s">
        <v>373</v>
      </c>
      <c r="D144" s="63" t="s">
        <v>430</v>
      </c>
      <c r="E144" s="153"/>
      <c r="F144" s="44" t="s">
        <v>11</v>
      </c>
      <c r="G144" s="29"/>
      <c r="H144" s="67"/>
      <c r="I144" s="89" t="s">
        <v>431</v>
      </c>
      <c r="J144" s="274" t="s">
        <v>1685</v>
      </c>
      <c r="K144" s="707"/>
    </row>
    <row r="145" spans="1:12" ht="16.5" customHeight="1">
      <c r="A145" s="48">
        <v>139</v>
      </c>
      <c r="B145" s="32" t="s">
        <v>25</v>
      </c>
      <c r="C145" s="63" t="s">
        <v>373</v>
      </c>
      <c r="D145" s="63" t="s">
        <v>432</v>
      </c>
      <c r="E145" s="153"/>
      <c r="F145" s="44" t="s">
        <v>11</v>
      </c>
      <c r="G145" s="29"/>
      <c r="H145" s="67"/>
      <c r="I145" s="89" t="s">
        <v>433</v>
      </c>
      <c r="J145" s="28"/>
      <c r="K145" s="708"/>
    </row>
    <row r="146" spans="1:12" s="290" customFormat="1" ht="16.5" customHeight="1">
      <c r="A146" s="48">
        <v>140</v>
      </c>
      <c r="B146" s="273" t="s">
        <v>25</v>
      </c>
      <c r="C146" s="299" t="s">
        <v>434</v>
      </c>
      <c r="D146" s="285" t="s">
        <v>1616</v>
      </c>
      <c r="E146" s="286"/>
      <c r="F146" s="44" t="s">
        <v>11</v>
      </c>
      <c r="G146" s="29"/>
      <c r="H146" s="283" t="s">
        <v>1617</v>
      </c>
      <c r="I146" s="287"/>
      <c r="J146" s="298" t="s">
        <v>2423</v>
      </c>
      <c r="K146" s="288"/>
      <c r="L146" s="289"/>
    </row>
    <row r="147" spans="1:12" s="290" customFormat="1" ht="16.5" customHeight="1">
      <c r="A147" s="48">
        <v>141</v>
      </c>
      <c r="B147" s="273" t="s">
        <v>25</v>
      </c>
      <c r="C147" s="299" t="s">
        <v>434</v>
      </c>
      <c r="D147" s="284" t="s">
        <v>1618</v>
      </c>
      <c r="E147" s="286"/>
      <c r="F147" s="44" t="s">
        <v>11</v>
      </c>
      <c r="G147" s="29"/>
      <c r="H147" s="283" t="s">
        <v>1619</v>
      </c>
      <c r="I147" s="287"/>
      <c r="J147" s="709" t="s">
        <v>2424</v>
      </c>
      <c r="K147" s="291"/>
      <c r="L147" s="220"/>
    </row>
    <row r="148" spans="1:12" s="290" customFormat="1" ht="16.5" customHeight="1">
      <c r="A148" s="48">
        <v>142</v>
      </c>
      <c r="B148" s="273" t="s">
        <v>25</v>
      </c>
      <c r="C148" s="299" t="s">
        <v>434</v>
      </c>
      <c r="D148" s="284" t="s">
        <v>1620</v>
      </c>
      <c r="E148" s="286"/>
      <c r="F148" s="44" t="s">
        <v>11</v>
      </c>
      <c r="G148" s="29"/>
      <c r="H148" s="283" t="s">
        <v>1621</v>
      </c>
      <c r="I148" s="287"/>
      <c r="J148" s="710"/>
      <c r="K148" s="291"/>
      <c r="L148" s="220"/>
    </row>
    <row r="149" spans="1:12" s="290" customFormat="1" ht="16.5" customHeight="1">
      <c r="A149" s="48">
        <v>143</v>
      </c>
      <c r="B149" s="273" t="s">
        <v>25</v>
      </c>
      <c r="C149" s="299" t="s">
        <v>434</v>
      </c>
      <c r="D149" s="284" t="s">
        <v>1622</v>
      </c>
      <c r="E149" s="286"/>
      <c r="F149" s="44" t="s">
        <v>11</v>
      </c>
      <c r="G149" s="29"/>
      <c r="H149" s="283" t="s">
        <v>1623</v>
      </c>
      <c r="I149" s="287"/>
      <c r="J149" s="710"/>
      <c r="K149" s="291"/>
      <c r="L149" s="220"/>
    </row>
    <row r="150" spans="1:12" s="290" customFormat="1" ht="16.5" customHeight="1">
      <c r="A150" s="48">
        <v>144</v>
      </c>
      <c r="B150" s="273" t="s">
        <v>25</v>
      </c>
      <c r="C150" s="299" t="s">
        <v>434</v>
      </c>
      <c r="D150" s="284" t="s">
        <v>1624</v>
      </c>
      <c r="E150" s="286"/>
      <c r="F150" s="44" t="s">
        <v>11</v>
      </c>
      <c r="G150" s="29"/>
      <c r="H150" s="283" t="s">
        <v>1625</v>
      </c>
      <c r="I150" s="287"/>
      <c r="J150" s="710"/>
      <c r="K150" s="291"/>
      <c r="L150" s="220"/>
    </row>
    <row r="151" spans="1:12" s="290" customFormat="1" ht="16.5" customHeight="1">
      <c r="A151" s="48">
        <v>145</v>
      </c>
      <c r="B151" s="273" t="s">
        <v>25</v>
      </c>
      <c r="C151" s="299" t="s">
        <v>434</v>
      </c>
      <c r="D151" s="284" t="s">
        <v>1626</v>
      </c>
      <c r="E151" s="286"/>
      <c r="F151" s="44" t="s">
        <v>11</v>
      </c>
      <c r="G151" s="29"/>
      <c r="H151" s="283" t="s">
        <v>1627</v>
      </c>
      <c r="I151" s="287"/>
      <c r="J151" s="710"/>
      <c r="K151" s="291"/>
      <c r="L151" s="220"/>
    </row>
    <row r="152" spans="1:12" s="290" customFormat="1" ht="16.5" customHeight="1">
      <c r="A152" s="48">
        <v>146</v>
      </c>
      <c r="B152" s="273" t="s">
        <v>25</v>
      </c>
      <c r="C152" s="299" t="s">
        <v>434</v>
      </c>
      <c r="D152" s="284" t="s">
        <v>1628</v>
      </c>
      <c r="E152" s="286"/>
      <c r="F152" s="44" t="s">
        <v>11</v>
      </c>
      <c r="G152" s="29"/>
      <c r="H152" s="283" t="s">
        <v>1629</v>
      </c>
      <c r="I152" s="287"/>
      <c r="J152" s="710"/>
      <c r="K152" s="291"/>
      <c r="L152" s="220"/>
    </row>
    <row r="153" spans="1:12" s="290" customFormat="1" ht="16.5" customHeight="1">
      <c r="A153" s="48">
        <v>147</v>
      </c>
      <c r="B153" s="273" t="s">
        <v>25</v>
      </c>
      <c r="C153" s="299" t="s">
        <v>434</v>
      </c>
      <c r="D153" s="284" t="s">
        <v>1630</v>
      </c>
      <c r="E153" s="286"/>
      <c r="F153" s="44" t="s">
        <v>11</v>
      </c>
      <c r="G153" s="29"/>
      <c r="H153" s="283" t="s">
        <v>1631</v>
      </c>
      <c r="I153" s="287"/>
      <c r="J153" s="710"/>
      <c r="K153" s="291"/>
      <c r="L153" s="220"/>
    </row>
    <row r="154" spans="1:12" s="290" customFormat="1" ht="16.5" customHeight="1">
      <c r="A154" s="48">
        <v>148</v>
      </c>
      <c r="B154" s="273" t="s">
        <v>25</v>
      </c>
      <c r="C154" s="299" t="s">
        <v>434</v>
      </c>
      <c r="D154" s="284" t="s">
        <v>1632</v>
      </c>
      <c r="E154" s="286"/>
      <c r="F154" s="44" t="s">
        <v>11</v>
      </c>
      <c r="G154" s="29"/>
      <c r="H154" s="283" t="s">
        <v>1633</v>
      </c>
      <c r="I154" s="287"/>
      <c r="J154" s="710"/>
      <c r="K154" s="291" t="s">
        <v>2208</v>
      </c>
      <c r="L154" s="220"/>
    </row>
    <row r="155" spans="1:12" s="290" customFormat="1" ht="16.5" customHeight="1">
      <c r="A155" s="48">
        <v>149</v>
      </c>
      <c r="B155" s="273" t="s">
        <v>25</v>
      </c>
      <c r="C155" s="299" t="s">
        <v>434</v>
      </c>
      <c r="D155" s="284" t="s">
        <v>1634</v>
      </c>
      <c r="E155" s="286"/>
      <c r="F155" s="44" t="s">
        <v>11</v>
      </c>
      <c r="G155" s="29"/>
      <c r="H155" s="283" t="s">
        <v>1635</v>
      </c>
      <c r="I155" s="287"/>
      <c r="J155" s="710"/>
      <c r="K155" s="291"/>
      <c r="L155" s="220"/>
    </row>
    <row r="156" spans="1:12" s="290" customFormat="1" ht="16.5" customHeight="1">
      <c r="A156" s="48">
        <v>150</v>
      </c>
      <c r="B156" s="273" t="s">
        <v>25</v>
      </c>
      <c r="C156" s="299" t="s">
        <v>434</v>
      </c>
      <c r="D156" s="284" t="s">
        <v>1636</v>
      </c>
      <c r="E156" s="286"/>
      <c r="F156" s="44" t="s">
        <v>11</v>
      </c>
      <c r="G156" s="29"/>
      <c r="H156" s="283" t="s">
        <v>1637</v>
      </c>
      <c r="I156" s="287"/>
      <c r="J156" s="710"/>
      <c r="K156" s="291"/>
      <c r="L156" s="220"/>
    </row>
    <row r="157" spans="1:12" s="290" customFormat="1" ht="16.5" customHeight="1">
      <c r="A157" s="48">
        <v>151</v>
      </c>
      <c r="B157" s="273" t="s">
        <v>25</v>
      </c>
      <c r="C157" s="299" t="s">
        <v>434</v>
      </c>
      <c r="D157" s="284" t="s">
        <v>1638</v>
      </c>
      <c r="E157" s="286"/>
      <c r="F157" s="44" t="s">
        <v>2164</v>
      </c>
      <c r="G157" s="29"/>
      <c r="H157" s="283" t="s">
        <v>1639</v>
      </c>
      <c r="I157" s="287"/>
      <c r="J157" s="710"/>
      <c r="K157" s="291"/>
      <c r="L157" s="220"/>
    </row>
    <row r="158" spans="1:12" s="290" customFormat="1" ht="16.5" customHeight="1">
      <c r="A158" s="48">
        <v>152</v>
      </c>
      <c r="B158" s="273" t="s">
        <v>25</v>
      </c>
      <c r="C158" s="299" t="s">
        <v>434</v>
      </c>
      <c r="D158" s="284" t="s">
        <v>1640</v>
      </c>
      <c r="E158" s="286"/>
      <c r="F158" s="44" t="s">
        <v>11</v>
      </c>
      <c r="G158" s="29"/>
      <c r="H158" s="283" t="s">
        <v>1641</v>
      </c>
      <c r="I158" s="287"/>
      <c r="J158" s="711"/>
      <c r="K158" s="291"/>
      <c r="L158" s="220"/>
    </row>
    <row r="159" spans="1:12" s="290" customFormat="1" ht="16.5" customHeight="1">
      <c r="A159" s="48">
        <v>153</v>
      </c>
      <c r="B159" s="273" t="s">
        <v>25</v>
      </c>
      <c r="C159" s="299" t="s">
        <v>434</v>
      </c>
      <c r="D159" s="284" t="s">
        <v>2412</v>
      </c>
      <c r="E159" s="615" t="s">
        <v>2410</v>
      </c>
      <c r="F159" s="44" t="s">
        <v>2164</v>
      </c>
      <c r="G159" s="29"/>
      <c r="H159" s="283" t="s">
        <v>1642</v>
      </c>
      <c r="I159" s="287"/>
      <c r="J159" s="712" t="s">
        <v>2422</v>
      </c>
      <c r="K159" s="291"/>
      <c r="L159" s="220"/>
    </row>
    <row r="160" spans="1:12" s="290" customFormat="1" ht="16.5" customHeight="1">
      <c r="A160" s="48">
        <v>154</v>
      </c>
      <c r="B160" s="273" t="s">
        <v>25</v>
      </c>
      <c r="C160" s="299" t="s">
        <v>434</v>
      </c>
      <c r="D160" s="284" t="s">
        <v>2413</v>
      </c>
      <c r="E160" s="615" t="s">
        <v>2411</v>
      </c>
      <c r="F160" s="44" t="s">
        <v>11</v>
      </c>
      <c r="G160" s="29"/>
      <c r="H160" s="283" t="s">
        <v>1643</v>
      </c>
      <c r="I160" s="287"/>
      <c r="J160" s="713"/>
      <c r="K160" s="291"/>
      <c r="L160" s="220"/>
    </row>
    <row r="161" spans="1:12" s="290" customFormat="1" ht="16.5" customHeight="1">
      <c r="A161" s="48">
        <v>155</v>
      </c>
      <c r="B161" s="273" t="s">
        <v>25</v>
      </c>
      <c r="C161" s="299" t="s">
        <v>434</v>
      </c>
      <c r="D161" s="284" t="s">
        <v>1644</v>
      </c>
      <c r="E161" s="286"/>
      <c r="F161" s="44" t="s">
        <v>2164</v>
      </c>
      <c r="G161" s="29"/>
      <c r="H161" s="283" t="s">
        <v>1645</v>
      </c>
      <c r="I161" s="287"/>
      <c r="J161" s="713"/>
      <c r="K161" s="291"/>
      <c r="L161" s="220"/>
    </row>
    <row r="162" spans="1:12" s="290" customFormat="1" ht="16.5" customHeight="1">
      <c r="A162" s="48">
        <v>156</v>
      </c>
      <c r="B162" s="273" t="s">
        <v>25</v>
      </c>
      <c r="C162" s="299" t="s">
        <v>434</v>
      </c>
      <c r="D162" s="284" t="s">
        <v>1646</v>
      </c>
      <c r="E162" s="286"/>
      <c r="F162" s="44" t="s">
        <v>11</v>
      </c>
      <c r="G162" s="29"/>
      <c r="H162" s="283" t="s">
        <v>1647</v>
      </c>
      <c r="I162" s="287"/>
      <c r="J162" s="713"/>
      <c r="K162" s="291"/>
      <c r="L162" s="220"/>
    </row>
    <row r="163" spans="1:12" s="290" customFormat="1" ht="16.5" customHeight="1">
      <c r="A163" s="48">
        <v>157</v>
      </c>
      <c r="B163" s="273" t="s">
        <v>25</v>
      </c>
      <c r="C163" s="299" t="s">
        <v>434</v>
      </c>
      <c r="D163" s="284" t="s">
        <v>1648</v>
      </c>
      <c r="E163" s="286"/>
      <c r="F163" s="44" t="s">
        <v>2164</v>
      </c>
      <c r="G163" s="29"/>
      <c r="H163" s="283" t="s">
        <v>1649</v>
      </c>
      <c r="I163" s="287"/>
      <c r="J163" s="714"/>
      <c r="K163" s="291"/>
      <c r="L163" s="220"/>
    </row>
    <row r="164" spans="1:12" s="290" customFormat="1" ht="16.5" customHeight="1">
      <c r="A164" s="48">
        <v>158</v>
      </c>
      <c r="B164" s="273" t="s">
        <v>25</v>
      </c>
      <c r="C164" s="299" t="s">
        <v>434</v>
      </c>
      <c r="D164" s="284" t="s">
        <v>1650</v>
      </c>
      <c r="E164" s="283"/>
      <c r="F164" s="44" t="s">
        <v>11</v>
      </c>
      <c r="G164" s="29"/>
      <c r="H164" s="283" t="s">
        <v>1651</v>
      </c>
      <c r="I164" s="287"/>
      <c r="J164" s="712" t="s">
        <v>2420</v>
      </c>
      <c r="K164" s="291"/>
      <c r="L164" s="220"/>
    </row>
    <row r="165" spans="1:12" s="290" customFormat="1" ht="16.5" customHeight="1">
      <c r="A165" s="48">
        <v>159</v>
      </c>
      <c r="B165" s="273" t="s">
        <v>25</v>
      </c>
      <c r="C165" s="299" t="s">
        <v>434</v>
      </c>
      <c r="D165" s="284" t="s">
        <v>1652</v>
      </c>
      <c r="E165" s="283"/>
      <c r="F165" s="44" t="s">
        <v>11</v>
      </c>
      <c r="G165" s="29"/>
      <c r="H165" s="283" t="s">
        <v>1653</v>
      </c>
      <c r="I165" s="287"/>
      <c r="J165" s="713"/>
      <c r="K165" s="291"/>
      <c r="L165" s="220"/>
    </row>
    <row r="166" spans="1:12" s="290" customFormat="1" ht="16.5" customHeight="1">
      <c r="A166" s="48">
        <v>160</v>
      </c>
      <c r="B166" s="273" t="s">
        <v>25</v>
      </c>
      <c r="C166" s="299" t="s">
        <v>434</v>
      </c>
      <c r="D166" s="284" t="s">
        <v>1654</v>
      </c>
      <c r="E166" s="283"/>
      <c r="F166" s="44" t="s">
        <v>11</v>
      </c>
      <c r="G166" s="29"/>
      <c r="H166" s="283" t="s">
        <v>1655</v>
      </c>
      <c r="I166" s="287"/>
      <c r="J166" s="713"/>
      <c r="K166" s="291"/>
      <c r="L166" s="220"/>
    </row>
    <row r="167" spans="1:12" s="290" customFormat="1" ht="16.5" customHeight="1">
      <c r="A167" s="48">
        <v>161</v>
      </c>
      <c r="B167" s="273" t="s">
        <v>25</v>
      </c>
      <c r="C167" s="299" t="s">
        <v>434</v>
      </c>
      <c r="D167" s="284" t="s">
        <v>1656</v>
      </c>
      <c r="E167" s="283"/>
      <c r="F167" s="44" t="s">
        <v>11</v>
      </c>
      <c r="G167" s="29"/>
      <c r="H167" s="283" t="s">
        <v>1657</v>
      </c>
      <c r="I167" s="287"/>
      <c r="J167" s="713"/>
      <c r="K167" s="291"/>
      <c r="L167" s="220"/>
    </row>
    <row r="168" spans="1:12" s="290" customFormat="1" ht="16.5" customHeight="1">
      <c r="A168" s="48">
        <v>162</v>
      </c>
      <c r="B168" s="273" t="s">
        <v>25</v>
      </c>
      <c r="C168" s="299" t="s">
        <v>434</v>
      </c>
      <c r="D168" s="284" t="s">
        <v>1658</v>
      </c>
      <c r="E168" s="283"/>
      <c r="F168" s="44" t="s">
        <v>11</v>
      </c>
      <c r="G168" s="29"/>
      <c r="H168" s="283" t="s">
        <v>1659</v>
      </c>
      <c r="I168" s="287"/>
      <c r="J168" s="713"/>
      <c r="K168" s="291"/>
      <c r="L168" s="220"/>
    </row>
    <row r="169" spans="1:12" s="290" customFormat="1" ht="16.5" customHeight="1">
      <c r="A169" s="48">
        <v>163</v>
      </c>
      <c r="B169" s="273" t="s">
        <v>25</v>
      </c>
      <c r="C169" s="299" t="s">
        <v>434</v>
      </c>
      <c r="D169" s="284" t="s">
        <v>1660</v>
      </c>
      <c r="E169" s="283"/>
      <c r="F169" s="44" t="s">
        <v>11</v>
      </c>
      <c r="G169" s="29"/>
      <c r="H169" s="283" t="s">
        <v>1661</v>
      </c>
      <c r="I169" s="287"/>
      <c r="J169" s="713"/>
      <c r="K169" s="291"/>
      <c r="L169" s="220"/>
    </row>
    <row r="170" spans="1:12" s="290" customFormat="1" ht="16.5" customHeight="1">
      <c r="A170" s="48">
        <v>164</v>
      </c>
      <c r="B170" s="273" t="s">
        <v>25</v>
      </c>
      <c r="C170" s="299" t="s">
        <v>434</v>
      </c>
      <c r="D170" s="284" t="s">
        <v>1662</v>
      </c>
      <c r="E170" s="283"/>
      <c r="F170" s="44" t="s">
        <v>11</v>
      </c>
      <c r="G170" s="29"/>
      <c r="H170" s="283" t="s">
        <v>1663</v>
      </c>
      <c r="I170" s="287"/>
      <c r="J170" s="713"/>
      <c r="K170" s="291"/>
      <c r="L170" s="220"/>
    </row>
    <row r="171" spans="1:12" s="290" customFormat="1" ht="16.5" customHeight="1">
      <c r="A171" s="48">
        <v>165</v>
      </c>
      <c r="B171" s="273" t="s">
        <v>25</v>
      </c>
      <c r="C171" s="299" t="s">
        <v>434</v>
      </c>
      <c r="D171" s="284" t="s">
        <v>1664</v>
      </c>
      <c r="E171" s="283"/>
      <c r="F171" s="44" t="s">
        <v>11</v>
      </c>
      <c r="G171" s="29"/>
      <c r="H171" s="283" t="s">
        <v>1665</v>
      </c>
      <c r="I171" s="287"/>
      <c r="J171" s="713"/>
      <c r="K171" s="291"/>
      <c r="L171" s="220"/>
    </row>
    <row r="172" spans="1:12" s="290" customFormat="1" ht="16.5" customHeight="1">
      <c r="A172" s="48">
        <v>166</v>
      </c>
      <c r="B172" s="273" t="s">
        <v>25</v>
      </c>
      <c r="C172" s="299" t="s">
        <v>434</v>
      </c>
      <c r="D172" s="284" t="s">
        <v>1666</v>
      </c>
      <c r="E172" s="283"/>
      <c r="F172" s="44" t="s">
        <v>11</v>
      </c>
      <c r="G172" s="29"/>
      <c r="H172" s="283" t="s">
        <v>1667</v>
      </c>
      <c r="I172" s="287"/>
      <c r="J172" s="713"/>
      <c r="K172" s="291"/>
      <c r="L172" s="220"/>
    </row>
    <row r="173" spans="1:12" s="290" customFormat="1" ht="16.5" customHeight="1">
      <c r="A173" s="48">
        <v>167</v>
      </c>
      <c r="B173" s="273" t="s">
        <v>25</v>
      </c>
      <c r="C173" s="299" t="s">
        <v>434</v>
      </c>
      <c r="D173" s="284" t="s">
        <v>1668</v>
      </c>
      <c r="E173" s="283"/>
      <c r="F173" s="44" t="s">
        <v>11</v>
      </c>
      <c r="G173" s="29"/>
      <c r="H173" s="283" t="s">
        <v>1669</v>
      </c>
      <c r="I173" s="287"/>
      <c r="J173" s="713"/>
      <c r="K173" s="285"/>
      <c r="L173" s="220"/>
    </row>
    <row r="174" spans="1:12" s="290" customFormat="1" ht="16.5" customHeight="1">
      <c r="A174" s="48">
        <v>168</v>
      </c>
      <c r="B174" s="273" t="s">
        <v>25</v>
      </c>
      <c r="C174" s="299" t="s">
        <v>434</v>
      </c>
      <c r="D174" s="284" t="s">
        <v>1670</v>
      </c>
      <c r="E174" s="283"/>
      <c r="F174" s="44" t="s">
        <v>11</v>
      </c>
      <c r="G174" s="29"/>
      <c r="H174" s="283" t="s">
        <v>1671</v>
      </c>
      <c r="I174" s="287"/>
      <c r="J174" s="713"/>
      <c r="K174" s="285"/>
      <c r="L174" s="220"/>
    </row>
    <row r="175" spans="1:12" s="290" customFormat="1" ht="16.5" customHeight="1">
      <c r="A175" s="48">
        <v>169</v>
      </c>
      <c r="B175" s="273" t="s">
        <v>25</v>
      </c>
      <c r="C175" s="299" t="s">
        <v>434</v>
      </c>
      <c r="D175" s="284" t="s">
        <v>1672</v>
      </c>
      <c r="E175" s="283"/>
      <c r="F175" s="44" t="s">
        <v>11</v>
      </c>
      <c r="G175" s="29"/>
      <c r="H175" s="283" t="s">
        <v>1673</v>
      </c>
      <c r="I175" s="287"/>
      <c r="J175" s="714"/>
      <c r="K175" s="285"/>
      <c r="L175" s="220"/>
    </row>
    <row r="176" spans="1:12" ht="16.5" customHeight="1">
      <c r="A176" s="48">
        <v>170</v>
      </c>
      <c r="B176" s="32" t="s">
        <v>25</v>
      </c>
      <c r="C176" s="31" t="s">
        <v>436</v>
      </c>
      <c r="D176" s="63" t="s">
        <v>437</v>
      </c>
      <c r="E176" s="152" t="s">
        <v>438</v>
      </c>
      <c r="F176" s="44" t="s">
        <v>11</v>
      </c>
      <c r="G176" s="29"/>
      <c r="H176" s="67"/>
      <c r="I176" s="87" t="s">
        <v>439</v>
      </c>
      <c r="J176" s="556" t="s">
        <v>2207</v>
      </c>
      <c r="K176" s="682"/>
    </row>
    <row r="177" spans="1:11" ht="16.5" customHeight="1">
      <c r="A177" s="48">
        <v>171</v>
      </c>
      <c r="B177" s="32" t="s">
        <v>25</v>
      </c>
      <c r="C177" s="31" t="s">
        <v>436</v>
      </c>
      <c r="D177" s="63" t="s">
        <v>440</v>
      </c>
      <c r="E177" s="152" t="s">
        <v>441</v>
      </c>
      <c r="F177" s="44" t="s">
        <v>11</v>
      </c>
      <c r="G177" s="29"/>
      <c r="H177" s="67"/>
      <c r="I177" s="87" t="s">
        <v>442</v>
      </c>
      <c r="J177" s="28"/>
      <c r="K177" s="697"/>
    </row>
    <row r="178" spans="1:11" ht="16.5" customHeight="1">
      <c r="A178" s="48">
        <v>172</v>
      </c>
      <c r="B178" s="32" t="s">
        <v>25</v>
      </c>
      <c r="C178" s="31" t="s">
        <v>436</v>
      </c>
      <c r="D178" s="63" t="s">
        <v>443</v>
      </c>
      <c r="E178" s="152" t="s">
        <v>441</v>
      </c>
      <c r="F178" s="44" t="s">
        <v>11</v>
      </c>
      <c r="G178" s="29"/>
      <c r="H178" s="67"/>
      <c r="I178" s="87" t="s">
        <v>444</v>
      </c>
      <c r="J178" s="28"/>
      <c r="K178" s="697"/>
    </row>
    <row r="179" spans="1:11" ht="16.5" customHeight="1">
      <c r="A179" s="48">
        <v>173</v>
      </c>
      <c r="B179" s="32" t="s">
        <v>25</v>
      </c>
      <c r="C179" s="31" t="s">
        <v>436</v>
      </c>
      <c r="D179" s="63" t="s">
        <v>445</v>
      </c>
      <c r="E179" s="153"/>
      <c r="F179" s="44" t="s">
        <v>11</v>
      </c>
      <c r="G179" s="29"/>
      <c r="H179" s="67"/>
      <c r="I179" s="90"/>
      <c r="J179" s="28"/>
      <c r="K179" s="697"/>
    </row>
    <row r="180" spans="1:11" ht="16.5" customHeight="1">
      <c r="A180" s="48">
        <v>174</v>
      </c>
      <c r="B180" s="32" t="s">
        <v>25</v>
      </c>
      <c r="C180" s="31" t="s">
        <v>436</v>
      </c>
      <c r="D180" s="63" t="s">
        <v>446</v>
      </c>
      <c r="E180" s="153"/>
      <c r="F180" s="44" t="s">
        <v>11</v>
      </c>
      <c r="G180" s="29"/>
      <c r="H180" s="67"/>
      <c r="I180" s="90"/>
      <c r="J180" s="28"/>
      <c r="K180" s="697"/>
    </row>
    <row r="181" spans="1:11" ht="16.5" customHeight="1">
      <c r="A181" s="48">
        <v>175</v>
      </c>
      <c r="B181" s="32" t="s">
        <v>25</v>
      </c>
      <c r="C181" s="31" t="s">
        <v>436</v>
      </c>
      <c r="D181" s="63" t="s">
        <v>447</v>
      </c>
      <c r="E181" s="153"/>
      <c r="F181" s="44" t="s">
        <v>11</v>
      </c>
      <c r="G181" s="29"/>
      <c r="H181" s="67"/>
      <c r="I181" s="90"/>
      <c r="J181" s="28"/>
      <c r="K181" s="683"/>
    </row>
    <row r="182" spans="1:11" ht="16.5" customHeight="1">
      <c r="A182" s="48">
        <v>176</v>
      </c>
      <c r="B182" s="32" t="s">
        <v>25</v>
      </c>
      <c r="C182" s="31" t="s">
        <v>448</v>
      </c>
      <c r="D182" s="277" t="s">
        <v>1247</v>
      </c>
      <c r="E182" s="153"/>
      <c r="F182" s="44" t="s">
        <v>11</v>
      </c>
      <c r="G182" s="29"/>
      <c r="H182" s="67"/>
      <c r="I182" s="90"/>
      <c r="J182" s="700" t="s">
        <v>2482</v>
      </c>
      <c r="K182" s="682"/>
    </row>
    <row r="183" spans="1:11" ht="16.5" customHeight="1">
      <c r="A183" s="48">
        <v>177</v>
      </c>
      <c r="B183" s="32" t="s">
        <v>25</v>
      </c>
      <c r="C183" s="31" t="s">
        <v>448</v>
      </c>
      <c r="D183" s="277" t="s">
        <v>449</v>
      </c>
      <c r="E183" s="152" t="s">
        <v>450</v>
      </c>
      <c r="F183" s="44" t="s">
        <v>11</v>
      </c>
      <c r="G183" s="29"/>
      <c r="H183" s="67"/>
      <c r="I183" s="90"/>
      <c r="J183" s="701"/>
      <c r="K183" s="697"/>
    </row>
    <row r="184" spans="1:11" ht="16.5" customHeight="1">
      <c r="A184" s="48">
        <v>178</v>
      </c>
      <c r="B184" s="32" t="s">
        <v>25</v>
      </c>
      <c r="C184" s="31" t="s">
        <v>448</v>
      </c>
      <c r="D184" s="277" t="s">
        <v>1248</v>
      </c>
      <c r="E184" s="152" t="s">
        <v>451</v>
      </c>
      <c r="F184" s="44" t="s">
        <v>11</v>
      </c>
      <c r="G184" s="29"/>
      <c r="H184" s="67"/>
      <c r="I184" s="90"/>
      <c r="J184" s="701"/>
      <c r="K184" s="697"/>
    </row>
    <row r="185" spans="1:11" ht="16.5" customHeight="1">
      <c r="A185" s="48">
        <v>179</v>
      </c>
      <c r="B185" s="32" t="s">
        <v>25</v>
      </c>
      <c r="C185" s="31" t="s">
        <v>448</v>
      </c>
      <c r="D185" s="277" t="s">
        <v>1249</v>
      </c>
      <c r="E185" s="152" t="s">
        <v>452</v>
      </c>
      <c r="F185" s="44" t="s">
        <v>11</v>
      </c>
      <c r="G185" s="29"/>
      <c r="H185" s="67"/>
      <c r="I185" s="90"/>
      <c r="J185" s="701"/>
      <c r="K185" s="697"/>
    </row>
    <row r="186" spans="1:11" ht="16.5" customHeight="1">
      <c r="A186" s="48">
        <v>180</v>
      </c>
      <c r="B186" s="32" t="s">
        <v>25</v>
      </c>
      <c r="C186" s="31" t="s">
        <v>448</v>
      </c>
      <c r="D186" s="277" t="s">
        <v>453</v>
      </c>
      <c r="E186" s="152" t="s">
        <v>454</v>
      </c>
      <c r="F186" s="44" t="s">
        <v>11</v>
      </c>
      <c r="G186" s="29"/>
      <c r="H186" s="67"/>
      <c r="I186" s="90"/>
      <c r="J186" s="701"/>
      <c r="K186" s="697"/>
    </row>
    <row r="187" spans="1:11" ht="16.5" customHeight="1">
      <c r="A187" s="48">
        <v>181</v>
      </c>
      <c r="B187" s="32" t="s">
        <v>25</v>
      </c>
      <c r="C187" s="31" t="s">
        <v>448</v>
      </c>
      <c r="D187" s="277" t="s">
        <v>455</v>
      </c>
      <c r="E187" s="152" t="s">
        <v>456</v>
      </c>
      <c r="F187" s="44" t="s">
        <v>11</v>
      </c>
      <c r="G187" s="29"/>
      <c r="H187" s="67"/>
      <c r="I187" s="90"/>
      <c r="J187" s="701"/>
      <c r="K187" s="697"/>
    </row>
    <row r="188" spans="1:11" ht="16.5" customHeight="1">
      <c r="A188" s="48">
        <v>182</v>
      </c>
      <c r="B188" s="32" t="s">
        <v>25</v>
      </c>
      <c r="C188" s="31" t="s">
        <v>448</v>
      </c>
      <c r="D188" s="277" t="s">
        <v>1250</v>
      </c>
      <c r="E188" s="152" t="s">
        <v>451</v>
      </c>
      <c r="F188" s="44" t="s">
        <v>11</v>
      </c>
      <c r="G188" s="29"/>
      <c r="H188" s="67"/>
      <c r="I188" s="90"/>
      <c r="J188" s="701"/>
      <c r="K188" s="697"/>
    </row>
    <row r="189" spans="1:11" ht="16.5" customHeight="1">
      <c r="A189" s="48">
        <v>183</v>
      </c>
      <c r="B189" s="32" t="s">
        <v>25</v>
      </c>
      <c r="C189" s="31" t="s">
        <v>448</v>
      </c>
      <c r="D189" s="277" t="s">
        <v>1251</v>
      </c>
      <c r="E189" s="152" t="s">
        <v>457</v>
      </c>
      <c r="F189" s="44" t="s">
        <v>11</v>
      </c>
      <c r="G189" s="29"/>
      <c r="H189" s="67"/>
      <c r="I189" s="90"/>
      <c r="J189" s="701"/>
      <c r="K189" s="697"/>
    </row>
    <row r="190" spans="1:11" ht="16.5" customHeight="1">
      <c r="A190" s="48">
        <v>184</v>
      </c>
      <c r="B190" s="32" t="s">
        <v>25</v>
      </c>
      <c r="C190" s="31" t="s">
        <v>448</v>
      </c>
      <c r="D190" s="277" t="s">
        <v>1252</v>
      </c>
      <c r="E190" s="152" t="s">
        <v>458</v>
      </c>
      <c r="F190" s="44" t="s">
        <v>11</v>
      </c>
      <c r="G190" s="29"/>
      <c r="H190" s="67"/>
      <c r="I190" s="92"/>
      <c r="J190" s="701"/>
      <c r="K190" s="697"/>
    </row>
    <row r="191" spans="1:11" ht="16.5" customHeight="1">
      <c r="A191" s="48">
        <v>185</v>
      </c>
      <c r="B191" s="32" t="s">
        <v>25</v>
      </c>
      <c r="C191" s="31" t="s">
        <v>448</v>
      </c>
      <c r="D191" s="277" t="s">
        <v>1253</v>
      </c>
      <c r="E191" s="152" t="s">
        <v>450</v>
      </c>
      <c r="F191" s="44" t="s">
        <v>11</v>
      </c>
      <c r="G191" s="29"/>
      <c r="H191" s="67"/>
      <c r="I191" s="90"/>
      <c r="J191" s="701"/>
      <c r="K191" s="697"/>
    </row>
    <row r="192" spans="1:11" ht="16.5" customHeight="1">
      <c r="A192" s="48">
        <v>186</v>
      </c>
      <c r="B192" s="32" t="s">
        <v>25</v>
      </c>
      <c r="C192" s="31" t="s">
        <v>448</v>
      </c>
      <c r="D192" s="277" t="s">
        <v>1254</v>
      </c>
      <c r="E192" s="152" t="s">
        <v>451</v>
      </c>
      <c r="F192" s="44" t="s">
        <v>11</v>
      </c>
      <c r="G192" s="29"/>
      <c r="H192" s="67"/>
      <c r="I192" s="92"/>
      <c r="J192" s="701"/>
      <c r="K192" s="697"/>
    </row>
    <row r="193" spans="1:11" ht="16.5" customHeight="1">
      <c r="A193" s="48">
        <v>187</v>
      </c>
      <c r="B193" s="32" t="s">
        <v>25</v>
      </c>
      <c r="C193" s="31" t="s">
        <v>448</v>
      </c>
      <c r="D193" s="277" t="s">
        <v>1255</v>
      </c>
      <c r="E193" s="152" t="s">
        <v>452</v>
      </c>
      <c r="F193" s="44" t="s">
        <v>11</v>
      </c>
      <c r="G193" s="29"/>
      <c r="H193" s="67"/>
      <c r="I193" s="92"/>
      <c r="J193" s="701"/>
      <c r="K193" s="697"/>
    </row>
    <row r="194" spans="1:11" ht="16.5" customHeight="1">
      <c r="A194" s="48">
        <v>188</v>
      </c>
      <c r="B194" s="32" t="s">
        <v>25</v>
      </c>
      <c r="C194" s="31" t="s">
        <v>448</v>
      </c>
      <c r="D194" s="277" t="s">
        <v>459</v>
      </c>
      <c r="E194" s="152" t="s">
        <v>454</v>
      </c>
      <c r="F194" s="44" t="s">
        <v>11</v>
      </c>
      <c r="G194" s="29"/>
      <c r="H194" s="67"/>
      <c r="I194" s="92"/>
      <c r="J194" s="701"/>
      <c r="K194" s="697"/>
    </row>
    <row r="195" spans="1:11" ht="16.5" customHeight="1">
      <c r="A195" s="48">
        <v>189</v>
      </c>
      <c r="B195" s="32" t="s">
        <v>25</v>
      </c>
      <c r="C195" s="31" t="s">
        <v>448</v>
      </c>
      <c r="D195" s="277" t="s">
        <v>1256</v>
      </c>
      <c r="E195" s="152" t="s">
        <v>456</v>
      </c>
      <c r="F195" s="44" t="s">
        <v>11</v>
      </c>
      <c r="G195" s="29"/>
      <c r="H195" s="67"/>
      <c r="I195" s="92"/>
      <c r="J195" s="701"/>
      <c r="K195" s="697"/>
    </row>
    <row r="196" spans="1:11" ht="16.5" customHeight="1">
      <c r="A196" s="48">
        <v>190</v>
      </c>
      <c r="B196" s="32" t="s">
        <v>25</v>
      </c>
      <c r="C196" s="31" t="s">
        <v>448</v>
      </c>
      <c r="D196" s="277" t="s">
        <v>1257</v>
      </c>
      <c r="E196" s="152" t="s">
        <v>451</v>
      </c>
      <c r="F196" s="44" t="s">
        <v>11</v>
      </c>
      <c r="G196" s="29"/>
      <c r="H196" s="67"/>
      <c r="I196" s="92"/>
      <c r="J196" s="701"/>
      <c r="K196" s="697"/>
    </row>
    <row r="197" spans="1:11" ht="16.5" customHeight="1">
      <c r="A197" s="48">
        <v>191</v>
      </c>
      <c r="B197" s="32" t="s">
        <v>25</v>
      </c>
      <c r="C197" s="31" t="s">
        <v>448</v>
      </c>
      <c r="D197" s="277" t="s">
        <v>1258</v>
      </c>
      <c r="E197" s="152" t="s">
        <v>457</v>
      </c>
      <c r="F197" s="44" t="s">
        <v>11</v>
      </c>
      <c r="G197" s="29"/>
      <c r="H197" s="67"/>
      <c r="I197" s="92"/>
      <c r="J197" s="701"/>
      <c r="K197" s="697"/>
    </row>
    <row r="198" spans="1:11" ht="16.5" customHeight="1">
      <c r="A198" s="48">
        <v>192</v>
      </c>
      <c r="B198" s="32" t="s">
        <v>25</v>
      </c>
      <c r="C198" s="31" t="s">
        <v>448</v>
      </c>
      <c r="D198" s="277" t="s">
        <v>460</v>
      </c>
      <c r="E198" s="152" t="s">
        <v>458</v>
      </c>
      <c r="F198" s="44" t="s">
        <v>11</v>
      </c>
      <c r="G198" s="29"/>
      <c r="H198" s="67"/>
      <c r="I198" s="92"/>
      <c r="J198" s="701"/>
      <c r="K198" s="697"/>
    </row>
    <row r="199" spans="1:11" ht="16.5" customHeight="1">
      <c r="A199" s="48">
        <v>193</v>
      </c>
      <c r="B199" s="32" t="s">
        <v>25</v>
      </c>
      <c r="C199" s="31" t="s">
        <v>448</v>
      </c>
      <c r="D199" s="277" t="s">
        <v>1259</v>
      </c>
      <c r="E199" s="152" t="s">
        <v>450</v>
      </c>
      <c r="F199" s="44" t="s">
        <v>11</v>
      </c>
      <c r="G199" s="29"/>
      <c r="H199" s="67"/>
      <c r="I199" s="90"/>
      <c r="J199" s="701"/>
      <c r="K199" s="697"/>
    </row>
    <row r="200" spans="1:11" ht="16.5" customHeight="1">
      <c r="A200" s="48">
        <v>194</v>
      </c>
      <c r="B200" s="32" t="s">
        <v>25</v>
      </c>
      <c r="C200" s="31" t="s">
        <v>448</v>
      </c>
      <c r="D200" s="277" t="s">
        <v>1260</v>
      </c>
      <c r="E200" s="152" t="s">
        <v>451</v>
      </c>
      <c r="F200" s="44" t="s">
        <v>11</v>
      </c>
      <c r="G200" s="29"/>
      <c r="H200" s="67"/>
      <c r="I200" s="92"/>
      <c r="J200" s="701"/>
      <c r="K200" s="697"/>
    </row>
    <row r="201" spans="1:11" ht="16.5" customHeight="1">
      <c r="A201" s="48">
        <v>195</v>
      </c>
      <c r="B201" s="32" t="s">
        <v>25</v>
      </c>
      <c r="C201" s="31" t="s">
        <v>448</v>
      </c>
      <c r="D201" s="277" t="s">
        <v>1261</v>
      </c>
      <c r="E201" s="152" t="s">
        <v>452</v>
      </c>
      <c r="F201" s="44" t="s">
        <v>11</v>
      </c>
      <c r="G201" s="29"/>
      <c r="H201" s="67"/>
      <c r="I201" s="92"/>
      <c r="J201" s="701"/>
      <c r="K201" s="697"/>
    </row>
    <row r="202" spans="1:11" ht="16.5" customHeight="1">
      <c r="A202" s="48">
        <v>196</v>
      </c>
      <c r="B202" s="32" t="s">
        <v>25</v>
      </c>
      <c r="C202" s="31" t="s">
        <v>448</v>
      </c>
      <c r="D202" s="277" t="s">
        <v>1262</v>
      </c>
      <c r="E202" s="152" t="s">
        <v>454</v>
      </c>
      <c r="F202" s="44" t="s">
        <v>11</v>
      </c>
      <c r="G202" s="29"/>
      <c r="H202" s="67"/>
      <c r="I202" s="92"/>
      <c r="J202" s="701"/>
      <c r="K202" s="697"/>
    </row>
    <row r="203" spans="1:11" ht="16.5" customHeight="1">
      <c r="A203" s="48">
        <v>197</v>
      </c>
      <c r="B203" s="32" t="s">
        <v>25</v>
      </c>
      <c r="C203" s="31" t="s">
        <v>448</v>
      </c>
      <c r="D203" s="277" t="s">
        <v>1263</v>
      </c>
      <c r="E203" s="152" t="s">
        <v>456</v>
      </c>
      <c r="F203" s="44" t="s">
        <v>11</v>
      </c>
      <c r="G203" s="29"/>
      <c r="H203" s="67"/>
      <c r="I203" s="92"/>
      <c r="J203" s="701"/>
      <c r="K203" s="697"/>
    </row>
    <row r="204" spans="1:11" ht="16.5" customHeight="1">
      <c r="A204" s="48">
        <v>198</v>
      </c>
      <c r="B204" s="32" t="s">
        <v>25</v>
      </c>
      <c r="C204" s="31" t="s">
        <v>448</v>
      </c>
      <c r="D204" s="277" t="s">
        <v>1264</v>
      </c>
      <c r="E204" s="152" t="s">
        <v>451</v>
      </c>
      <c r="F204" s="44" t="s">
        <v>11</v>
      </c>
      <c r="G204" s="29"/>
      <c r="H204" s="67"/>
      <c r="I204" s="92"/>
      <c r="J204" s="701"/>
      <c r="K204" s="697"/>
    </row>
    <row r="205" spans="1:11" ht="16.5" customHeight="1">
      <c r="A205" s="48">
        <v>199</v>
      </c>
      <c r="B205" s="32" t="s">
        <v>25</v>
      </c>
      <c r="C205" s="31" t="s">
        <v>448</v>
      </c>
      <c r="D205" s="277" t="s">
        <v>1265</v>
      </c>
      <c r="E205" s="152" t="s">
        <v>457</v>
      </c>
      <c r="F205" s="44" t="s">
        <v>11</v>
      </c>
      <c r="G205" s="29"/>
      <c r="H205" s="67"/>
      <c r="I205" s="92"/>
      <c r="J205" s="701"/>
      <c r="K205" s="697"/>
    </row>
    <row r="206" spans="1:11" ht="16.5" customHeight="1">
      <c r="A206" s="48">
        <v>200</v>
      </c>
      <c r="B206" s="32" t="s">
        <v>25</v>
      </c>
      <c r="C206" s="31" t="s">
        <v>448</v>
      </c>
      <c r="D206" s="277" t="s">
        <v>1266</v>
      </c>
      <c r="E206" s="152" t="s">
        <v>458</v>
      </c>
      <c r="F206" s="44" t="s">
        <v>11</v>
      </c>
      <c r="G206" s="29"/>
      <c r="H206" s="67"/>
      <c r="I206" s="92"/>
      <c r="J206" s="701"/>
      <c r="K206" s="697"/>
    </row>
    <row r="207" spans="1:11" ht="16.5" customHeight="1">
      <c r="A207" s="48">
        <v>201</v>
      </c>
      <c r="B207" s="32" t="s">
        <v>25</v>
      </c>
      <c r="C207" s="31" t="s">
        <v>448</v>
      </c>
      <c r="D207" s="277" t="s">
        <v>1267</v>
      </c>
      <c r="E207" s="152" t="s">
        <v>450</v>
      </c>
      <c r="F207" s="44" t="s">
        <v>11</v>
      </c>
      <c r="G207" s="29"/>
      <c r="H207" s="67"/>
      <c r="I207" s="90"/>
      <c r="J207" s="701"/>
      <c r="K207" s="697"/>
    </row>
    <row r="208" spans="1:11" ht="16.5" customHeight="1">
      <c r="A208" s="48">
        <v>202</v>
      </c>
      <c r="B208" s="32" t="s">
        <v>25</v>
      </c>
      <c r="C208" s="31" t="s">
        <v>448</v>
      </c>
      <c r="D208" s="277" t="s">
        <v>1268</v>
      </c>
      <c r="E208" s="152" t="s">
        <v>451</v>
      </c>
      <c r="F208" s="44" t="s">
        <v>11</v>
      </c>
      <c r="G208" s="29"/>
      <c r="H208" s="67"/>
      <c r="I208" s="92"/>
      <c r="J208" s="701"/>
      <c r="K208" s="697"/>
    </row>
    <row r="209" spans="1:11" ht="16.5" customHeight="1">
      <c r="A209" s="48">
        <v>203</v>
      </c>
      <c r="B209" s="32" t="s">
        <v>25</v>
      </c>
      <c r="C209" s="31" t="s">
        <v>448</v>
      </c>
      <c r="D209" s="277" t="s">
        <v>1269</v>
      </c>
      <c r="E209" s="152" t="s">
        <v>452</v>
      </c>
      <c r="F209" s="44" t="s">
        <v>11</v>
      </c>
      <c r="G209" s="29"/>
      <c r="H209" s="67"/>
      <c r="I209" s="92"/>
      <c r="J209" s="701"/>
      <c r="K209" s="697"/>
    </row>
    <row r="210" spans="1:11" ht="16.5" customHeight="1">
      <c r="A210" s="48">
        <v>204</v>
      </c>
      <c r="B210" s="32" t="s">
        <v>25</v>
      </c>
      <c r="C210" s="31" t="s">
        <v>448</v>
      </c>
      <c r="D210" s="277" t="s">
        <v>1270</v>
      </c>
      <c r="E210" s="152" t="s">
        <v>454</v>
      </c>
      <c r="F210" s="44" t="s">
        <v>11</v>
      </c>
      <c r="G210" s="29"/>
      <c r="H210" s="67"/>
      <c r="I210" s="92"/>
      <c r="J210" s="701"/>
      <c r="K210" s="697"/>
    </row>
    <row r="211" spans="1:11" ht="16.5" customHeight="1">
      <c r="A211" s="48">
        <v>205</v>
      </c>
      <c r="B211" s="32" t="s">
        <v>25</v>
      </c>
      <c r="C211" s="31" t="s">
        <v>448</v>
      </c>
      <c r="D211" s="277" t="s">
        <v>1271</v>
      </c>
      <c r="E211" s="152" t="s">
        <v>456</v>
      </c>
      <c r="F211" s="44" t="s">
        <v>11</v>
      </c>
      <c r="G211" s="29"/>
      <c r="H211" s="67"/>
      <c r="I211" s="92"/>
      <c r="J211" s="701"/>
      <c r="K211" s="697"/>
    </row>
    <row r="212" spans="1:11" ht="16.5" customHeight="1">
      <c r="A212" s="48">
        <v>206</v>
      </c>
      <c r="B212" s="32" t="s">
        <v>25</v>
      </c>
      <c r="C212" s="31" t="s">
        <v>448</v>
      </c>
      <c r="D212" s="277" t="s">
        <v>1272</v>
      </c>
      <c r="E212" s="152" t="s">
        <v>451</v>
      </c>
      <c r="F212" s="44" t="s">
        <v>11</v>
      </c>
      <c r="G212" s="29"/>
      <c r="H212" s="67"/>
      <c r="I212" s="92"/>
      <c r="J212" s="701"/>
      <c r="K212" s="697"/>
    </row>
    <row r="213" spans="1:11" ht="16.5" customHeight="1">
      <c r="A213" s="48">
        <v>207</v>
      </c>
      <c r="B213" s="32" t="s">
        <v>25</v>
      </c>
      <c r="C213" s="31" t="s">
        <v>448</v>
      </c>
      <c r="D213" s="277" t="s">
        <v>1273</v>
      </c>
      <c r="E213" s="152" t="s">
        <v>457</v>
      </c>
      <c r="F213" s="44" t="s">
        <v>11</v>
      </c>
      <c r="G213" s="29"/>
      <c r="H213" s="67"/>
      <c r="I213" s="92"/>
      <c r="J213" s="701"/>
      <c r="K213" s="697"/>
    </row>
    <row r="214" spans="1:11" ht="16.5" customHeight="1">
      <c r="A214" s="48">
        <v>208</v>
      </c>
      <c r="B214" s="32" t="s">
        <v>25</v>
      </c>
      <c r="C214" s="31" t="s">
        <v>448</v>
      </c>
      <c r="D214" s="277" t="s">
        <v>1274</v>
      </c>
      <c r="E214" s="152" t="s">
        <v>458</v>
      </c>
      <c r="F214" s="44" t="s">
        <v>11</v>
      </c>
      <c r="G214" s="29"/>
      <c r="H214" s="67"/>
      <c r="I214" s="92"/>
      <c r="J214" s="701"/>
      <c r="K214" s="697"/>
    </row>
    <row r="215" spans="1:11" ht="16.5" customHeight="1">
      <c r="A215" s="48">
        <v>209</v>
      </c>
      <c r="B215" s="32" t="s">
        <v>25</v>
      </c>
      <c r="C215" s="31" t="s">
        <v>448</v>
      </c>
      <c r="D215" s="277" t="s">
        <v>1275</v>
      </c>
      <c r="E215" s="152" t="s">
        <v>450</v>
      </c>
      <c r="F215" s="44" t="s">
        <v>11</v>
      </c>
      <c r="G215" s="29"/>
      <c r="H215" s="67"/>
      <c r="I215" s="92"/>
      <c r="J215" s="701"/>
      <c r="K215" s="697"/>
    </row>
    <row r="216" spans="1:11" ht="16.5" customHeight="1">
      <c r="A216" s="48">
        <v>210</v>
      </c>
      <c r="B216" s="32" t="s">
        <v>25</v>
      </c>
      <c r="C216" s="31" t="s">
        <v>448</v>
      </c>
      <c r="D216" s="277" t="s">
        <v>1276</v>
      </c>
      <c r="E216" s="152" t="s">
        <v>451</v>
      </c>
      <c r="F216" s="44" t="s">
        <v>11</v>
      </c>
      <c r="G216" s="29"/>
      <c r="H216" s="67"/>
      <c r="I216" s="92"/>
      <c r="J216" s="701"/>
      <c r="K216" s="697"/>
    </row>
    <row r="217" spans="1:11" ht="16.5" customHeight="1">
      <c r="A217" s="48">
        <v>211</v>
      </c>
      <c r="B217" s="32" t="s">
        <v>25</v>
      </c>
      <c r="C217" s="31" t="s">
        <v>448</v>
      </c>
      <c r="D217" s="277" t="s">
        <v>1277</v>
      </c>
      <c r="E217" s="152" t="s">
        <v>452</v>
      </c>
      <c r="F217" s="44" t="s">
        <v>11</v>
      </c>
      <c r="G217" s="29"/>
      <c r="H217" s="67"/>
      <c r="I217" s="92"/>
      <c r="J217" s="701"/>
      <c r="K217" s="697"/>
    </row>
    <row r="218" spans="1:11" ht="16.5" customHeight="1">
      <c r="A218" s="48">
        <v>212</v>
      </c>
      <c r="B218" s="32" t="s">
        <v>25</v>
      </c>
      <c r="C218" s="31" t="s">
        <v>448</v>
      </c>
      <c r="D218" s="277" t="s">
        <v>1278</v>
      </c>
      <c r="E218" s="152" t="s">
        <v>454</v>
      </c>
      <c r="F218" s="44" t="s">
        <v>11</v>
      </c>
      <c r="G218" s="29"/>
      <c r="H218" s="67"/>
      <c r="I218" s="92"/>
      <c r="J218" s="701"/>
      <c r="K218" s="697"/>
    </row>
    <row r="219" spans="1:11" ht="16.5" customHeight="1">
      <c r="A219" s="48">
        <v>213</v>
      </c>
      <c r="B219" s="32" t="s">
        <v>25</v>
      </c>
      <c r="C219" s="31" t="s">
        <v>448</v>
      </c>
      <c r="D219" s="277" t="s">
        <v>1279</v>
      </c>
      <c r="E219" s="152" t="s">
        <v>456</v>
      </c>
      <c r="F219" s="44" t="s">
        <v>11</v>
      </c>
      <c r="G219" s="29"/>
      <c r="H219" s="67"/>
      <c r="I219" s="92"/>
      <c r="J219" s="701"/>
      <c r="K219" s="697"/>
    </row>
    <row r="220" spans="1:11" ht="16.5" customHeight="1">
      <c r="A220" s="48">
        <v>214</v>
      </c>
      <c r="B220" s="32" t="s">
        <v>25</v>
      </c>
      <c r="C220" s="31" t="s">
        <v>448</v>
      </c>
      <c r="D220" s="277" t="s">
        <v>1280</v>
      </c>
      <c r="E220" s="152" t="s">
        <v>451</v>
      </c>
      <c r="F220" s="44" t="s">
        <v>11</v>
      </c>
      <c r="G220" s="29"/>
      <c r="H220" s="67"/>
      <c r="I220" s="92"/>
      <c r="J220" s="701"/>
      <c r="K220" s="697"/>
    </row>
    <row r="221" spans="1:11" ht="16.5" customHeight="1">
      <c r="A221" s="48">
        <v>215</v>
      </c>
      <c r="B221" s="32" t="s">
        <v>25</v>
      </c>
      <c r="C221" s="31" t="s">
        <v>448</v>
      </c>
      <c r="D221" s="277" t="s">
        <v>1281</v>
      </c>
      <c r="E221" s="152" t="s">
        <v>457</v>
      </c>
      <c r="F221" s="44" t="s">
        <v>11</v>
      </c>
      <c r="G221" s="29"/>
      <c r="H221" s="67"/>
      <c r="I221" s="92"/>
      <c r="J221" s="701"/>
      <c r="K221" s="697"/>
    </row>
    <row r="222" spans="1:11" ht="16.5" customHeight="1">
      <c r="A222" s="48">
        <v>216</v>
      </c>
      <c r="B222" s="32" t="s">
        <v>25</v>
      </c>
      <c r="C222" s="31" t="s">
        <v>448</v>
      </c>
      <c r="D222" s="277" t="s">
        <v>1282</v>
      </c>
      <c r="E222" s="152" t="s">
        <v>458</v>
      </c>
      <c r="F222" s="44" t="s">
        <v>11</v>
      </c>
      <c r="G222" s="29"/>
      <c r="H222" s="67"/>
      <c r="I222" s="92"/>
      <c r="J222" s="701"/>
      <c r="K222" s="697"/>
    </row>
    <row r="223" spans="1:11" ht="16.5" customHeight="1">
      <c r="A223" s="48">
        <v>217</v>
      </c>
      <c r="B223" s="32" t="s">
        <v>25</v>
      </c>
      <c r="C223" s="31" t="s">
        <v>448</v>
      </c>
      <c r="D223" s="277" t="s">
        <v>1283</v>
      </c>
      <c r="E223" s="152" t="s">
        <v>450</v>
      </c>
      <c r="F223" s="44" t="s">
        <v>11</v>
      </c>
      <c r="G223" s="29"/>
      <c r="H223" s="67"/>
      <c r="I223" s="92"/>
      <c r="J223" s="701"/>
      <c r="K223" s="697"/>
    </row>
    <row r="224" spans="1:11" ht="16.5" customHeight="1">
      <c r="A224" s="48">
        <v>218</v>
      </c>
      <c r="B224" s="32" t="s">
        <v>25</v>
      </c>
      <c r="C224" s="31" t="s">
        <v>448</v>
      </c>
      <c r="D224" s="277" t="s">
        <v>1284</v>
      </c>
      <c r="E224" s="152" t="s">
        <v>451</v>
      </c>
      <c r="F224" s="44" t="s">
        <v>11</v>
      </c>
      <c r="G224" s="29"/>
      <c r="H224" s="67"/>
      <c r="I224" s="92"/>
      <c r="J224" s="701"/>
      <c r="K224" s="697"/>
    </row>
    <row r="225" spans="1:11" ht="16.5" customHeight="1">
      <c r="A225" s="48">
        <v>219</v>
      </c>
      <c r="B225" s="32" t="s">
        <v>25</v>
      </c>
      <c r="C225" s="31" t="s">
        <v>448</v>
      </c>
      <c r="D225" s="277" t="s">
        <v>1285</v>
      </c>
      <c r="E225" s="152" t="s">
        <v>452</v>
      </c>
      <c r="F225" s="44" t="s">
        <v>11</v>
      </c>
      <c r="G225" s="29"/>
      <c r="H225" s="67"/>
      <c r="I225" s="92"/>
      <c r="J225" s="701"/>
      <c r="K225" s="697"/>
    </row>
    <row r="226" spans="1:11" ht="16.5" customHeight="1">
      <c r="A226" s="48">
        <v>220</v>
      </c>
      <c r="B226" s="32" t="s">
        <v>25</v>
      </c>
      <c r="C226" s="31" t="s">
        <v>448</v>
      </c>
      <c r="D226" s="277" t="s">
        <v>1286</v>
      </c>
      <c r="E226" s="152" t="s">
        <v>454</v>
      </c>
      <c r="F226" s="44" t="s">
        <v>11</v>
      </c>
      <c r="G226" s="29"/>
      <c r="H226" s="67"/>
      <c r="I226" s="92"/>
      <c r="J226" s="701"/>
      <c r="K226" s="697"/>
    </row>
    <row r="227" spans="1:11" ht="16.5" customHeight="1">
      <c r="A227" s="48">
        <v>221</v>
      </c>
      <c r="B227" s="32" t="s">
        <v>25</v>
      </c>
      <c r="C227" s="31" t="s">
        <v>448</v>
      </c>
      <c r="D227" s="277" t="s">
        <v>1287</v>
      </c>
      <c r="E227" s="152" t="s">
        <v>456</v>
      </c>
      <c r="F227" s="44" t="s">
        <v>11</v>
      </c>
      <c r="G227" s="29"/>
      <c r="H227" s="67"/>
      <c r="I227" s="92"/>
      <c r="J227" s="701"/>
      <c r="K227" s="697"/>
    </row>
    <row r="228" spans="1:11" ht="16.5" customHeight="1">
      <c r="A228" s="48">
        <v>222</v>
      </c>
      <c r="B228" s="32" t="s">
        <v>25</v>
      </c>
      <c r="C228" s="31" t="s">
        <v>448</v>
      </c>
      <c r="D228" s="277" t="s">
        <v>1288</v>
      </c>
      <c r="E228" s="152" t="s">
        <v>451</v>
      </c>
      <c r="F228" s="44" t="s">
        <v>11</v>
      </c>
      <c r="G228" s="29"/>
      <c r="H228" s="67"/>
      <c r="I228" s="92"/>
      <c r="J228" s="701"/>
      <c r="K228" s="697"/>
    </row>
    <row r="229" spans="1:11" ht="16.5" customHeight="1">
      <c r="A229" s="48">
        <v>223</v>
      </c>
      <c r="B229" s="32" t="s">
        <v>25</v>
      </c>
      <c r="C229" s="31" t="s">
        <v>448</v>
      </c>
      <c r="D229" s="277" t="s">
        <v>1289</v>
      </c>
      <c r="E229" s="152" t="s">
        <v>457</v>
      </c>
      <c r="F229" s="44" t="s">
        <v>11</v>
      </c>
      <c r="G229" s="29"/>
      <c r="H229" s="67"/>
      <c r="I229" s="92"/>
      <c r="J229" s="701"/>
      <c r="K229" s="697"/>
    </row>
    <row r="230" spans="1:11" ht="16.5" customHeight="1">
      <c r="A230" s="48">
        <v>224</v>
      </c>
      <c r="B230" s="32" t="s">
        <v>25</v>
      </c>
      <c r="C230" s="31" t="s">
        <v>448</v>
      </c>
      <c r="D230" s="277" t="s">
        <v>1290</v>
      </c>
      <c r="E230" s="152" t="s">
        <v>458</v>
      </c>
      <c r="F230" s="44" t="s">
        <v>11</v>
      </c>
      <c r="G230" s="29"/>
      <c r="H230" s="67"/>
      <c r="I230" s="92"/>
      <c r="J230" s="701"/>
      <c r="K230" s="697"/>
    </row>
    <row r="231" spans="1:11" ht="16.5" customHeight="1">
      <c r="A231" s="48">
        <v>225</v>
      </c>
      <c r="B231" s="32" t="s">
        <v>25</v>
      </c>
      <c r="C231" s="31" t="s">
        <v>448</v>
      </c>
      <c r="D231" s="277" t="s">
        <v>1291</v>
      </c>
      <c r="E231" s="152" t="s">
        <v>450</v>
      </c>
      <c r="F231" s="44" t="s">
        <v>11</v>
      </c>
      <c r="G231" s="29"/>
      <c r="H231" s="67"/>
      <c r="I231" s="92"/>
      <c r="J231" s="701"/>
      <c r="K231" s="697"/>
    </row>
    <row r="232" spans="1:11" ht="16.5" customHeight="1">
      <c r="A232" s="48">
        <v>226</v>
      </c>
      <c r="B232" s="32" t="s">
        <v>25</v>
      </c>
      <c r="C232" s="31" t="s">
        <v>448</v>
      </c>
      <c r="D232" s="277" t="s">
        <v>1292</v>
      </c>
      <c r="E232" s="152" t="s">
        <v>451</v>
      </c>
      <c r="F232" s="44" t="s">
        <v>11</v>
      </c>
      <c r="G232" s="29"/>
      <c r="H232" s="67"/>
      <c r="I232" s="92"/>
      <c r="J232" s="701"/>
      <c r="K232" s="697"/>
    </row>
    <row r="233" spans="1:11" ht="16.5" customHeight="1">
      <c r="A233" s="48">
        <v>227</v>
      </c>
      <c r="B233" s="32" t="s">
        <v>25</v>
      </c>
      <c r="C233" s="31" t="s">
        <v>448</v>
      </c>
      <c r="D233" s="277" t="s">
        <v>1293</v>
      </c>
      <c r="E233" s="152" t="s">
        <v>452</v>
      </c>
      <c r="F233" s="44" t="s">
        <v>11</v>
      </c>
      <c r="G233" s="29"/>
      <c r="H233" s="67"/>
      <c r="I233" s="92"/>
      <c r="J233" s="701"/>
      <c r="K233" s="697"/>
    </row>
    <row r="234" spans="1:11" ht="16.5" customHeight="1">
      <c r="A234" s="48">
        <v>228</v>
      </c>
      <c r="B234" s="32" t="s">
        <v>25</v>
      </c>
      <c r="C234" s="31" t="s">
        <v>448</v>
      </c>
      <c r="D234" s="277" t="s">
        <v>1294</v>
      </c>
      <c r="E234" s="152" t="s">
        <v>454</v>
      </c>
      <c r="F234" s="44" t="s">
        <v>11</v>
      </c>
      <c r="G234" s="29"/>
      <c r="H234" s="67"/>
      <c r="I234" s="92"/>
      <c r="J234" s="701"/>
      <c r="K234" s="697"/>
    </row>
    <row r="235" spans="1:11" ht="16.5" customHeight="1">
      <c r="A235" s="48">
        <v>229</v>
      </c>
      <c r="B235" s="32" t="s">
        <v>25</v>
      </c>
      <c r="C235" s="31" t="s">
        <v>448</v>
      </c>
      <c r="D235" s="277" t="s">
        <v>1295</v>
      </c>
      <c r="E235" s="152" t="s">
        <v>456</v>
      </c>
      <c r="F235" s="44" t="s">
        <v>11</v>
      </c>
      <c r="G235" s="29"/>
      <c r="H235" s="67"/>
      <c r="I235" s="92"/>
      <c r="J235" s="701"/>
      <c r="K235" s="697"/>
    </row>
    <row r="236" spans="1:11" ht="16.5" customHeight="1">
      <c r="A236" s="48">
        <v>230</v>
      </c>
      <c r="B236" s="32" t="s">
        <v>25</v>
      </c>
      <c r="C236" s="31" t="s">
        <v>448</v>
      </c>
      <c r="D236" s="277" t="s">
        <v>1296</v>
      </c>
      <c r="E236" s="152" t="s">
        <v>451</v>
      </c>
      <c r="F236" s="44" t="s">
        <v>11</v>
      </c>
      <c r="G236" s="29"/>
      <c r="H236" s="67"/>
      <c r="I236" s="92"/>
      <c r="J236" s="701"/>
      <c r="K236" s="697"/>
    </row>
    <row r="237" spans="1:11" ht="16.5" customHeight="1">
      <c r="A237" s="48">
        <v>231</v>
      </c>
      <c r="B237" s="32" t="s">
        <v>25</v>
      </c>
      <c r="C237" s="31" t="s">
        <v>448</v>
      </c>
      <c r="D237" s="277" t="s">
        <v>1297</v>
      </c>
      <c r="E237" s="152" t="s">
        <v>457</v>
      </c>
      <c r="F237" s="44" t="s">
        <v>11</v>
      </c>
      <c r="G237" s="29"/>
      <c r="H237" s="67"/>
      <c r="I237" s="92"/>
      <c r="J237" s="701"/>
      <c r="K237" s="697"/>
    </row>
    <row r="238" spans="1:11" ht="16.5" customHeight="1">
      <c r="A238" s="48">
        <v>232</v>
      </c>
      <c r="B238" s="32" t="s">
        <v>25</v>
      </c>
      <c r="C238" s="31" t="s">
        <v>448</v>
      </c>
      <c r="D238" s="277" t="s">
        <v>1298</v>
      </c>
      <c r="E238" s="152" t="s">
        <v>458</v>
      </c>
      <c r="F238" s="44" t="s">
        <v>11</v>
      </c>
      <c r="G238" s="29"/>
      <c r="H238" s="67"/>
      <c r="I238" s="92"/>
      <c r="J238" s="701"/>
      <c r="K238" s="697"/>
    </row>
    <row r="239" spans="1:11" ht="16.5" customHeight="1">
      <c r="A239" s="48">
        <v>233</v>
      </c>
      <c r="B239" s="32" t="s">
        <v>25</v>
      </c>
      <c r="C239" s="31" t="s">
        <v>448</v>
      </c>
      <c r="D239" s="277" t="s">
        <v>1299</v>
      </c>
      <c r="E239" s="152" t="s">
        <v>450</v>
      </c>
      <c r="F239" s="44" t="s">
        <v>11</v>
      </c>
      <c r="G239" s="29"/>
      <c r="H239" s="67"/>
      <c r="I239" s="92"/>
      <c r="J239" s="701"/>
      <c r="K239" s="697"/>
    </row>
    <row r="240" spans="1:11" ht="16.5" customHeight="1">
      <c r="A240" s="48">
        <v>234</v>
      </c>
      <c r="B240" s="32" t="s">
        <v>25</v>
      </c>
      <c r="C240" s="31" t="s">
        <v>448</v>
      </c>
      <c r="D240" s="277" t="s">
        <v>1300</v>
      </c>
      <c r="E240" s="152" t="s">
        <v>451</v>
      </c>
      <c r="F240" s="44" t="s">
        <v>11</v>
      </c>
      <c r="G240" s="29"/>
      <c r="H240" s="67"/>
      <c r="I240" s="92"/>
      <c r="J240" s="701"/>
      <c r="K240" s="697"/>
    </row>
    <row r="241" spans="1:11" ht="16.5" customHeight="1">
      <c r="A241" s="48">
        <v>235</v>
      </c>
      <c r="B241" s="32" t="s">
        <v>25</v>
      </c>
      <c r="C241" s="31" t="s">
        <v>448</v>
      </c>
      <c r="D241" s="277" t="s">
        <v>1301</v>
      </c>
      <c r="E241" s="152" t="s">
        <v>452</v>
      </c>
      <c r="F241" s="44" t="s">
        <v>11</v>
      </c>
      <c r="G241" s="29"/>
      <c r="H241" s="67"/>
      <c r="I241" s="92"/>
      <c r="J241" s="701"/>
      <c r="K241" s="697"/>
    </row>
    <row r="242" spans="1:11" ht="16.5" customHeight="1">
      <c r="A242" s="48">
        <v>236</v>
      </c>
      <c r="B242" s="32" t="s">
        <v>25</v>
      </c>
      <c r="C242" s="31" t="s">
        <v>448</v>
      </c>
      <c r="D242" s="277" t="s">
        <v>1302</v>
      </c>
      <c r="E242" s="152" t="s">
        <v>454</v>
      </c>
      <c r="F242" s="44" t="s">
        <v>11</v>
      </c>
      <c r="G242" s="29"/>
      <c r="H242" s="67"/>
      <c r="I242" s="92"/>
      <c r="J242" s="701"/>
      <c r="K242" s="697"/>
    </row>
    <row r="243" spans="1:11" ht="16.5" customHeight="1">
      <c r="A243" s="48">
        <v>237</v>
      </c>
      <c r="B243" s="32" t="s">
        <v>25</v>
      </c>
      <c r="C243" s="31" t="s">
        <v>448</v>
      </c>
      <c r="D243" s="277" t="s">
        <v>1303</v>
      </c>
      <c r="E243" s="152" t="s">
        <v>456</v>
      </c>
      <c r="F243" s="44" t="s">
        <v>11</v>
      </c>
      <c r="G243" s="29"/>
      <c r="H243" s="67"/>
      <c r="I243" s="92"/>
      <c r="J243" s="701"/>
      <c r="K243" s="697"/>
    </row>
    <row r="244" spans="1:11" ht="16.5" customHeight="1">
      <c r="A244" s="48">
        <v>238</v>
      </c>
      <c r="B244" s="32" t="s">
        <v>25</v>
      </c>
      <c r="C244" s="31" t="s">
        <v>448</v>
      </c>
      <c r="D244" s="277" t="s">
        <v>1304</v>
      </c>
      <c r="E244" s="152" t="s">
        <v>451</v>
      </c>
      <c r="F244" s="44" t="s">
        <v>11</v>
      </c>
      <c r="G244" s="29"/>
      <c r="H244" s="67"/>
      <c r="I244" s="92"/>
      <c r="J244" s="701"/>
      <c r="K244" s="697"/>
    </row>
    <row r="245" spans="1:11" ht="16.5" customHeight="1">
      <c r="A245" s="48">
        <v>239</v>
      </c>
      <c r="B245" s="32" t="s">
        <v>25</v>
      </c>
      <c r="C245" s="31" t="s">
        <v>448</v>
      </c>
      <c r="D245" s="277" t="s">
        <v>1305</v>
      </c>
      <c r="E245" s="152" t="s">
        <v>457</v>
      </c>
      <c r="F245" s="44" t="s">
        <v>11</v>
      </c>
      <c r="G245" s="29"/>
      <c r="H245" s="67"/>
      <c r="I245" s="92"/>
      <c r="J245" s="701"/>
      <c r="K245" s="697"/>
    </row>
    <row r="246" spans="1:11" ht="16.5" customHeight="1">
      <c r="A246" s="48">
        <v>240</v>
      </c>
      <c r="B246" s="32" t="s">
        <v>25</v>
      </c>
      <c r="C246" s="31" t="s">
        <v>448</v>
      </c>
      <c r="D246" s="277" t="s">
        <v>1306</v>
      </c>
      <c r="E246" s="152" t="s">
        <v>458</v>
      </c>
      <c r="F246" s="44" t="s">
        <v>11</v>
      </c>
      <c r="G246" s="29"/>
      <c r="H246" s="67"/>
      <c r="I246" s="92"/>
      <c r="J246" s="702"/>
      <c r="K246" s="683"/>
    </row>
    <row r="247" spans="1:11" ht="16.5" customHeight="1">
      <c r="A247" s="48">
        <v>241</v>
      </c>
      <c r="B247" s="32" t="s">
        <v>25</v>
      </c>
      <c r="C247" s="31" t="s">
        <v>461</v>
      </c>
      <c r="D247" s="63" t="s">
        <v>1307</v>
      </c>
      <c r="E247" s="153"/>
      <c r="F247" s="44" t="s">
        <v>11</v>
      </c>
      <c r="G247" s="29"/>
      <c r="H247" s="67"/>
      <c r="I247" s="92"/>
      <c r="J247" s="703" t="s">
        <v>2429</v>
      </c>
      <c r="K247" s="676" t="s">
        <v>2421</v>
      </c>
    </row>
    <row r="248" spans="1:11" ht="16.5" customHeight="1">
      <c r="A248" s="48">
        <v>242</v>
      </c>
      <c r="B248" s="32" t="s">
        <v>25</v>
      </c>
      <c r="C248" s="31" t="s">
        <v>462</v>
      </c>
      <c r="D248" s="63" t="s">
        <v>463</v>
      </c>
      <c r="E248" s="152" t="s">
        <v>464</v>
      </c>
      <c r="F248" s="44" t="s">
        <v>11</v>
      </c>
      <c r="G248" s="29"/>
      <c r="H248" s="67"/>
      <c r="I248" s="92"/>
      <c r="J248" s="704"/>
      <c r="K248" s="677"/>
    </row>
    <row r="249" spans="1:11" ht="16.5" customHeight="1">
      <c r="A249" s="48">
        <v>243</v>
      </c>
      <c r="B249" s="32" t="s">
        <v>25</v>
      </c>
      <c r="C249" s="31" t="s">
        <v>462</v>
      </c>
      <c r="D249" s="63" t="s">
        <v>465</v>
      </c>
      <c r="E249" s="152" t="s">
        <v>464</v>
      </c>
      <c r="F249" s="44" t="s">
        <v>11</v>
      </c>
      <c r="G249" s="29"/>
      <c r="H249" s="67"/>
      <c r="I249" s="92"/>
      <c r="J249" s="704"/>
      <c r="K249" s="677"/>
    </row>
    <row r="250" spans="1:11" ht="16.5" customHeight="1">
      <c r="A250" s="48">
        <v>244</v>
      </c>
      <c r="B250" s="32" t="s">
        <v>25</v>
      </c>
      <c r="C250" s="31" t="s">
        <v>462</v>
      </c>
      <c r="D250" s="63" t="s">
        <v>466</v>
      </c>
      <c r="E250" s="152" t="s">
        <v>464</v>
      </c>
      <c r="F250" s="44" t="s">
        <v>11</v>
      </c>
      <c r="G250" s="29"/>
      <c r="H250" s="67"/>
      <c r="I250" s="92"/>
      <c r="J250" s="704"/>
      <c r="K250" s="677"/>
    </row>
    <row r="251" spans="1:11" ht="16.5" customHeight="1">
      <c r="A251" s="48">
        <v>245</v>
      </c>
      <c r="B251" s="32" t="s">
        <v>25</v>
      </c>
      <c r="C251" s="31" t="s">
        <v>462</v>
      </c>
      <c r="D251" s="63" t="s">
        <v>467</v>
      </c>
      <c r="E251" s="152" t="s">
        <v>464</v>
      </c>
      <c r="F251" s="44" t="s">
        <v>11</v>
      </c>
      <c r="G251" s="29"/>
      <c r="H251" s="67"/>
      <c r="I251" s="92"/>
      <c r="J251" s="704"/>
      <c r="K251" s="677"/>
    </row>
    <row r="252" spans="1:11" ht="16.5" customHeight="1">
      <c r="A252" s="48">
        <v>246</v>
      </c>
      <c r="B252" s="32" t="s">
        <v>25</v>
      </c>
      <c r="C252" s="31" t="s">
        <v>462</v>
      </c>
      <c r="D252" s="63" t="s">
        <v>468</v>
      </c>
      <c r="E252" s="153"/>
      <c r="F252" s="44" t="s">
        <v>11</v>
      </c>
      <c r="G252" s="29"/>
      <c r="H252" s="67"/>
      <c r="I252" s="92"/>
      <c r="J252" s="704"/>
      <c r="K252" s="677"/>
    </row>
    <row r="253" spans="1:11" ht="16.5" customHeight="1">
      <c r="A253" s="48">
        <v>247</v>
      </c>
      <c r="B253" s="32" t="s">
        <v>25</v>
      </c>
      <c r="C253" s="31" t="s">
        <v>462</v>
      </c>
      <c r="D253" s="63" t="s">
        <v>469</v>
      </c>
      <c r="E253" s="153"/>
      <c r="F253" s="44" t="s">
        <v>11</v>
      </c>
      <c r="G253" s="29"/>
      <c r="H253" s="67"/>
      <c r="I253" s="92"/>
      <c r="J253" s="704"/>
      <c r="K253" s="677"/>
    </row>
    <row r="254" spans="1:11" ht="16.5" customHeight="1">
      <c r="A254" s="48">
        <v>248</v>
      </c>
      <c r="B254" s="32" t="s">
        <v>25</v>
      </c>
      <c r="C254" s="31" t="s">
        <v>462</v>
      </c>
      <c r="D254" s="63" t="s">
        <v>470</v>
      </c>
      <c r="E254" s="153"/>
      <c r="F254" s="44" t="s">
        <v>11</v>
      </c>
      <c r="G254" s="29"/>
      <c r="H254" s="67"/>
      <c r="I254" s="92"/>
      <c r="J254" s="704"/>
      <c r="K254" s="677"/>
    </row>
    <row r="255" spans="1:11" ht="16.5" customHeight="1">
      <c r="A255" s="48">
        <v>249</v>
      </c>
      <c r="B255" s="32" t="s">
        <v>25</v>
      </c>
      <c r="C255" s="31" t="s">
        <v>462</v>
      </c>
      <c r="D255" s="63" t="s">
        <v>471</v>
      </c>
      <c r="E255" s="153"/>
      <c r="F255" s="44" t="s">
        <v>11</v>
      </c>
      <c r="G255" s="29"/>
      <c r="H255" s="29"/>
      <c r="I255" s="92"/>
      <c r="J255" s="705"/>
      <c r="K255" s="678"/>
    </row>
    <row r="256" spans="1:11" ht="16.5" customHeight="1">
      <c r="A256" s="48">
        <v>250</v>
      </c>
      <c r="B256" s="32" t="s">
        <v>25</v>
      </c>
      <c r="C256" s="31" t="s">
        <v>472</v>
      </c>
      <c r="D256" s="63" t="s">
        <v>1308</v>
      </c>
      <c r="E256" s="152" t="s">
        <v>473</v>
      </c>
      <c r="F256" s="49" t="s">
        <v>12</v>
      </c>
      <c r="G256" s="29"/>
      <c r="H256" s="67"/>
      <c r="I256" s="89" t="s">
        <v>474</v>
      </c>
      <c r="J256" s="544" t="s">
        <v>2165</v>
      </c>
      <c r="K256" s="673" t="s">
        <v>2403</v>
      </c>
    </row>
    <row r="257" spans="1:11" ht="16.5" customHeight="1">
      <c r="A257" s="48">
        <v>251</v>
      </c>
      <c r="B257" s="32" t="s">
        <v>25</v>
      </c>
      <c r="C257" s="31" t="s">
        <v>472</v>
      </c>
      <c r="D257" s="63" t="s">
        <v>475</v>
      </c>
      <c r="E257" s="153"/>
      <c r="F257" s="49" t="s">
        <v>12</v>
      </c>
      <c r="G257" s="29"/>
      <c r="H257" s="67"/>
      <c r="I257" s="92"/>
      <c r="J257" s="28"/>
      <c r="K257" s="674"/>
    </row>
    <row r="258" spans="1:11" ht="16.5" customHeight="1">
      <c r="A258" s="48">
        <v>252</v>
      </c>
      <c r="B258" s="32" t="s">
        <v>25</v>
      </c>
      <c r="C258" s="31" t="s">
        <v>472</v>
      </c>
      <c r="D258" s="63" t="s">
        <v>476</v>
      </c>
      <c r="E258" s="153"/>
      <c r="F258" s="49" t="s">
        <v>12</v>
      </c>
      <c r="G258" s="29"/>
      <c r="H258" s="67"/>
      <c r="I258" s="92"/>
      <c r="J258" s="28"/>
      <c r="K258" s="674"/>
    </row>
    <row r="259" spans="1:11" ht="16.5" customHeight="1">
      <c r="A259" s="48">
        <v>253</v>
      </c>
      <c r="B259" s="32" t="s">
        <v>25</v>
      </c>
      <c r="C259" s="31" t="s">
        <v>472</v>
      </c>
      <c r="D259" s="63" t="s">
        <v>477</v>
      </c>
      <c r="E259" s="153"/>
      <c r="F259" s="49" t="s">
        <v>12</v>
      </c>
      <c r="G259" s="29"/>
      <c r="H259" s="67"/>
      <c r="I259" s="92"/>
      <c r="J259" s="28"/>
      <c r="K259" s="674"/>
    </row>
    <row r="260" spans="1:11" ht="16.5" customHeight="1">
      <c r="A260" s="48">
        <v>254</v>
      </c>
      <c r="B260" s="32" t="s">
        <v>25</v>
      </c>
      <c r="C260" s="31" t="s">
        <v>472</v>
      </c>
      <c r="D260" s="63" t="s">
        <v>478</v>
      </c>
      <c r="E260" s="153"/>
      <c r="F260" s="49" t="s">
        <v>12</v>
      </c>
      <c r="G260" s="29"/>
      <c r="H260" s="67"/>
      <c r="I260" s="92"/>
      <c r="J260" s="28"/>
      <c r="K260" s="674"/>
    </row>
    <row r="261" spans="1:11" ht="17.45" customHeight="1">
      <c r="A261" s="48">
        <v>255</v>
      </c>
      <c r="B261" s="32" t="s">
        <v>25</v>
      </c>
      <c r="C261" s="31" t="s">
        <v>472</v>
      </c>
      <c r="D261" s="63" t="s">
        <v>479</v>
      </c>
      <c r="E261" s="153"/>
      <c r="F261" s="49" t="s">
        <v>12</v>
      </c>
      <c r="G261" s="29"/>
      <c r="H261" s="67"/>
      <c r="I261" s="92"/>
      <c r="J261" s="28"/>
      <c r="K261" s="674"/>
    </row>
    <row r="262" spans="1:11" ht="17.45" customHeight="1">
      <c r="A262" s="48">
        <v>256</v>
      </c>
      <c r="B262" s="32" t="s">
        <v>25</v>
      </c>
      <c r="C262" s="31" t="s">
        <v>472</v>
      </c>
      <c r="D262" s="63" t="s">
        <v>480</v>
      </c>
      <c r="E262" s="153"/>
      <c r="F262" s="49" t="s">
        <v>12</v>
      </c>
      <c r="G262" s="29"/>
      <c r="H262" s="67"/>
      <c r="I262" s="92"/>
      <c r="J262" s="28"/>
      <c r="K262" s="674"/>
    </row>
    <row r="263" spans="1:11" ht="16.5" customHeight="1">
      <c r="A263" s="48">
        <v>257</v>
      </c>
      <c r="B263" s="32" t="s">
        <v>25</v>
      </c>
      <c r="C263" s="31" t="s">
        <v>472</v>
      </c>
      <c r="D263" s="63" t="s">
        <v>481</v>
      </c>
      <c r="E263" s="153"/>
      <c r="F263" s="49" t="s">
        <v>12</v>
      </c>
      <c r="G263" s="29"/>
      <c r="H263" s="67"/>
      <c r="I263" s="92"/>
      <c r="J263" s="28"/>
      <c r="K263" s="674"/>
    </row>
    <row r="264" spans="1:11" ht="16.5" customHeight="1">
      <c r="A264" s="48">
        <v>258</v>
      </c>
      <c r="B264" s="32" t="s">
        <v>25</v>
      </c>
      <c r="C264" s="31" t="s">
        <v>472</v>
      </c>
      <c r="D264" s="63" t="s">
        <v>482</v>
      </c>
      <c r="E264" s="153"/>
      <c r="F264" s="49" t="s">
        <v>12</v>
      </c>
      <c r="G264" s="29"/>
      <c r="H264" s="67"/>
      <c r="I264" s="92"/>
      <c r="J264" s="28"/>
      <c r="K264" s="674"/>
    </row>
    <row r="265" spans="1:11" ht="16.5" customHeight="1">
      <c r="A265" s="48">
        <v>259</v>
      </c>
      <c r="B265" s="32" t="s">
        <v>25</v>
      </c>
      <c r="C265" s="31" t="s">
        <v>472</v>
      </c>
      <c r="D265" s="63" t="s">
        <v>483</v>
      </c>
      <c r="E265" s="153"/>
      <c r="F265" s="49" t="s">
        <v>12</v>
      </c>
      <c r="G265" s="29"/>
      <c r="H265" s="67"/>
      <c r="I265" s="92"/>
      <c r="J265" s="28"/>
      <c r="K265" s="674"/>
    </row>
    <row r="266" spans="1:11" ht="16.5" customHeight="1">
      <c r="A266" s="48">
        <v>260</v>
      </c>
      <c r="B266" s="32" t="s">
        <v>25</v>
      </c>
      <c r="C266" s="31" t="s">
        <v>472</v>
      </c>
      <c r="D266" s="63" t="s">
        <v>484</v>
      </c>
      <c r="E266" s="153"/>
      <c r="F266" s="49" t="s">
        <v>12</v>
      </c>
      <c r="G266" s="29"/>
      <c r="H266" s="67"/>
      <c r="I266" s="92"/>
      <c r="J266" s="28"/>
      <c r="K266" s="674"/>
    </row>
    <row r="267" spans="1:11" ht="16.5" customHeight="1">
      <c r="A267" s="48">
        <v>261</v>
      </c>
      <c r="B267" s="32" t="s">
        <v>25</v>
      </c>
      <c r="C267" s="31" t="s">
        <v>472</v>
      </c>
      <c r="D267" s="63" t="s">
        <v>485</v>
      </c>
      <c r="E267" s="153"/>
      <c r="F267" s="49" t="s">
        <v>12</v>
      </c>
      <c r="G267" s="29"/>
      <c r="H267" s="67"/>
      <c r="I267" s="92"/>
      <c r="J267" s="28"/>
      <c r="K267" s="674"/>
    </row>
    <row r="268" spans="1:11" ht="16.5" customHeight="1">
      <c r="A268" s="48">
        <v>262</v>
      </c>
      <c r="B268" s="32" t="s">
        <v>25</v>
      </c>
      <c r="C268" s="31" t="s">
        <v>472</v>
      </c>
      <c r="D268" s="63" t="s">
        <v>486</v>
      </c>
      <c r="E268" s="153"/>
      <c r="F268" s="49" t="s">
        <v>12</v>
      </c>
      <c r="G268" s="29"/>
      <c r="H268" s="67"/>
      <c r="I268" s="92"/>
      <c r="J268" s="28"/>
      <c r="K268" s="674"/>
    </row>
    <row r="269" spans="1:11" ht="16.5" customHeight="1">
      <c r="A269" s="48">
        <v>263</v>
      </c>
      <c r="B269" s="32" t="s">
        <v>25</v>
      </c>
      <c r="C269" s="31" t="s">
        <v>472</v>
      </c>
      <c r="D269" s="63" t="s">
        <v>487</v>
      </c>
      <c r="E269" s="153"/>
      <c r="F269" s="49" t="s">
        <v>12</v>
      </c>
      <c r="G269" s="29"/>
      <c r="H269" s="67"/>
      <c r="I269" s="92"/>
      <c r="J269" s="28"/>
      <c r="K269" s="674"/>
    </row>
    <row r="270" spans="1:11" ht="16.5" customHeight="1">
      <c r="A270" s="48">
        <v>264</v>
      </c>
      <c r="B270" s="32" t="s">
        <v>25</v>
      </c>
      <c r="C270" s="31" t="s">
        <v>472</v>
      </c>
      <c r="D270" s="63" t="s">
        <v>488</v>
      </c>
      <c r="E270" s="153"/>
      <c r="F270" s="49" t="s">
        <v>12</v>
      </c>
      <c r="G270" s="29"/>
      <c r="H270" s="67"/>
      <c r="I270" s="92"/>
      <c r="J270" s="28"/>
      <c r="K270" s="674"/>
    </row>
    <row r="271" spans="1:11" ht="16.5" customHeight="1">
      <c r="A271" s="48">
        <v>265</v>
      </c>
      <c r="B271" s="32" t="s">
        <v>25</v>
      </c>
      <c r="C271" s="31" t="s">
        <v>472</v>
      </c>
      <c r="D271" s="63" t="s">
        <v>489</v>
      </c>
      <c r="E271" s="153"/>
      <c r="F271" s="49" t="s">
        <v>12</v>
      </c>
      <c r="G271" s="29"/>
      <c r="H271" s="67"/>
      <c r="I271" s="92"/>
      <c r="J271" s="28"/>
      <c r="K271" s="674"/>
    </row>
    <row r="272" spans="1:11" ht="16.5" customHeight="1">
      <c r="A272" s="48">
        <v>266</v>
      </c>
      <c r="B272" s="32" t="s">
        <v>25</v>
      </c>
      <c r="C272" s="31" t="s">
        <v>472</v>
      </c>
      <c r="D272" s="63" t="s">
        <v>490</v>
      </c>
      <c r="E272" s="153"/>
      <c r="F272" s="49" t="s">
        <v>12</v>
      </c>
      <c r="G272" s="29"/>
      <c r="H272" s="67"/>
      <c r="I272" s="92"/>
      <c r="J272" s="28"/>
      <c r="K272" s="674"/>
    </row>
    <row r="273" spans="1:11" ht="16.5" customHeight="1">
      <c r="A273" s="48">
        <v>267</v>
      </c>
      <c r="B273" s="32" t="s">
        <v>25</v>
      </c>
      <c r="C273" s="31" t="s">
        <v>472</v>
      </c>
      <c r="D273" s="63" t="s">
        <v>491</v>
      </c>
      <c r="E273" s="153"/>
      <c r="F273" s="49" t="s">
        <v>12</v>
      </c>
      <c r="G273" s="29"/>
      <c r="H273" s="67"/>
      <c r="I273" s="92"/>
      <c r="J273" s="28"/>
      <c r="K273" s="674"/>
    </row>
    <row r="274" spans="1:11" ht="16.5" customHeight="1">
      <c r="A274" s="48">
        <v>268</v>
      </c>
      <c r="B274" s="32" t="s">
        <v>25</v>
      </c>
      <c r="C274" s="31" t="s">
        <v>472</v>
      </c>
      <c r="D274" s="63" t="s">
        <v>492</v>
      </c>
      <c r="E274" s="153"/>
      <c r="F274" s="49" t="s">
        <v>12</v>
      </c>
      <c r="G274" s="29"/>
      <c r="H274" s="67"/>
      <c r="I274" s="92"/>
      <c r="J274" s="28"/>
      <c r="K274" s="674"/>
    </row>
    <row r="275" spans="1:11" ht="16.5" customHeight="1">
      <c r="A275" s="48">
        <v>269</v>
      </c>
      <c r="B275" s="32" t="s">
        <v>25</v>
      </c>
      <c r="C275" s="31" t="s">
        <v>472</v>
      </c>
      <c r="D275" s="63" t="s">
        <v>493</v>
      </c>
      <c r="E275" s="153"/>
      <c r="F275" s="49" t="s">
        <v>12</v>
      </c>
      <c r="G275" s="29"/>
      <c r="H275" s="67"/>
      <c r="I275" s="92"/>
      <c r="J275" s="28"/>
      <c r="K275" s="674"/>
    </row>
    <row r="276" spans="1:11" ht="16.5" customHeight="1">
      <c r="A276" s="48">
        <v>270</v>
      </c>
      <c r="B276" s="32" t="s">
        <v>25</v>
      </c>
      <c r="C276" s="31" t="s">
        <v>472</v>
      </c>
      <c r="D276" s="63" t="s">
        <v>494</v>
      </c>
      <c r="E276" s="153"/>
      <c r="F276" s="49" t="s">
        <v>12</v>
      </c>
      <c r="G276" s="29"/>
      <c r="H276" s="67"/>
      <c r="I276" s="92"/>
      <c r="J276" s="28"/>
      <c r="K276" s="674"/>
    </row>
    <row r="277" spans="1:11" ht="16.5" customHeight="1">
      <c r="A277" s="48">
        <v>271</v>
      </c>
      <c r="B277" s="32" t="s">
        <v>25</v>
      </c>
      <c r="C277" s="31" t="s">
        <v>472</v>
      </c>
      <c r="D277" s="63" t="s">
        <v>495</v>
      </c>
      <c r="E277" s="153"/>
      <c r="F277" s="49" t="s">
        <v>12</v>
      </c>
      <c r="G277" s="29"/>
      <c r="H277" s="67"/>
      <c r="I277" s="92"/>
      <c r="J277" s="28"/>
      <c r="K277" s="674"/>
    </row>
    <row r="278" spans="1:11" ht="16.5" customHeight="1">
      <c r="A278" s="48">
        <v>272</v>
      </c>
      <c r="B278" s="32" t="s">
        <v>25</v>
      </c>
      <c r="C278" s="31" t="s">
        <v>472</v>
      </c>
      <c r="D278" s="63" t="s">
        <v>496</v>
      </c>
      <c r="E278" s="152" t="s">
        <v>473</v>
      </c>
      <c r="F278" s="49" t="s">
        <v>12</v>
      </c>
      <c r="G278" s="29"/>
      <c r="H278" s="67"/>
      <c r="I278" s="90"/>
      <c r="J278" s="28"/>
      <c r="K278" s="674"/>
    </row>
    <row r="279" spans="1:11" ht="16.5" customHeight="1">
      <c r="A279" s="48">
        <v>273</v>
      </c>
      <c r="B279" s="32" t="s">
        <v>25</v>
      </c>
      <c r="C279" s="31" t="s">
        <v>472</v>
      </c>
      <c r="D279" s="63" t="s">
        <v>497</v>
      </c>
      <c r="E279" s="153"/>
      <c r="F279" s="49" t="s">
        <v>12</v>
      </c>
      <c r="G279" s="29"/>
      <c r="H279" s="67"/>
      <c r="I279" s="92"/>
      <c r="J279" s="28"/>
      <c r="K279" s="674"/>
    </row>
    <row r="280" spans="1:11" ht="16.5" customHeight="1">
      <c r="A280" s="48">
        <v>274</v>
      </c>
      <c r="B280" s="32" t="s">
        <v>25</v>
      </c>
      <c r="C280" s="31" t="s">
        <v>472</v>
      </c>
      <c r="D280" s="63" t="s">
        <v>498</v>
      </c>
      <c r="E280" s="153"/>
      <c r="F280" s="49" t="s">
        <v>12</v>
      </c>
      <c r="G280" s="29"/>
      <c r="H280" s="67"/>
      <c r="I280" s="92"/>
      <c r="J280" s="28"/>
      <c r="K280" s="674"/>
    </row>
    <row r="281" spans="1:11" ht="16.5" customHeight="1">
      <c r="A281" s="48">
        <v>275</v>
      </c>
      <c r="B281" s="32" t="s">
        <v>25</v>
      </c>
      <c r="C281" s="31" t="s">
        <v>472</v>
      </c>
      <c r="D281" s="63" t="s">
        <v>499</v>
      </c>
      <c r="E281" s="153"/>
      <c r="F281" s="49" t="s">
        <v>12</v>
      </c>
      <c r="G281" s="29"/>
      <c r="H281" s="67"/>
      <c r="I281" s="92"/>
      <c r="J281" s="28"/>
      <c r="K281" s="674"/>
    </row>
    <row r="282" spans="1:11" ht="16.5" customHeight="1">
      <c r="A282" s="48">
        <v>276</v>
      </c>
      <c r="B282" s="32" t="s">
        <v>25</v>
      </c>
      <c r="C282" s="31" t="s">
        <v>472</v>
      </c>
      <c r="D282" s="63" t="s">
        <v>500</v>
      </c>
      <c r="E282" s="153"/>
      <c r="F282" s="49" t="s">
        <v>12</v>
      </c>
      <c r="G282" s="29"/>
      <c r="H282" s="67"/>
      <c r="I282" s="92"/>
      <c r="J282" s="28"/>
      <c r="K282" s="674"/>
    </row>
    <row r="283" spans="1:11" ht="16.5" customHeight="1">
      <c r="A283" s="48">
        <v>277</v>
      </c>
      <c r="B283" s="32" t="s">
        <v>25</v>
      </c>
      <c r="C283" s="31" t="s">
        <v>472</v>
      </c>
      <c r="D283" s="63" t="s">
        <v>501</v>
      </c>
      <c r="E283" s="153"/>
      <c r="F283" s="49" t="s">
        <v>12</v>
      </c>
      <c r="G283" s="29"/>
      <c r="H283" s="67"/>
      <c r="I283" s="92"/>
      <c r="J283" s="28"/>
      <c r="K283" s="674"/>
    </row>
    <row r="284" spans="1:11" ht="16.5" customHeight="1">
      <c r="A284" s="48">
        <v>278</v>
      </c>
      <c r="B284" s="32" t="s">
        <v>25</v>
      </c>
      <c r="C284" s="31" t="s">
        <v>472</v>
      </c>
      <c r="D284" s="63" t="s">
        <v>502</v>
      </c>
      <c r="E284" s="153"/>
      <c r="F284" s="49" t="s">
        <v>12</v>
      </c>
      <c r="G284" s="29"/>
      <c r="H284" s="67"/>
      <c r="I284" s="92"/>
      <c r="J284" s="28"/>
      <c r="K284" s="674"/>
    </row>
    <row r="285" spans="1:11" ht="16.5" customHeight="1">
      <c r="A285" s="48">
        <v>279</v>
      </c>
      <c r="B285" s="32" t="s">
        <v>25</v>
      </c>
      <c r="C285" s="31" t="s">
        <v>472</v>
      </c>
      <c r="D285" s="63" t="s">
        <v>503</v>
      </c>
      <c r="E285" s="153"/>
      <c r="F285" s="49" t="s">
        <v>12</v>
      </c>
      <c r="G285" s="29"/>
      <c r="H285" s="67"/>
      <c r="I285" s="92"/>
      <c r="J285" s="28"/>
      <c r="K285" s="674"/>
    </row>
    <row r="286" spans="1:11" ht="16.5" customHeight="1">
      <c r="A286" s="48">
        <v>280</v>
      </c>
      <c r="B286" s="32" t="s">
        <v>25</v>
      </c>
      <c r="C286" s="31" t="s">
        <v>472</v>
      </c>
      <c r="D286" s="63" t="s">
        <v>504</v>
      </c>
      <c r="E286" s="153"/>
      <c r="F286" s="49" t="s">
        <v>12</v>
      </c>
      <c r="G286" s="29"/>
      <c r="H286" s="67"/>
      <c r="I286" s="92"/>
      <c r="J286" s="28"/>
      <c r="K286" s="674"/>
    </row>
    <row r="287" spans="1:11" ht="16.5" customHeight="1">
      <c r="A287" s="48">
        <v>281</v>
      </c>
      <c r="B287" s="32" t="s">
        <v>25</v>
      </c>
      <c r="C287" s="31" t="s">
        <v>472</v>
      </c>
      <c r="D287" s="63" t="s">
        <v>505</v>
      </c>
      <c r="E287" s="153"/>
      <c r="F287" s="49" t="s">
        <v>12</v>
      </c>
      <c r="G287" s="29"/>
      <c r="H287" s="67"/>
      <c r="I287" s="92"/>
      <c r="J287" s="28"/>
      <c r="K287" s="674"/>
    </row>
    <row r="288" spans="1:11" ht="16.5" customHeight="1">
      <c r="A288" s="48">
        <v>282</v>
      </c>
      <c r="B288" s="32" t="s">
        <v>25</v>
      </c>
      <c r="C288" s="31" t="s">
        <v>472</v>
      </c>
      <c r="D288" s="63" t="s">
        <v>506</v>
      </c>
      <c r="E288" s="153"/>
      <c r="F288" s="49" t="s">
        <v>12</v>
      </c>
      <c r="G288" s="29"/>
      <c r="H288" s="67"/>
      <c r="I288" s="92"/>
      <c r="J288" s="28"/>
      <c r="K288" s="674"/>
    </row>
    <row r="289" spans="1:11" ht="16.5" customHeight="1">
      <c r="A289" s="48">
        <v>283</v>
      </c>
      <c r="B289" s="32" t="s">
        <v>25</v>
      </c>
      <c r="C289" s="31" t="s">
        <v>472</v>
      </c>
      <c r="D289" s="63" t="s">
        <v>507</v>
      </c>
      <c r="E289" s="153"/>
      <c r="F289" s="49" t="s">
        <v>12</v>
      </c>
      <c r="G289" s="29"/>
      <c r="H289" s="67"/>
      <c r="I289" s="92"/>
      <c r="J289" s="28"/>
      <c r="K289" s="674"/>
    </row>
    <row r="290" spans="1:11" ht="16.5" customHeight="1">
      <c r="A290" s="48">
        <v>284</v>
      </c>
      <c r="B290" s="32" t="s">
        <v>25</v>
      </c>
      <c r="C290" s="31" t="s">
        <v>472</v>
      </c>
      <c r="D290" s="63" t="s">
        <v>508</v>
      </c>
      <c r="E290" s="153"/>
      <c r="F290" s="49" t="s">
        <v>12</v>
      </c>
      <c r="G290" s="29"/>
      <c r="H290" s="67"/>
      <c r="I290" s="92"/>
      <c r="J290" s="28"/>
      <c r="K290" s="674"/>
    </row>
    <row r="291" spans="1:11" ht="16.5" customHeight="1">
      <c r="A291" s="48">
        <v>285</v>
      </c>
      <c r="B291" s="32" t="s">
        <v>25</v>
      </c>
      <c r="C291" s="31" t="s">
        <v>472</v>
      </c>
      <c r="D291" s="63" t="s">
        <v>509</v>
      </c>
      <c r="E291" s="153"/>
      <c r="F291" s="49" t="s">
        <v>12</v>
      </c>
      <c r="G291" s="29"/>
      <c r="H291" s="67"/>
      <c r="I291" s="92"/>
      <c r="J291" s="28"/>
      <c r="K291" s="674"/>
    </row>
    <row r="292" spans="1:11" ht="16.5" customHeight="1">
      <c r="A292" s="48">
        <v>286</v>
      </c>
      <c r="B292" s="32" t="s">
        <v>25</v>
      </c>
      <c r="C292" s="31" t="s">
        <v>472</v>
      </c>
      <c r="D292" s="63" t="s">
        <v>510</v>
      </c>
      <c r="E292" s="153"/>
      <c r="F292" s="49" t="s">
        <v>12</v>
      </c>
      <c r="G292" s="29"/>
      <c r="H292" s="67"/>
      <c r="I292" s="92"/>
      <c r="J292" s="28"/>
      <c r="K292" s="674"/>
    </row>
    <row r="293" spans="1:11" ht="16.5" customHeight="1">
      <c r="A293" s="48">
        <v>287</v>
      </c>
      <c r="B293" s="32" t="s">
        <v>25</v>
      </c>
      <c r="C293" s="31" t="s">
        <v>472</v>
      </c>
      <c r="D293" s="63" t="s">
        <v>511</v>
      </c>
      <c r="E293" s="153"/>
      <c r="F293" s="49" t="s">
        <v>12</v>
      </c>
      <c r="G293" s="29"/>
      <c r="H293" s="67"/>
      <c r="I293" s="92"/>
      <c r="J293" s="28"/>
      <c r="K293" s="674"/>
    </row>
    <row r="294" spans="1:11" ht="16.5" customHeight="1">
      <c r="A294" s="48">
        <v>288</v>
      </c>
      <c r="B294" s="32" t="s">
        <v>25</v>
      </c>
      <c r="C294" s="31" t="s">
        <v>472</v>
      </c>
      <c r="D294" s="63" t="s">
        <v>512</v>
      </c>
      <c r="E294" s="153"/>
      <c r="F294" s="49" t="s">
        <v>12</v>
      </c>
      <c r="G294" s="29"/>
      <c r="H294" s="67"/>
      <c r="I294" s="92"/>
      <c r="J294" s="28"/>
      <c r="K294" s="674"/>
    </row>
    <row r="295" spans="1:11" ht="16.5" customHeight="1">
      <c r="A295" s="48">
        <v>289</v>
      </c>
      <c r="B295" s="32" t="s">
        <v>25</v>
      </c>
      <c r="C295" s="31" t="s">
        <v>472</v>
      </c>
      <c r="D295" s="63" t="s">
        <v>513</v>
      </c>
      <c r="E295" s="153"/>
      <c r="F295" s="49" t="s">
        <v>12</v>
      </c>
      <c r="G295" s="29"/>
      <c r="H295" s="67"/>
      <c r="I295" s="92"/>
      <c r="J295" s="28"/>
      <c r="K295" s="674"/>
    </row>
    <row r="296" spans="1:11" ht="16.5" customHeight="1">
      <c r="A296" s="48">
        <v>290</v>
      </c>
      <c r="B296" s="32" t="s">
        <v>25</v>
      </c>
      <c r="C296" s="31" t="s">
        <v>472</v>
      </c>
      <c r="D296" s="63" t="s">
        <v>514</v>
      </c>
      <c r="E296" s="153"/>
      <c r="F296" s="49" t="s">
        <v>12</v>
      </c>
      <c r="G296" s="29"/>
      <c r="H296" s="67"/>
      <c r="I296" s="92"/>
      <c r="J296" s="28"/>
      <c r="K296" s="674"/>
    </row>
    <row r="297" spans="1:11" ht="16.5" customHeight="1">
      <c r="A297" s="48">
        <v>291</v>
      </c>
      <c r="B297" s="32" t="s">
        <v>25</v>
      </c>
      <c r="C297" s="31" t="s">
        <v>472</v>
      </c>
      <c r="D297" s="63" t="s">
        <v>515</v>
      </c>
      <c r="E297" s="153"/>
      <c r="F297" s="49" t="s">
        <v>12</v>
      </c>
      <c r="G297" s="29"/>
      <c r="H297" s="67"/>
      <c r="I297" s="92"/>
      <c r="J297" s="28"/>
      <c r="K297" s="674"/>
    </row>
    <row r="298" spans="1:11" ht="16.5" customHeight="1">
      <c r="A298" s="48">
        <v>292</v>
      </c>
      <c r="B298" s="32" t="s">
        <v>25</v>
      </c>
      <c r="C298" s="31" t="s">
        <v>472</v>
      </c>
      <c r="D298" s="63" t="s">
        <v>516</v>
      </c>
      <c r="E298" s="153"/>
      <c r="F298" s="49" t="s">
        <v>12</v>
      </c>
      <c r="G298" s="29"/>
      <c r="H298" s="67"/>
      <c r="I298" s="92"/>
      <c r="J298" s="28"/>
      <c r="K298" s="674"/>
    </row>
    <row r="299" spans="1:11" ht="16.5" customHeight="1">
      <c r="A299" s="48">
        <v>293</v>
      </c>
      <c r="B299" s="32" t="s">
        <v>25</v>
      </c>
      <c r="C299" s="31" t="s">
        <v>472</v>
      </c>
      <c r="D299" s="63" t="s">
        <v>517</v>
      </c>
      <c r="E299" s="153"/>
      <c r="F299" s="49" t="s">
        <v>12</v>
      </c>
      <c r="G299" s="29"/>
      <c r="H299" s="67"/>
      <c r="I299" s="92"/>
      <c r="J299" s="28"/>
      <c r="K299" s="674"/>
    </row>
    <row r="300" spans="1:11" ht="16.5" customHeight="1">
      <c r="A300" s="48">
        <v>294</v>
      </c>
      <c r="B300" s="32" t="s">
        <v>25</v>
      </c>
      <c r="C300" s="31" t="s">
        <v>472</v>
      </c>
      <c r="D300" s="63" t="s">
        <v>1309</v>
      </c>
      <c r="E300" s="152" t="s">
        <v>473</v>
      </c>
      <c r="F300" s="49" t="s">
        <v>12</v>
      </c>
      <c r="G300" s="29"/>
      <c r="H300" s="67"/>
      <c r="I300" s="89" t="s">
        <v>518</v>
      </c>
      <c r="J300" s="530" t="s">
        <v>519</v>
      </c>
      <c r="K300" s="674"/>
    </row>
    <row r="301" spans="1:11" ht="16.5" customHeight="1">
      <c r="A301" s="48">
        <v>295</v>
      </c>
      <c r="B301" s="32" t="s">
        <v>25</v>
      </c>
      <c r="C301" s="31" t="s">
        <v>472</v>
      </c>
      <c r="D301" s="63" t="s">
        <v>1310</v>
      </c>
      <c r="E301" s="153"/>
      <c r="F301" s="49" t="s">
        <v>12</v>
      </c>
      <c r="G301" s="29"/>
      <c r="H301" s="67"/>
      <c r="I301" s="92"/>
      <c r="J301" s="28"/>
      <c r="K301" s="674"/>
    </row>
    <row r="302" spans="1:11" ht="16.5" customHeight="1">
      <c r="A302" s="48">
        <v>296</v>
      </c>
      <c r="B302" s="32" t="s">
        <v>25</v>
      </c>
      <c r="C302" s="31" t="s">
        <v>472</v>
      </c>
      <c r="D302" s="63" t="s">
        <v>1311</v>
      </c>
      <c r="E302" s="153"/>
      <c r="F302" s="49" t="s">
        <v>12</v>
      </c>
      <c r="G302" s="29"/>
      <c r="H302" s="67"/>
      <c r="I302" s="92"/>
      <c r="J302" s="28"/>
      <c r="K302" s="674"/>
    </row>
    <row r="303" spans="1:11" ht="16.5" customHeight="1">
      <c r="A303" s="48">
        <v>297</v>
      </c>
      <c r="B303" s="32" t="s">
        <v>25</v>
      </c>
      <c r="C303" s="31" t="s">
        <v>472</v>
      </c>
      <c r="D303" s="63" t="s">
        <v>1312</v>
      </c>
      <c r="E303" s="153"/>
      <c r="F303" s="49" t="s">
        <v>12</v>
      </c>
      <c r="G303" s="29"/>
      <c r="H303" s="67"/>
      <c r="I303" s="92"/>
      <c r="J303" s="28"/>
      <c r="K303" s="674"/>
    </row>
    <row r="304" spans="1:11" ht="16.5" customHeight="1">
      <c r="A304" s="48">
        <v>298</v>
      </c>
      <c r="B304" s="32" t="s">
        <v>25</v>
      </c>
      <c r="C304" s="31" t="s">
        <v>472</v>
      </c>
      <c r="D304" s="63" t="s">
        <v>1313</v>
      </c>
      <c r="E304" s="153"/>
      <c r="F304" s="49" t="s">
        <v>12</v>
      </c>
      <c r="G304" s="29"/>
      <c r="H304" s="67"/>
      <c r="I304" s="92"/>
      <c r="J304" s="28"/>
      <c r="K304" s="674"/>
    </row>
    <row r="305" spans="1:11" ht="16.5" customHeight="1">
      <c r="A305" s="48">
        <v>299</v>
      </c>
      <c r="B305" s="32" t="s">
        <v>25</v>
      </c>
      <c r="C305" s="31" t="s">
        <v>472</v>
      </c>
      <c r="D305" s="63" t="s">
        <v>1314</v>
      </c>
      <c r="E305" s="153"/>
      <c r="F305" s="49" t="s">
        <v>12</v>
      </c>
      <c r="G305" s="29"/>
      <c r="H305" s="67"/>
      <c r="I305" s="92"/>
      <c r="J305" s="28"/>
      <c r="K305" s="674"/>
    </row>
    <row r="306" spans="1:11" ht="16.5" customHeight="1">
      <c r="A306" s="48">
        <v>300</v>
      </c>
      <c r="B306" s="32" t="s">
        <v>25</v>
      </c>
      <c r="C306" s="31" t="s">
        <v>472</v>
      </c>
      <c r="D306" s="63" t="s">
        <v>1315</v>
      </c>
      <c r="E306" s="153"/>
      <c r="F306" s="49" t="s">
        <v>12</v>
      </c>
      <c r="G306" s="29"/>
      <c r="H306" s="67"/>
      <c r="I306" s="92"/>
      <c r="J306" s="28"/>
      <c r="K306" s="674"/>
    </row>
    <row r="307" spans="1:11" ht="16.5" customHeight="1">
      <c r="A307" s="48">
        <v>301</v>
      </c>
      <c r="B307" s="32" t="s">
        <v>25</v>
      </c>
      <c r="C307" s="31" t="s">
        <v>472</v>
      </c>
      <c r="D307" s="63" t="s">
        <v>1316</v>
      </c>
      <c r="E307" s="153"/>
      <c r="F307" s="49" t="s">
        <v>12</v>
      </c>
      <c r="G307" s="29"/>
      <c r="H307" s="67"/>
      <c r="I307" s="92"/>
      <c r="J307" s="28"/>
      <c r="K307" s="674"/>
    </row>
    <row r="308" spans="1:11" ht="16.5" customHeight="1">
      <c r="A308" s="48">
        <v>302</v>
      </c>
      <c r="B308" s="32" t="s">
        <v>25</v>
      </c>
      <c r="C308" s="31" t="s">
        <v>472</v>
      </c>
      <c r="D308" s="63" t="s">
        <v>1317</v>
      </c>
      <c r="E308" s="153"/>
      <c r="F308" s="49" t="s">
        <v>12</v>
      </c>
      <c r="G308" s="29"/>
      <c r="H308" s="67"/>
      <c r="I308" s="92"/>
      <c r="J308" s="28"/>
      <c r="K308" s="674"/>
    </row>
    <row r="309" spans="1:11" ht="16.5" customHeight="1">
      <c r="A309" s="48">
        <v>303</v>
      </c>
      <c r="B309" s="32" t="s">
        <v>25</v>
      </c>
      <c r="C309" s="31" t="s">
        <v>472</v>
      </c>
      <c r="D309" s="63" t="s">
        <v>1318</v>
      </c>
      <c r="E309" s="153"/>
      <c r="F309" s="49" t="s">
        <v>12</v>
      </c>
      <c r="G309" s="29"/>
      <c r="H309" s="67"/>
      <c r="I309" s="92"/>
      <c r="J309" s="28"/>
      <c r="K309" s="674"/>
    </row>
    <row r="310" spans="1:11" ht="16.5" customHeight="1">
      <c r="A310" s="48">
        <v>304</v>
      </c>
      <c r="B310" s="32" t="s">
        <v>25</v>
      </c>
      <c r="C310" s="31" t="s">
        <v>472</v>
      </c>
      <c r="D310" s="63" t="s">
        <v>1319</v>
      </c>
      <c r="E310" s="153"/>
      <c r="F310" s="49" t="s">
        <v>12</v>
      </c>
      <c r="G310" s="29"/>
      <c r="H310" s="67"/>
      <c r="I310" s="92"/>
      <c r="J310" s="28"/>
      <c r="K310" s="674"/>
    </row>
    <row r="311" spans="1:11" ht="16.5" customHeight="1">
      <c r="A311" s="48">
        <v>305</v>
      </c>
      <c r="B311" s="32" t="s">
        <v>25</v>
      </c>
      <c r="C311" s="31" t="s">
        <v>472</v>
      </c>
      <c r="D311" s="63" t="s">
        <v>1320</v>
      </c>
      <c r="E311" s="153"/>
      <c r="F311" s="49" t="s">
        <v>12</v>
      </c>
      <c r="G311" s="29"/>
      <c r="H311" s="67"/>
      <c r="I311" s="92"/>
      <c r="J311" s="28"/>
      <c r="K311" s="674"/>
    </row>
    <row r="312" spans="1:11" ht="16.5" customHeight="1">
      <c r="A312" s="48">
        <v>306</v>
      </c>
      <c r="B312" s="32" t="s">
        <v>25</v>
      </c>
      <c r="C312" s="31" t="s">
        <v>472</v>
      </c>
      <c r="D312" s="63" t="s">
        <v>1321</v>
      </c>
      <c r="E312" s="153"/>
      <c r="F312" s="49" t="s">
        <v>12</v>
      </c>
      <c r="G312" s="29"/>
      <c r="H312" s="67"/>
      <c r="I312" s="92"/>
      <c r="J312" s="28"/>
      <c r="K312" s="674"/>
    </row>
    <row r="313" spans="1:11" ht="16.5" customHeight="1">
      <c r="A313" s="48">
        <v>307</v>
      </c>
      <c r="B313" s="32" t="s">
        <v>25</v>
      </c>
      <c r="C313" s="31" t="s">
        <v>472</v>
      </c>
      <c r="D313" s="63" t="s">
        <v>1322</v>
      </c>
      <c r="E313" s="153"/>
      <c r="F313" s="49" t="s">
        <v>12</v>
      </c>
      <c r="G313" s="29"/>
      <c r="H313" s="67"/>
      <c r="I313" s="92"/>
      <c r="J313" s="28"/>
      <c r="K313" s="674"/>
    </row>
    <row r="314" spans="1:11" ht="16.5" customHeight="1">
      <c r="A314" s="48">
        <v>308</v>
      </c>
      <c r="B314" s="32" t="s">
        <v>25</v>
      </c>
      <c r="C314" s="31" t="s">
        <v>472</v>
      </c>
      <c r="D314" s="63" t="s">
        <v>520</v>
      </c>
      <c r="E314" s="153"/>
      <c r="F314" s="49" t="s">
        <v>12</v>
      </c>
      <c r="G314" s="29"/>
      <c r="H314" s="67"/>
      <c r="I314" s="92"/>
      <c r="J314" s="28"/>
      <c r="K314" s="674"/>
    </row>
    <row r="315" spans="1:11" ht="16.5" customHeight="1">
      <c r="A315" s="48">
        <v>309</v>
      </c>
      <c r="B315" s="32" t="s">
        <v>25</v>
      </c>
      <c r="C315" s="31" t="s">
        <v>472</v>
      </c>
      <c r="D315" s="63" t="s">
        <v>521</v>
      </c>
      <c r="E315" s="153"/>
      <c r="F315" s="49" t="s">
        <v>12</v>
      </c>
      <c r="G315" s="29"/>
      <c r="H315" s="67"/>
      <c r="I315" s="92"/>
      <c r="J315" s="28"/>
      <c r="K315" s="674"/>
    </row>
    <row r="316" spans="1:11" ht="16.5" customHeight="1">
      <c r="A316" s="48">
        <v>310</v>
      </c>
      <c r="B316" s="32" t="s">
        <v>25</v>
      </c>
      <c r="C316" s="31" t="s">
        <v>472</v>
      </c>
      <c r="D316" s="63" t="s">
        <v>522</v>
      </c>
      <c r="E316" s="153"/>
      <c r="F316" s="49" t="s">
        <v>12</v>
      </c>
      <c r="G316" s="29"/>
      <c r="H316" s="67"/>
      <c r="I316" s="92"/>
      <c r="J316" s="28"/>
      <c r="K316" s="674"/>
    </row>
    <row r="317" spans="1:11" ht="16.5" customHeight="1">
      <c r="A317" s="48">
        <v>311</v>
      </c>
      <c r="B317" s="32" t="s">
        <v>25</v>
      </c>
      <c r="C317" s="31" t="s">
        <v>472</v>
      </c>
      <c r="D317" s="63" t="s">
        <v>523</v>
      </c>
      <c r="E317" s="153"/>
      <c r="F317" s="49" t="s">
        <v>12</v>
      </c>
      <c r="G317" s="29"/>
      <c r="H317" s="67"/>
      <c r="I317" s="92"/>
      <c r="J317" s="28"/>
      <c r="K317" s="674"/>
    </row>
    <row r="318" spans="1:11" ht="16.5" customHeight="1">
      <c r="A318" s="48">
        <v>312</v>
      </c>
      <c r="B318" s="32" t="s">
        <v>25</v>
      </c>
      <c r="C318" s="31" t="s">
        <v>472</v>
      </c>
      <c r="D318" s="63" t="s">
        <v>524</v>
      </c>
      <c r="E318" s="153"/>
      <c r="F318" s="49" t="s">
        <v>12</v>
      </c>
      <c r="G318" s="29"/>
      <c r="H318" s="67"/>
      <c r="I318" s="92"/>
      <c r="J318" s="28"/>
      <c r="K318" s="674"/>
    </row>
    <row r="319" spans="1:11" ht="16.5" customHeight="1">
      <c r="A319" s="48">
        <v>313</v>
      </c>
      <c r="B319" s="32" t="s">
        <v>25</v>
      </c>
      <c r="C319" s="31" t="s">
        <v>472</v>
      </c>
      <c r="D319" s="63" t="s">
        <v>525</v>
      </c>
      <c r="E319" s="153"/>
      <c r="F319" s="49" t="s">
        <v>12</v>
      </c>
      <c r="G319" s="29"/>
      <c r="H319" s="67"/>
      <c r="I319" s="92"/>
      <c r="J319" s="28"/>
      <c r="K319" s="674"/>
    </row>
    <row r="320" spans="1:11" ht="16.5" customHeight="1">
      <c r="A320" s="48">
        <v>314</v>
      </c>
      <c r="B320" s="32" t="s">
        <v>25</v>
      </c>
      <c r="C320" s="31" t="s">
        <v>472</v>
      </c>
      <c r="D320" s="63" t="s">
        <v>526</v>
      </c>
      <c r="E320" s="153"/>
      <c r="F320" s="49" t="s">
        <v>12</v>
      </c>
      <c r="G320" s="29"/>
      <c r="H320" s="67"/>
      <c r="I320" s="92"/>
      <c r="J320" s="28"/>
      <c r="K320" s="674"/>
    </row>
    <row r="321" spans="1:15" ht="16.5" customHeight="1">
      <c r="A321" s="48">
        <v>315</v>
      </c>
      <c r="B321" s="32" t="s">
        <v>25</v>
      </c>
      <c r="C321" s="31" t="s">
        <v>472</v>
      </c>
      <c r="D321" s="63" t="s">
        <v>527</v>
      </c>
      <c r="E321" s="153"/>
      <c r="F321" s="49" t="s">
        <v>12</v>
      </c>
      <c r="G321" s="29"/>
      <c r="H321" s="67"/>
      <c r="I321" s="92"/>
      <c r="J321" s="28"/>
      <c r="K321" s="674"/>
    </row>
    <row r="322" spans="1:15" ht="16.5" customHeight="1">
      <c r="A322" s="48">
        <v>316</v>
      </c>
      <c r="B322" s="32" t="s">
        <v>25</v>
      </c>
      <c r="C322" s="31" t="s">
        <v>472</v>
      </c>
      <c r="D322" s="63" t="s">
        <v>1323</v>
      </c>
      <c r="E322" s="152" t="s">
        <v>528</v>
      </c>
      <c r="F322" s="49" t="s">
        <v>12</v>
      </c>
      <c r="G322" s="29"/>
      <c r="H322" s="67"/>
      <c r="I322" s="89" t="s">
        <v>529</v>
      </c>
      <c r="J322" s="530" t="s">
        <v>1447</v>
      </c>
      <c r="K322" s="674"/>
    </row>
    <row r="323" spans="1:15" ht="16.5" customHeight="1">
      <c r="A323" s="48">
        <v>317</v>
      </c>
      <c r="B323" s="32" t="s">
        <v>25</v>
      </c>
      <c r="C323" s="31" t="s">
        <v>472</v>
      </c>
      <c r="D323" s="63" t="s">
        <v>1324</v>
      </c>
      <c r="E323" s="153"/>
      <c r="F323" s="49" t="s">
        <v>12</v>
      </c>
      <c r="G323" s="29"/>
      <c r="H323" s="67"/>
      <c r="I323" s="90"/>
      <c r="J323" s="530"/>
      <c r="K323" s="674"/>
    </row>
    <row r="324" spans="1:15" ht="16.5" customHeight="1">
      <c r="A324" s="48">
        <v>318</v>
      </c>
      <c r="B324" s="32" t="s">
        <v>25</v>
      </c>
      <c r="C324" s="31" t="s">
        <v>472</v>
      </c>
      <c r="D324" s="63" t="s">
        <v>1325</v>
      </c>
      <c r="E324" s="153"/>
      <c r="F324" s="49" t="s">
        <v>12</v>
      </c>
      <c r="G324" s="29"/>
      <c r="H324" s="67"/>
      <c r="I324" s="92"/>
      <c r="J324" s="530"/>
      <c r="K324" s="674"/>
    </row>
    <row r="325" spans="1:15" ht="16.5" customHeight="1">
      <c r="A325" s="48">
        <v>319</v>
      </c>
      <c r="B325" s="32" t="s">
        <v>25</v>
      </c>
      <c r="C325" s="31" t="s">
        <v>472</v>
      </c>
      <c r="D325" s="63" t="s">
        <v>530</v>
      </c>
      <c r="E325" s="153"/>
      <c r="F325" s="49" t="s">
        <v>12</v>
      </c>
      <c r="G325" s="29"/>
      <c r="H325" s="67"/>
      <c r="I325" s="92"/>
      <c r="J325" s="530"/>
      <c r="K325" s="674"/>
    </row>
    <row r="326" spans="1:15" ht="16.5" customHeight="1">
      <c r="A326" s="48">
        <v>320</v>
      </c>
      <c r="B326" s="32" t="s">
        <v>25</v>
      </c>
      <c r="C326" s="31" t="s">
        <v>472</v>
      </c>
      <c r="D326" s="63" t="s">
        <v>1326</v>
      </c>
      <c r="E326" s="152" t="s">
        <v>528</v>
      </c>
      <c r="F326" s="49" t="s">
        <v>12</v>
      </c>
      <c r="G326" s="29"/>
      <c r="H326" s="67"/>
      <c r="I326" s="89" t="s">
        <v>531</v>
      </c>
      <c r="J326" s="608" t="s">
        <v>2400</v>
      </c>
      <c r="K326" s="674"/>
      <c r="O326" s="550"/>
    </row>
    <row r="327" spans="1:15" ht="16.5" customHeight="1">
      <c r="A327" s="48">
        <v>321</v>
      </c>
      <c r="B327" s="32" t="s">
        <v>25</v>
      </c>
      <c r="C327" s="31" t="s">
        <v>472</v>
      </c>
      <c r="D327" s="63" t="s">
        <v>1327</v>
      </c>
      <c r="E327" s="153"/>
      <c r="F327" s="49" t="s">
        <v>12</v>
      </c>
      <c r="G327" s="29"/>
      <c r="H327" s="67"/>
      <c r="I327" s="90"/>
      <c r="J327" s="530"/>
      <c r="K327" s="674"/>
    </row>
    <row r="328" spans="1:15" ht="16.5" customHeight="1">
      <c r="A328" s="48">
        <v>322</v>
      </c>
      <c r="B328" s="32" t="s">
        <v>25</v>
      </c>
      <c r="C328" s="31" t="s">
        <v>472</v>
      </c>
      <c r="D328" s="63" t="s">
        <v>1328</v>
      </c>
      <c r="E328" s="153"/>
      <c r="F328" s="49" t="s">
        <v>12</v>
      </c>
      <c r="G328" s="29"/>
      <c r="H328" s="67"/>
      <c r="I328" s="92"/>
      <c r="J328" s="530"/>
      <c r="K328" s="674"/>
    </row>
    <row r="329" spans="1:15" ht="16.5" customHeight="1">
      <c r="A329" s="48">
        <v>323</v>
      </c>
      <c r="B329" s="32" t="s">
        <v>25</v>
      </c>
      <c r="C329" s="31" t="s">
        <v>472</v>
      </c>
      <c r="D329" s="63" t="s">
        <v>1329</v>
      </c>
      <c r="E329" s="153"/>
      <c r="F329" s="49" t="s">
        <v>12</v>
      </c>
      <c r="G329" s="29"/>
      <c r="H329" s="67"/>
      <c r="I329" s="92"/>
      <c r="J329" s="530"/>
      <c r="K329" s="675"/>
    </row>
    <row r="330" spans="1:15" ht="16.5" customHeight="1">
      <c r="A330" s="48">
        <v>324</v>
      </c>
      <c r="B330" s="32" t="s">
        <v>25</v>
      </c>
      <c r="C330" s="31" t="s">
        <v>532</v>
      </c>
      <c r="D330" s="63" t="s">
        <v>2406</v>
      </c>
      <c r="E330" s="152" t="s">
        <v>533</v>
      </c>
      <c r="F330" s="44" t="s">
        <v>11</v>
      </c>
      <c r="G330" s="29"/>
      <c r="H330" s="67"/>
      <c r="I330" s="89" t="s">
        <v>534</v>
      </c>
      <c r="J330" s="608" t="s">
        <v>2402</v>
      </c>
      <c r="K330" s="679" t="s">
        <v>2408</v>
      </c>
    </row>
    <row r="331" spans="1:15" ht="16.5" customHeight="1">
      <c r="A331" s="48">
        <v>325</v>
      </c>
      <c r="B331" s="32" t="s">
        <v>25</v>
      </c>
      <c r="C331" s="31" t="s">
        <v>532</v>
      </c>
      <c r="D331" s="63" t="s">
        <v>2166</v>
      </c>
      <c r="E331" s="152" t="s">
        <v>533</v>
      </c>
      <c r="F331" s="44" t="s">
        <v>11</v>
      </c>
      <c r="G331" s="29"/>
      <c r="H331" s="67"/>
      <c r="I331" s="89" t="s">
        <v>534</v>
      </c>
      <c r="J331" s="608" t="s">
        <v>2401</v>
      </c>
      <c r="K331" s="680"/>
    </row>
    <row r="332" spans="1:15" ht="16.5" customHeight="1">
      <c r="A332" s="48">
        <v>326</v>
      </c>
      <c r="B332" s="32" t="s">
        <v>25</v>
      </c>
      <c r="C332" s="31" t="s">
        <v>532</v>
      </c>
      <c r="D332" s="63" t="s">
        <v>2167</v>
      </c>
      <c r="E332" s="152" t="s">
        <v>533</v>
      </c>
      <c r="F332" s="44" t="s">
        <v>11</v>
      </c>
      <c r="G332" s="29"/>
      <c r="H332" s="67"/>
      <c r="I332" s="89" t="s">
        <v>534</v>
      </c>
      <c r="J332" s="555" t="s">
        <v>2229</v>
      </c>
      <c r="K332" s="680"/>
    </row>
    <row r="333" spans="1:15" ht="16.5" customHeight="1">
      <c r="A333" s="48">
        <v>327</v>
      </c>
      <c r="B333" s="32" t="s">
        <v>25</v>
      </c>
      <c r="C333" s="31" t="s">
        <v>532</v>
      </c>
      <c r="D333" s="63" t="s">
        <v>2168</v>
      </c>
      <c r="E333" s="152" t="s">
        <v>533</v>
      </c>
      <c r="F333" s="44" t="s">
        <v>11</v>
      </c>
      <c r="G333" s="29"/>
      <c r="H333" s="67"/>
      <c r="I333" s="89" t="s">
        <v>534</v>
      </c>
      <c r="J333" s="544" t="s">
        <v>2172</v>
      </c>
      <c r="K333" s="680"/>
    </row>
    <row r="334" spans="1:15" ht="16.5" customHeight="1">
      <c r="A334" s="48">
        <v>328</v>
      </c>
      <c r="B334" s="32" t="s">
        <v>25</v>
      </c>
      <c r="C334" s="31" t="s">
        <v>532</v>
      </c>
      <c r="D334" s="63" t="s">
        <v>2169</v>
      </c>
      <c r="E334" s="152" t="s">
        <v>533</v>
      </c>
      <c r="F334" s="44" t="s">
        <v>11</v>
      </c>
      <c r="G334" s="29"/>
      <c r="H334" s="67"/>
      <c r="I334" s="89" t="s">
        <v>534</v>
      </c>
      <c r="J334" s="544" t="s">
        <v>2173</v>
      </c>
      <c r="K334" s="680"/>
    </row>
    <row r="335" spans="1:15" ht="16.5" customHeight="1">
      <c r="A335" s="48">
        <v>329</v>
      </c>
      <c r="B335" s="32" t="s">
        <v>25</v>
      </c>
      <c r="C335" s="31" t="s">
        <v>532</v>
      </c>
      <c r="D335" s="63" t="s">
        <v>2170</v>
      </c>
      <c r="E335" s="152" t="s">
        <v>533</v>
      </c>
      <c r="F335" s="44" t="s">
        <v>11</v>
      </c>
      <c r="G335" s="29"/>
      <c r="H335" s="67"/>
      <c r="I335" s="89" t="s">
        <v>534</v>
      </c>
      <c r="J335" s="544" t="s">
        <v>2174</v>
      </c>
      <c r="K335" s="680"/>
    </row>
    <row r="336" spans="1:15" ht="16.5" customHeight="1">
      <c r="A336" s="48">
        <v>330</v>
      </c>
      <c r="B336" s="32" t="s">
        <v>25</v>
      </c>
      <c r="C336" s="31" t="s">
        <v>532</v>
      </c>
      <c r="D336" s="63" t="s">
        <v>2171</v>
      </c>
      <c r="E336" s="152" t="s">
        <v>533</v>
      </c>
      <c r="F336" s="44" t="s">
        <v>11</v>
      </c>
      <c r="G336" s="29"/>
      <c r="H336" s="67"/>
      <c r="I336" s="89" t="s">
        <v>534</v>
      </c>
      <c r="J336" s="544" t="s">
        <v>2175</v>
      </c>
      <c r="K336" s="681"/>
    </row>
    <row r="337" spans="1:11" ht="16.5" customHeight="1">
      <c r="A337" s="48">
        <v>331</v>
      </c>
      <c r="B337" s="32" t="s">
        <v>25</v>
      </c>
      <c r="C337" s="31" t="s">
        <v>226</v>
      </c>
      <c r="D337" s="238" t="s">
        <v>1601</v>
      </c>
      <c r="E337" s="152" t="s">
        <v>535</v>
      </c>
      <c r="F337" s="44" t="s">
        <v>11</v>
      </c>
      <c r="G337" s="29"/>
      <c r="H337" s="67"/>
      <c r="I337" s="92"/>
      <c r="J337" s="530" t="s">
        <v>229</v>
      </c>
      <c r="K337" s="119"/>
    </row>
    <row r="338" spans="1:11" ht="16.5" customHeight="1">
      <c r="A338" s="48">
        <v>332</v>
      </c>
      <c r="B338" s="32" t="s">
        <v>25</v>
      </c>
      <c r="C338" s="31" t="s">
        <v>226</v>
      </c>
      <c r="D338" s="238" t="s">
        <v>987</v>
      </c>
      <c r="E338" s="152" t="s">
        <v>536</v>
      </c>
      <c r="F338" s="44" t="s">
        <v>11</v>
      </c>
      <c r="G338" s="29"/>
      <c r="H338" s="67"/>
      <c r="I338" s="92"/>
      <c r="J338" s="530" t="s">
        <v>233</v>
      </c>
      <c r="K338" s="119"/>
    </row>
    <row r="339" spans="1:11" ht="16.5" customHeight="1">
      <c r="A339" s="48">
        <v>333</v>
      </c>
      <c r="B339" s="32" t="s">
        <v>25</v>
      </c>
      <c r="C339" s="31" t="s">
        <v>207</v>
      </c>
      <c r="D339" s="63" t="s">
        <v>537</v>
      </c>
      <c r="E339" s="153"/>
      <c r="F339" s="44" t="s">
        <v>11</v>
      </c>
      <c r="G339" s="29"/>
      <c r="H339" s="67"/>
      <c r="I339" s="92"/>
      <c r="J339" s="530" t="s">
        <v>1776</v>
      </c>
      <c r="K339" s="119"/>
    </row>
    <row r="340" spans="1:11" ht="16.5" customHeight="1">
      <c r="A340" s="48">
        <v>334</v>
      </c>
      <c r="B340" s="32" t="s">
        <v>25</v>
      </c>
      <c r="C340" s="31" t="s">
        <v>207</v>
      </c>
      <c r="D340" s="63" t="s">
        <v>208</v>
      </c>
      <c r="E340" s="153"/>
      <c r="F340" s="44" t="s">
        <v>11</v>
      </c>
      <c r="G340" s="29"/>
      <c r="H340" s="67"/>
      <c r="I340" s="92"/>
      <c r="J340" s="530" t="s">
        <v>1497</v>
      </c>
      <c r="K340" s="119"/>
    </row>
    <row r="341" spans="1:11" ht="16.5" customHeight="1" thickBot="1">
      <c r="A341" s="48">
        <v>335</v>
      </c>
      <c r="B341" s="107" t="s">
        <v>25</v>
      </c>
      <c r="C341" s="68" t="s">
        <v>33</v>
      </c>
      <c r="D341" s="125" t="s">
        <v>205</v>
      </c>
      <c r="E341" s="109"/>
      <c r="F341" s="44" t="s">
        <v>11</v>
      </c>
      <c r="G341" s="160"/>
      <c r="H341" s="126"/>
      <c r="I341" s="127" t="s">
        <v>538</v>
      </c>
      <c r="J341" s="69"/>
      <c r="K341" s="128"/>
    </row>
  </sheetData>
  <mergeCells count="24">
    <mergeCell ref="H52:H53"/>
    <mergeCell ref="J182:J246"/>
    <mergeCell ref="J247:J255"/>
    <mergeCell ref="K176:K181"/>
    <mergeCell ref="K113:K145"/>
    <mergeCell ref="J147:J158"/>
    <mergeCell ref="J159:J163"/>
    <mergeCell ref="J164:J175"/>
    <mergeCell ref="K256:K329"/>
    <mergeCell ref="K247:K255"/>
    <mergeCell ref="K330:K336"/>
    <mergeCell ref="K111:K112"/>
    <mergeCell ref="C1:E8"/>
    <mergeCell ref="H44:H45"/>
    <mergeCell ref="J32:J37"/>
    <mergeCell ref="K59:K60"/>
    <mergeCell ref="H48:H49"/>
    <mergeCell ref="K32:K37"/>
    <mergeCell ref="H50:H51"/>
    <mergeCell ref="H46:H47"/>
    <mergeCell ref="H56:H57"/>
    <mergeCell ref="H42:H43"/>
    <mergeCell ref="K182:K246"/>
    <mergeCell ref="K41:K43"/>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zoomScaleNormal="100" workbookViewId="0">
      <selection activeCell="C19" sqref="C19"/>
    </sheetView>
  </sheetViews>
  <sheetFormatPr defaultColWidth="9" defaultRowHeight="16.5"/>
  <cols>
    <col min="1" max="1" width="5.375" style="337" customWidth="1"/>
    <col min="2" max="2" width="9.5" style="337" customWidth="1"/>
    <col min="3" max="3" width="59.375" style="337" customWidth="1"/>
    <col min="4" max="4" width="25.125" style="337" customWidth="1"/>
    <col min="5" max="5" width="13.625" style="337" customWidth="1"/>
    <col min="6" max="6" width="16" style="337" customWidth="1"/>
    <col min="7" max="7" width="23" style="337" customWidth="1"/>
    <col min="8" max="8" width="19.125" style="337" customWidth="1"/>
    <col min="9" max="9" width="33.5" style="336" customWidth="1"/>
    <col min="10" max="10" width="9" style="336" customWidth="1"/>
    <col min="11" max="256" width="9" style="337" customWidth="1"/>
    <col min="257" max="16384" width="9" style="386"/>
  </cols>
  <sheetData>
    <row r="1" spans="1:10" ht="21.75" customHeight="1">
      <c r="A1" s="329"/>
      <c r="B1" s="330"/>
      <c r="C1" s="718" t="s">
        <v>1835</v>
      </c>
      <c r="D1" s="719"/>
      <c r="E1" s="331"/>
      <c r="F1" s="332" t="s">
        <v>5</v>
      </c>
      <c r="G1" s="333"/>
      <c r="H1" s="334"/>
      <c r="I1" s="335"/>
    </row>
    <row r="2" spans="1:10" ht="20.25" customHeight="1">
      <c r="A2" s="329"/>
      <c r="B2" s="330"/>
      <c r="C2" s="720"/>
      <c r="D2" s="721"/>
      <c r="E2" s="338" t="s">
        <v>6</v>
      </c>
      <c r="F2" s="339">
        <f>COUNTIF(E10:E155,"Not POR")</f>
        <v>0</v>
      </c>
      <c r="G2" s="340"/>
      <c r="H2" s="341"/>
      <c r="I2" s="342"/>
    </row>
    <row r="3" spans="1:10" ht="19.5" customHeight="1">
      <c r="A3" s="329"/>
      <c r="B3" s="330"/>
      <c r="C3" s="720"/>
      <c r="D3" s="721"/>
      <c r="E3" s="343" t="s">
        <v>8</v>
      </c>
      <c r="F3" s="339">
        <f>COUNTIF(E10:E155,"CHN validation")</f>
        <v>0</v>
      </c>
      <c r="G3" s="340"/>
      <c r="H3" s="341"/>
      <c r="I3" s="342"/>
    </row>
    <row r="4" spans="1:10" ht="18.75" customHeight="1">
      <c r="A4" s="329"/>
      <c r="B4" s="330"/>
      <c r="C4" s="720"/>
      <c r="D4" s="721"/>
      <c r="E4" s="344" t="s">
        <v>9</v>
      </c>
      <c r="F4" s="339">
        <f>COUNTIF(E10:E155,"New Item")</f>
        <v>0</v>
      </c>
      <c r="G4" s="340"/>
      <c r="H4" s="341"/>
      <c r="I4" s="342"/>
    </row>
    <row r="5" spans="1:10" ht="19.5" customHeight="1">
      <c r="A5" s="345"/>
      <c r="B5" s="330"/>
      <c r="C5" s="720"/>
      <c r="D5" s="721"/>
      <c r="E5" s="346" t="s">
        <v>7</v>
      </c>
      <c r="F5" s="339">
        <f>COUNTIF(E10:E155,"Pending update")</f>
        <v>0</v>
      </c>
      <c r="G5" s="347"/>
      <c r="H5" s="348"/>
      <c r="I5" s="349"/>
    </row>
    <row r="6" spans="1:10" ht="18.75" customHeight="1">
      <c r="A6" s="329"/>
      <c r="B6" s="330"/>
      <c r="C6" s="720"/>
      <c r="D6" s="721"/>
      <c r="E6" s="350" t="s">
        <v>10</v>
      </c>
      <c r="F6" s="339">
        <f>COUNTIF(E10:E155,"Modified")</f>
        <v>0</v>
      </c>
      <c r="G6" s="340"/>
      <c r="H6" s="341"/>
      <c r="I6" s="342"/>
    </row>
    <row r="7" spans="1:10" ht="17.25" customHeight="1">
      <c r="A7" s="329"/>
      <c r="B7" s="330"/>
      <c r="C7" s="720"/>
      <c r="D7" s="721"/>
      <c r="E7" s="351" t="s">
        <v>11</v>
      </c>
      <c r="F7" s="339">
        <f>COUNTIF(E10:E155,"Ready")</f>
        <v>136</v>
      </c>
      <c r="G7" s="340"/>
      <c r="H7" s="341"/>
      <c r="I7" s="342"/>
    </row>
    <row r="8" spans="1:10" ht="18.75" customHeight="1" thickBot="1">
      <c r="A8" s="352"/>
      <c r="B8" s="353"/>
      <c r="C8" s="720"/>
      <c r="D8" s="722"/>
      <c r="E8" s="354" t="s">
        <v>12</v>
      </c>
      <c r="F8" s="339">
        <f>COUNTIF(E10:E155,"Not ready")</f>
        <v>10</v>
      </c>
      <c r="G8" s="355"/>
      <c r="H8" s="356"/>
      <c r="I8" s="357"/>
    </row>
    <row r="9" spans="1:10" ht="31.5">
      <c r="A9" s="358" t="s">
        <v>13</v>
      </c>
      <c r="B9" s="359" t="s">
        <v>14</v>
      </c>
      <c r="C9" s="360" t="s">
        <v>540</v>
      </c>
      <c r="D9" s="361" t="s">
        <v>209</v>
      </c>
      <c r="E9" s="362" t="s">
        <v>19</v>
      </c>
      <c r="F9" s="362" t="s">
        <v>20</v>
      </c>
      <c r="G9" s="363" t="s">
        <v>541</v>
      </c>
      <c r="H9" s="363" t="s">
        <v>542</v>
      </c>
      <c r="I9" s="359" t="s">
        <v>1836</v>
      </c>
      <c r="J9" s="363" t="s">
        <v>1837</v>
      </c>
    </row>
    <row r="10" spans="1:10" ht="18" customHeight="1">
      <c r="A10" s="723">
        <v>1</v>
      </c>
      <c r="B10" s="364" t="s">
        <v>25</v>
      </c>
      <c r="C10" s="365" t="s">
        <v>1838</v>
      </c>
      <c r="D10" s="366"/>
      <c r="E10" s="367" t="s">
        <v>11</v>
      </c>
      <c r="F10" s="368"/>
      <c r="G10" s="369"/>
      <c r="H10" s="369"/>
      <c r="I10" s="370"/>
      <c r="J10" s="371"/>
    </row>
    <row r="11" spans="1:10" ht="18" customHeight="1">
      <c r="A11" s="724"/>
      <c r="B11" s="364" t="s">
        <v>25</v>
      </c>
      <c r="C11" s="372" t="s">
        <v>1839</v>
      </c>
      <c r="D11" s="366"/>
      <c r="E11" s="367" t="s">
        <v>11</v>
      </c>
      <c r="F11" s="368"/>
      <c r="G11" s="369"/>
      <c r="H11" s="369"/>
      <c r="I11" s="370"/>
      <c r="J11" s="371"/>
    </row>
    <row r="12" spans="1:10" ht="18" customHeight="1">
      <c r="A12" s="723">
        <v>2</v>
      </c>
      <c r="B12" s="364" t="s">
        <v>25</v>
      </c>
      <c r="C12" s="365" t="s">
        <v>1840</v>
      </c>
      <c r="D12" s="366"/>
      <c r="E12" s="367" t="s">
        <v>11</v>
      </c>
      <c r="F12" s="368"/>
      <c r="G12" s="369"/>
      <c r="H12" s="369"/>
      <c r="I12" s="370"/>
      <c r="J12" s="371"/>
    </row>
    <row r="13" spans="1:10" ht="18" customHeight="1">
      <c r="A13" s="724"/>
      <c r="B13" s="364" t="s">
        <v>25</v>
      </c>
      <c r="C13" s="372" t="s">
        <v>1839</v>
      </c>
      <c r="D13" s="373" t="s">
        <v>1841</v>
      </c>
      <c r="E13" s="367" t="s">
        <v>11</v>
      </c>
      <c r="F13" s="368"/>
      <c r="G13" s="369"/>
      <c r="H13" s="369"/>
      <c r="I13" s="370"/>
      <c r="J13" s="371"/>
    </row>
    <row r="14" spans="1:10" ht="18" customHeight="1">
      <c r="A14" s="723">
        <v>3</v>
      </c>
      <c r="B14" s="364" t="s">
        <v>25</v>
      </c>
      <c r="C14" s="365" t="s">
        <v>1842</v>
      </c>
      <c r="D14" s="373"/>
      <c r="E14" s="367" t="s">
        <v>11</v>
      </c>
      <c r="F14" s="374"/>
      <c r="G14" s="369"/>
      <c r="H14" s="369"/>
      <c r="I14" s="375"/>
      <c r="J14" s="371"/>
    </row>
    <row r="15" spans="1:10" ht="18" customHeight="1">
      <c r="A15" s="724"/>
      <c r="B15" s="364" t="s">
        <v>25</v>
      </c>
      <c r="C15" s="372" t="s">
        <v>1839</v>
      </c>
      <c r="D15" s="373" t="s">
        <v>1843</v>
      </c>
      <c r="E15" s="367" t="s">
        <v>11</v>
      </c>
      <c r="F15" s="374"/>
      <c r="G15" s="369"/>
      <c r="H15" s="369"/>
      <c r="I15" s="375"/>
      <c r="J15" s="371"/>
    </row>
    <row r="16" spans="1:10" ht="18" customHeight="1">
      <c r="A16" s="717">
        <v>4</v>
      </c>
      <c r="B16" s="364" t="s">
        <v>25</v>
      </c>
      <c r="C16" s="365" t="s">
        <v>1844</v>
      </c>
      <c r="D16" s="376"/>
      <c r="E16" s="367" t="s">
        <v>11</v>
      </c>
      <c r="F16" s="377"/>
      <c r="G16" s="378"/>
      <c r="H16" s="378"/>
      <c r="I16" s="379"/>
      <c r="J16" s="371"/>
    </row>
    <row r="17" spans="1:10" ht="18" customHeight="1">
      <c r="A17" s="717"/>
      <c r="B17" s="364" t="s">
        <v>25</v>
      </c>
      <c r="C17" s="372" t="s">
        <v>1839</v>
      </c>
      <c r="D17" s="380" t="s">
        <v>1845</v>
      </c>
      <c r="E17" s="367" t="s">
        <v>11</v>
      </c>
      <c r="F17" s="377"/>
      <c r="G17" s="378"/>
      <c r="H17" s="378"/>
      <c r="I17" s="379"/>
      <c r="J17" s="371"/>
    </row>
    <row r="18" spans="1:10" ht="18" customHeight="1">
      <c r="A18" s="717">
        <v>5</v>
      </c>
      <c r="B18" s="364" t="s">
        <v>25</v>
      </c>
      <c r="C18" s="365" t="s">
        <v>1846</v>
      </c>
      <c r="D18" s="381"/>
      <c r="E18" s="367" t="s">
        <v>11</v>
      </c>
      <c r="F18" s="377"/>
      <c r="G18" s="378"/>
      <c r="H18" s="378"/>
      <c r="I18" s="379"/>
      <c r="J18" s="371"/>
    </row>
    <row r="19" spans="1:10" ht="18" customHeight="1">
      <c r="A19" s="717"/>
      <c r="B19" s="364" t="s">
        <v>25</v>
      </c>
      <c r="C19" s="382" t="s">
        <v>1847</v>
      </c>
      <c r="D19" s="381"/>
      <c r="E19" s="367" t="s">
        <v>11</v>
      </c>
      <c r="F19" s="377"/>
      <c r="G19" s="378"/>
      <c r="H19" s="378"/>
      <c r="I19" s="379"/>
      <c r="J19" s="371"/>
    </row>
    <row r="20" spans="1:10" ht="18" customHeight="1">
      <c r="A20" s="717"/>
      <c r="B20" s="364" t="s">
        <v>25</v>
      </c>
      <c r="C20" s="372" t="s">
        <v>1848</v>
      </c>
      <c r="D20" s="381"/>
      <c r="E20" s="367" t="s">
        <v>11</v>
      </c>
      <c r="F20" s="377"/>
      <c r="G20" s="378"/>
      <c r="H20" s="378"/>
      <c r="I20" s="379"/>
      <c r="J20" s="371"/>
    </row>
    <row r="21" spans="1:10" ht="18" customHeight="1">
      <c r="A21" s="717"/>
      <c r="B21" s="364" t="s">
        <v>25</v>
      </c>
      <c r="C21" s="372" t="s">
        <v>1849</v>
      </c>
      <c r="D21" s="380" t="s">
        <v>1850</v>
      </c>
      <c r="E21" s="367" t="s">
        <v>11</v>
      </c>
      <c r="F21" s="377"/>
      <c r="G21" s="378"/>
      <c r="H21" s="378"/>
      <c r="I21" s="379"/>
      <c r="J21" s="371"/>
    </row>
    <row r="22" spans="1:10" ht="18" customHeight="1">
      <c r="A22" s="717"/>
      <c r="B22" s="364" t="s">
        <v>25</v>
      </c>
      <c r="C22" s="372" t="s">
        <v>1851</v>
      </c>
      <c r="D22" s="380" t="s">
        <v>1852</v>
      </c>
      <c r="E22" s="367" t="s">
        <v>11</v>
      </c>
      <c r="F22" s="377"/>
      <c r="G22" s="378"/>
      <c r="H22" s="378"/>
      <c r="I22" s="379"/>
      <c r="J22" s="371"/>
    </row>
    <row r="23" spans="1:10" ht="18" customHeight="1">
      <c r="A23" s="717"/>
      <c r="B23" s="364" t="s">
        <v>25</v>
      </c>
      <c r="C23" s="372" t="s">
        <v>1839</v>
      </c>
      <c r="D23" s="380" t="s">
        <v>1845</v>
      </c>
      <c r="E23" s="367" t="s">
        <v>11</v>
      </c>
      <c r="F23" s="377"/>
      <c r="G23" s="378"/>
      <c r="H23" s="378"/>
      <c r="I23" s="379"/>
      <c r="J23" s="371"/>
    </row>
    <row r="24" spans="1:10" ht="18" customHeight="1">
      <c r="A24" s="723">
        <v>6</v>
      </c>
      <c r="B24" s="364" t="s">
        <v>25</v>
      </c>
      <c r="C24" s="365" t="s">
        <v>1853</v>
      </c>
      <c r="D24" s="381"/>
      <c r="E24" s="367" t="s">
        <v>11</v>
      </c>
      <c r="F24" s="377"/>
      <c r="G24" s="378"/>
      <c r="H24" s="378"/>
      <c r="I24" s="379"/>
      <c r="J24" s="371"/>
    </row>
    <row r="25" spans="1:10" ht="18" customHeight="1">
      <c r="A25" s="725"/>
      <c r="B25" s="364" t="s">
        <v>25</v>
      </c>
      <c r="C25" s="372" t="s">
        <v>1854</v>
      </c>
      <c r="D25" s="381"/>
      <c r="E25" s="367" t="s">
        <v>11</v>
      </c>
      <c r="F25" s="377"/>
      <c r="G25" s="378"/>
      <c r="H25" s="378"/>
      <c r="I25" s="379"/>
      <c r="J25" s="371"/>
    </row>
    <row r="26" spans="1:10" ht="18" customHeight="1">
      <c r="A26" s="725"/>
      <c r="B26" s="364"/>
      <c r="C26" s="372" t="s">
        <v>1855</v>
      </c>
      <c r="D26" s="381"/>
      <c r="E26" s="367" t="s">
        <v>11</v>
      </c>
      <c r="F26" s="377"/>
      <c r="G26" s="378"/>
      <c r="H26" s="378"/>
      <c r="I26" s="379"/>
      <c r="J26" s="371"/>
    </row>
    <row r="27" spans="1:10" ht="18" customHeight="1">
      <c r="A27" s="725"/>
      <c r="B27" s="364" t="s">
        <v>25</v>
      </c>
      <c r="C27" s="372" t="s">
        <v>1856</v>
      </c>
      <c r="D27" s="380" t="s">
        <v>1850</v>
      </c>
      <c r="E27" s="367" t="s">
        <v>11</v>
      </c>
      <c r="F27" s="377"/>
      <c r="G27" s="378"/>
      <c r="H27" s="378"/>
      <c r="I27" s="379"/>
      <c r="J27" s="371"/>
    </row>
    <row r="28" spans="1:10" ht="18" customHeight="1">
      <c r="A28" s="725"/>
      <c r="B28" s="364" t="s">
        <v>25</v>
      </c>
      <c r="C28" s="372" t="s">
        <v>1857</v>
      </c>
      <c r="D28" s="380" t="s">
        <v>1858</v>
      </c>
      <c r="E28" s="367" t="s">
        <v>11</v>
      </c>
      <c r="F28" s="377"/>
      <c r="G28" s="378"/>
      <c r="H28" s="378"/>
      <c r="I28" s="379"/>
      <c r="J28" s="371"/>
    </row>
    <row r="29" spans="1:10" ht="18" customHeight="1">
      <c r="A29" s="724"/>
      <c r="B29" s="364" t="s">
        <v>25</v>
      </c>
      <c r="C29" s="372" t="s">
        <v>1839</v>
      </c>
      <c r="D29" s="376"/>
      <c r="E29" s="367" t="s">
        <v>11</v>
      </c>
      <c r="F29" s="374"/>
      <c r="G29" s="378"/>
      <c r="H29" s="378"/>
      <c r="I29" s="379"/>
      <c r="J29" s="371"/>
    </row>
    <row r="30" spans="1:10" ht="18" customHeight="1">
      <c r="A30" s="717">
        <v>7</v>
      </c>
      <c r="B30" s="364" t="s">
        <v>25</v>
      </c>
      <c r="C30" s="365" t="s">
        <v>1859</v>
      </c>
      <c r="D30" s="376"/>
      <c r="E30" s="367" t="s">
        <v>11</v>
      </c>
      <c r="F30" s="374"/>
      <c r="G30" s="378"/>
      <c r="H30" s="378"/>
      <c r="I30" s="379"/>
      <c r="J30" s="371"/>
    </row>
    <row r="31" spans="1:10" ht="18" customHeight="1">
      <c r="A31" s="717"/>
      <c r="B31" s="364" t="s">
        <v>25</v>
      </c>
      <c r="C31" s="372" t="s">
        <v>1839</v>
      </c>
      <c r="D31" s="376"/>
      <c r="E31" s="367" t="s">
        <v>11</v>
      </c>
      <c r="F31" s="374"/>
      <c r="G31" s="378"/>
      <c r="H31" s="378"/>
      <c r="I31" s="379"/>
      <c r="J31" s="371"/>
    </row>
    <row r="32" spans="1:10" ht="18" customHeight="1">
      <c r="A32" s="717">
        <v>8</v>
      </c>
      <c r="B32" s="364" t="s">
        <v>25</v>
      </c>
      <c r="C32" s="365" t="s">
        <v>1860</v>
      </c>
      <c r="D32" s="376"/>
      <c r="E32" s="367" t="s">
        <v>11</v>
      </c>
      <c r="F32" s="374"/>
      <c r="G32" s="378"/>
      <c r="H32" s="378"/>
      <c r="I32" s="379"/>
      <c r="J32" s="371"/>
    </row>
    <row r="33" spans="1:10" ht="18" customHeight="1">
      <c r="A33" s="717"/>
      <c r="B33" s="364" t="s">
        <v>25</v>
      </c>
      <c r="C33" s="372" t="s">
        <v>1839</v>
      </c>
      <c r="D33" s="376"/>
      <c r="E33" s="367" t="s">
        <v>11</v>
      </c>
      <c r="F33" s="374"/>
      <c r="G33" s="378"/>
      <c r="H33" s="378"/>
      <c r="I33" s="379"/>
      <c r="J33" s="371"/>
    </row>
    <row r="34" spans="1:10" ht="18" customHeight="1">
      <c r="A34" s="717">
        <f>A32+1</f>
        <v>9</v>
      </c>
      <c r="B34" s="364" t="s">
        <v>25</v>
      </c>
      <c r="C34" s="365" t="s">
        <v>1861</v>
      </c>
      <c r="D34" s="376"/>
      <c r="E34" s="367" t="s">
        <v>11</v>
      </c>
      <c r="F34" s="374"/>
      <c r="G34" s="378"/>
      <c r="H34" s="378"/>
      <c r="I34" s="379"/>
      <c r="J34" s="371"/>
    </row>
    <row r="35" spans="1:10" ht="18" customHeight="1">
      <c r="A35" s="717"/>
      <c r="B35" s="364" t="s">
        <v>25</v>
      </c>
      <c r="C35" s="372" t="s">
        <v>1862</v>
      </c>
      <c r="D35" s="380" t="s">
        <v>1863</v>
      </c>
      <c r="E35" s="367" t="s">
        <v>11</v>
      </c>
      <c r="F35" s="374"/>
      <c r="G35" s="378"/>
      <c r="H35" s="378"/>
      <c r="I35" s="379"/>
      <c r="J35" s="371"/>
    </row>
    <row r="36" spans="1:10" ht="18" customHeight="1">
      <c r="A36" s="717"/>
      <c r="B36" s="364" t="s">
        <v>25</v>
      </c>
      <c r="C36" s="372" t="s">
        <v>1839</v>
      </c>
      <c r="D36" s="380" t="s">
        <v>1845</v>
      </c>
      <c r="E36" s="367" t="s">
        <v>11</v>
      </c>
      <c r="F36" s="374"/>
      <c r="G36" s="378"/>
      <c r="H36" s="378"/>
      <c r="I36" s="379"/>
      <c r="J36" s="371"/>
    </row>
    <row r="37" spans="1:10" ht="18" customHeight="1">
      <c r="A37" s="717">
        <v>10</v>
      </c>
      <c r="B37" s="364" t="s">
        <v>25</v>
      </c>
      <c r="C37" s="365" t="s">
        <v>1864</v>
      </c>
      <c r="D37" s="376"/>
      <c r="E37" s="367" t="s">
        <v>11</v>
      </c>
      <c r="F37" s="374"/>
      <c r="G37" s="378"/>
      <c r="H37" s="378"/>
      <c r="I37" s="379"/>
      <c r="J37" s="371"/>
    </row>
    <row r="38" spans="1:10" ht="18" customHeight="1">
      <c r="A38" s="717"/>
      <c r="B38" s="364" t="s">
        <v>25</v>
      </c>
      <c r="C38" s="372" t="s">
        <v>1839</v>
      </c>
      <c r="D38" s="380" t="s">
        <v>1845</v>
      </c>
      <c r="E38" s="367" t="s">
        <v>11</v>
      </c>
      <c r="F38" s="374"/>
      <c r="G38" s="378"/>
      <c r="H38" s="378"/>
      <c r="I38" s="379"/>
      <c r="J38" s="371"/>
    </row>
    <row r="39" spans="1:10" ht="18" customHeight="1">
      <c r="A39" s="717">
        <v>11</v>
      </c>
      <c r="B39" s="364" t="s">
        <v>25</v>
      </c>
      <c r="C39" s="365" t="s">
        <v>1865</v>
      </c>
      <c r="D39" s="376"/>
      <c r="E39" s="367" t="s">
        <v>11</v>
      </c>
      <c r="F39" s="374"/>
      <c r="G39" s="378"/>
      <c r="H39" s="378"/>
      <c r="I39" s="379"/>
      <c r="J39" s="371"/>
    </row>
    <row r="40" spans="1:10" ht="18" customHeight="1">
      <c r="A40" s="717"/>
      <c r="B40" s="364" t="s">
        <v>25</v>
      </c>
      <c r="C40" s="372" t="s">
        <v>1862</v>
      </c>
      <c r="D40" s="380" t="s">
        <v>1866</v>
      </c>
      <c r="E40" s="367" t="s">
        <v>11</v>
      </c>
      <c r="F40" s="374"/>
      <c r="G40" s="378"/>
      <c r="H40" s="378"/>
      <c r="I40" s="379"/>
      <c r="J40" s="371"/>
    </row>
    <row r="41" spans="1:10" ht="18" customHeight="1">
      <c r="A41" s="717"/>
      <c r="B41" s="364" t="s">
        <v>25</v>
      </c>
      <c r="C41" s="372" t="s">
        <v>1839</v>
      </c>
      <c r="D41" s="380" t="s">
        <v>1845</v>
      </c>
      <c r="E41" s="367" t="s">
        <v>11</v>
      </c>
      <c r="F41" s="374"/>
      <c r="G41" s="378"/>
      <c r="H41" s="378"/>
      <c r="I41" s="379"/>
      <c r="J41" s="371"/>
    </row>
    <row r="42" spans="1:10" ht="18" customHeight="1">
      <c r="A42" s="717">
        <v>12</v>
      </c>
      <c r="B42" s="364" t="s">
        <v>25</v>
      </c>
      <c r="C42" s="365" t="s">
        <v>1867</v>
      </c>
      <c r="D42" s="376"/>
      <c r="E42" s="354" t="s">
        <v>12</v>
      </c>
      <c r="F42" s="374"/>
      <c r="G42" s="378"/>
      <c r="H42" s="378"/>
      <c r="I42" s="379"/>
      <c r="J42" s="371"/>
    </row>
    <row r="43" spans="1:10" ht="18" customHeight="1">
      <c r="A43" s="717"/>
      <c r="B43" s="364" t="s">
        <v>25</v>
      </c>
      <c r="C43" s="372" t="s">
        <v>1839</v>
      </c>
      <c r="D43" s="380" t="s">
        <v>1845</v>
      </c>
      <c r="E43" s="354" t="s">
        <v>12</v>
      </c>
      <c r="F43" s="374"/>
      <c r="G43" s="378"/>
      <c r="H43" s="378"/>
      <c r="I43" s="379"/>
      <c r="J43" s="371"/>
    </row>
    <row r="44" spans="1:10" ht="18" customHeight="1">
      <c r="A44" s="717">
        <v>13</v>
      </c>
      <c r="B44" s="364" t="s">
        <v>25</v>
      </c>
      <c r="C44" s="365" t="s">
        <v>1868</v>
      </c>
      <c r="D44" s="376"/>
      <c r="E44" s="354" t="s">
        <v>12</v>
      </c>
      <c r="F44" s="374"/>
      <c r="G44" s="378"/>
      <c r="H44" s="378"/>
      <c r="I44" s="379"/>
      <c r="J44" s="371"/>
    </row>
    <row r="45" spans="1:10" ht="18" customHeight="1">
      <c r="A45" s="717"/>
      <c r="B45" s="364" t="s">
        <v>25</v>
      </c>
      <c r="C45" s="372" t="s">
        <v>1862</v>
      </c>
      <c r="D45" s="380" t="s">
        <v>1869</v>
      </c>
      <c r="E45" s="354" t="s">
        <v>12</v>
      </c>
      <c r="F45" s="374"/>
      <c r="G45" s="378"/>
      <c r="H45" s="378"/>
      <c r="I45" s="379"/>
      <c r="J45" s="371"/>
    </row>
    <row r="46" spans="1:10" ht="18" customHeight="1">
      <c r="A46" s="717"/>
      <c r="B46" s="364" t="s">
        <v>25</v>
      </c>
      <c r="C46" s="372" t="s">
        <v>1839</v>
      </c>
      <c r="D46" s="380" t="s">
        <v>1845</v>
      </c>
      <c r="E46" s="354" t="s">
        <v>12</v>
      </c>
      <c r="F46" s="374"/>
      <c r="G46" s="378"/>
      <c r="H46" s="378"/>
      <c r="I46" s="379"/>
      <c r="J46" s="371"/>
    </row>
    <row r="47" spans="1:10" ht="18" customHeight="1">
      <c r="A47" s="717">
        <v>14</v>
      </c>
      <c r="B47" s="364" t="s">
        <v>25</v>
      </c>
      <c r="C47" s="365" t="s">
        <v>1870</v>
      </c>
      <c r="D47" s="376"/>
      <c r="E47" s="367" t="s">
        <v>11</v>
      </c>
      <c r="F47" s="374"/>
      <c r="G47" s="378"/>
      <c r="H47" s="378"/>
      <c r="I47" s="379"/>
      <c r="J47" s="371"/>
    </row>
    <row r="48" spans="1:10" ht="18" customHeight="1">
      <c r="A48" s="717"/>
      <c r="B48" s="364" t="s">
        <v>25</v>
      </c>
      <c r="C48" s="372" t="s">
        <v>1839</v>
      </c>
      <c r="D48" s="380" t="s">
        <v>1845</v>
      </c>
      <c r="E48" s="367" t="s">
        <v>11</v>
      </c>
      <c r="F48" s="374"/>
      <c r="G48" s="378"/>
      <c r="H48" s="378"/>
      <c r="I48" s="379"/>
      <c r="J48" s="371"/>
    </row>
    <row r="49" spans="1:10" ht="18" customHeight="1">
      <c r="A49" s="717">
        <v>15</v>
      </c>
      <c r="B49" s="364" t="s">
        <v>25</v>
      </c>
      <c r="C49" s="365" t="s">
        <v>1871</v>
      </c>
      <c r="D49" s="376"/>
      <c r="E49" s="367" t="s">
        <v>11</v>
      </c>
      <c r="F49" s="374"/>
      <c r="G49" s="378"/>
      <c r="H49" s="378"/>
      <c r="I49" s="379"/>
      <c r="J49" s="371"/>
    </row>
    <row r="50" spans="1:10" ht="18" customHeight="1">
      <c r="A50" s="717"/>
      <c r="B50" s="364" t="s">
        <v>25</v>
      </c>
      <c r="C50" s="372" t="s">
        <v>1854</v>
      </c>
      <c r="D50" s="381"/>
      <c r="E50" s="367" t="s">
        <v>11</v>
      </c>
      <c r="F50" s="374"/>
      <c r="G50" s="378"/>
      <c r="H50" s="378"/>
      <c r="I50" s="379"/>
      <c r="J50" s="371"/>
    </row>
    <row r="51" spans="1:10" ht="18" customHeight="1">
      <c r="A51" s="717"/>
      <c r="B51" s="364" t="s">
        <v>25</v>
      </c>
      <c r="C51" s="372" t="s">
        <v>1872</v>
      </c>
      <c r="D51" s="381"/>
      <c r="E51" s="367" t="s">
        <v>11</v>
      </c>
      <c r="F51" s="374"/>
      <c r="G51" s="378"/>
      <c r="H51" s="378"/>
      <c r="I51" s="379"/>
      <c r="J51" s="371"/>
    </row>
    <row r="52" spans="1:10" ht="18" customHeight="1">
      <c r="A52" s="717"/>
      <c r="B52" s="364" t="s">
        <v>25</v>
      </c>
      <c r="C52" s="372" t="s">
        <v>1856</v>
      </c>
      <c r="D52" s="380" t="s">
        <v>1850</v>
      </c>
      <c r="E52" s="367" t="s">
        <v>11</v>
      </c>
      <c r="F52" s="374"/>
      <c r="G52" s="378"/>
      <c r="H52" s="378"/>
      <c r="I52" s="379"/>
      <c r="J52" s="371"/>
    </row>
    <row r="53" spans="1:10" ht="18" customHeight="1">
      <c r="A53" s="717"/>
      <c r="B53" s="364" t="s">
        <v>25</v>
      </c>
      <c r="C53" s="372" t="s">
        <v>1857</v>
      </c>
      <c r="D53" s="380" t="s">
        <v>1858</v>
      </c>
      <c r="E53" s="367" t="s">
        <v>11</v>
      </c>
      <c r="F53" s="374"/>
      <c r="G53" s="378"/>
      <c r="H53" s="378"/>
      <c r="I53" s="379"/>
      <c r="J53" s="371"/>
    </row>
    <row r="54" spans="1:10" ht="18" customHeight="1">
      <c r="A54" s="717"/>
      <c r="B54" s="364" t="s">
        <v>25</v>
      </c>
      <c r="C54" s="372" t="s">
        <v>1839</v>
      </c>
      <c r="D54" s="380" t="s">
        <v>1845</v>
      </c>
      <c r="E54" s="367" t="s">
        <v>11</v>
      </c>
      <c r="F54" s="374"/>
      <c r="G54" s="378"/>
      <c r="H54" s="378"/>
      <c r="I54" s="379"/>
      <c r="J54" s="371"/>
    </row>
    <row r="55" spans="1:10" ht="18" customHeight="1">
      <c r="A55" s="717">
        <v>16</v>
      </c>
      <c r="B55" s="364" t="s">
        <v>25</v>
      </c>
      <c r="C55" s="365" t="s">
        <v>1873</v>
      </c>
      <c r="D55" s="376"/>
      <c r="E55" s="367" t="s">
        <v>11</v>
      </c>
      <c r="F55" s="374"/>
      <c r="G55" s="378"/>
      <c r="H55" s="378"/>
      <c r="I55" s="379"/>
      <c r="J55" s="371"/>
    </row>
    <row r="56" spans="1:10" ht="18" customHeight="1">
      <c r="A56" s="717"/>
      <c r="B56" s="364" t="s">
        <v>25</v>
      </c>
      <c r="C56" s="372" t="s">
        <v>1839</v>
      </c>
      <c r="D56" s="380" t="s">
        <v>1845</v>
      </c>
      <c r="E56" s="367" t="s">
        <v>11</v>
      </c>
      <c r="F56" s="374"/>
      <c r="G56" s="378"/>
      <c r="H56" s="378"/>
      <c r="I56" s="379"/>
      <c r="J56" s="371"/>
    </row>
    <row r="57" spans="1:10" ht="18" customHeight="1">
      <c r="A57" s="717">
        <v>17</v>
      </c>
      <c r="B57" s="364" t="s">
        <v>25</v>
      </c>
      <c r="C57" s="365" t="s">
        <v>1874</v>
      </c>
      <c r="D57" s="376"/>
      <c r="E57" s="367" t="s">
        <v>11</v>
      </c>
      <c r="F57" s="374"/>
      <c r="G57" s="378"/>
      <c r="H57" s="378"/>
      <c r="I57" s="379"/>
      <c r="J57" s="371"/>
    </row>
    <row r="58" spans="1:10" ht="18" customHeight="1">
      <c r="A58" s="717"/>
      <c r="B58" s="364" t="s">
        <v>25</v>
      </c>
      <c r="C58" s="372" t="s">
        <v>1839</v>
      </c>
      <c r="D58" s="380" t="s">
        <v>1845</v>
      </c>
      <c r="E58" s="367" t="s">
        <v>11</v>
      </c>
      <c r="F58" s="374"/>
      <c r="G58" s="378"/>
      <c r="H58" s="378"/>
      <c r="I58" s="379"/>
      <c r="J58" s="371"/>
    </row>
    <row r="59" spans="1:10" ht="18" customHeight="1">
      <c r="A59" s="717">
        <v>18</v>
      </c>
      <c r="B59" s="364" t="s">
        <v>25</v>
      </c>
      <c r="C59" s="365" t="s">
        <v>1875</v>
      </c>
      <c r="D59" s="376"/>
      <c r="E59" s="367" t="s">
        <v>11</v>
      </c>
      <c r="F59" s="374"/>
      <c r="G59" s="378"/>
      <c r="H59" s="378"/>
      <c r="I59" s="379"/>
      <c r="J59" s="371"/>
    </row>
    <row r="60" spans="1:10" ht="18" customHeight="1">
      <c r="A60" s="717"/>
      <c r="B60" s="364" t="s">
        <v>25</v>
      </c>
      <c r="C60" s="372" t="s">
        <v>1862</v>
      </c>
      <c r="D60" s="380" t="s">
        <v>1863</v>
      </c>
      <c r="E60" s="367" t="s">
        <v>11</v>
      </c>
      <c r="F60" s="374"/>
      <c r="G60" s="378"/>
      <c r="H60" s="378"/>
      <c r="I60" s="379"/>
      <c r="J60" s="371"/>
    </row>
    <row r="61" spans="1:10" ht="18" customHeight="1">
      <c r="A61" s="717"/>
      <c r="B61" s="364" t="s">
        <v>25</v>
      </c>
      <c r="C61" s="372" t="s">
        <v>1839</v>
      </c>
      <c r="D61" s="380" t="s">
        <v>1845</v>
      </c>
      <c r="E61" s="367" t="s">
        <v>11</v>
      </c>
      <c r="F61" s="374"/>
      <c r="G61" s="378"/>
      <c r="H61" s="378"/>
      <c r="I61" s="379"/>
      <c r="J61" s="371"/>
    </row>
    <row r="62" spans="1:10" ht="18" customHeight="1">
      <c r="A62" s="717">
        <v>19</v>
      </c>
      <c r="B62" s="364" t="s">
        <v>25</v>
      </c>
      <c r="C62" s="365" t="s">
        <v>1876</v>
      </c>
      <c r="D62" s="376"/>
      <c r="E62" s="367" t="s">
        <v>11</v>
      </c>
      <c r="F62" s="374"/>
      <c r="G62" s="378"/>
      <c r="H62" s="378"/>
      <c r="I62" s="379"/>
      <c r="J62" s="371"/>
    </row>
    <row r="63" spans="1:10" ht="18" customHeight="1">
      <c r="A63" s="717"/>
      <c r="B63" s="364" t="s">
        <v>25</v>
      </c>
      <c r="C63" s="372" t="s">
        <v>1839</v>
      </c>
      <c r="D63" s="380" t="s">
        <v>1845</v>
      </c>
      <c r="E63" s="367" t="s">
        <v>11</v>
      </c>
      <c r="F63" s="374"/>
      <c r="G63" s="378"/>
      <c r="H63" s="378"/>
      <c r="I63" s="379"/>
      <c r="J63" s="371"/>
    </row>
    <row r="64" spans="1:10" ht="18" customHeight="1">
      <c r="A64" s="717">
        <v>20</v>
      </c>
      <c r="B64" s="364" t="s">
        <v>25</v>
      </c>
      <c r="C64" s="365" t="s">
        <v>1877</v>
      </c>
      <c r="D64" s="376"/>
      <c r="E64" s="367" t="s">
        <v>11</v>
      </c>
      <c r="F64" s="374"/>
      <c r="G64" s="378"/>
      <c r="H64" s="378"/>
      <c r="I64" s="379"/>
      <c r="J64" s="371"/>
    </row>
    <row r="65" spans="1:10" ht="18" customHeight="1">
      <c r="A65" s="717"/>
      <c r="B65" s="364" t="s">
        <v>25</v>
      </c>
      <c r="C65" s="372" t="s">
        <v>1862</v>
      </c>
      <c r="D65" s="380" t="s">
        <v>1866</v>
      </c>
      <c r="E65" s="367" t="s">
        <v>11</v>
      </c>
      <c r="F65" s="374"/>
      <c r="G65" s="378"/>
      <c r="H65" s="378"/>
      <c r="I65" s="379"/>
      <c r="J65" s="371"/>
    </row>
    <row r="66" spans="1:10" ht="18" customHeight="1">
      <c r="A66" s="717"/>
      <c r="B66" s="364" t="s">
        <v>25</v>
      </c>
      <c r="C66" s="372" t="s">
        <v>1839</v>
      </c>
      <c r="D66" s="380" t="s">
        <v>1845</v>
      </c>
      <c r="E66" s="367" t="s">
        <v>11</v>
      </c>
      <c r="F66" s="374"/>
      <c r="G66" s="378"/>
      <c r="H66" s="378"/>
      <c r="I66" s="379"/>
      <c r="J66" s="371"/>
    </row>
    <row r="67" spans="1:10" ht="18" customHeight="1">
      <c r="A67" s="717">
        <v>21</v>
      </c>
      <c r="B67" s="364" t="s">
        <v>25</v>
      </c>
      <c r="C67" s="365" t="s">
        <v>1878</v>
      </c>
      <c r="D67" s="376"/>
      <c r="E67" s="354" t="s">
        <v>12</v>
      </c>
      <c r="F67" s="374"/>
      <c r="G67" s="378"/>
      <c r="H67" s="378"/>
      <c r="I67" s="379"/>
      <c r="J67" s="371"/>
    </row>
    <row r="68" spans="1:10" ht="18" customHeight="1">
      <c r="A68" s="717"/>
      <c r="B68" s="364" t="s">
        <v>25</v>
      </c>
      <c r="C68" s="372" t="s">
        <v>1839</v>
      </c>
      <c r="D68" s="380" t="s">
        <v>1845</v>
      </c>
      <c r="E68" s="354" t="s">
        <v>12</v>
      </c>
      <c r="F68" s="374"/>
      <c r="G68" s="378"/>
      <c r="H68" s="378"/>
      <c r="I68" s="379"/>
      <c r="J68" s="371"/>
    </row>
    <row r="69" spans="1:10" ht="18" customHeight="1">
      <c r="A69" s="717">
        <v>22</v>
      </c>
      <c r="B69" s="364" t="s">
        <v>25</v>
      </c>
      <c r="C69" s="365" t="s">
        <v>1879</v>
      </c>
      <c r="D69" s="376"/>
      <c r="E69" s="354" t="s">
        <v>12</v>
      </c>
      <c r="F69" s="374"/>
      <c r="G69" s="378"/>
      <c r="H69" s="378"/>
      <c r="I69" s="379"/>
      <c r="J69" s="371"/>
    </row>
    <row r="70" spans="1:10" ht="18" customHeight="1">
      <c r="A70" s="717"/>
      <c r="B70" s="364" t="s">
        <v>25</v>
      </c>
      <c r="C70" s="372" t="s">
        <v>1862</v>
      </c>
      <c r="D70" s="380" t="s">
        <v>1869</v>
      </c>
      <c r="E70" s="354" t="s">
        <v>12</v>
      </c>
      <c r="F70" s="374"/>
      <c r="G70" s="378"/>
      <c r="H70" s="378"/>
      <c r="I70" s="379"/>
      <c r="J70" s="371"/>
    </row>
    <row r="71" spans="1:10" ht="18" customHeight="1">
      <c r="A71" s="717"/>
      <c r="B71" s="364" t="s">
        <v>25</v>
      </c>
      <c r="C71" s="372" t="s">
        <v>1839</v>
      </c>
      <c r="D71" s="380" t="s">
        <v>1845</v>
      </c>
      <c r="E71" s="354" t="s">
        <v>12</v>
      </c>
      <c r="F71" s="374"/>
      <c r="G71" s="378"/>
      <c r="H71" s="378"/>
      <c r="I71" s="379"/>
      <c r="J71" s="371"/>
    </row>
    <row r="72" spans="1:10" ht="18" customHeight="1">
      <c r="A72" s="715">
        <v>23</v>
      </c>
      <c r="B72" s="364" t="s">
        <v>25</v>
      </c>
      <c r="C72" s="365" t="s">
        <v>1880</v>
      </c>
      <c r="D72" s="376"/>
      <c r="E72" s="367" t="s">
        <v>11</v>
      </c>
      <c r="F72" s="374"/>
      <c r="G72" s="378"/>
      <c r="H72" s="378"/>
      <c r="I72" s="379"/>
      <c r="J72" s="371"/>
    </row>
    <row r="73" spans="1:10" ht="18" customHeight="1">
      <c r="A73" s="715"/>
      <c r="B73" s="364" t="s">
        <v>25</v>
      </c>
      <c r="C73" s="372" t="s">
        <v>1881</v>
      </c>
      <c r="D73" s="381" t="s">
        <v>1882</v>
      </c>
      <c r="E73" s="367" t="s">
        <v>11</v>
      </c>
      <c r="F73" s="374"/>
      <c r="G73" s="378"/>
      <c r="H73" s="378"/>
      <c r="I73" s="379"/>
      <c r="J73" s="371"/>
    </row>
    <row r="74" spans="1:10" ht="18" customHeight="1">
      <c r="A74" s="715"/>
      <c r="B74" s="364" t="s">
        <v>25</v>
      </c>
      <c r="C74" s="372" t="s">
        <v>1883</v>
      </c>
      <c r="D74" s="381">
        <v>1</v>
      </c>
      <c r="E74" s="367" t="s">
        <v>11</v>
      </c>
      <c r="F74" s="374"/>
      <c r="G74" s="378"/>
      <c r="H74" s="378"/>
      <c r="I74" s="379"/>
      <c r="J74" s="371"/>
    </row>
    <row r="75" spans="1:10" ht="18" customHeight="1">
      <c r="A75" s="715"/>
      <c r="B75" s="364" t="s">
        <v>25</v>
      </c>
      <c r="C75" s="372" t="s">
        <v>1884</v>
      </c>
      <c r="D75" s="381">
        <v>1</v>
      </c>
      <c r="E75" s="367" t="s">
        <v>11</v>
      </c>
      <c r="F75" s="374"/>
      <c r="G75" s="378"/>
      <c r="H75" s="378"/>
      <c r="I75" s="379"/>
      <c r="J75" s="371"/>
    </row>
    <row r="76" spans="1:10" ht="18" customHeight="1">
      <c r="A76" s="715"/>
      <c r="B76" s="364" t="s">
        <v>25</v>
      </c>
      <c r="C76" s="372" t="s">
        <v>1885</v>
      </c>
      <c r="D76" s="381">
        <v>1</v>
      </c>
      <c r="E76" s="367" t="s">
        <v>11</v>
      </c>
      <c r="F76" s="374"/>
      <c r="G76" s="378"/>
      <c r="H76" s="378"/>
      <c r="I76" s="379"/>
      <c r="J76" s="371"/>
    </row>
    <row r="77" spans="1:10" ht="18" customHeight="1">
      <c r="A77" s="715"/>
      <c r="B77" s="364" t="s">
        <v>25</v>
      </c>
      <c r="C77" s="372" t="s">
        <v>1839</v>
      </c>
      <c r="D77" s="380" t="s">
        <v>1886</v>
      </c>
      <c r="E77" s="367" t="s">
        <v>11</v>
      </c>
      <c r="F77" s="374"/>
      <c r="G77" s="378"/>
      <c r="H77" s="378"/>
      <c r="I77" s="379"/>
      <c r="J77" s="371"/>
    </row>
    <row r="78" spans="1:10" ht="18" customHeight="1">
      <c r="A78" s="715">
        <v>24</v>
      </c>
      <c r="B78" s="364" t="s">
        <v>25</v>
      </c>
      <c r="C78" s="365" t="s">
        <v>1887</v>
      </c>
      <c r="D78" s="381"/>
      <c r="E78" s="367" t="s">
        <v>11</v>
      </c>
      <c r="F78" s="374"/>
      <c r="G78" s="378"/>
      <c r="H78" s="378"/>
      <c r="I78" s="379"/>
      <c r="J78" s="371"/>
    </row>
    <row r="79" spans="1:10" ht="18" customHeight="1">
      <c r="A79" s="715"/>
      <c r="B79" s="364" t="s">
        <v>25</v>
      </c>
      <c r="C79" s="372" t="s">
        <v>1888</v>
      </c>
      <c r="D79" s="380" t="s">
        <v>1889</v>
      </c>
      <c r="E79" s="367" t="s">
        <v>11</v>
      </c>
      <c r="F79" s="374"/>
      <c r="G79" s="378"/>
      <c r="H79" s="378"/>
      <c r="I79" s="379"/>
      <c r="J79" s="371"/>
    </row>
    <row r="80" spans="1:10" ht="18" customHeight="1">
      <c r="A80" s="715"/>
      <c r="B80" s="364" t="s">
        <v>25</v>
      </c>
      <c r="C80" s="372" t="s">
        <v>1890</v>
      </c>
      <c r="D80" s="380" t="s">
        <v>1891</v>
      </c>
      <c r="E80" s="367" t="s">
        <v>11</v>
      </c>
      <c r="F80" s="374"/>
      <c r="G80" s="378"/>
      <c r="H80" s="378"/>
      <c r="I80" s="379"/>
      <c r="J80" s="371"/>
    </row>
    <row r="81" spans="1:10" ht="18" customHeight="1">
      <c r="A81" s="715"/>
      <c r="B81" s="364" t="s">
        <v>25</v>
      </c>
      <c r="C81" s="372" t="s">
        <v>1892</v>
      </c>
      <c r="D81" s="380" t="s">
        <v>1889</v>
      </c>
      <c r="E81" s="367" t="s">
        <v>11</v>
      </c>
      <c r="F81" s="374"/>
      <c r="G81" s="378"/>
      <c r="H81" s="378"/>
      <c r="I81" s="379"/>
      <c r="J81" s="371"/>
    </row>
    <row r="82" spans="1:10" ht="17.45" customHeight="1">
      <c r="A82" s="715"/>
      <c r="B82" s="364" t="s">
        <v>25</v>
      </c>
      <c r="C82" s="372" t="s">
        <v>1893</v>
      </c>
      <c r="D82" s="380" t="s">
        <v>1891</v>
      </c>
      <c r="E82" s="367" t="s">
        <v>11</v>
      </c>
      <c r="F82" s="383"/>
      <c r="G82" s="383"/>
      <c r="H82" s="383"/>
      <c r="I82" s="384"/>
      <c r="J82" s="371"/>
    </row>
    <row r="83" spans="1:10" ht="17.45" customHeight="1">
      <c r="A83" s="715"/>
      <c r="B83" s="364" t="s">
        <v>25</v>
      </c>
      <c r="C83" s="372" t="s">
        <v>1839</v>
      </c>
      <c r="D83" s="380" t="s">
        <v>1886</v>
      </c>
      <c r="E83" s="367" t="s">
        <v>11</v>
      </c>
      <c r="F83" s="383"/>
      <c r="G83" s="383"/>
      <c r="H83" s="383"/>
      <c r="I83" s="384"/>
      <c r="J83" s="371"/>
    </row>
    <row r="84" spans="1:10" ht="17.45" customHeight="1">
      <c r="A84" s="716">
        <v>25</v>
      </c>
      <c r="B84" s="364" t="s">
        <v>25</v>
      </c>
      <c r="C84" s="365" t="s">
        <v>1894</v>
      </c>
      <c r="D84" s="385"/>
      <c r="E84" s="367" t="s">
        <v>11</v>
      </c>
      <c r="F84" s="383"/>
      <c r="G84" s="383"/>
      <c r="H84" s="383"/>
      <c r="I84" s="384"/>
      <c r="J84" s="371"/>
    </row>
    <row r="85" spans="1:10" ht="17.45" customHeight="1">
      <c r="A85" s="716"/>
      <c r="B85" s="364" t="s">
        <v>25</v>
      </c>
      <c r="C85" s="372" t="s">
        <v>1895</v>
      </c>
      <c r="D85" s="385"/>
      <c r="E85" s="367" t="s">
        <v>11</v>
      </c>
      <c r="F85" s="383"/>
      <c r="G85" s="383"/>
      <c r="H85" s="383"/>
      <c r="I85" s="384"/>
      <c r="J85" s="371"/>
    </row>
    <row r="86" spans="1:10" ht="17.45" customHeight="1">
      <c r="A86" s="716"/>
      <c r="B86" s="364" t="s">
        <v>25</v>
      </c>
      <c r="C86" s="372" t="s">
        <v>1896</v>
      </c>
      <c r="D86" s="385"/>
      <c r="E86" s="367" t="s">
        <v>11</v>
      </c>
      <c r="F86" s="383"/>
      <c r="G86" s="383"/>
      <c r="H86" s="383"/>
      <c r="I86" s="384"/>
      <c r="J86" s="371"/>
    </row>
    <row r="87" spans="1:10" ht="17.45" customHeight="1">
      <c r="A87" s="716"/>
      <c r="B87" s="364" t="s">
        <v>25</v>
      </c>
      <c r="C87" s="372" t="s">
        <v>1897</v>
      </c>
      <c r="D87" s="385"/>
      <c r="E87" s="367" t="s">
        <v>11</v>
      </c>
      <c r="F87" s="383"/>
      <c r="G87" s="383"/>
      <c r="H87" s="383"/>
      <c r="I87" s="384"/>
      <c r="J87" s="371"/>
    </row>
    <row r="88" spans="1:10" ht="17.45" customHeight="1">
      <c r="A88" s="716"/>
      <c r="B88" s="364" t="s">
        <v>25</v>
      </c>
      <c r="C88" s="372" t="s">
        <v>1898</v>
      </c>
      <c r="D88" s="385"/>
      <c r="E88" s="367" t="s">
        <v>11</v>
      </c>
      <c r="F88" s="383"/>
      <c r="G88" s="383"/>
      <c r="H88" s="383"/>
      <c r="I88" s="384"/>
      <c r="J88" s="371"/>
    </row>
    <row r="89" spans="1:10" ht="17.45" customHeight="1">
      <c r="A89" s="716"/>
      <c r="B89" s="364" t="s">
        <v>25</v>
      </c>
      <c r="C89" s="372" t="s">
        <v>1899</v>
      </c>
      <c r="D89" s="385"/>
      <c r="E89" s="367" t="s">
        <v>11</v>
      </c>
      <c r="F89" s="383"/>
      <c r="G89" s="383"/>
      <c r="H89" s="383"/>
      <c r="I89" s="384"/>
      <c r="J89" s="371"/>
    </row>
    <row r="90" spans="1:10" ht="17.45" customHeight="1">
      <c r="A90" s="716"/>
      <c r="B90" s="364" t="s">
        <v>25</v>
      </c>
      <c r="C90" s="372" t="s">
        <v>1900</v>
      </c>
      <c r="D90" s="385"/>
      <c r="E90" s="367" t="s">
        <v>11</v>
      </c>
      <c r="F90" s="383"/>
      <c r="G90" s="383"/>
      <c r="H90" s="383"/>
      <c r="I90" s="384"/>
      <c r="J90" s="371"/>
    </row>
    <row r="91" spans="1:10" ht="17.45" customHeight="1">
      <c r="A91" s="716"/>
      <c r="B91" s="364" t="s">
        <v>25</v>
      </c>
      <c r="C91" s="372" t="s">
        <v>1901</v>
      </c>
      <c r="D91" s="385"/>
      <c r="E91" s="367" t="s">
        <v>11</v>
      </c>
      <c r="F91" s="383"/>
      <c r="G91" s="383"/>
      <c r="H91" s="383"/>
      <c r="I91" s="384"/>
      <c r="J91" s="371"/>
    </row>
    <row r="92" spans="1:10" ht="17.45" customHeight="1">
      <c r="A92" s="716"/>
      <c r="B92" s="364" t="s">
        <v>25</v>
      </c>
      <c r="C92" s="372" t="s">
        <v>1902</v>
      </c>
      <c r="D92" s="385"/>
      <c r="E92" s="367" t="s">
        <v>11</v>
      </c>
      <c r="F92" s="383"/>
      <c r="G92" s="383"/>
      <c r="H92" s="383"/>
      <c r="I92" s="384"/>
      <c r="J92" s="371"/>
    </row>
    <row r="93" spans="1:10" ht="17.45" customHeight="1">
      <c r="A93" s="716"/>
      <c r="B93" s="364" t="s">
        <v>25</v>
      </c>
      <c r="C93" s="372" t="s">
        <v>1903</v>
      </c>
      <c r="D93" s="385"/>
      <c r="E93" s="367" t="s">
        <v>11</v>
      </c>
      <c r="F93" s="383"/>
      <c r="G93" s="383"/>
      <c r="H93" s="383"/>
      <c r="I93" s="384"/>
      <c r="J93" s="371"/>
    </row>
    <row r="94" spans="1:10" ht="17.45" customHeight="1">
      <c r="A94" s="716"/>
      <c r="B94" s="364" t="s">
        <v>25</v>
      </c>
      <c r="C94" s="372" t="s">
        <v>1904</v>
      </c>
      <c r="D94" s="385"/>
      <c r="E94" s="367" t="s">
        <v>11</v>
      </c>
      <c r="F94" s="383"/>
      <c r="G94" s="383"/>
      <c r="H94" s="383"/>
      <c r="I94" s="384"/>
      <c r="J94" s="371"/>
    </row>
    <row r="95" spans="1:10" ht="17.45" customHeight="1">
      <c r="A95" s="716"/>
      <c r="B95" s="364" t="s">
        <v>25</v>
      </c>
      <c r="C95" s="372" t="s">
        <v>1905</v>
      </c>
      <c r="D95" s="385"/>
      <c r="E95" s="367" t="s">
        <v>11</v>
      </c>
      <c r="F95" s="383"/>
      <c r="G95" s="383"/>
      <c r="H95" s="383"/>
      <c r="I95" s="384"/>
      <c r="J95" s="371"/>
    </row>
    <row r="96" spans="1:10" ht="17.45" customHeight="1">
      <c r="A96" s="716"/>
      <c r="B96" s="364" t="s">
        <v>25</v>
      </c>
      <c r="C96" s="372" t="s">
        <v>1906</v>
      </c>
      <c r="D96" s="385"/>
      <c r="E96" s="367" t="s">
        <v>11</v>
      </c>
      <c r="F96" s="383"/>
      <c r="G96" s="383"/>
      <c r="H96" s="383"/>
      <c r="I96" s="384"/>
      <c r="J96" s="371"/>
    </row>
    <row r="97" spans="1:10" ht="17.45" customHeight="1">
      <c r="A97" s="716"/>
      <c r="B97" s="364" t="s">
        <v>25</v>
      </c>
      <c r="C97" s="372" t="s">
        <v>1907</v>
      </c>
      <c r="D97" s="385"/>
      <c r="E97" s="367" t="s">
        <v>11</v>
      </c>
      <c r="F97" s="383"/>
      <c r="G97" s="383"/>
      <c r="H97" s="383"/>
      <c r="I97" s="384"/>
      <c r="J97" s="371"/>
    </row>
    <row r="98" spans="1:10" ht="17.45" customHeight="1">
      <c r="A98" s="716"/>
      <c r="B98" s="364" t="s">
        <v>25</v>
      </c>
      <c r="C98" s="372" t="s">
        <v>1908</v>
      </c>
      <c r="D98" s="385"/>
      <c r="E98" s="367" t="s">
        <v>11</v>
      </c>
      <c r="F98" s="383"/>
      <c r="G98" s="383"/>
      <c r="H98" s="383"/>
      <c r="I98" s="384"/>
      <c r="J98" s="371"/>
    </row>
    <row r="99" spans="1:10" ht="17.45" customHeight="1">
      <c r="A99" s="716"/>
      <c r="B99" s="364" t="s">
        <v>25</v>
      </c>
      <c r="C99" s="372" t="s">
        <v>1909</v>
      </c>
      <c r="D99" s="385"/>
      <c r="E99" s="367" t="s">
        <v>11</v>
      </c>
      <c r="F99" s="383"/>
      <c r="G99" s="383"/>
      <c r="H99" s="383"/>
      <c r="I99" s="384"/>
      <c r="J99" s="371"/>
    </row>
    <row r="100" spans="1:10" ht="17.45" customHeight="1">
      <c r="A100" s="716"/>
      <c r="B100" s="364" t="s">
        <v>25</v>
      </c>
      <c r="C100" s="372" t="s">
        <v>1910</v>
      </c>
      <c r="D100" s="385"/>
      <c r="E100" s="367" t="s">
        <v>11</v>
      </c>
      <c r="F100" s="383"/>
      <c r="G100" s="383"/>
      <c r="H100" s="383"/>
      <c r="I100" s="384"/>
      <c r="J100" s="371"/>
    </row>
    <row r="101" spans="1:10" ht="17.45" customHeight="1">
      <c r="A101" s="716"/>
      <c r="B101" s="364" t="s">
        <v>25</v>
      </c>
      <c r="C101" s="372" t="s">
        <v>1911</v>
      </c>
      <c r="D101" s="385"/>
      <c r="E101" s="367" t="s">
        <v>11</v>
      </c>
      <c r="F101" s="383"/>
      <c r="G101" s="383"/>
      <c r="H101" s="383"/>
      <c r="I101" s="384"/>
      <c r="J101" s="371"/>
    </row>
    <row r="102" spans="1:10" ht="17.45" customHeight="1">
      <c r="A102" s="716"/>
      <c r="B102" s="364" t="s">
        <v>25</v>
      </c>
      <c r="C102" s="372" t="s">
        <v>1912</v>
      </c>
      <c r="D102" s="385"/>
      <c r="E102" s="367" t="s">
        <v>11</v>
      </c>
      <c r="F102" s="383"/>
      <c r="G102" s="383"/>
      <c r="H102" s="383"/>
      <c r="I102" s="384"/>
      <c r="J102" s="371"/>
    </row>
    <row r="103" spans="1:10" ht="17.45" customHeight="1">
      <c r="A103" s="716"/>
      <c r="B103" s="364" t="s">
        <v>25</v>
      </c>
      <c r="C103" s="372" t="s">
        <v>1913</v>
      </c>
      <c r="D103" s="385"/>
      <c r="E103" s="367" t="s">
        <v>11</v>
      </c>
      <c r="F103" s="383"/>
      <c r="G103" s="383"/>
      <c r="H103" s="383"/>
      <c r="I103" s="384"/>
      <c r="J103" s="371"/>
    </row>
    <row r="104" spans="1:10" ht="17.45" customHeight="1">
      <c r="A104" s="716"/>
      <c r="B104" s="364" t="s">
        <v>25</v>
      </c>
      <c r="C104" s="372" t="s">
        <v>1914</v>
      </c>
      <c r="D104" s="385"/>
      <c r="E104" s="367" t="s">
        <v>11</v>
      </c>
      <c r="F104" s="383"/>
      <c r="G104" s="383"/>
      <c r="H104" s="383"/>
      <c r="I104" s="384"/>
      <c r="J104" s="371"/>
    </row>
    <row r="105" spans="1:10" ht="17.45" customHeight="1">
      <c r="A105" s="716"/>
      <c r="B105" s="364" t="s">
        <v>25</v>
      </c>
      <c r="C105" s="372" t="s">
        <v>1915</v>
      </c>
      <c r="D105" s="385"/>
      <c r="E105" s="367" t="s">
        <v>11</v>
      </c>
      <c r="F105" s="383"/>
      <c r="G105" s="383"/>
      <c r="H105" s="383"/>
      <c r="I105" s="384"/>
      <c r="J105" s="371"/>
    </row>
    <row r="106" spans="1:10" ht="17.45" customHeight="1">
      <c r="A106" s="716"/>
      <c r="B106" s="364" t="s">
        <v>25</v>
      </c>
      <c r="C106" s="372" t="s">
        <v>1916</v>
      </c>
      <c r="D106" s="385"/>
      <c r="E106" s="367" t="s">
        <v>11</v>
      </c>
      <c r="F106" s="383"/>
      <c r="G106" s="383"/>
      <c r="H106" s="383"/>
      <c r="I106" s="384"/>
      <c r="J106" s="371"/>
    </row>
    <row r="107" spans="1:10" ht="17.45" customHeight="1">
      <c r="A107" s="716"/>
      <c r="B107" s="364" t="s">
        <v>25</v>
      </c>
      <c r="C107" s="372" t="s">
        <v>1917</v>
      </c>
      <c r="D107" s="385"/>
      <c r="E107" s="367" t="s">
        <v>11</v>
      </c>
      <c r="F107" s="383"/>
      <c r="G107" s="383"/>
      <c r="H107" s="383"/>
      <c r="I107" s="384"/>
      <c r="J107" s="371"/>
    </row>
    <row r="108" spans="1:10" ht="17.45" customHeight="1">
      <c r="A108" s="716"/>
      <c r="B108" s="364" t="s">
        <v>25</v>
      </c>
      <c r="C108" s="372" t="s">
        <v>1918</v>
      </c>
      <c r="D108" s="385"/>
      <c r="E108" s="367" t="s">
        <v>11</v>
      </c>
      <c r="F108" s="383"/>
      <c r="G108" s="383"/>
      <c r="H108" s="383"/>
      <c r="I108" s="384"/>
      <c r="J108" s="371"/>
    </row>
    <row r="109" spans="1:10" ht="17.45" customHeight="1">
      <c r="A109" s="716"/>
      <c r="B109" s="364" t="s">
        <v>25</v>
      </c>
      <c r="C109" s="372" t="s">
        <v>1919</v>
      </c>
      <c r="D109" s="385"/>
      <c r="E109" s="367" t="s">
        <v>11</v>
      </c>
      <c r="F109" s="383"/>
      <c r="G109" s="383"/>
      <c r="H109" s="383"/>
      <c r="I109" s="384"/>
      <c r="J109" s="371"/>
    </row>
    <row r="110" spans="1:10" ht="17.45" customHeight="1">
      <c r="A110" s="716"/>
      <c r="B110" s="364" t="s">
        <v>25</v>
      </c>
      <c r="C110" s="372" t="s">
        <v>1920</v>
      </c>
      <c r="D110" s="385"/>
      <c r="E110" s="367" t="s">
        <v>11</v>
      </c>
      <c r="F110" s="383"/>
      <c r="G110" s="383"/>
      <c r="H110" s="383"/>
      <c r="I110" s="384"/>
      <c r="J110" s="371"/>
    </row>
    <row r="111" spans="1:10" ht="17.45" customHeight="1">
      <c r="A111" s="716"/>
      <c r="B111" s="364" t="s">
        <v>25</v>
      </c>
      <c r="C111" s="372" t="s">
        <v>1921</v>
      </c>
      <c r="D111" s="385"/>
      <c r="E111" s="367" t="s">
        <v>11</v>
      </c>
      <c r="F111" s="383"/>
      <c r="G111" s="383"/>
      <c r="H111" s="383"/>
      <c r="I111" s="384"/>
      <c r="J111" s="371"/>
    </row>
    <row r="112" spans="1:10" ht="17.45" customHeight="1">
      <c r="A112" s="716"/>
      <c r="B112" s="364" t="s">
        <v>25</v>
      </c>
      <c r="C112" s="372" t="s">
        <v>1922</v>
      </c>
      <c r="D112" s="385"/>
      <c r="E112" s="367" t="s">
        <v>11</v>
      </c>
      <c r="F112" s="383"/>
      <c r="G112" s="383"/>
      <c r="H112" s="383"/>
      <c r="I112" s="384"/>
      <c r="J112" s="371"/>
    </row>
    <row r="113" spans="1:10" ht="17.45" customHeight="1">
      <c r="A113" s="716"/>
      <c r="B113" s="364" t="s">
        <v>25</v>
      </c>
      <c r="C113" s="372" t="s">
        <v>1923</v>
      </c>
      <c r="D113" s="385"/>
      <c r="E113" s="367" t="s">
        <v>11</v>
      </c>
      <c r="F113" s="383"/>
      <c r="G113" s="383"/>
      <c r="H113" s="383"/>
      <c r="I113" s="384"/>
      <c r="J113" s="371"/>
    </row>
    <row r="114" spans="1:10" ht="17.45" customHeight="1">
      <c r="A114" s="716"/>
      <c r="B114" s="364" t="s">
        <v>25</v>
      </c>
      <c r="C114" s="372" t="s">
        <v>1924</v>
      </c>
      <c r="D114" s="385"/>
      <c r="E114" s="367" t="s">
        <v>11</v>
      </c>
      <c r="F114" s="383"/>
      <c r="G114" s="383"/>
      <c r="H114" s="383"/>
      <c r="I114" s="384"/>
      <c r="J114" s="371"/>
    </row>
    <row r="115" spans="1:10" ht="17.45" customHeight="1">
      <c r="A115" s="716"/>
      <c r="B115" s="364" t="s">
        <v>25</v>
      </c>
      <c r="C115" s="372" t="s">
        <v>1839</v>
      </c>
      <c r="D115" s="380" t="s">
        <v>1886</v>
      </c>
      <c r="E115" s="367" t="s">
        <v>11</v>
      </c>
      <c r="F115" s="383"/>
      <c r="G115" s="383"/>
      <c r="H115" s="383"/>
      <c r="I115" s="384"/>
      <c r="J115" s="371"/>
    </row>
    <row r="116" spans="1:10" ht="17.45" customHeight="1">
      <c r="A116" s="716">
        <v>26</v>
      </c>
      <c r="B116" s="364" t="s">
        <v>25</v>
      </c>
      <c r="C116" s="365" t="s">
        <v>1925</v>
      </c>
      <c r="D116" s="385"/>
      <c r="E116" s="367" t="s">
        <v>11</v>
      </c>
      <c r="F116" s="383"/>
      <c r="G116" s="383"/>
      <c r="H116" s="383"/>
      <c r="I116" s="384"/>
      <c r="J116" s="371"/>
    </row>
    <row r="117" spans="1:10" ht="17.45" customHeight="1">
      <c r="A117" s="716"/>
      <c r="B117" s="364" t="s">
        <v>25</v>
      </c>
      <c r="C117" s="372" t="s">
        <v>1905</v>
      </c>
      <c r="D117" s="385"/>
      <c r="E117" s="367" t="s">
        <v>11</v>
      </c>
      <c r="F117" s="383"/>
      <c r="G117" s="383"/>
      <c r="H117" s="383"/>
      <c r="I117" s="384"/>
      <c r="J117" s="371"/>
    </row>
    <row r="118" spans="1:10" ht="17.45" customHeight="1">
      <c r="A118" s="716"/>
      <c r="B118" s="364" t="s">
        <v>25</v>
      </c>
      <c r="C118" s="372" t="s">
        <v>1903</v>
      </c>
      <c r="D118" s="385"/>
      <c r="E118" s="367" t="s">
        <v>11</v>
      </c>
      <c r="F118" s="383"/>
      <c r="G118" s="383"/>
      <c r="H118" s="383"/>
      <c r="I118" s="384"/>
      <c r="J118" s="371"/>
    </row>
    <row r="119" spans="1:10" ht="17.45" customHeight="1">
      <c r="A119" s="716"/>
      <c r="B119" s="364" t="s">
        <v>25</v>
      </c>
      <c r="C119" s="372" t="s">
        <v>1895</v>
      </c>
      <c r="D119" s="385"/>
      <c r="E119" s="367" t="s">
        <v>11</v>
      </c>
      <c r="F119" s="383"/>
      <c r="G119" s="383"/>
      <c r="H119" s="383"/>
      <c r="I119" s="384"/>
      <c r="J119" s="371"/>
    </row>
    <row r="120" spans="1:10" ht="17.45" customHeight="1">
      <c r="A120" s="716"/>
      <c r="B120" s="364" t="s">
        <v>25</v>
      </c>
      <c r="C120" s="372" t="s">
        <v>1914</v>
      </c>
      <c r="D120" s="385"/>
      <c r="E120" s="367" t="s">
        <v>11</v>
      </c>
      <c r="F120" s="383"/>
      <c r="G120" s="383"/>
      <c r="H120" s="383"/>
      <c r="I120" s="384"/>
      <c r="J120" s="371"/>
    </row>
    <row r="121" spans="1:10" ht="17.45" customHeight="1">
      <c r="A121" s="716"/>
      <c r="B121" s="364" t="s">
        <v>25</v>
      </c>
      <c r="C121" s="372" t="s">
        <v>1900</v>
      </c>
      <c r="D121" s="385"/>
      <c r="E121" s="367" t="s">
        <v>11</v>
      </c>
      <c r="F121" s="383"/>
      <c r="G121" s="383"/>
      <c r="H121" s="383"/>
      <c r="I121" s="384"/>
      <c r="J121" s="371"/>
    </row>
    <row r="122" spans="1:10" ht="17.45" customHeight="1">
      <c r="A122" s="716"/>
      <c r="B122" s="364" t="s">
        <v>25</v>
      </c>
      <c r="C122" s="372" t="s">
        <v>1906</v>
      </c>
      <c r="D122" s="385"/>
      <c r="E122" s="367" t="s">
        <v>11</v>
      </c>
      <c r="F122" s="383"/>
      <c r="G122" s="383"/>
      <c r="H122" s="383"/>
      <c r="I122" s="384"/>
      <c r="J122" s="371"/>
    </row>
    <row r="123" spans="1:10" ht="17.45" customHeight="1">
      <c r="A123" s="716"/>
      <c r="B123" s="364" t="s">
        <v>25</v>
      </c>
      <c r="C123" s="372" t="s">
        <v>1909</v>
      </c>
      <c r="D123" s="385"/>
      <c r="E123" s="367" t="s">
        <v>11</v>
      </c>
      <c r="F123" s="383"/>
      <c r="G123" s="383"/>
      <c r="H123" s="383"/>
      <c r="I123" s="384"/>
      <c r="J123" s="371"/>
    </row>
    <row r="124" spans="1:10" ht="17.45" customHeight="1">
      <c r="A124" s="716"/>
      <c r="B124" s="364" t="s">
        <v>25</v>
      </c>
      <c r="C124" s="372" t="s">
        <v>1916</v>
      </c>
      <c r="D124" s="385"/>
      <c r="E124" s="367" t="s">
        <v>11</v>
      </c>
      <c r="F124" s="383"/>
      <c r="G124" s="383"/>
      <c r="H124" s="383"/>
      <c r="I124" s="384"/>
      <c r="J124" s="371"/>
    </row>
    <row r="125" spans="1:10" ht="17.45" customHeight="1">
      <c r="A125" s="716"/>
      <c r="B125" s="364" t="s">
        <v>25</v>
      </c>
      <c r="C125" s="372" t="s">
        <v>1896</v>
      </c>
      <c r="D125" s="385"/>
      <c r="E125" s="367" t="s">
        <v>11</v>
      </c>
      <c r="F125" s="383"/>
      <c r="G125" s="383"/>
      <c r="H125" s="383"/>
      <c r="I125" s="384"/>
      <c r="J125" s="371"/>
    </row>
    <row r="126" spans="1:10" ht="17.45" customHeight="1">
      <c r="A126" s="716"/>
      <c r="B126" s="364" t="s">
        <v>25</v>
      </c>
      <c r="C126" s="372" t="s">
        <v>1902</v>
      </c>
      <c r="D126" s="385"/>
      <c r="E126" s="367" t="s">
        <v>11</v>
      </c>
      <c r="F126" s="383"/>
      <c r="G126" s="383"/>
      <c r="H126" s="383"/>
      <c r="I126" s="384"/>
      <c r="J126" s="371"/>
    </row>
    <row r="127" spans="1:10" ht="17.45" customHeight="1">
      <c r="A127" s="716"/>
      <c r="B127" s="364" t="s">
        <v>25</v>
      </c>
      <c r="C127" s="372" t="s">
        <v>1904</v>
      </c>
      <c r="D127" s="385"/>
      <c r="E127" s="367" t="s">
        <v>11</v>
      </c>
      <c r="F127" s="383"/>
      <c r="G127" s="383"/>
      <c r="H127" s="383"/>
      <c r="I127" s="384"/>
      <c r="J127" s="371"/>
    </row>
    <row r="128" spans="1:10" ht="17.45" customHeight="1">
      <c r="A128" s="716"/>
      <c r="B128" s="364" t="s">
        <v>25</v>
      </c>
      <c r="C128" s="372" t="s">
        <v>1901</v>
      </c>
      <c r="D128" s="385"/>
      <c r="E128" s="367" t="s">
        <v>11</v>
      </c>
      <c r="F128" s="383"/>
      <c r="G128" s="383"/>
      <c r="H128" s="383"/>
      <c r="I128" s="384"/>
      <c r="J128" s="371"/>
    </row>
    <row r="129" spans="1:10" ht="17.45" customHeight="1">
      <c r="A129" s="716"/>
      <c r="B129" s="364" t="s">
        <v>25</v>
      </c>
      <c r="C129" s="372" t="s">
        <v>1908</v>
      </c>
      <c r="D129" s="385"/>
      <c r="E129" s="367" t="s">
        <v>11</v>
      </c>
      <c r="F129" s="383"/>
      <c r="G129" s="383"/>
      <c r="H129" s="383"/>
      <c r="I129" s="384"/>
      <c r="J129" s="371"/>
    </row>
    <row r="130" spans="1:10" ht="17.45" customHeight="1">
      <c r="A130" s="716"/>
      <c r="B130" s="364" t="s">
        <v>25</v>
      </c>
      <c r="C130" s="372" t="s">
        <v>1924</v>
      </c>
      <c r="D130" s="385"/>
      <c r="E130" s="367" t="s">
        <v>11</v>
      </c>
      <c r="F130" s="383"/>
      <c r="G130" s="383"/>
      <c r="H130" s="383"/>
      <c r="I130" s="384"/>
      <c r="J130" s="371"/>
    </row>
    <row r="131" spans="1:10" ht="17.45" customHeight="1">
      <c r="A131" s="716"/>
      <c r="B131" s="364" t="s">
        <v>25</v>
      </c>
      <c r="C131" s="372" t="s">
        <v>1921</v>
      </c>
      <c r="D131" s="385"/>
      <c r="E131" s="367" t="s">
        <v>11</v>
      </c>
      <c r="F131" s="383"/>
      <c r="G131" s="383"/>
      <c r="H131" s="383"/>
      <c r="I131" s="384"/>
      <c r="J131" s="371"/>
    </row>
    <row r="132" spans="1:10" ht="17.45" customHeight="1">
      <c r="A132" s="716"/>
      <c r="B132" s="364" t="s">
        <v>25</v>
      </c>
      <c r="C132" s="372" t="s">
        <v>1911</v>
      </c>
      <c r="D132" s="385"/>
      <c r="E132" s="367" t="s">
        <v>11</v>
      </c>
      <c r="F132" s="383"/>
      <c r="G132" s="383"/>
      <c r="H132" s="383"/>
      <c r="I132" s="384"/>
      <c r="J132" s="371"/>
    </row>
    <row r="133" spans="1:10" ht="17.45" customHeight="1">
      <c r="A133" s="716"/>
      <c r="B133" s="364" t="s">
        <v>25</v>
      </c>
      <c r="C133" s="372" t="s">
        <v>1922</v>
      </c>
      <c r="D133" s="385"/>
      <c r="E133" s="367" t="s">
        <v>11</v>
      </c>
      <c r="F133" s="383"/>
      <c r="G133" s="383"/>
      <c r="H133" s="383"/>
      <c r="I133" s="384"/>
      <c r="J133" s="371"/>
    </row>
    <row r="134" spans="1:10" ht="17.45" customHeight="1">
      <c r="A134" s="716"/>
      <c r="B134" s="364" t="s">
        <v>25</v>
      </c>
      <c r="C134" s="372" t="s">
        <v>1917</v>
      </c>
      <c r="D134" s="385"/>
      <c r="E134" s="367" t="s">
        <v>11</v>
      </c>
      <c r="F134" s="383"/>
      <c r="G134" s="383"/>
      <c r="H134" s="383"/>
      <c r="I134" s="384"/>
      <c r="J134" s="371"/>
    </row>
    <row r="135" spans="1:10" ht="17.45" customHeight="1">
      <c r="A135" s="716"/>
      <c r="B135" s="364" t="s">
        <v>25</v>
      </c>
      <c r="C135" s="372" t="s">
        <v>1918</v>
      </c>
      <c r="D135" s="385"/>
      <c r="E135" s="367" t="s">
        <v>11</v>
      </c>
      <c r="F135" s="383"/>
      <c r="G135" s="383"/>
      <c r="H135" s="383"/>
      <c r="I135" s="384"/>
      <c r="J135" s="371"/>
    </row>
    <row r="136" spans="1:10" ht="17.45" customHeight="1">
      <c r="A136" s="716"/>
      <c r="B136" s="364" t="s">
        <v>25</v>
      </c>
      <c r="C136" s="372" t="s">
        <v>1898</v>
      </c>
      <c r="D136" s="385"/>
      <c r="E136" s="367" t="s">
        <v>11</v>
      </c>
      <c r="F136" s="383"/>
      <c r="G136" s="383"/>
      <c r="H136" s="383"/>
      <c r="I136" s="384"/>
      <c r="J136" s="371"/>
    </row>
    <row r="137" spans="1:10" ht="17.45" customHeight="1">
      <c r="A137" s="716"/>
      <c r="B137" s="364" t="s">
        <v>25</v>
      </c>
      <c r="C137" s="372" t="s">
        <v>1919</v>
      </c>
      <c r="D137" s="385"/>
      <c r="E137" s="367" t="s">
        <v>11</v>
      </c>
      <c r="F137" s="383"/>
      <c r="G137" s="383"/>
      <c r="H137" s="383"/>
      <c r="I137" s="384"/>
      <c r="J137" s="371"/>
    </row>
    <row r="138" spans="1:10" ht="17.45" customHeight="1">
      <c r="A138" s="716"/>
      <c r="B138" s="364" t="s">
        <v>25</v>
      </c>
      <c r="C138" s="372" t="s">
        <v>1923</v>
      </c>
      <c r="D138" s="385"/>
      <c r="E138" s="367" t="s">
        <v>11</v>
      </c>
      <c r="F138" s="383"/>
      <c r="G138" s="383"/>
      <c r="H138" s="383"/>
      <c r="I138" s="384"/>
      <c r="J138" s="371"/>
    </row>
    <row r="139" spans="1:10" ht="17.45" customHeight="1">
      <c r="A139" s="716"/>
      <c r="B139" s="364" t="s">
        <v>25</v>
      </c>
      <c r="C139" s="372" t="s">
        <v>1910</v>
      </c>
      <c r="D139" s="385"/>
      <c r="E139" s="367" t="s">
        <v>11</v>
      </c>
      <c r="F139" s="383"/>
      <c r="G139" s="383"/>
      <c r="H139" s="383"/>
      <c r="I139" s="384"/>
      <c r="J139" s="371"/>
    </row>
    <row r="140" spans="1:10" ht="17.45" customHeight="1">
      <c r="A140" s="716"/>
      <c r="B140" s="364" t="s">
        <v>25</v>
      </c>
      <c r="C140" s="372" t="s">
        <v>1899</v>
      </c>
      <c r="D140" s="385"/>
      <c r="E140" s="367" t="s">
        <v>11</v>
      </c>
      <c r="F140" s="383"/>
      <c r="G140" s="383"/>
      <c r="H140" s="383"/>
      <c r="I140" s="384"/>
      <c r="J140" s="371"/>
    </row>
    <row r="141" spans="1:10" ht="17.45" customHeight="1">
      <c r="A141" s="716"/>
      <c r="B141" s="364" t="s">
        <v>25</v>
      </c>
      <c r="C141" s="372" t="s">
        <v>1907</v>
      </c>
      <c r="D141" s="385"/>
      <c r="E141" s="367" t="s">
        <v>11</v>
      </c>
      <c r="F141" s="383"/>
      <c r="G141" s="383"/>
      <c r="H141" s="383"/>
      <c r="I141" s="384"/>
      <c r="J141" s="371"/>
    </row>
    <row r="142" spans="1:10" ht="17.45" customHeight="1">
      <c r="A142" s="716"/>
      <c r="B142" s="364" t="s">
        <v>25</v>
      </c>
      <c r="C142" s="372" t="s">
        <v>1915</v>
      </c>
      <c r="D142" s="385"/>
      <c r="E142" s="367" t="s">
        <v>11</v>
      </c>
      <c r="F142" s="383"/>
      <c r="G142" s="383"/>
      <c r="H142" s="383"/>
      <c r="I142" s="384"/>
      <c r="J142" s="371"/>
    </row>
    <row r="143" spans="1:10" ht="17.45" customHeight="1">
      <c r="A143" s="716"/>
      <c r="B143" s="364" t="s">
        <v>25</v>
      </c>
      <c r="C143" s="372" t="s">
        <v>1912</v>
      </c>
      <c r="D143" s="385"/>
      <c r="E143" s="367" t="s">
        <v>11</v>
      </c>
      <c r="F143" s="383"/>
      <c r="G143" s="383"/>
      <c r="H143" s="383"/>
      <c r="I143" s="384"/>
      <c r="J143" s="371"/>
    </row>
    <row r="144" spans="1:10" ht="17.45" customHeight="1">
      <c r="A144" s="716"/>
      <c r="B144" s="364" t="s">
        <v>25</v>
      </c>
      <c r="C144" s="372" t="s">
        <v>1897</v>
      </c>
      <c r="D144" s="385"/>
      <c r="E144" s="367" t="s">
        <v>11</v>
      </c>
      <c r="F144" s="383"/>
      <c r="G144" s="383"/>
      <c r="H144" s="383"/>
      <c r="I144" s="384"/>
      <c r="J144" s="371"/>
    </row>
    <row r="145" spans="1:10" ht="17.45" customHeight="1">
      <c r="A145" s="716"/>
      <c r="B145" s="364" t="s">
        <v>25</v>
      </c>
      <c r="C145" s="372" t="s">
        <v>1920</v>
      </c>
      <c r="D145" s="385"/>
      <c r="E145" s="367" t="s">
        <v>11</v>
      </c>
      <c r="F145" s="383"/>
      <c r="G145" s="383"/>
      <c r="H145" s="383"/>
      <c r="I145" s="384"/>
      <c r="J145" s="371"/>
    </row>
    <row r="146" spans="1:10" ht="17.45" customHeight="1">
      <c r="A146" s="716"/>
      <c r="B146" s="364" t="s">
        <v>25</v>
      </c>
      <c r="C146" s="372" t="s">
        <v>1913</v>
      </c>
      <c r="D146" s="385"/>
      <c r="E146" s="367" t="s">
        <v>11</v>
      </c>
      <c r="F146" s="383"/>
      <c r="G146" s="383"/>
      <c r="H146" s="383"/>
      <c r="I146" s="384"/>
      <c r="J146" s="371"/>
    </row>
    <row r="147" spans="1:10" ht="17.45" customHeight="1">
      <c r="A147" s="716"/>
      <c r="B147" s="364" t="s">
        <v>25</v>
      </c>
      <c r="C147" s="372" t="s">
        <v>1839</v>
      </c>
      <c r="D147" s="380" t="s">
        <v>1886</v>
      </c>
      <c r="E147" s="367" t="s">
        <v>11</v>
      </c>
      <c r="F147" s="383"/>
      <c r="G147" s="383"/>
      <c r="H147" s="383"/>
      <c r="I147" s="384"/>
      <c r="J147" s="371"/>
    </row>
    <row r="148" spans="1:10" ht="17.45" customHeight="1">
      <c r="A148" s="716">
        <v>27</v>
      </c>
      <c r="B148" s="364" t="s">
        <v>25</v>
      </c>
      <c r="C148" s="365" t="s">
        <v>1926</v>
      </c>
      <c r="D148" s="385"/>
      <c r="E148" s="367" t="s">
        <v>11</v>
      </c>
      <c r="F148" s="383"/>
      <c r="G148" s="383"/>
      <c r="H148" s="383"/>
      <c r="I148" s="384"/>
      <c r="J148" s="371"/>
    </row>
    <row r="149" spans="1:10" ht="17.45" customHeight="1">
      <c r="A149" s="716"/>
      <c r="B149" s="364" t="s">
        <v>25</v>
      </c>
      <c r="C149" s="372" t="s">
        <v>1927</v>
      </c>
      <c r="D149" s="385"/>
      <c r="E149" s="367" t="s">
        <v>11</v>
      </c>
      <c r="F149" s="383"/>
      <c r="G149" s="383"/>
      <c r="H149" s="383"/>
      <c r="I149" s="384"/>
      <c r="J149" s="371"/>
    </row>
    <row r="150" spans="1:10" ht="17.45" customHeight="1">
      <c r="A150" s="716"/>
      <c r="B150" s="364" t="s">
        <v>25</v>
      </c>
      <c r="C150" s="372" t="s">
        <v>1928</v>
      </c>
      <c r="D150" s="385"/>
      <c r="E150" s="367" t="s">
        <v>11</v>
      </c>
      <c r="F150" s="383"/>
      <c r="G150" s="383"/>
      <c r="H150" s="383"/>
      <c r="I150" s="384"/>
      <c r="J150" s="371"/>
    </row>
    <row r="151" spans="1:10" ht="17.45" customHeight="1">
      <c r="A151" s="716"/>
      <c r="B151" s="364" t="s">
        <v>25</v>
      </c>
      <c r="C151" s="372" t="s">
        <v>1929</v>
      </c>
      <c r="D151" s="385"/>
      <c r="E151" s="367" t="s">
        <v>11</v>
      </c>
      <c r="F151" s="383"/>
      <c r="G151" s="383"/>
      <c r="H151" s="383"/>
      <c r="I151" s="384"/>
      <c r="J151" s="371"/>
    </row>
    <row r="152" spans="1:10" ht="17.45" customHeight="1">
      <c r="A152" s="716"/>
      <c r="B152" s="364" t="s">
        <v>25</v>
      </c>
      <c r="C152" s="372" t="s">
        <v>1930</v>
      </c>
      <c r="D152" s="385"/>
      <c r="E152" s="367" t="s">
        <v>11</v>
      </c>
      <c r="F152" s="383"/>
      <c r="G152" s="383"/>
      <c r="H152" s="383"/>
      <c r="I152" s="384"/>
      <c r="J152" s="371"/>
    </row>
    <row r="153" spans="1:10" ht="17.45" customHeight="1">
      <c r="A153" s="716"/>
      <c r="B153" s="364" t="s">
        <v>25</v>
      </c>
      <c r="C153" s="372" t="s">
        <v>1839</v>
      </c>
      <c r="D153" s="380" t="s">
        <v>1886</v>
      </c>
      <c r="E153" s="367" t="s">
        <v>11</v>
      </c>
      <c r="F153" s="383"/>
      <c r="G153" s="383"/>
      <c r="H153" s="383"/>
      <c r="I153" s="384"/>
      <c r="J153" s="371"/>
    </row>
    <row r="154" spans="1:10" ht="17.45" customHeight="1">
      <c r="A154" s="716">
        <v>28</v>
      </c>
      <c r="B154" s="364" t="s">
        <v>25</v>
      </c>
      <c r="C154" s="365" t="s">
        <v>1931</v>
      </c>
      <c r="D154" s="385"/>
      <c r="E154" s="367" t="s">
        <v>11</v>
      </c>
      <c r="F154" s="383"/>
      <c r="G154" s="383"/>
      <c r="H154" s="383"/>
      <c r="I154" s="384"/>
      <c r="J154" s="371"/>
    </row>
    <row r="155" spans="1:10" ht="17.45" customHeight="1">
      <c r="A155" s="716"/>
      <c r="B155" s="364" t="s">
        <v>25</v>
      </c>
      <c r="C155" s="372" t="s">
        <v>1839</v>
      </c>
      <c r="D155" s="380" t="s">
        <v>1886</v>
      </c>
      <c r="E155" s="367" t="s">
        <v>11</v>
      </c>
      <c r="F155" s="383"/>
      <c r="G155" s="383"/>
      <c r="H155" s="383"/>
      <c r="I155" s="384"/>
      <c r="J155" s="371"/>
    </row>
  </sheetData>
  <mergeCells count="29">
    <mergeCell ref="A39:A41"/>
    <mergeCell ref="C1:D8"/>
    <mergeCell ref="A10:A11"/>
    <mergeCell ref="A12:A13"/>
    <mergeCell ref="A14:A15"/>
    <mergeCell ref="A16:A17"/>
    <mergeCell ref="A18:A23"/>
    <mergeCell ref="A24:A29"/>
    <mergeCell ref="A30:A31"/>
    <mergeCell ref="A32:A33"/>
    <mergeCell ref="A34:A36"/>
    <mergeCell ref="A37:A38"/>
    <mergeCell ref="A72:A77"/>
    <mergeCell ref="A42:A43"/>
    <mergeCell ref="A44:A46"/>
    <mergeCell ref="A47:A48"/>
    <mergeCell ref="A49:A54"/>
    <mergeCell ref="A55:A56"/>
    <mergeCell ref="A57:A58"/>
    <mergeCell ref="A59:A61"/>
    <mergeCell ref="A62:A63"/>
    <mergeCell ref="A64:A66"/>
    <mergeCell ref="A67:A68"/>
    <mergeCell ref="A69:A71"/>
    <mergeCell ref="A78:A83"/>
    <mergeCell ref="A84:A115"/>
    <mergeCell ref="A116:A147"/>
    <mergeCell ref="A148:A153"/>
    <mergeCell ref="A154:A155"/>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84" t="s">
        <v>539</v>
      </c>
      <c r="D1" s="729"/>
      <c r="E1" s="73"/>
      <c r="F1" s="32" t="s">
        <v>5</v>
      </c>
      <c r="G1" s="74"/>
      <c r="H1" s="75"/>
      <c r="I1" s="76"/>
    </row>
    <row r="2" spans="1:9" ht="20.25" customHeight="1">
      <c r="A2" s="72"/>
      <c r="B2" s="37"/>
      <c r="C2" s="686"/>
      <c r="D2" s="687"/>
      <c r="E2" s="33" t="s">
        <v>6</v>
      </c>
      <c r="F2" s="23">
        <f>COUNTIF(E10:E160,"Not POR")</f>
        <v>0</v>
      </c>
      <c r="G2" s="77"/>
      <c r="H2" s="78"/>
      <c r="I2" s="79"/>
    </row>
    <row r="3" spans="1:9" ht="19.5" customHeight="1">
      <c r="A3" s="72"/>
      <c r="B3" s="37"/>
      <c r="C3" s="686"/>
      <c r="D3" s="687"/>
      <c r="E3" s="39" t="s">
        <v>8</v>
      </c>
      <c r="F3" s="23">
        <f>COUNTIF(E10:E160,"CHN validation")</f>
        <v>0</v>
      </c>
      <c r="G3" s="77"/>
      <c r="H3" s="78"/>
      <c r="I3" s="79"/>
    </row>
    <row r="4" spans="1:9" ht="18.75" customHeight="1">
      <c r="A4" s="72"/>
      <c r="B4" s="37"/>
      <c r="C4" s="686"/>
      <c r="D4" s="687"/>
      <c r="E4" s="40" t="s">
        <v>9</v>
      </c>
      <c r="F4" s="23">
        <f>COUNTIF(E10:E160,"New Item")</f>
        <v>0</v>
      </c>
      <c r="G4" s="77"/>
      <c r="H4" s="78"/>
      <c r="I4" s="79"/>
    </row>
    <row r="5" spans="1:9" ht="19.5" customHeight="1">
      <c r="A5" s="70"/>
      <c r="B5" s="37"/>
      <c r="C5" s="686"/>
      <c r="D5" s="687"/>
      <c r="E5" s="41" t="s">
        <v>7</v>
      </c>
      <c r="F5" s="23">
        <f>COUNTIF(E10:E160,"Pending update")</f>
        <v>0</v>
      </c>
      <c r="G5" s="80"/>
      <c r="H5" s="81"/>
      <c r="I5" s="82"/>
    </row>
    <row r="6" spans="1:9" ht="18.75" customHeight="1">
      <c r="A6" s="72"/>
      <c r="B6" s="37"/>
      <c r="C6" s="686"/>
      <c r="D6" s="687"/>
      <c r="E6" s="43" t="s">
        <v>10</v>
      </c>
      <c r="F6" s="23">
        <f>COUNTIF(E10:E160,"Modified")</f>
        <v>0</v>
      </c>
      <c r="G6" s="77"/>
      <c r="H6" s="78"/>
      <c r="I6" s="79"/>
    </row>
    <row r="7" spans="1:9" ht="17.25" customHeight="1">
      <c r="A7" s="72"/>
      <c r="B7" s="37"/>
      <c r="C7" s="686"/>
      <c r="D7" s="687"/>
      <c r="E7" s="44" t="s">
        <v>11</v>
      </c>
      <c r="F7" s="23">
        <f>COUNTIF(E10:E160,"Ready")</f>
        <v>149</v>
      </c>
      <c r="G7" s="77"/>
      <c r="H7" s="78"/>
      <c r="I7" s="79"/>
    </row>
    <row r="8" spans="1:9" ht="18.75" customHeight="1">
      <c r="A8" s="83"/>
      <c r="B8" s="45"/>
      <c r="C8" s="688"/>
      <c r="D8" s="689"/>
      <c r="E8" s="49" t="s">
        <v>12</v>
      </c>
      <c r="F8" s="23">
        <f>COUNTIF(E10:E160,"Not ready")</f>
        <v>0</v>
      </c>
      <c r="G8" s="84"/>
      <c r="H8" s="85"/>
      <c r="I8" s="86"/>
    </row>
    <row r="9" spans="1:9" ht="53.85" customHeight="1">
      <c r="A9" s="20" t="s">
        <v>13</v>
      </c>
      <c r="B9" s="21" t="s">
        <v>14</v>
      </c>
      <c r="C9" s="21" t="s">
        <v>540</v>
      </c>
      <c r="D9" s="21" t="s">
        <v>209</v>
      </c>
      <c r="E9" s="22" t="s">
        <v>19</v>
      </c>
      <c r="F9" s="22" t="s">
        <v>20</v>
      </c>
      <c r="G9" s="21" t="s">
        <v>541</v>
      </c>
      <c r="H9" s="21" t="s">
        <v>542</v>
      </c>
      <c r="I9" s="21" t="s">
        <v>23</v>
      </c>
    </row>
    <row r="10" spans="1:9" ht="18" customHeight="1">
      <c r="A10" s="23">
        <v>1</v>
      </c>
      <c r="B10" s="32" t="s">
        <v>25</v>
      </c>
      <c r="C10" s="63" t="s">
        <v>543</v>
      </c>
      <c r="D10" s="24"/>
      <c r="E10" s="44" t="s">
        <v>11</v>
      </c>
      <c r="F10" s="61" t="s">
        <v>215</v>
      </c>
      <c r="G10" s="67"/>
      <c r="H10" s="67"/>
      <c r="I10" s="87" t="s">
        <v>544</v>
      </c>
    </row>
    <row r="11" spans="1:9" ht="18" customHeight="1">
      <c r="A11" s="23">
        <v>2</v>
      </c>
      <c r="B11" s="32" t="s">
        <v>25</v>
      </c>
      <c r="C11" s="63" t="s">
        <v>545</v>
      </c>
      <c r="D11" s="24"/>
      <c r="E11" s="44" t="s">
        <v>11</v>
      </c>
      <c r="F11" s="88"/>
      <c r="G11" s="67"/>
      <c r="H11" s="67"/>
      <c r="I11" s="89" t="s">
        <v>546</v>
      </c>
    </row>
    <row r="12" spans="1:9" ht="18" customHeight="1">
      <c r="A12" s="726">
        <v>3</v>
      </c>
      <c r="B12" s="32" t="s">
        <v>25</v>
      </c>
      <c r="C12" s="63" t="s">
        <v>547</v>
      </c>
      <c r="D12" s="67"/>
      <c r="E12" s="44" t="s">
        <v>11</v>
      </c>
      <c r="F12" s="35"/>
      <c r="G12" s="90"/>
      <c r="H12" s="90"/>
      <c r="I12" s="90"/>
    </row>
    <row r="13" spans="1:9" ht="18" customHeight="1">
      <c r="A13" s="727"/>
      <c r="B13" s="32" t="s">
        <v>25</v>
      </c>
      <c r="C13" s="91" t="s">
        <v>548</v>
      </c>
      <c r="D13" s="32" t="s">
        <v>549</v>
      </c>
      <c r="E13" s="44" t="s">
        <v>11</v>
      </c>
      <c r="F13" s="35"/>
      <c r="G13" s="90"/>
      <c r="H13" s="90"/>
      <c r="I13" s="90"/>
    </row>
    <row r="14" spans="1:9" ht="18" customHeight="1">
      <c r="A14" s="727"/>
      <c r="B14" s="32" t="s">
        <v>25</v>
      </c>
      <c r="C14" s="91" t="s">
        <v>550</v>
      </c>
      <c r="D14" s="32" t="s">
        <v>549</v>
      </c>
      <c r="E14" s="44" t="s">
        <v>11</v>
      </c>
      <c r="F14" s="35"/>
      <c r="G14" s="90"/>
      <c r="H14" s="90"/>
      <c r="I14" s="90"/>
    </row>
    <row r="15" spans="1:9" ht="18" customHeight="1">
      <c r="A15" s="727"/>
      <c r="B15" s="32" t="s">
        <v>25</v>
      </c>
      <c r="C15" s="91" t="s">
        <v>551</v>
      </c>
      <c r="D15" s="32" t="s">
        <v>549</v>
      </c>
      <c r="E15" s="44" t="s">
        <v>11</v>
      </c>
      <c r="F15" s="35"/>
      <c r="G15" s="90"/>
      <c r="H15" s="90"/>
      <c r="I15" s="90"/>
    </row>
    <row r="16" spans="1:9" ht="18" customHeight="1">
      <c r="A16" s="727"/>
      <c r="B16" s="32" t="s">
        <v>25</v>
      </c>
      <c r="C16" s="91" t="s">
        <v>552</v>
      </c>
      <c r="D16" s="32" t="s">
        <v>549</v>
      </c>
      <c r="E16" s="44" t="s">
        <v>11</v>
      </c>
      <c r="F16" s="35"/>
      <c r="G16" s="90"/>
      <c r="H16" s="90"/>
      <c r="I16" s="90"/>
    </row>
    <row r="17" spans="1:9" ht="18" customHeight="1">
      <c r="A17" s="727"/>
      <c r="B17" s="32" t="s">
        <v>25</v>
      </c>
      <c r="C17" s="91" t="s">
        <v>553</v>
      </c>
      <c r="D17" s="32" t="s">
        <v>549</v>
      </c>
      <c r="E17" s="44" t="s">
        <v>11</v>
      </c>
      <c r="F17" s="35"/>
      <c r="G17" s="90"/>
      <c r="H17" s="90"/>
      <c r="I17" s="90"/>
    </row>
    <row r="18" spans="1:9" ht="18" customHeight="1">
      <c r="A18" s="727"/>
      <c r="B18" s="32" t="s">
        <v>25</v>
      </c>
      <c r="C18" s="91" t="s">
        <v>554</v>
      </c>
      <c r="D18" s="32" t="s">
        <v>555</v>
      </c>
      <c r="E18" s="44" t="s">
        <v>11</v>
      </c>
      <c r="F18" s="35"/>
      <c r="G18" s="90"/>
      <c r="H18" s="90"/>
      <c r="I18" s="90"/>
    </row>
    <row r="19" spans="1:9" ht="18" customHeight="1">
      <c r="A19" s="727"/>
      <c r="B19" s="32" t="s">
        <v>25</v>
      </c>
      <c r="C19" s="91" t="s">
        <v>556</v>
      </c>
      <c r="D19" s="34"/>
      <c r="E19" s="44" t="s">
        <v>11</v>
      </c>
      <c r="F19" s="35"/>
      <c r="G19" s="90"/>
      <c r="H19" s="90"/>
      <c r="I19" s="90"/>
    </row>
    <row r="20" spans="1:9" ht="18" customHeight="1">
      <c r="A20" s="727"/>
      <c r="B20" s="32" t="s">
        <v>25</v>
      </c>
      <c r="C20" s="91" t="s">
        <v>557</v>
      </c>
      <c r="D20" s="32" t="s">
        <v>558</v>
      </c>
      <c r="E20" s="44" t="s">
        <v>11</v>
      </c>
      <c r="F20" s="35"/>
      <c r="G20" s="90"/>
      <c r="H20" s="90"/>
      <c r="I20" s="90"/>
    </row>
    <row r="21" spans="1:9" ht="18" customHeight="1">
      <c r="A21" s="728"/>
      <c r="B21" s="32" t="s">
        <v>25</v>
      </c>
      <c r="C21" s="91" t="s">
        <v>559</v>
      </c>
      <c r="D21" s="32" t="s">
        <v>560</v>
      </c>
      <c r="E21" s="44" t="s">
        <v>11</v>
      </c>
      <c r="F21" s="35"/>
      <c r="G21" s="90"/>
      <c r="H21" s="90"/>
      <c r="I21" s="90"/>
    </row>
    <row r="22" spans="1:9" ht="18" customHeight="1">
      <c r="A22" s="726">
        <v>4</v>
      </c>
      <c r="B22" s="32" t="s">
        <v>25</v>
      </c>
      <c r="C22" s="63" t="s">
        <v>561</v>
      </c>
      <c r="D22" s="34"/>
      <c r="E22" s="44" t="s">
        <v>11</v>
      </c>
      <c r="F22" s="88"/>
      <c r="G22" s="90"/>
      <c r="H22" s="90"/>
      <c r="I22" s="90"/>
    </row>
    <row r="23" spans="1:9" ht="18" customHeight="1">
      <c r="A23" s="727"/>
      <c r="B23" s="32" t="s">
        <v>25</v>
      </c>
      <c r="C23" s="91" t="s">
        <v>562</v>
      </c>
      <c r="D23" s="32" t="s">
        <v>563</v>
      </c>
      <c r="E23" s="44" t="s">
        <v>11</v>
      </c>
      <c r="F23" s="88"/>
      <c r="G23" s="90"/>
      <c r="H23" s="90"/>
      <c r="I23" s="90"/>
    </row>
    <row r="24" spans="1:9" ht="18" customHeight="1">
      <c r="A24" s="727"/>
      <c r="B24" s="32" t="s">
        <v>25</v>
      </c>
      <c r="C24" s="91" t="s">
        <v>564</v>
      </c>
      <c r="D24" s="32" t="s">
        <v>565</v>
      </c>
      <c r="E24" s="44" t="s">
        <v>11</v>
      </c>
      <c r="F24" s="88"/>
      <c r="G24" s="90"/>
      <c r="H24" s="90"/>
      <c r="I24" s="90"/>
    </row>
    <row r="25" spans="1:9" ht="18" customHeight="1">
      <c r="A25" s="727"/>
      <c r="B25" s="32" t="s">
        <v>25</v>
      </c>
      <c r="C25" s="91" t="s">
        <v>566</v>
      </c>
      <c r="D25" s="32" t="s">
        <v>567</v>
      </c>
      <c r="E25" s="44" t="s">
        <v>11</v>
      </c>
      <c r="F25" s="88"/>
      <c r="G25" s="90"/>
      <c r="H25" s="90"/>
      <c r="I25" s="90"/>
    </row>
    <row r="26" spans="1:9" ht="18" customHeight="1">
      <c r="A26" s="727"/>
      <c r="B26" s="32" t="s">
        <v>25</v>
      </c>
      <c r="C26" s="91" t="s">
        <v>568</v>
      </c>
      <c r="D26" s="32" t="s">
        <v>569</v>
      </c>
      <c r="E26" s="44" t="s">
        <v>11</v>
      </c>
      <c r="F26" s="88"/>
      <c r="G26" s="90"/>
      <c r="H26" s="90"/>
      <c r="I26" s="90"/>
    </row>
    <row r="27" spans="1:9" ht="18" customHeight="1">
      <c r="A27" s="728"/>
      <c r="B27" s="32" t="s">
        <v>25</v>
      </c>
      <c r="C27" s="91" t="s">
        <v>570</v>
      </c>
      <c r="D27" s="32" t="s">
        <v>571</v>
      </c>
      <c r="E27" s="44" t="s">
        <v>11</v>
      </c>
      <c r="F27" s="88"/>
      <c r="G27" s="90"/>
      <c r="H27" s="90"/>
      <c r="I27" s="90"/>
    </row>
    <row r="28" spans="1:9" ht="18" customHeight="1">
      <c r="A28" s="23">
        <v>5</v>
      </c>
      <c r="B28" s="32" t="s">
        <v>25</v>
      </c>
      <c r="C28" s="63" t="s">
        <v>572</v>
      </c>
      <c r="D28" s="67"/>
      <c r="E28" s="44" t="s">
        <v>11</v>
      </c>
      <c r="F28" s="88"/>
      <c r="G28" s="90"/>
      <c r="H28" s="90"/>
      <c r="I28" s="90"/>
    </row>
    <row r="29" spans="1:9" ht="18" customHeight="1">
      <c r="A29" s="726">
        <v>6</v>
      </c>
      <c r="B29" s="32" t="s">
        <v>25</v>
      </c>
      <c r="C29" s="63" t="s">
        <v>573</v>
      </c>
      <c r="D29" s="67"/>
      <c r="E29" s="44" t="s">
        <v>11</v>
      </c>
      <c r="F29" s="88"/>
      <c r="G29" s="90"/>
      <c r="H29" s="90"/>
      <c r="I29" s="90"/>
    </row>
    <row r="30" spans="1:9" ht="18" customHeight="1">
      <c r="A30" s="727"/>
      <c r="B30" s="32" t="s">
        <v>25</v>
      </c>
      <c r="C30" s="91" t="s">
        <v>574</v>
      </c>
      <c r="D30" s="32" t="s">
        <v>575</v>
      </c>
      <c r="E30" s="44" t="s">
        <v>11</v>
      </c>
      <c r="F30" s="88"/>
      <c r="G30" s="90"/>
      <c r="H30" s="90"/>
      <c r="I30" s="90"/>
    </row>
    <row r="31" spans="1:9" ht="18" customHeight="1">
      <c r="A31" s="727"/>
      <c r="B31" s="32" t="s">
        <v>25</v>
      </c>
      <c r="C31" s="91" t="s">
        <v>576</v>
      </c>
      <c r="D31" s="34"/>
      <c r="E31" s="44" t="s">
        <v>11</v>
      </c>
      <c r="F31" s="88"/>
      <c r="G31" s="90"/>
      <c r="H31" s="90"/>
      <c r="I31" s="90"/>
    </row>
    <row r="32" spans="1:9" ht="18" customHeight="1">
      <c r="A32" s="727"/>
      <c r="B32" s="32" t="s">
        <v>25</v>
      </c>
      <c r="C32" s="91" t="s">
        <v>577</v>
      </c>
      <c r="D32" s="32" t="s">
        <v>578</v>
      </c>
      <c r="E32" s="44" t="s">
        <v>11</v>
      </c>
      <c r="F32" s="88"/>
      <c r="G32" s="90"/>
      <c r="H32" s="90"/>
      <c r="I32" s="90"/>
    </row>
    <row r="33" spans="1:9" ht="18" customHeight="1">
      <c r="A33" s="728"/>
      <c r="B33" s="32" t="s">
        <v>25</v>
      </c>
      <c r="C33" s="91" t="s">
        <v>579</v>
      </c>
      <c r="D33" s="67"/>
      <c r="E33" s="44" t="s">
        <v>11</v>
      </c>
      <c r="F33" s="88"/>
      <c r="G33" s="90"/>
      <c r="H33" s="90"/>
      <c r="I33" s="90"/>
    </row>
    <row r="34" spans="1:9" ht="18" customHeight="1">
      <c r="A34" s="726">
        <v>7</v>
      </c>
      <c r="B34" s="32" t="s">
        <v>25</v>
      </c>
      <c r="C34" s="63" t="s">
        <v>580</v>
      </c>
      <c r="D34" s="67"/>
      <c r="E34" s="44" t="s">
        <v>11</v>
      </c>
      <c r="F34" s="88"/>
      <c r="G34" s="90"/>
      <c r="H34" s="90"/>
      <c r="I34" s="89" t="s">
        <v>581</v>
      </c>
    </row>
    <row r="35" spans="1:9" ht="18" customHeight="1">
      <c r="A35" s="727"/>
      <c r="B35" s="32" t="s">
        <v>25</v>
      </c>
      <c r="C35" s="91" t="s">
        <v>582</v>
      </c>
      <c r="D35" s="67"/>
      <c r="E35" s="44" t="s">
        <v>11</v>
      </c>
      <c r="F35" s="88"/>
      <c r="G35" s="90"/>
      <c r="H35" s="90"/>
      <c r="I35" s="89" t="s">
        <v>233</v>
      </c>
    </row>
    <row r="36" spans="1:9" ht="18" customHeight="1">
      <c r="A36" s="727"/>
      <c r="B36" s="32" t="s">
        <v>25</v>
      </c>
      <c r="C36" s="91" t="s">
        <v>583</v>
      </c>
      <c r="D36" s="32" t="s">
        <v>584</v>
      </c>
      <c r="E36" s="44" t="s">
        <v>11</v>
      </c>
      <c r="F36" s="88"/>
      <c r="G36" s="90"/>
      <c r="H36" s="90"/>
      <c r="I36" s="89" t="s">
        <v>585</v>
      </c>
    </row>
    <row r="37" spans="1:9" ht="18" customHeight="1">
      <c r="A37" s="728"/>
      <c r="B37" s="32" t="s">
        <v>25</v>
      </c>
      <c r="C37" s="91" t="s">
        <v>586</v>
      </c>
      <c r="D37" s="32" t="s">
        <v>584</v>
      </c>
      <c r="E37" s="44" t="s">
        <v>11</v>
      </c>
      <c r="F37" s="88"/>
      <c r="G37" s="90"/>
      <c r="H37" s="90"/>
      <c r="I37" s="90"/>
    </row>
    <row r="38" spans="1:9" ht="18" customHeight="1">
      <c r="A38" s="726">
        <v>8</v>
      </c>
      <c r="B38" s="32" t="s">
        <v>25</v>
      </c>
      <c r="C38" s="63" t="s">
        <v>587</v>
      </c>
      <c r="D38" s="67"/>
      <c r="E38" s="44" t="s">
        <v>11</v>
      </c>
      <c r="F38" s="88"/>
      <c r="G38" s="90"/>
      <c r="H38" s="90"/>
      <c r="I38" s="89" t="s">
        <v>588</v>
      </c>
    </row>
    <row r="39" spans="1:9" ht="18" customHeight="1">
      <c r="A39" s="727"/>
      <c r="B39" s="32" t="s">
        <v>25</v>
      </c>
      <c r="C39" s="91" t="s">
        <v>589</v>
      </c>
      <c r="D39" s="67"/>
      <c r="E39" s="44" t="s">
        <v>11</v>
      </c>
      <c r="F39" s="88"/>
      <c r="G39" s="90"/>
      <c r="H39" s="90"/>
      <c r="I39" s="89" t="s">
        <v>233</v>
      </c>
    </row>
    <row r="40" spans="1:9" ht="18" customHeight="1">
      <c r="A40" s="727"/>
      <c r="B40" s="32" t="s">
        <v>25</v>
      </c>
      <c r="C40" s="91" t="s">
        <v>590</v>
      </c>
      <c r="D40" s="67"/>
      <c r="E40" s="44" t="s">
        <v>11</v>
      </c>
      <c r="F40" s="88"/>
      <c r="G40" s="90"/>
      <c r="H40" s="90"/>
      <c r="I40" s="90"/>
    </row>
    <row r="41" spans="1:9" ht="18" customHeight="1">
      <c r="A41" s="727"/>
      <c r="B41" s="32" t="s">
        <v>25</v>
      </c>
      <c r="C41" s="91" t="s">
        <v>591</v>
      </c>
      <c r="D41" s="32" t="s">
        <v>592</v>
      </c>
      <c r="E41" s="44" t="s">
        <v>11</v>
      </c>
      <c r="F41" s="88"/>
      <c r="G41" s="90"/>
      <c r="H41" s="90"/>
      <c r="I41" s="90"/>
    </row>
    <row r="42" spans="1:9" ht="18" customHeight="1">
      <c r="A42" s="727"/>
      <c r="B42" s="32" t="s">
        <v>25</v>
      </c>
      <c r="C42" s="91" t="s">
        <v>593</v>
      </c>
      <c r="D42" s="32" t="s">
        <v>594</v>
      </c>
      <c r="E42" s="44" t="s">
        <v>11</v>
      </c>
      <c r="F42" s="88"/>
      <c r="G42" s="90"/>
      <c r="H42" s="90"/>
      <c r="I42" s="89" t="s">
        <v>595</v>
      </c>
    </row>
    <row r="43" spans="1:9" ht="18" customHeight="1">
      <c r="A43" s="727"/>
      <c r="B43" s="32" t="s">
        <v>25</v>
      </c>
      <c r="C43" s="91" t="s">
        <v>596</v>
      </c>
      <c r="D43" s="67"/>
      <c r="E43" s="44" t="s">
        <v>11</v>
      </c>
      <c r="F43" s="88"/>
      <c r="G43" s="90"/>
      <c r="H43" s="90"/>
      <c r="I43" s="90"/>
    </row>
    <row r="44" spans="1:9" ht="18" customHeight="1">
      <c r="A44" s="727"/>
      <c r="B44" s="32" t="s">
        <v>25</v>
      </c>
      <c r="C44" s="91" t="s">
        <v>597</v>
      </c>
      <c r="D44" s="32" t="s">
        <v>598</v>
      </c>
      <c r="E44" s="44" t="s">
        <v>11</v>
      </c>
      <c r="F44" s="88"/>
      <c r="G44" s="90"/>
      <c r="H44" s="90"/>
      <c r="I44" s="90"/>
    </row>
    <row r="45" spans="1:9" ht="18" customHeight="1">
      <c r="A45" s="727"/>
      <c r="B45" s="32" t="s">
        <v>25</v>
      </c>
      <c r="C45" s="91" t="s">
        <v>599</v>
      </c>
      <c r="D45" s="67"/>
      <c r="E45" s="44" t="s">
        <v>11</v>
      </c>
      <c r="F45" s="88"/>
      <c r="G45" s="90"/>
      <c r="H45" s="90"/>
      <c r="I45" s="90"/>
    </row>
    <row r="46" spans="1:9" ht="18" customHeight="1">
      <c r="A46" s="728"/>
      <c r="B46" s="32" t="s">
        <v>25</v>
      </c>
      <c r="C46" s="91" t="s">
        <v>600</v>
      </c>
      <c r="D46" s="32" t="s">
        <v>601</v>
      </c>
      <c r="E46" s="44" t="s">
        <v>11</v>
      </c>
      <c r="F46" s="88"/>
      <c r="G46" s="90"/>
      <c r="H46" s="90"/>
      <c r="I46" s="90"/>
    </row>
    <row r="47" spans="1:9" ht="18" customHeight="1">
      <c r="A47" s="726">
        <v>9</v>
      </c>
      <c r="B47" s="32" t="s">
        <v>25</v>
      </c>
      <c r="C47" s="63" t="s">
        <v>602</v>
      </c>
      <c r="D47" s="67"/>
      <c r="E47" s="44" t="s">
        <v>11</v>
      </c>
      <c r="F47" s="88"/>
      <c r="G47" s="90"/>
      <c r="H47" s="90"/>
      <c r="I47" s="89" t="s">
        <v>588</v>
      </c>
    </row>
    <row r="48" spans="1:9" ht="18" customHeight="1">
      <c r="A48" s="727"/>
      <c r="B48" s="32" t="s">
        <v>25</v>
      </c>
      <c r="C48" s="91" t="s">
        <v>603</v>
      </c>
      <c r="D48" s="67"/>
      <c r="E48" s="44" t="s">
        <v>11</v>
      </c>
      <c r="F48" s="88"/>
      <c r="G48" s="90"/>
      <c r="H48" s="90"/>
      <c r="I48" s="89" t="s">
        <v>233</v>
      </c>
    </row>
    <row r="49" spans="1:9" ht="18" customHeight="1">
      <c r="A49" s="727"/>
      <c r="B49" s="32" t="s">
        <v>25</v>
      </c>
      <c r="C49" s="91" t="s">
        <v>604</v>
      </c>
      <c r="D49" s="67"/>
      <c r="E49" s="44" t="s">
        <v>11</v>
      </c>
      <c r="F49" s="88"/>
      <c r="G49" s="90"/>
      <c r="H49" s="90"/>
      <c r="I49" s="90"/>
    </row>
    <row r="50" spans="1:9" ht="18" customHeight="1">
      <c r="A50" s="727"/>
      <c r="B50" s="32" t="s">
        <v>25</v>
      </c>
      <c r="C50" s="91" t="s">
        <v>605</v>
      </c>
      <c r="D50" s="32" t="s">
        <v>592</v>
      </c>
      <c r="E50" s="44" t="s">
        <v>11</v>
      </c>
      <c r="F50" s="88"/>
      <c r="G50" s="90"/>
      <c r="H50" s="90"/>
      <c r="I50" s="90"/>
    </row>
    <row r="51" spans="1:9" ht="18" customHeight="1">
      <c r="A51" s="727"/>
      <c r="B51" s="32" t="s">
        <v>25</v>
      </c>
      <c r="C51" s="91" t="s">
        <v>606</v>
      </c>
      <c r="D51" s="32" t="s">
        <v>607</v>
      </c>
      <c r="E51" s="44" t="s">
        <v>11</v>
      </c>
      <c r="F51" s="88"/>
      <c r="G51" s="90"/>
      <c r="H51" s="90"/>
      <c r="I51" s="89" t="s">
        <v>608</v>
      </c>
    </row>
    <row r="52" spans="1:9" ht="18" customHeight="1">
      <c r="A52" s="727"/>
      <c r="B52" s="32" t="s">
        <v>25</v>
      </c>
      <c r="C52" s="91" t="s">
        <v>609</v>
      </c>
      <c r="D52" s="34"/>
      <c r="E52" s="44" t="s">
        <v>11</v>
      </c>
      <c r="F52" s="88"/>
      <c r="G52" s="90"/>
      <c r="H52" s="90"/>
      <c r="I52" s="90"/>
    </row>
    <row r="53" spans="1:9" ht="18" customHeight="1">
      <c r="A53" s="727"/>
      <c r="B53" s="32" t="s">
        <v>25</v>
      </c>
      <c r="C53" s="91" t="s">
        <v>610</v>
      </c>
      <c r="D53" s="32" t="s">
        <v>598</v>
      </c>
      <c r="E53" s="44" t="s">
        <v>11</v>
      </c>
      <c r="F53" s="88"/>
      <c r="G53" s="90"/>
      <c r="H53" s="90"/>
      <c r="I53" s="90"/>
    </row>
    <row r="54" spans="1:9" ht="18" customHeight="1">
      <c r="A54" s="727"/>
      <c r="B54" s="32" t="s">
        <v>25</v>
      </c>
      <c r="C54" s="91" t="s">
        <v>611</v>
      </c>
      <c r="D54" s="34"/>
      <c r="E54" s="44" t="s">
        <v>11</v>
      </c>
      <c r="F54" s="88"/>
      <c r="G54" s="90"/>
      <c r="H54" s="90"/>
      <c r="I54" s="90"/>
    </row>
    <row r="55" spans="1:9" ht="18" customHeight="1">
      <c r="A55" s="728"/>
      <c r="B55" s="32" t="s">
        <v>25</v>
      </c>
      <c r="C55" s="91" t="s">
        <v>612</v>
      </c>
      <c r="D55" s="32" t="s">
        <v>613</v>
      </c>
      <c r="E55" s="44" t="s">
        <v>11</v>
      </c>
      <c r="F55" s="88"/>
      <c r="G55" s="90"/>
      <c r="H55" s="90"/>
      <c r="I55" s="90"/>
    </row>
    <row r="56" spans="1:9" ht="18" customHeight="1">
      <c r="A56" s="726">
        <v>10</v>
      </c>
      <c r="B56" s="32" t="s">
        <v>25</v>
      </c>
      <c r="C56" s="63" t="s">
        <v>614</v>
      </c>
      <c r="D56" s="34"/>
      <c r="E56" s="44" t="s">
        <v>11</v>
      </c>
      <c r="F56" s="88"/>
      <c r="G56" s="90"/>
      <c r="H56" s="90"/>
      <c r="I56" s="89" t="s">
        <v>588</v>
      </c>
    </row>
    <row r="57" spans="1:9" ht="18" customHeight="1">
      <c r="A57" s="727"/>
      <c r="B57" s="32" t="s">
        <v>25</v>
      </c>
      <c r="C57" s="91" t="s">
        <v>615</v>
      </c>
      <c r="D57" s="67"/>
      <c r="E57" s="44" t="s">
        <v>11</v>
      </c>
      <c r="F57" s="88"/>
      <c r="G57" s="90"/>
      <c r="H57" s="90"/>
      <c r="I57" s="89" t="s">
        <v>233</v>
      </c>
    </row>
    <row r="58" spans="1:9" ht="18" customHeight="1">
      <c r="A58" s="727"/>
      <c r="B58" s="32" t="s">
        <v>25</v>
      </c>
      <c r="C58" s="91" t="s">
        <v>616</v>
      </c>
      <c r="D58" s="67"/>
      <c r="E58" s="44" t="s">
        <v>11</v>
      </c>
      <c r="F58" s="88"/>
      <c r="G58" s="90"/>
      <c r="H58" s="90"/>
      <c r="I58" s="90"/>
    </row>
    <row r="59" spans="1:9" ht="18" customHeight="1">
      <c r="A59" s="727"/>
      <c r="B59" s="32" t="s">
        <v>25</v>
      </c>
      <c r="C59" s="91" t="s">
        <v>617</v>
      </c>
      <c r="D59" s="32" t="s">
        <v>592</v>
      </c>
      <c r="E59" s="44" t="s">
        <v>11</v>
      </c>
      <c r="F59" s="88"/>
      <c r="G59" s="90"/>
      <c r="H59" s="90"/>
      <c r="I59" s="90"/>
    </row>
    <row r="60" spans="1:9" ht="18" customHeight="1">
      <c r="A60" s="727"/>
      <c r="B60" s="32" t="s">
        <v>25</v>
      </c>
      <c r="C60" s="91" t="s">
        <v>618</v>
      </c>
      <c r="D60" s="32" t="s">
        <v>619</v>
      </c>
      <c r="E60" s="44" t="s">
        <v>11</v>
      </c>
      <c r="F60" s="88"/>
      <c r="G60" s="90"/>
      <c r="H60" s="90"/>
      <c r="I60" s="89" t="s">
        <v>620</v>
      </c>
    </row>
    <row r="61" spans="1:9" ht="18" customHeight="1">
      <c r="A61" s="727"/>
      <c r="B61" s="32" t="s">
        <v>25</v>
      </c>
      <c r="C61" s="91" t="s">
        <v>621</v>
      </c>
      <c r="D61" s="67"/>
      <c r="E61" s="44" t="s">
        <v>11</v>
      </c>
      <c r="F61" s="88"/>
      <c r="G61" s="90"/>
      <c r="H61" s="90"/>
      <c r="I61" s="90"/>
    </row>
    <row r="62" spans="1:9" ht="18" customHeight="1">
      <c r="A62" s="727"/>
      <c r="B62" s="32" t="s">
        <v>25</v>
      </c>
      <c r="C62" s="91" t="s">
        <v>622</v>
      </c>
      <c r="D62" s="32" t="s">
        <v>598</v>
      </c>
      <c r="E62" s="44" t="s">
        <v>11</v>
      </c>
      <c r="F62" s="88"/>
      <c r="G62" s="90"/>
      <c r="H62" s="90"/>
      <c r="I62" s="90"/>
    </row>
    <row r="63" spans="1:9" ht="18" customHeight="1">
      <c r="A63" s="727"/>
      <c r="B63" s="32" t="s">
        <v>25</v>
      </c>
      <c r="C63" s="91" t="s">
        <v>623</v>
      </c>
      <c r="D63" s="67"/>
      <c r="E63" s="44" t="s">
        <v>11</v>
      </c>
      <c r="F63" s="88"/>
      <c r="G63" s="90"/>
      <c r="H63" s="90"/>
      <c r="I63" s="90"/>
    </row>
    <row r="64" spans="1:9" ht="18" customHeight="1">
      <c r="A64" s="728"/>
      <c r="B64" s="32" t="s">
        <v>25</v>
      </c>
      <c r="C64" s="91" t="s">
        <v>624</v>
      </c>
      <c r="D64" s="32" t="s">
        <v>625</v>
      </c>
      <c r="E64" s="44" t="s">
        <v>11</v>
      </c>
      <c r="F64" s="88"/>
      <c r="G64" s="90"/>
      <c r="H64" s="90"/>
      <c r="I64" s="90"/>
    </row>
    <row r="65" spans="1:9" ht="18" customHeight="1">
      <c r="A65" s="726">
        <v>11</v>
      </c>
      <c r="B65" s="32" t="s">
        <v>25</v>
      </c>
      <c r="C65" s="63" t="s">
        <v>626</v>
      </c>
      <c r="D65" s="67"/>
      <c r="E65" s="44" t="s">
        <v>11</v>
      </c>
      <c r="F65" s="88"/>
      <c r="G65" s="90"/>
      <c r="H65" s="90"/>
      <c r="I65" s="89" t="s">
        <v>588</v>
      </c>
    </row>
    <row r="66" spans="1:9" ht="18" customHeight="1">
      <c r="A66" s="727"/>
      <c r="B66" s="32" t="s">
        <v>25</v>
      </c>
      <c r="C66" s="91" t="s">
        <v>627</v>
      </c>
      <c r="D66" s="67"/>
      <c r="E66" s="44" t="s">
        <v>11</v>
      </c>
      <c r="F66" s="88"/>
      <c r="G66" s="90"/>
      <c r="H66" s="90"/>
      <c r="I66" s="89" t="s">
        <v>233</v>
      </c>
    </row>
    <row r="67" spans="1:9" ht="18" customHeight="1">
      <c r="A67" s="727"/>
      <c r="B67" s="32" t="s">
        <v>25</v>
      </c>
      <c r="C67" s="91" t="s">
        <v>628</v>
      </c>
      <c r="D67" s="67"/>
      <c r="E67" s="44" t="s">
        <v>11</v>
      </c>
      <c r="F67" s="88"/>
      <c r="G67" s="90"/>
      <c r="H67" s="90"/>
      <c r="I67" s="89" t="s">
        <v>629</v>
      </c>
    </row>
    <row r="68" spans="1:9" ht="18" customHeight="1">
      <c r="A68" s="727"/>
      <c r="B68" s="32" t="s">
        <v>25</v>
      </c>
      <c r="C68" s="91" t="s">
        <v>630</v>
      </c>
      <c r="D68" s="67"/>
      <c r="E68" s="44" t="s">
        <v>11</v>
      </c>
      <c r="F68" s="88"/>
      <c r="G68" s="90"/>
      <c r="H68" s="90"/>
      <c r="I68" s="90"/>
    </row>
    <row r="69" spans="1:9" ht="18" customHeight="1">
      <c r="A69" s="728"/>
      <c r="B69" s="32" t="s">
        <v>25</v>
      </c>
      <c r="C69" s="91" t="s">
        <v>631</v>
      </c>
      <c r="D69" s="67"/>
      <c r="E69" s="44" t="s">
        <v>11</v>
      </c>
      <c r="F69" s="88"/>
      <c r="G69" s="90"/>
      <c r="H69" s="90"/>
      <c r="I69" s="90"/>
    </row>
    <row r="70" spans="1:9" ht="18" customHeight="1">
      <c r="A70" s="726">
        <v>12</v>
      </c>
      <c r="B70" s="32" t="s">
        <v>25</v>
      </c>
      <c r="C70" s="63" t="s">
        <v>632</v>
      </c>
      <c r="D70" s="67"/>
      <c r="E70" s="44" t="s">
        <v>11</v>
      </c>
      <c r="F70" s="88"/>
      <c r="G70" s="90"/>
      <c r="H70" s="90"/>
      <c r="I70" s="90"/>
    </row>
    <row r="71" spans="1:9" ht="18" customHeight="1">
      <c r="A71" s="727"/>
      <c r="B71" s="32" t="s">
        <v>25</v>
      </c>
      <c r="C71" s="91" t="s">
        <v>633</v>
      </c>
      <c r="D71" s="32" t="s">
        <v>634</v>
      </c>
      <c r="E71" s="44" t="s">
        <v>11</v>
      </c>
      <c r="F71" s="88"/>
      <c r="G71" s="90"/>
      <c r="H71" s="90"/>
      <c r="I71" s="90"/>
    </row>
    <row r="72" spans="1:9" ht="18" customHeight="1">
      <c r="A72" s="727"/>
      <c r="B72" s="32" t="s">
        <v>25</v>
      </c>
      <c r="C72" s="91" t="s">
        <v>635</v>
      </c>
      <c r="D72" s="32" t="s">
        <v>636</v>
      </c>
      <c r="E72" s="44" t="s">
        <v>11</v>
      </c>
      <c r="F72" s="88"/>
      <c r="G72" s="90"/>
      <c r="H72" s="90"/>
      <c r="I72" s="90"/>
    </row>
    <row r="73" spans="1:9" ht="18" customHeight="1">
      <c r="A73" s="727"/>
      <c r="B73" s="32" t="s">
        <v>25</v>
      </c>
      <c r="C73" s="91" t="s">
        <v>637</v>
      </c>
      <c r="D73" s="32" t="s">
        <v>638</v>
      </c>
      <c r="E73" s="44" t="s">
        <v>11</v>
      </c>
      <c r="F73" s="88"/>
      <c r="G73" s="90"/>
      <c r="H73" s="90"/>
      <c r="I73" s="90"/>
    </row>
    <row r="74" spans="1:9" ht="18" customHeight="1">
      <c r="A74" s="727"/>
      <c r="B74" s="32" t="s">
        <v>25</v>
      </c>
      <c r="C74" s="91" t="s">
        <v>639</v>
      </c>
      <c r="D74" s="32" t="s">
        <v>640</v>
      </c>
      <c r="E74" s="44" t="s">
        <v>11</v>
      </c>
      <c r="F74" s="88"/>
      <c r="G74" s="90"/>
      <c r="H74" s="90"/>
      <c r="I74" s="90"/>
    </row>
    <row r="75" spans="1:9" ht="18" customHeight="1">
      <c r="A75" s="728"/>
      <c r="B75" s="32" t="s">
        <v>25</v>
      </c>
      <c r="C75" s="91" t="s">
        <v>641</v>
      </c>
      <c r="D75" s="32" t="s">
        <v>642</v>
      </c>
      <c r="E75" s="44" t="s">
        <v>11</v>
      </c>
      <c r="F75" s="88"/>
      <c r="G75" s="90"/>
      <c r="H75" s="90"/>
      <c r="I75" s="90"/>
    </row>
    <row r="76" spans="1:9" ht="18" customHeight="1">
      <c r="A76" s="726">
        <v>13</v>
      </c>
      <c r="B76" s="32" t="s">
        <v>25</v>
      </c>
      <c r="C76" s="63" t="s">
        <v>643</v>
      </c>
      <c r="D76" s="34"/>
      <c r="E76" s="44" t="s">
        <v>11</v>
      </c>
      <c r="F76" s="88"/>
      <c r="G76" s="90"/>
      <c r="H76" s="92"/>
      <c r="I76" s="90"/>
    </row>
    <row r="77" spans="1:9" ht="18" customHeight="1">
      <c r="A77" s="727"/>
      <c r="B77" s="32" t="s">
        <v>25</v>
      </c>
      <c r="C77" s="91" t="s">
        <v>644</v>
      </c>
      <c r="D77" s="32" t="s">
        <v>645</v>
      </c>
      <c r="E77" s="44" t="s">
        <v>11</v>
      </c>
      <c r="F77" s="88"/>
      <c r="G77" s="90"/>
      <c r="H77" s="92"/>
      <c r="I77" s="90"/>
    </row>
    <row r="78" spans="1:9" ht="18" customHeight="1">
      <c r="A78" s="727"/>
      <c r="B78" s="32" t="s">
        <v>25</v>
      </c>
      <c r="C78" s="91" t="s">
        <v>646</v>
      </c>
      <c r="D78" s="32" t="s">
        <v>647</v>
      </c>
      <c r="E78" s="44" t="s">
        <v>11</v>
      </c>
      <c r="F78" s="88"/>
      <c r="G78" s="90"/>
      <c r="H78" s="92"/>
      <c r="I78" s="90"/>
    </row>
    <row r="79" spans="1:9" ht="18" customHeight="1">
      <c r="A79" s="727"/>
      <c r="B79" s="32" t="s">
        <v>25</v>
      </c>
      <c r="C79" s="91" t="s">
        <v>648</v>
      </c>
      <c r="D79" s="32" t="s">
        <v>649</v>
      </c>
      <c r="E79" s="44" t="s">
        <v>11</v>
      </c>
      <c r="F79" s="88"/>
      <c r="G79" s="90"/>
      <c r="H79" s="92"/>
      <c r="I79" s="90"/>
    </row>
    <row r="80" spans="1:9" ht="18" customHeight="1">
      <c r="A80" s="728"/>
      <c r="B80" s="32" t="s">
        <v>25</v>
      </c>
      <c r="C80" s="91" t="s">
        <v>650</v>
      </c>
      <c r="D80" s="34"/>
      <c r="E80" s="44" t="s">
        <v>11</v>
      </c>
      <c r="F80" s="88"/>
      <c r="G80" s="90"/>
      <c r="H80" s="92"/>
      <c r="I80" s="90"/>
    </row>
    <row r="81" spans="1:9" ht="18" customHeight="1">
      <c r="A81" s="23">
        <v>14</v>
      </c>
      <c r="B81" s="32" t="s">
        <v>25</v>
      </c>
      <c r="C81" s="63" t="s">
        <v>651</v>
      </c>
      <c r="D81" s="34"/>
      <c r="E81" s="93"/>
      <c r="F81" s="88"/>
      <c r="G81" s="90"/>
      <c r="H81" s="90"/>
      <c r="I81" s="90"/>
    </row>
    <row r="82" spans="1:9" ht="18" customHeight="1">
      <c r="A82" s="726">
        <v>15</v>
      </c>
      <c r="B82" s="32" t="s">
        <v>25</v>
      </c>
      <c r="C82" s="63" t="s">
        <v>652</v>
      </c>
      <c r="D82" s="67"/>
      <c r="E82" s="44" t="s">
        <v>11</v>
      </c>
      <c r="F82" s="88"/>
      <c r="G82" s="90"/>
      <c r="H82" s="90"/>
      <c r="I82" s="90"/>
    </row>
    <row r="83" spans="1:9" ht="18" customHeight="1">
      <c r="A83" s="727"/>
      <c r="B83" s="32" t="s">
        <v>25</v>
      </c>
      <c r="C83" s="91" t="s">
        <v>653</v>
      </c>
      <c r="D83" s="32" t="s">
        <v>634</v>
      </c>
      <c r="E83" s="44" t="s">
        <v>11</v>
      </c>
      <c r="F83" s="88"/>
      <c r="G83" s="90"/>
      <c r="H83" s="90"/>
      <c r="I83" s="90"/>
    </row>
    <row r="84" spans="1:9" ht="18" customHeight="1">
      <c r="A84" s="727"/>
      <c r="B84" s="32" t="s">
        <v>25</v>
      </c>
      <c r="C84" s="91" t="s">
        <v>654</v>
      </c>
      <c r="D84" s="32" t="s">
        <v>636</v>
      </c>
      <c r="E84" s="44" t="s">
        <v>11</v>
      </c>
      <c r="F84" s="88"/>
      <c r="G84" s="90"/>
      <c r="H84" s="90"/>
      <c r="I84" s="90"/>
    </row>
    <row r="85" spans="1:9" ht="18" customHeight="1">
      <c r="A85" s="727"/>
      <c r="B85" s="32" t="s">
        <v>25</v>
      </c>
      <c r="C85" s="91" t="s">
        <v>655</v>
      </c>
      <c r="D85" s="32" t="s">
        <v>656</v>
      </c>
      <c r="E85" s="44" t="s">
        <v>11</v>
      </c>
      <c r="F85" s="88"/>
      <c r="G85" s="90"/>
      <c r="H85" s="90"/>
      <c r="I85" s="90"/>
    </row>
    <row r="86" spans="1:9" ht="18" customHeight="1">
      <c r="A86" s="727"/>
      <c r="B86" s="32" t="s">
        <v>25</v>
      </c>
      <c r="C86" s="91" t="s">
        <v>657</v>
      </c>
      <c r="D86" s="32" t="s">
        <v>658</v>
      </c>
      <c r="E86" s="44" t="s">
        <v>11</v>
      </c>
      <c r="F86" s="88"/>
      <c r="G86" s="90"/>
      <c r="H86" s="90"/>
      <c r="I86" s="90"/>
    </row>
    <row r="87" spans="1:9" ht="18" customHeight="1">
      <c r="A87" s="728"/>
      <c r="B87" s="32" t="s">
        <v>25</v>
      </c>
      <c r="C87" s="91" t="s">
        <v>659</v>
      </c>
      <c r="D87" s="32" t="s">
        <v>660</v>
      </c>
      <c r="E87" s="44" t="s">
        <v>11</v>
      </c>
      <c r="F87" s="88"/>
      <c r="G87" s="90"/>
      <c r="H87" s="90"/>
      <c r="I87" s="90"/>
    </row>
    <row r="88" spans="1:9" ht="18" customHeight="1">
      <c r="A88" s="726">
        <v>16</v>
      </c>
      <c r="B88" s="32" t="s">
        <v>25</v>
      </c>
      <c r="C88" s="63" t="s">
        <v>661</v>
      </c>
      <c r="D88" s="34"/>
      <c r="E88" s="44" t="s">
        <v>11</v>
      </c>
      <c r="F88" s="88"/>
      <c r="G88" s="90"/>
      <c r="H88" s="92"/>
      <c r="I88" s="89" t="s">
        <v>662</v>
      </c>
    </row>
    <row r="89" spans="1:9" ht="18" customHeight="1">
      <c r="A89" s="727"/>
      <c r="B89" s="32" t="s">
        <v>25</v>
      </c>
      <c r="C89" s="91" t="s">
        <v>663</v>
      </c>
      <c r="D89" s="34"/>
      <c r="E89" s="44" t="s">
        <v>11</v>
      </c>
      <c r="F89" s="88"/>
      <c r="G89" s="90"/>
      <c r="H89" s="92"/>
      <c r="I89" s="90"/>
    </row>
    <row r="90" spans="1:9" ht="18" customHeight="1">
      <c r="A90" s="727"/>
      <c r="B90" s="32" t="s">
        <v>25</v>
      </c>
      <c r="C90" s="91" t="s">
        <v>664</v>
      </c>
      <c r="D90" s="34"/>
      <c r="E90" s="44" t="s">
        <v>11</v>
      </c>
      <c r="F90" s="88"/>
      <c r="G90" s="90"/>
      <c r="H90" s="92"/>
      <c r="I90" s="90"/>
    </row>
    <row r="91" spans="1:9" ht="18" customHeight="1">
      <c r="A91" s="727"/>
      <c r="B91" s="32" t="s">
        <v>25</v>
      </c>
      <c r="C91" s="91" t="s">
        <v>665</v>
      </c>
      <c r="D91" s="32" t="s">
        <v>666</v>
      </c>
      <c r="E91" s="44" t="s">
        <v>11</v>
      </c>
      <c r="F91" s="88"/>
      <c r="G91" s="90"/>
      <c r="H91" s="92"/>
      <c r="I91" s="90"/>
    </row>
    <row r="92" spans="1:9" ht="18" customHeight="1">
      <c r="A92" s="728"/>
      <c r="B92" s="32" t="s">
        <v>25</v>
      </c>
      <c r="C92" s="91" t="s">
        <v>667</v>
      </c>
      <c r="D92" s="32" t="s">
        <v>668</v>
      </c>
      <c r="E92" s="44" t="s">
        <v>11</v>
      </c>
      <c r="F92" s="88"/>
      <c r="G92" s="90"/>
      <c r="H92" s="92"/>
      <c r="I92" s="89" t="s">
        <v>669</v>
      </c>
    </row>
    <row r="93" spans="1:9" ht="18" customHeight="1">
      <c r="A93" s="726">
        <v>17</v>
      </c>
      <c r="B93" s="32" t="s">
        <v>25</v>
      </c>
      <c r="C93" s="63" t="s">
        <v>670</v>
      </c>
      <c r="D93" s="67"/>
      <c r="E93" s="44" t="s">
        <v>11</v>
      </c>
      <c r="F93" s="88"/>
      <c r="G93" s="90"/>
      <c r="H93" s="92"/>
      <c r="I93" s="89" t="s">
        <v>662</v>
      </c>
    </row>
    <row r="94" spans="1:9" ht="18" customHeight="1">
      <c r="A94" s="727"/>
      <c r="B94" s="32" t="s">
        <v>25</v>
      </c>
      <c r="C94" s="91" t="s">
        <v>671</v>
      </c>
      <c r="D94" s="67"/>
      <c r="E94" s="44" t="s">
        <v>11</v>
      </c>
      <c r="F94" s="88"/>
      <c r="G94" s="90"/>
      <c r="H94" s="92"/>
      <c r="I94" s="90"/>
    </row>
    <row r="95" spans="1:9" ht="18" customHeight="1">
      <c r="A95" s="727"/>
      <c r="B95" s="32" t="s">
        <v>25</v>
      </c>
      <c r="C95" s="91" t="s">
        <v>672</v>
      </c>
      <c r="D95" s="34"/>
      <c r="E95" s="44" t="s">
        <v>11</v>
      </c>
      <c r="F95" s="88"/>
      <c r="G95" s="90"/>
      <c r="H95" s="92"/>
      <c r="I95" s="90"/>
    </row>
    <row r="96" spans="1:9" ht="18" customHeight="1">
      <c r="A96" s="727"/>
      <c r="B96" s="32" t="s">
        <v>25</v>
      </c>
      <c r="C96" s="91" t="s">
        <v>673</v>
      </c>
      <c r="D96" s="34"/>
      <c r="E96" s="44" t="s">
        <v>11</v>
      </c>
      <c r="F96" s="88"/>
      <c r="G96" s="90"/>
      <c r="H96" s="92"/>
      <c r="I96" s="90"/>
    </row>
    <row r="97" spans="1:9" ht="18" customHeight="1">
      <c r="A97" s="728"/>
      <c r="B97" s="32" t="s">
        <v>25</v>
      </c>
      <c r="C97" s="91" t="s">
        <v>674</v>
      </c>
      <c r="D97" s="34"/>
      <c r="E97" s="44" t="s">
        <v>11</v>
      </c>
      <c r="F97" s="88"/>
      <c r="G97" s="90"/>
      <c r="H97" s="92"/>
      <c r="I97" s="89" t="s">
        <v>669</v>
      </c>
    </row>
    <row r="98" spans="1:9" ht="18" customHeight="1">
      <c r="A98" s="23">
        <v>18</v>
      </c>
      <c r="B98" s="32" t="s">
        <v>25</v>
      </c>
      <c r="C98" s="63" t="s">
        <v>675</v>
      </c>
      <c r="D98" s="34"/>
      <c r="E98" s="93"/>
      <c r="F98" s="88"/>
      <c r="G98" s="90"/>
      <c r="H98" s="92"/>
      <c r="I98" s="90"/>
    </row>
    <row r="99" spans="1:9" ht="18" customHeight="1">
      <c r="A99" s="726">
        <v>19</v>
      </c>
      <c r="B99" s="32" t="s">
        <v>25</v>
      </c>
      <c r="C99" s="63" t="s">
        <v>676</v>
      </c>
      <c r="D99" s="67"/>
      <c r="E99" s="44" t="s">
        <v>11</v>
      </c>
      <c r="F99" s="88"/>
      <c r="G99" s="90"/>
      <c r="H99" s="92"/>
      <c r="I99" s="90"/>
    </row>
    <row r="100" spans="1:9" ht="18" customHeight="1">
      <c r="A100" s="727"/>
      <c r="B100" s="32" t="s">
        <v>25</v>
      </c>
      <c r="C100" s="91" t="s">
        <v>677</v>
      </c>
      <c r="D100" s="32" t="s">
        <v>634</v>
      </c>
      <c r="E100" s="44" t="s">
        <v>11</v>
      </c>
      <c r="F100" s="88"/>
      <c r="G100" s="90"/>
      <c r="H100" s="92"/>
      <c r="I100" s="90"/>
    </row>
    <row r="101" spans="1:9" ht="18" customHeight="1">
      <c r="A101" s="727"/>
      <c r="B101" s="32" t="s">
        <v>25</v>
      </c>
      <c r="C101" s="91" t="s">
        <v>678</v>
      </c>
      <c r="D101" s="32" t="s">
        <v>636</v>
      </c>
      <c r="E101" s="44" t="s">
        <v>11</v>
      </c>
      <c r="F101" s="88"/>
      <c r="G101" s="90"/>
      <c r="H101" s="92"/>
      <c r="I101" s="90"/>
    </row>
    <row r="102" spans="1:9" ht="18" customHeight="1">
      <c r="A102" s="727"/>
      <c r="B102" s="32" t="s">
        <v>25</v>
      </c>
      <c r="C102" s="91" t="s">
        <v>679</v>
      </c>
      <c r="D102" s="32" t="s">
        <v>656</v>
      </c>
      <c r="E102" s="44" t="s">
        <v>11</v>
      </c>
      <c r="F102" s="88"/>
      <c r="G102" s="90"/>
      <c r="H102" s="92"/>
      <c r="I102" s="90"/>
    </row>
    <row r="103" spans="1:9" ht="18" customHeight="1">
      <c r="A103" s="727"/>
      <c r="B103" s="32" t="s">
        <v>25</v>
      </c>
      <c r="C103" s="91" t="s">
        <v>680</v>
      </c>
      <c r="D103" s="32" t="s">
        <v>658</v>
      </c>
      <c r="E103" s="44" t="s">
        <v>11</v>
      </c>
      <c r="F103" s="88"/>
      <c r="G103" s="90"/>
      <c r="H103" s="92"/>
      <c r="I103" s="90"/>
    </row>
    <row r="104" spans="1:9" ht="18" customHeight="1">
      <c r="A104" s="728"/>
      <c r="B104" s="32" t="s">
        <v>25</v>
      </c>
      <c r="C104" s="91" t="s">
        <v>681</v>
      </c>
      <c r="D104" s="32" t="s">
        <v>660</v>
      </c>
      <c r="E104" s="44" t="s">
        <v>11</v>
      </c>
      <c r="F104" s="88"/>
      <c r="G104" s="90"/>
      <c r="H104" s="92"/>
      <c r="I104" s="90"/>
    </row>
    <row r="105" spans="1:9" ht="18" customHeight="1">
      <c r="A105" s="23">
        <v>73</v>
      </c>
      <c r="B105" s="32" t="s">
        <v>25</v>
      </c>
      <c r="C105" s="63" t="s">
        <v>682</v>
      </c>
      <c r="D105" s="67"/>
      <c r="E105" s="44" t="s">
        <v>11</v>
      </c>
      <c r="F105" s="88"/>
      <c r="G105" s="90"/>
      <c r="H105" s="92"/>
      <c r="I105" s="90"/>
    </row>
    <row r="106" spans="1:9" ht="18" customHeight="1">
      <c r="A106" s="23">
        <v>74</v>
      </c>
      <c r="B106" s="32" t="s">
        <v>25</v>
      </c>
      <c r="C106" s="91" t="s">
        <v>683</v>
      </c>
      <c r="D106" s="32" t="s">
        <v>684</v>
      </c>
      <c r="E106" s="44" t="s">
        <v>11</v>
      </c>
      <c r="F106" s="88"/>
      <c r="G106" s="90"/>
      <c r="H106" s="92"/>
      <c r="I106" s="90"/>
    </row>
    <row r="107" spans="1:9" ht="18" customHeight="1">
      <c r="A107" s="23">
        <v>75</v>
      </c>
      <c r="B107" s="32" t="s">
        <v>25</v>
      </c>
      <c r="C107" s="91" t="s">
        <v>685</v>
      </c>
      <c r="D107" s="32" t="s">
        <v>686</v>
      </c>
      <c r="E107" s="44" t="s">
        <v>11</v>
      </c>
      <c r="F107" s="88"/>
      <c r="G107" s="90"/>
      <c r="H107" s="92"/>
      <c r="I107" s="90"/>
    </row>
    <row r="108" spans="1:9" ht="18" customHeight="1">
      <c r="A108" s="23">
        <v>76</v>
      </c>
      <c r="B108" s="32" t="s">
        <v>25</v>
      </c>
      <c r="C108" s="91" t="s">
        <v>687</v>
      </c>
      <c r="D108" s="32" t="s">
        <v>688</v>
      </c>
      <c r="E108" s="44" t="s">
        <v>11</v>
      </c>
      <c r="F108" s="88"/>
      <c r="G108" s="90"/>
      <c r="H108" s="92"/>
      <c r="I108" s="90"/>
    </row>
    <row r="109" spans="1:9" ht="18" customHeight="1">
      <c r="A109" s="23">
        <v>77</v>
      </c>
      <c r="B109" s="32" t="s">
        <v>25</v>
      </c>
      <c r="C109" s="91" t="s">
        <v>689</v>
      </c>
      <c r="D109" s="32" t="s">
        <v>690</v>
      </c>
      <c r="E109" s="44" t="s">
        <v>11</v>
      </c>
      <c r="F109" s="88"/>
      <c r="G109" s="90"/>
      <c r="H109" s="92"/>
      <c r="I109" s="90"/>
    </row>
    <row r="110" spans="1:9" ht="18" customHeight="1">
      <c r="A110" s="726">
        <v>20</v>
      </c>
      <c r="B110" s="32" t="s">
        <v>25</v>
      </c>
      <c r="C110" s="63" t="s">
        <v>691</v>
      </c>
      <c r="D110" s="34"/>
      <c r="E110" s="44" t="s">
        <v>11</v>
      </c>
      <c r="F110" s="88"/>
      <c r="G110" s="90"/>
      <c r="H110" s="92"/>
      <c r="I110" s="89" t="s">
        <v>662</v>
      </c>
    </row>
    <row r="111" spans="1:9" ht="18" customHeight="1">
      <c r="A111" s="727"/>
      <c r="B111" s="32" t="s">
        <v>25</v>
      </c>
      <c r="C111" s="91" t="s">
        <v>692</v>
      </c>
      <c r="D111" s="34"/>
      <c r="E111" s="44" t="s">
        <v>11</v>
      </c>
      <c r="F111" s="88"/>
      <c r="G111" s="90"/>
      <c r="H111" s="92"/>
      <c r="I111" s="90"/>
    </row>
    <row r="112" spans="1:9" ht="18" customHeight="1">
      <c r="A112" s="727"/>
      <c r="B112" s="32" t="s">
        <v>25</v>
      </c>
      <c r="C112" s="91" t="s">
        <v>693</v>
      </c>
      <c r="D112" s="34"/>
      <c r="E112" s="44" t="s">
        <v>11</v>
      </c>
      <c r="F112" s="88"/>
      <c r="G112" s="90"/>
      <c r="H112" s="92"/>
      <c r="I112" s="90"/>
    </row>
    <row r="113" spans="1:9" ht="18" customHeight="1">
      <c r="A113" s="727"/>
      <c r="B113" s="32" t="s">
        <v>25</v>
      </c>
      <c r="C113" s="91" t="s">
        <v>694</v>
      </c>
      <c r="D113" s="32" t="s">
        <v>666</v>
      </c>
      <c r="E113" s="44" t="s">
        <v>11</v>
      </c>
      <c r="F113" s="88"/>
      <c r="G113" s="90"/>
      <c r="H113" s="92"/>
      <c r="I113" s="90"/>
    </row>
    <row r="114" spans="1:9" ht="18" customHeight="1">
      <c r="A114" s="728"/>
      <c r="B114" s="32" t="s">
        <v>25</v>
      </c>
      <c r="C114" s="91" t="s">
        <v>695</v>
      </c>
      <c r="D114" s="32" t="s">
        <v>668</v>
      </c>
      <c r="E114" s="44" t="s">
        <v>11</v>
      </c>
      <c r="F114" s="88"/>
      <c r="G114" s="90"/>
      <c r="H114" s="92"/>
      <c r="I114" s="89" t="s">
        <v>669</v>
      </c>
    </row>
    <row r="115" spans="1:9" ht="18" customHeight="1">
      <c r="A115" s="726">
        <v>21</v>
      </c>
      <c r="B115" s="32" t="s">
        <v>25</v>
      </c>
      <c r="C115" s="63" t="s">
        <v>696</v>
      </c>
      <c r="D115" s="67"/>
      <c r="E115" s="44" t="s">
        <v>11</v>
      </c>
      <c r="F115" s="88"/>
      <c r="G115" s="90"/>
      <c r="H115" s="92"/>
      <c r="I115" s="89" t="s">
        <v>662</v>
      </c>
    </row>
    <row r="116" spans="1:9" ht="18" customHeight="1">
      <c r="A116" s="727"/>
      <c r="B116" s="32" t="s">
        <v>25</v>
      </c>
      <c r="C116" s="91" t="s">
        <v>697</v>
      </c>
      <c r="D116" s="67"/>
      <c r="E116" s="44" t="s">
        <v>11</v>
      </c>
      <c r="F116" s="88"/>
      <c r="G116" s="24"/>
      <c r="H116" s="92"/>
      <c r="I116" s="90"/>
    </row>
    <row r="117" spans="1:9" ht="18" customHeight="1">
      <c r="A117" s="727"/>
      <c r="B117" s="32" t="s">
        <v>25</v>
      </c>
      <c r="C117" s="91" t="s">
        <v>698</v>
      </c>
      <c r="D117" s="34"/>
      <c r="E117" s="44" t="s">
        <v>11</v>
      </c>
      <c r="F117" s="88"/>
      <c r="G117" s="90"/>
      <c r="H117" s="92"/>
      <c r="I117" s="90"/>
    </row>
    <row r="118" spans="1:9" ht="18" customHeight="1">
      <c r="A118" s="727"/>
      <c r="B118" s="32" t="s">
        <v>25</v>
      </c>
      <c r="C118" s="91" t="s">
        <v>699</v>
      </c>
      <c r="D118" s="34"/>
      <c r="E118" s="44" t="s">
        <v>11</v>
      </c>
      <c r="F118" s="88"/>
      <c r="G118" s="90"/>
      <c r="H118" s="92"/>
      <c r="I118" s="90"/>
    </row>
    <row r="119" spans="1:9" ht="18" customHeight="1">
      <c r="A119" s="728"/>
      <c r="B119" s="32" t="s">
        <v>25</v>
      </c>
      <c r="C119" s="91" t="s">
        <v>700</v>
      </c>
      <c r="D119" s="34"/>
      <c r="E119" s="44" t="s">
        <v>11</v>
      </c>
      <c r="F119" s="88"/>
      <c r="G119" s="90"/>
      <c r="H119" s="92"/>
      <c r="I119" s="89" t="s">
        <v>669</v>
      </c>
    </row>
    <row r="120" spans="1:9" ht="18" customHeight="1">
      <c r="A120" s="726">
        <v>22</v>
      </c>
      <c r="B120" s="32" t="s">
        <v>25</v>
      </c>
      <c r="C120" s="63" t="s">
        <v>701</v>
      </c>
      <c r="D120" s="67"/>
      <c r="E120" s="44" t="s">
        <v>11</v>
      </c>
      <c r="F120" s="88"/>
      <c r="G120" s="90"/>
      <c r="H120" s="92"/>
      <c r="I120" s="89" t="s">
        <v>702</v>
      </c>
    </row>
    <row r="121" spans="1:9" ht="18" customHeight="1">
      <c r="A121" s="727"/>
      <c r="B121" s="32" t="s">
        <v>25</v>
      </c>
      <c r="C121" s="91" t="s">
        <v>703</v>
      </c>
      <c r="D121" s="67"/>
      <c r="E121" s="44" t="s">
        <v>11</v>
      </c>
      <c r="F121" s="88"/>
      <c r="G121" s="90"/>
      <c r="H121" s="92"/>
      <c r="I121" s="90"/>
    </row>
    <row r="122" spans="1:9" ht="18" customHeight="1">
      <c r="A122" s="727"/>
      <c r="B122" s="32" t="s">
        <v>25</v>
      </c>
      <c r="C122" s="91" t="s">
        <v>704</v>
      </c>
      <c r="D122" s="32" t="s">
        <v>705</v>
      </c>
      <c r="E122" s="44" t="s">
        <v>11</v>
      </c>
      <c r="F122" s="88"/>
      <c r="G122" s="90"/>
      <c r="H122" s="92"/>
      <c r="I122" s="90"/>
    </row>
    <row r="123" spans="1:9" ht="18" customHeight="1">
      <c r="A123" s="727"/>
      <c r="B123" s="32" t="s">
        <v>25</v>
      </c>
      <c r="C123" s="91" t="s">
        <v>706</v>
      </c>
      <c r="D123" s="32" t="s">
        <v>668</v>
      </c>
      <c r="E123" s="44" t="s">
        <v>11</v>
      </c>
      <c r="F123" s="88"/>
      <c r="G123" s="90"/>
      <c r="H123" s="92"/>
      <c r="I123" s="90"/>
    </row>
    <row r="124" spans="1:9" ht="18" customHeight="1">
      <c r="A124" s="727"/>
      <c r="B124" s="32" t="s">
        <v>25</v>
      </c>
      <c r="C124" s="91" t="s">
        <v>707</v>
      </c>
      <c r="D124" s="67"/>
      <c r="E124" s="44" t="s">
        <v>11</v>
      </c>
      <c r="F124" s="88"/>
      <c r="G124" s="90"/>
      <c r="H124" s="92"/>
      <c r="I124" s="90"/>
    </row>
    <row r="125" spans="1:9" ht="18" customHeight="1">
      <c r="A125" s="727"/>
      <c r="B125" s="32" t="s">
        <v>25</v>
      </c>
      <c r="C125" s="91" t="s">
        <v>708</v>
      </c>
      <c r="D125" s="67"/>
      <c r="E125" s="44" t="s">
        <v>11</v>
      </c>
      <c r="F125" s="88"/>
      <c r="G125" s="90"/>
      <c r="H125" s="92"/>
      <c r="I125" s="90"/>
    </row>
    <row r="126" spans="1:9" ht="18" customHeight="1">
      <c r="A126" s="727"/>
      <c r="B126" s="32" t="s">
        <v>25</v>
      </c>
      <c r="C126" s="91" t="s">
        <v>709</v>
      </c>
      <c r="D126" s="32" t="s">
        <v>705</v>
      </c>
      <c r="E126" s="44" t="s">
        <v>11</v>
      </c>
      <c r="F126" s="88"/>
      <c r="G126" s="90"/>
      <c r="H126" s="92"/>
      <c r="I126" s="90"/>
    </row>
    <row r="127" spans="1:9" ht="18" customHeight="1">
      <c r="A127" s="727"/>
      <c r="B127" s="32" t="s">
        <v>25</v>
      </c>
      <c r="C127" s="91" t="s">
        <v>710</v>
      </c>
      <c r="D127" s="32" t="s">
        <v>668</v>
      </c>
      <c r="E127" s="44" t="s">
        <v>11</v>
      </c>
      <c r="F127" s="88"/>
      <c r="G127" s="90"/>
      <c r="H127" s="92"/>
      <c r="I127" s="90"/>
    </row>
    <row r="128" spans="1:9" ht="18" customHeight="1">
      <c r="A128" s="727"/>
      <c r="B128" s="32" t="s">
        <v>25</v>
      </c>
      <c r="C128" s="91" t="s">
        <v>711</v>
      </c>
      <c r="D128" s="67"/>
      <c r="E128" s="44" t="s">
        <v>11</v>
      </c>
      <c r="F128" s="88"/>
      <c r="G128" s="90"/>
      <c r="H128" s="92"/>
      <c r="I128" s="90"/>
    </row>
    <row r="129" spans="1:9" ht="18" customHeight="1">
      <c r="A129" s="727"/>
      <c r="B129" s="32" t="s">
        <v>25</v>
      </c>
      <c r="C129" s="91" t="s">
        <v>712</v>
      </c>
      <c r="D129" s="67"/>
      <c r="E129" s="44" t="s">
        <v>11</v>
      </c>
      <c r="F129" s="88"/>
      <c r="G129" s="90"/>
      <c r="H129" s="92"/>
      <c r="I129" s="90"/>
    </row>
    <row r="130" spans="1:9" ht="18" customHeight="1">
      <c r="A130" s="727"/>
      <c r="B130" s="32" t="s">
        <v>25</v>
      </c>
      <c r="C130" s="91" t="s">
        <v>713</v>
      </c>
      <c r="D130" s="32" t="s">
        <v>705</v>
      </c>
      <c r="E130" s="44" t="s">
        <v>11</v>
      </c>
      <c r="F130" s="88"/>
      <c r="G130" s="90"/>
      <c r="H130" s="92"/>
      <c r="I130" s="90"/>
    </row>
    <row r="131" spans="1:9" ht="18" customHeight="1">
      <c r="A131" s="727"/>
      <c r="B131" s="32" t="s">
        <v>25</v>
      </c>
      <c r="C131" s="91" t="s">
        <v>714</v>
      </c>
      <c r="D131" s="32" t="s">
        <v>668</v>
      </c>
      <c r="E131" s="44" t="s">
        <v>11</v>
      </c>
      <c r="F131" s="88"/>
      <c r="G131" s="90"/>
      <c r="H131" s="92"/>
      <c r="I131" s="90"/>
    </row>
    <row r="132" spans="1:9" ht="18" customHeight="1">
      <c r="A132" s="727"/>
      <c r="B132" s="32" t="s">
        <v>25</v>
      </c>
      <c r="C132" s="91" t="s">
        <v>715</v>
      </c>
      <c r="D132" s="67"/>
      <c r="E132" s="44" t="s">
        <v>11</v>
      </c>
      <c r="F132" s="88"/>
      <c r="G132" s="90"/>
      <c r="H132" s="92"/>
      <c r="I132" s="90"/>
    </row>
    <row r="133" spans="1:9" ht="18" customHeight="1">
      <c r="A133" s="727"/>
      <c r="B133" s="32" t="s">
        <v>25</v>
      </c>
      <c r="C133" s="91" t="s">
        <v>716</v>
      </c>
      <c r="D133" s="67"/>
      <c r="E133" s="44" t="s">
        <v>11</v>
      </c>
      <c r="F133" s="88"/>
      <c r="G133" s="90"/>
      <c r="H133" s="92"/>
      <c r="I133" s="90"/>
    </row>
    <row r="134" spans="1:9" ht="18" customHeight="1">
      <c r="A134" s="727"/>
      <c r="B134" s="32" t="s">
        <v>25</v>
      </c>
      <c r="C134" s="91" t="s">
        <v>717</v>
      </c>
      <c r="D134" s="32" t="s">
        <v>705</v>
      </c>
      <c r="E134" s="44" t="s">
        <v>11</v>
      </c>
      <c r="F134" s="88"/>
      <c r="G134" s="90"/>
      <c r="H134" s="92"/>
      <c r="I134" s="90"/>
    </row>
    <row r="135" spans="1:9" ht="18" customHeight="1">
      <c r="A135" s="727"/>
      <c r="B135" s="32" t="s">
        <v>25</v>
      </c>
      <c r="C135" s="91" t="s">
        <v>718</v>
      </c>
      <c r="D135" s="32" t="s">
        <v>668</v>
      </c>
      <c r="E135" s="44" t="s">
        <v>11</v>
      </c>
      <c r="F135" s="88"/>
      <c r="G135" s="90"/>
      <c r="H135" s="92"/>
      <c r="I135" s="90"/>
    </row>
    <row r="136" spans="1:9" ht="18" customHeight="1">
      <c r="A136" s="727"/>
      <c r="B136" s="32" t="s">
        <v>25</v>
      </c>
      <c r="C136" s="91" t="s">
        <v>719</v>
      </c>
      <c r="D136" s="67"/>
      <c r="E136" s="44" t="s">
        <v>11</v>
      </c>
      <c r="F136" s="88"/>
      <c r="G136" s="90"/>
      <c r="H136" s="92"/>
      <c r="I136" s="90"/>
    </row>
    <row r="137" spans="1:9" ht="18" customHeight="1">
      <c r="A137" s="727"/>
      <c r="B137" s="32" t="s">
        <v>25</v>
      </c>
      <c r="C137" s="91" t="s">
        <v>720</v>
      </c>
      <c r="D137" s="32" t="s">
        <v>721</v>
      </c>
      <c r="E137" s="44" t="s">
        <v>11</v>
      </c>
      <c r="F137" s="88"/>
      <c r="G137" s="90"/>
      <c r="H137" s="92"/>
      <c r="I137" s="90"/>
    </row>
    <row r="138" spans="1:9" ht="18" customHeight="1">
      <c r="A138" s="727"/>
      <c r="B138" s="32" t="s">
        <v>25</v>
      </c>
      <c r="C138" s="91" t="s">
        <v>722</v>
      </c>
      <c r="D138" s="32" t="s">
        <v>723</v>
      </c>
      <c r="E138" s="44" t="s">
        <v>11</v>
      </c>
      <c r="F138" s="88"/>
      <c r="G138" s="90"/>
      <c r="H138" s="92"/>
      <c r="I138" s="90"/>
    </row>
    <row r="139" spans="1:9" ht="18" customHeight="1">
      <c r="A139" s="727"/>
      <c r="B139" s="32" t="s">
        <v>25</v>
      </c>
      <c r="C139" s="91" t="s">
        <v>724</v>
      </c>
      <c r="D139" s="32" t="s">
        <v>721</v>
      </c>
      <c r="E139" s="44" t="s">
        <v>11</v>
      </c>
      <c r="F139" s="88"/>
      <c r="G139" s="90"/>
      <c r="H139" s="92"/>
      <c r="I139" s="90"/>
    </row>
    <row r="140" spans="1:9" ht="18" customHeight="1">
      <c r="A140" s="727"/>
      <c r="B140" s="32" t="s">
        <v>25</v>
      </c>
      <c r="C140" s="91" t="s">
        <v>725</v>
      </c>
      <c r="D140" s="32" t="s">
        <v>726</v>
      </c>
      <c r="E140" s="44" t="s">
        <v>11</v>
      </c>
      <c r="F140" s="88"/>
      <c r="G140" s="90"/>
      <c r="H140" s="92"/>
      <c r="I140" s="90"/>
    </row>
    <row r="141" spans="1:9" ht="18" customHeight="1">
      <c r="A141" s="727"/>
      <c r="B141" s="32" t="s">
        <v>25</v>
      </c>
      <c r="C141" s="91" t="s">
        <v>727</v>
      </c>
      <c r="D141" s="32" t="s">
        <v>721</v>
      </c>
      <c r="E141" s="44" t="s">
        <v>11</v>
      </c>
      <c r="F141" s="88"/>
      <c r="G141" s="90"/>
      <c r="H141" s="92"/>
      <c r="I141" s="90"/>
    </row>
    <row r="142" spans="1:9" ht="18" customHeight="1">
      <c r="A142" s="727"/>
      <c r="B142" s="32" t="s">
        <v>25</v>
      </c>
      <c r="C142" s="91" t="s">
        <v>728</v>
      </c>
      <c r="D142" s="32" t="s">
        <v>729</v>
      </c>
      <c r="E142" s="44" t="s">
        <v>11</v>
      </c>
      <c r="F142" s="88"/>
      <c r="G142" s="90"/>
      <c r="H142" s="92"/>
      <c r="I142" s="90"/>
    </row>
    <row r="143" spans="1:9" ht="18" customHeight="1">
      <c r="A143" s="727"/>
      <c r="B143" s="32" t="s">
        <v>25</v>
      </c>
      <c r="C143" s="91" t="s">
        <v>730</v>
      </c>
      <c r="D143" s="32" t="s">
        <v>731</v>
      </c>
      <c r="E143" s="44" t="s">
        <v>11</v>
      </c>
      <c r="F143" s="88"/>
      <c r="G143" s="90"/>
      <c r="H143" s="92"/>
      <c r="I143" s="90"/>
    </row>
    <row r="144" spans="1:9" ht="18" customHeight="1">
      <c r="A144" s="727"/>
      <c r="B144" s="32" t="s">
        <v>25</v>
      </c>
      <c r="C144" s="91" t="s">
        <v>732</v>
      </c>
      <c r="D144" s="32" t="s">
        <v>733</v>
      </c>
      <c r="E144" s="44" t="s">
        <v>11</v>
      </c>
      <c r="F144" s="88"/>
      <c r="G144" s="90"/>
      <c r="H144" s="92"/>
      <c r="I144" s="90"/>
    </row>
    <row r="145" spans="1:9" ht="18" customHeight="1">
      <c r="A145" s="727"/>
      <c r="B145" s="32" t="s">
        <v>25</v>
      </c>
      <c r="C145" s="91" t="s">
        <v>734</v>
      </c>
      <c r="D145" s="32" t="s">
        <v>735</v>
      </c>
      <c r="E145" s="44" t="s">
        <v>11</v>
      </c>
      <c r="F145" s="88"/>
      <c r="G145" s="90"/>
      <c r="H145" s="92"/>
      <c r="I145" s="90"/>
    </row>
    <row r="146" spans="1:9" ht="18" customHeight="1">
      <c r="A146" s="727"/>
      <c r="B146" s="32" t="s">
        <v>25</v>
      </c>
      <c r="C146" s="91" t="s">
        <v>736</v>
      </c>
      <c r="D146" s="32" t="s">
        <v>737</v>
      </c>
      <c r="E146" s="44" t="s">
        <v>11</v>
      </c>
      <c r="F146" s="88"/>
      <c r="G146" s="90"/>
      <c r="H146" s="92"/>
      <c r="I146" s="90"/>
    </row>
    <row r="147" spans="1:9" ht="18" customHeight="1">
      <c r="A147" s="727"/>
      <c r="B147" s="32" t="s">
        <v>25</v>
      </c>
      <c r="C147" s="91" t="s">
        <v>738</v>
      </c>
      <c r="D147" s="32" t="s">
        <v>739</v>
      </c>
      <c r="E147" s="44" t="s">
        <v>11</v>
      </c>
      <c r="F147" s="88"/>
      <c r="G147" s="90"/>
      <c r="H147" s="92"/>
      <c r="I147" s="90"/>
    </row>
    <row r="148" spans="1:9" ht="18" customHeight="1">
      <c r="A148" s="727"/>
      <c r="B148" s="32" t="s">
        <v>25</v>
      </c>
      <c r="C148" s="91" t="s">
        <v>740</v>
      </c>
      <c r="D148" s="32" t="s">
        <v>737</v>
      </c>
      <c r="E148" s="44" t="s">
        <v>11</v>
      </c>
      <c r="F148" s="88"/>
      <c r="G148" s="90"/>
      <c r="H148" s="92"/>
      <c r="I148" s="90"/>
    </row>
    <row r="149" spans="1:9" ht="18" customHeight="1">
      <c r="A149" s="727"/>
      <c r="B149" s="32" t="s">
        <v>25</v>
      </c>
      <c r="C149" s="91" t="s">
        <v>741</v>
      </c>
      <c r="D149" s="32" t="s">
        <v>737</v>
      </c>
      <c r="E149" s="44" t="s">
        <v>11</v>
      </c>
      <c r="F149" s="88"/>
      <c r="G149" s="90"/>
      <c r="H149" s="92"/>
      <c r="I149" s="90"/>
    </row>
    <row r="150" spans="1:9" ht="18" customHeight="1">
      <c r="A150" s="727"/>
      <c r="B150" s="32" t="s">
        <v>25</v>
      </c>
      <c r="C150" s="91" t="s">
        <v>742</v>
      </c>
      <c r="D150" s="32" t="s">
        <v>743</v>
      </c>
      <c r="E150" s="44" t="s">
        <v>11</v>
      </c>
      <c r="F150" s="88"/>
      <c r="G150" s="90"/>
      <c r="H150" s="92"/>
      <c r="I150" s="90"/>
    </row>
    <row r="151" spans="1:9" ht="18" customHeight="1">
      <c r="A151" s="727"/>
      <c r="B151" s="32" t="s">
        <v>25</v>
      </c>
      <c r="C151" s="91" t="s">
        <v>744</v>
      </c>
      <c r="D151" s="32" t="s">
        <v>737</v>
      </c>
      <c r="E151" s="44" t="s">
        <v>11</v>
      </c>
      <c r="F151" s="88"/>
      <c r="G151" s="90"/>
      <c r="H151" s="92"/>
      <c r="I151" s="90"/>
    </row>
    <row r="152" spans="1:9" ht="18" customHeight="1">
      <c r="A152" s="727"/>
      <c r="B152" s="32" t="s">
        <v>25</v>
      </c>
      <c r="C152" s="91" t="s">
        <v>745</v>
      </c>
      <c r="D152" s="32" t="s">
        <v>746</v>
      </c>
      <c r="E152" s="44" t="s">
        <v>11</v>
      </c>
      <c r="F152" s="88"/>
      <c r="G152" s="90"/>
      <c r="H152" s="92"/>
      <c r="I152" s="90"/>
    </row>
    <row r="153" spans="1:9" ht="18" customHeight="1">
      <c r="A153" s="727"/>
      <c r="B153" s="32" t="s">
        <v>25</v>
      </c>
      <c r="C153" s="91" t="s">
        <v>747</v>
      </c>
      <c r="D153" s="32" t="s">
        <v>748</v>
      </c>
      <c r="E153" s="44" t="s">
        <v>11</v>
      </c>
      <c r="F153" s="88"/>
      <c r="G153" s="90"/>
      <c r="H153" s="92"/>
      <c r="I153" s="90"/>
    </row>
    <row r="154" spans="1:9" ht="18" customHeight="1">
      <c r="A154" s="727"/>
      <c r="B154" s="32" t="s">
        <v>25</v>
      </c>
      <c r="C154" s="91" t="s">
        <v>749</v>
      </c>
      <c r="D154" s="32" t="s">
        <v>737</v>
      </c>
      <c r="E154" s="44" t="s">
        <v>11</v>
      </c>
      <c r="F154" s="88"/>
      <c r="G154" s="90"/>
      <c r="H154" s="92"/>
      <c r="I154" s="90"/>
    </row>
    <row r="155" spans="1:9" ht="18" customHeight="1">
      <c r="A155" s="727"/>
      <c r="B155" s="32" t="s">
        <v>25</v>
      </c>
      <c r="C155" s="91" t="s">
        <v>750</v>
      </c>
      <c r="D155" s="32" t="s">
        <v>751</v>
      </c>
      <c r="E155" s="44" t="s">
        <v>11</v>
      </c>
      <c r="F155" s="88"/>
      <c r="G155" s="90"/>
      <c r="H155" s="92"/>
      <c r="I155" s="90"/>
    </row>
    <row r="156" spans="1:9" ht="18" customHeight="1">
      <c r="A156" s="727"/>
      <c r="B156" s="32" t="s">
        <v>25</v>
      </c>
      <c r="C156" s="91" t="s">
        <v>752</v>
      </c>
      <c r="D156" s="32" t="s">
        <v>737</v>
      </c>
      <c r="E156" s="44" t="s">
        <v>11</v>
      </c>
      <c r="F156" s="88"/>
      <c r="G156" s="90"/>
      <c r="H156" s="92"/>
      <c r="I156" s="90"/>
    </row>
    <row r="157" spans="1:9" ht="18" customHeight="1">
      <c r="A157" s="727"/>
      <c r="B157" s="32" t="s">
        <v>25</v>
      </c>
      <c r="C157" s="91" t="s">
        <v>753</v>
      </c>
      <c r="D157" s="32" t="s">
        <v>754</v>
      </c>
      <c r="E157" s="44" t="s">
        <v>11</v>
      </c>
      <c r="F157" s="88"/>
      <c r="G157" s="90"/>
      <c r="H157" s="92"/>
      <c r="I157" s="90"/>
    </row>
    <row r="158" spans="1:9" ht="18" customHeight="1">
      <c r="A158" s="728"/>
      <c r="B158" s="32" t="s">
        <v>25</v>
      </c>
      <c r="C158" s="91" t="s">
        <v>755</v>
      </c>
      <c r="D158" s="32" t="s">
        <v>721</v>
      </c>
      <c r="E158" s="44" t="s">
        <v>11</v>
      </c>
      <c r="F158" s="88"/>
      <c r="G158" s="90"/>
      <c r="H158" s="92"/>
      <c r="I158" s="89" t="s">
        <v>756</v>
      </c>
    </row>
    <row r="159" spans="1:9" ht="18" customHeight="1">
      <c r="A159" s="23">
        <v>23</v>
      </c>
      <c r="B159" s="32" t="s">
        <v>25</v>
      </c>
      <c r="C159" s="63" t="s">
        <v>757</v>
      </c>
      <c r="D159" s="67"/>
      <c r="E159" s="44" t="s">
        <v>11</v>
      </c>
      <c r="F159" s="88"/>
      <c r="G159" s="90"/>
      <c r="H159" s="92"/>
      <c r="I159" s="90"/>
    </row>
    <row r="160" spans="1:9" ht="18" customHeight="1">
      <c r="A160" s="23">
        <v>24</v>
      </c>
      <c r="B160" s="32" t="s">
        <v>25</v>
      </c>
      <c r="C160" s="63" t="s">
        <v>758</v>
      </c>
      <c r="D160" s="67"/>
      <c r="E160" s="44" t="s">
        <v>11</v>
      </c>
      <c r="F160" s="34"/>
      <c r="G160" s="67"/>
      <c r="H160" s="67"/>
      <c r="I160" s="63" t="s">
        <v>759</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37" customWidth="1"/>
    <col min="2" max="2" width="9.5" style="337" customWidth="1"/>
    <col min="3" max="3" width="59.375" style="337" customWidth="1"/>
    <col min="4" max="4" width="25.125" style="337" customWidth="1"/>
    <col min="5" max="5" width="13.625" style="337" customWidth="1"/>
    <col min="6" max="6" width="16" style="337" customWidth="1"/>
    <col min="7" max="7" width="23" style="337" customWidth="1"/>
    <col min="8" max="8" width="19.125" style="337" customWidth="1"/>
    <col min="9" max="9" width="33.5" style="336" customWidth="1"/>
    <col min="10" max="10" width="9" style="336" customWidth="1"/>
    <col min="11" max="256" width="9" style="337" customWidth="1"/>
    <col min="257" max="16384" width="9" style="386"/>
  </cols>
  <sheetData>
    <row r="1" spans="1:10" ht="21.75" customHeight="1">
      <c r="A1" s="329"/>
      <c r="B1" s="330"/>
      <c r="C1" s="718" t="s">
        <v>2055</v>
      </c>
      <c r="D1" s="719"/>
      <c r="E1" s="331"/>
      <c r="F1" s="332" t="s">
        <v>5</v>
      </c>
      <c r="G1" s="333"/>
      <c r="H1" s="334"/>
      <c r="I1" s="508"/>
    </row>
    <row r="2" spans="1:10" ht="20.25" customHeight="1">
      <c r="A2" s="329"/>
      <c r="B2" s="330"/>
      <c r="C2" s="720"/>
      <c r="D2" s="721"/>
      <c r="E2" s="338" t="s">
        <v>6</v>
      </c>
      <c r="F2" s="339">
        <f>COUNTIF(E10:E46,"Not POR")</f>
        <v>0</v>
      </c>
      <c r="G2" s="340"/>
      <c r="H2" s="341"/>
      <c r="I2" s="342"/>
    </row>
    <row r="3" spans="1:10" ht="19.5" customHeight="1">
      <c r="A3" s="329"/>
      <c r="B3" s="330"/>
      <c r="C3" s="720"/>
      <c r="D3" s="721"/>
      <c r="E3" s="343" t="s">
        <v>8</v>
      </c>
      <c r="F3" s="339">
        <f>COUNTIF(E10:E46,"CHN validation")</f>
        <v>0</v>
      </c>
      <c r="G3" s="340"/>
      <c r="H3" s="341"/>
      <c r="I3" s="342"/>
    </row>
    <row r="4" spans="1:10" ht="18.75" customHeight="1">
      <c r="A4" s="329"/>
      <c r="B4" s="330"/>
      <c r="C4" s="720"/>
      <c r="D4" s="721"/>
      <c r="E4" s="344" t="s">
        <v>9</v>
      </c>
      <c r="F4" s="339">
        <f>COUNTIF(E10:E46,"New Item")</f>
        <v>0</v>
      </c>
      <c r="G4" s="340"/>
      <c r="H4" s="341"/>
      <c r="I4" s="342"/>
    </row>
    <row r="5" spans="1:10" ht="19.5" customHeight="1">
      <c r="A5" s="345"/>
      <c r="B5" s="330"/>
      <c r="C5" s="720"/>
      <c r="D5" s="721"/>
      <c r="E5" s="346" t="s">
        <v>7</v>
      </c>
      <c r="F5" s="339">
        <f>COUNTIF(E10:E46,"Pending update")</f>
        <v>0</v>
      </c>
      <c r="G5" s="347"/>
      <c r="H5" s="348"/>
      <c r="I5" s="349"/>
    </row>
    <row r="6" spans="1:10" ht="18.75" customHeight="1">
      <c r="A6" s="329"/>
      <c r="B6" s="330"/>
      <c r="C6" s="720"/>
      <c r="D6" s="721"/>
      <c r="E6" s="350" t="s">
        <v>10</v>
      </c>
      <c r="F6" s="339">
        <f>COUNTIF(E10:E46,"Modified")</f>
        <v>0</v>
      </c>
      <c r="G6" s="340"/>
      <c r="H6" s="341"/>
      <c r="I6" s="342"/>
    </row>
    <row r="7" spans="1:10" ht="17.25" customHeight="1">
      <c r="A7" s="329"/>
      <c r="B7" s="330"/>
      <c r="C7" s="720"/>
      <c r="D7" s="721"/>
      <c r="E7" s="351" t="s">
        <v>11</v>
      </c>
      <c r="F7" s="339">
        <f>COUNTIF(E10:E46,"Ready")</f>
        <v>37</v>
      </c>
      <c r="G7" s="340"/>
      <c r="H7" s="341"/>
      <c r="I7" s="342"/>
    </row>
    <row r="8" spans="1:10" ht="18.75" customHeight="1" thickBot="1">
      <c r="A8" s="352"/>
      <c r="B8" s="353"/>
      <c r="C8" s="720"/>
      <c r="D8" s="722"/>
      <c r="E8" s="354" t="s">
        <v>12</v>
      </c>
      <c r="F8" s="339">
        <f>COUNTIF(E10:E46,"Not ready")</f>
        <v>0</v>
      </c>
      <c r="G8" s="355"/>
      <c r="H8" s="356"/>
      <c r="I8" s="357"/>
    </row>
    <row r="9" spans="1:10" ht="31.5">
      <c r="A9" s="358" t="s">
        <v>13</v>
      </c>
      <c r="B9" s="359" t="s">
        <v>14</v>
      </c>
      <c r="C9" s="360" t="s">
        <v>540</v>
      </c>
      <c r="D9" s="361" t="s">
        <v>209</v>
      </c>
      <c r="E9" s="362" t="s">
        <v>19</v>
      </c>
      <c r="F9" s="362" t="s">
        <v>20</v>
      </c>
      <c r="G9" s="363" t="s">
        <v>541</v>
      </c>
      <c r="H9" s="363" t="s">
        <v>542</v>
      </c>
      <c r="I9" s="359" t="s">
        <v>1836</v>
      </c>
      <c r="J9" s="363" t="s">
        <v>2056</v>
      </c>
    </row>
    <row r="10" spans="1:10" ht="18" customHeight="1">
      <c r="A10" s="730">
        <v>1</v>
      </c>
      <c r="B10" s="509" t="s">
        <v>25</v>
      </c>
      <c r="C10" s="365" t="s">
        <v>2057</v>
      </c>
      <c r="D10" s="510"/>
      <c r="E10" s="367" t="s">
        <v>11</v>
      </c>
      <c r="F10" s="368"/>
      <c r="G10" s="369"/>
      <c r="H10" s="369"/>
      <c r="I10" s="511"/>
      <c r="J10" s="371"/>
    </row>
    <row r="11" spans="1:10" ht="18" customHeight="1">
      <c r="A11" s="731"/>
      <c r="B11" s="509" t="s">
        <v>25</v>
      </c>
      <c r="C11" s="372" t="s">
        <v>1839</v>
      </c>
      <c r="D11" s="510"/>
      <c r="E11" s="367" t="s">
        <v>11</v>
      </c>
      <c r="F11" s="368"/>
      <c r="G11" s="369"/>
      <c r="H11" s="369"/>
      <c r="I11" s="511"/>
      <c r="J11" s="371"/>
    </row>
    <row r="12" spans="1:10" ht="18" customHeight="1">
      <c r="A12" s="730">
        <v>2</v>
      </c>
      <c r="B12" s="509" t="s">
        <v>25</v>
      </c>
      <c r="C12" s="365" t="s">
        <v>2058</v>
      </c>
      <c r="D12" s="510"/>
      <c r="E12" s="367" t="s">
        <v>11</v>
      </c>
      <c r="F12" s="368"/>
      <c r="G12" s="369"/>
      <c r="H12" s="369"/>
      <c r="I12" s="511"/>
      <c r="J12" s="371"/>
    </row>
    <row r="13" spans="1:10" ht="18" customHeight="1">
      <c r="A13" s="731"/>
      <c r="B13" s="509" t="s">
        <v>25</v>
      </c>
      <c r="C13" s="372" t="s">
        <v>1839</v>
      </c>
      <c r="D13" s="512" t="s">
        <v>1841</v>
      </c>
      <c r="E13" s="367" t="s">
        <v>11</v>
      </c>
      <c r="F13" s="368"/>
      <c r="G13" s="369"/>
      <c r="H13" s="369"/>
      <c r="I13" s="511"/>
      <c r="J13" s="371"/>
    </row>
    <row r="14" spans="1:10" ht="18" customHeight="1">
      <c r="A14" s="730">
        <v>3</v>
      </c>
      <c r="B14" s="509" t="s">
        <v>25</v>
      </c>
      <c r="C14" s="365" t="s">
        <v>2059</v>
      </c>
      <c r="D14" s="512"/>
      <c r="E14" s="367" t="s">
        <v>11</v>
      </c>
      <c r="F14" s="374"/>
      <c r="G14" s="369"/>
      <c r="H14" s="369"/>
      <c r="I14" s="513"/>
      <c r="J14" s="371"/>
    </row>
    <row r="15" spans="1:10" ht="18" customHeight="1">
      <c r="A15" s="731"/>
      <c r="B15" s="509" t="s">
        <v>25</v>
      </c>
      <c r="C15" s="372" t="s">
        <v>1839</v>
      </c>
      <c r="D15" s="512" t="s">
        <v>1843</v>
      </c>
      <c r="E15" s="367" t="s">
        <v>11</v>
      </c>
      <c r="F15" s="374"/>
      <c r="G15" s="369"/>
      <c r="H15" s="369"/>
      <c r="I15" s="513"/>
      <c r="J15" s="371"/>
    </row>
    <row r="16" spans="1:10" ht="18" customHeight="1">
      <c r="A16" s="717">
        <v>4</v>
      </c>
      <c r="B16" s="509" t="s">
        <v>25</v>
      </c>
      <c r="C16" s="365" t="s">
        <v>2060</v>
      </c>
      <c r="D16" s="514"/>
      <c r="E16" s="367" t="s">
        <v>11</v>
      </c>
      <c r="F16" s="377"/>
      <c r="G16" s="378"/>
      <c r="H16" s="378"/>
      <c r="I16" s="515"/>
      <c r="J16" s="371"/>
    </row>
    <row r="17" spans="1:10" ht="18" customHeight="1">
      <c r="A17" s="717"/>
      <c r="B17" s="509" t="s">
        <v>25</v>
      </c>
      <c r="C17" s="372" t="s">
        <v>1839</v>
      </c>
      <c r="D17" s="516" t="s">
        <v>1845</v>
      </c>
      <c r="E17" s="367" t="s">
        <v>11</v>
      </c>
      <c r="F17" s="377"/>
      <c r="G17" s="378"/>
      <c r="H17" s="378"/>
      <c r="I17" s="515"/>
      <c r="J17" s="371"/>
    </row>
    <row r="18" spans="1:10" ht="18" customHeight="1">
      <c r="A18" s="717">
        <v>8</v>
      </c>
      <c r="B18" s="509" t="s">
        <v>25</v>
      </c>
      <c r="C18" s="365" t="s">
        <v>2061</v>
      </c>
      <c r="D18" s="514"/>
      <c r="E18" s="367" t="s">
        <v>11</v>
      </c>
      <c r="F18" s="374"/>
      <c r="G18" s="378"/>
      <c r="H18" s="378"/>
      <c r="I18" s="515"/>
      <c r="J18" s="371"/>
    </row>
    <row r="19" spans="1:10" ht="18" customHeight="1">
      <c r="A19" s="717"/>
      <c r="B19" s="509" t="s">
        <v>25</v>
      </c>
      <c r="C19" s="372" t="s">
        <v>1839</v>
      </c>
      <c r="D19" s="516" t="s">
        <v>1845</v>
      </c>
      <c r="E19" s="367" t="s">
        <v>11</v>
      </c>
      <c r="F19" s="374"/>
      <c r="G19" s="378"/>
      <c r="H19" s="378"/>
      <c r="I19" s="515"/>
      <c r="J19" s="371"/>
    </row>
    <row r="20" spans="1:10" ht="18" customHeight="1">
      <c r="A20" s="717">
        <f>A18+1</f>
        <v>9</v>
      </c>
      <c r="B20" s="509" t="s">
        <v>25</v>
      </c>
      <c r="C20" s="365" t="s">
        <v>2062</v>
      </c>
      <c r="D20" s="514"/>
      <c r="E20" s="367" t="s">
        <v>11</v>
      </c>
      <c r="F20" s="374"/>
      <c r="G20" s="378"/>
      <c r="H20" s="378"/>
      <c r="I20" s="515"/>
      <c r="J20" s="371"/>
    </row>
    <row r="21" spans="1:10" ht="18" customHeight="1">
      <c r="A21" s="717"/>
      <c r="B21" s="509" t="s">
        <v>25</v>
      </c>
      <c r="C21" s="372" t="s">
        <v>1862</v>
      </c>
      <c r="D21" s="516" t="s">
        <v>2063</v>
      </c>
      <c r="E21" s="367" t="s">
        <v>11</v>
      </c>
      <c r="F21" s="374"/>
      <c r="G21" s="378"/>
      <c r="H21" s="378"/>
      <c r="I21" s="515"/>
      <c r="J21" s="371"/>
    </row>
    <row r="22" spans="1:10" ht="18" customHeight="1">
      <c r="A22" s="717"/>
      <c r="B22" s="509" t="s">
        <v>25</v>
      </c>
      <c r="C22" s="372" t="s">
        <v>1839</v>
      </c>
      <c r="D22" s="516" t="s">
        <v>1845</v>
      </c>
      <c r="E22" s="367" t="s">
        <v>11</v>
      </c>
      <c r="F22" s="374"/>
      <c r="G22" s="378"/>
      <c r="H22" s="378"/>
      <c r="I22" s="515"/>
      <c r="J22" s="371"/>
    </row>
    <row r="23" spans="1:10" ht="18" customHeight="1">
      <c r="A23" s="717">
        <v>10</v>
      </c>
      <c r="B23" s="509" t="s">
        <v>25</v>
      </c>
      <c r="C23" s="365" t="s">
        <v>2064</v>
      </c>
      <c r="D23" s="514"/>
      <c r="E23" s="367" t="s">
        <v>11</v>
      </c>
      <c r="F23" s="374"/>
      <c r="G23" s="378"/>
      <c r="H23" s="378"/>
      <c r="I23" s="515"/>
      <c r="J23" s="371"/>
    </row>
    <row r="24" spans="1:10" ht="18" customHeight="1">
      <c r="A24" s="717"/>
      <c r="B24" s="509" t="s">
        <v>25</v>
      </c>
      <c r="C24" s="372" t="s">
        <v>1839</v>
      </c>
      <c r="D24" s="516" t="s">
        <v>1845</v>
      </c>
      <c r="E24" s="367" t="s">
        <v>11</v>
      </c>
      <c r="F24" s="374"/>
      <c r="G24" s="378"/>
      <c r="H24" s="378"/>
      <c r="I24" s="515"/>
      <c r="J24" s="371"/>
    </row>
    <row r="25" spans="1:10" ht="18" customHeight="1">
      <c r="A25" s="717">
        <v>11</v>
      </c>
      <c r="B25" s="509" t="s">
        <v>25</v>
      </c>
      <c r="C25" s="365" t="s">
        <v>2065</v>
      </c>
      <c r="D25" s="514"/>
      <c r="E25" s="367" t="s">
        <v>11</v>
      </c>
      <c r="F25" s="374"/>
      <c r="G25" s="378"/>
      <c r="H25" s="378"/>
      <c r="I25" s="515"/>
      <c r="J25" s="371"/>
    </row>
    <row r="26" spans="1:10" ht="18" customHeight="1">
      <c r="A26" s="717"/>
      <c r="B26" s="509" t="s">
        <v>25</v>
      </c>
      <c r="C26" s="382" t="s">
        <v>2066</v>
      </c>
      <c r="D26" s="516"/>
      <c r="E26" s="367" t="s">
        <v>11</v>
      </c>
      <c r="F26" s="374"/>
      <c r="G26" s="378"/>
      <c r="H26" s="378"/>
      <c r="I26" s="515"/>
      <c r="J26" s="371"/>
    </row>
    <row r="27" spans="1:10" ht="18" customHeight="1">
      <c r="A27" s="717"/>
      <c r="B27" s="509" t="s">
        <v>25</v>
      </c>
      <c r="C27" s="372" t="s">
        <v>1839</v>
      </c>
      <c r="D27" s="516" t="s">
        <v>1845</v>
      </c>
      <c r="E27" s="367" t="s">
        <v>11</v>
      </c>
      <c r="F27" s="374"/>
      <c r="G27" s="378"/>
      <c r="H27" s="378"/>
      <c r="I27" s="515"/>
      <c r="J27" s="371"/>
    </row>
    <row r="28" spans="1:10" ht="18" customHeight="1">
      <c r="A28" s="717">
        <v>12</v>
      </c>
      <c r="B28" s="509" t="s">
        <v>25</v>
      </c>
      <c r="C28" s="365" t="s">
        <v>2067</v>
      </c>
      <c r="D28" s="514"/>
      <c r="E28" s="367" t="s">
        <v>11</v>
      </c>
      <c r="F28" s="374"/>
      <c r="G28" s="378"/>
      <c r="H28" s="378"/>
      <c r="I28" s="515"/>
      <c r="J28" s="371"/>
    </row>
    <row r="29" spans="1:10" ht="18" customHeight="1">
      <c r="A29" s="717"/>
      <c r="B29" s="509" t="s">
        <v>25</v>
      </c>
      <c r="C29" s="372" t="s">
        <v>1839</v>
      </c>
      <c r="D29" s="516" t="s">
        <v>1845</v>
      </c>
      <c r="E29" s="367" t="s">
        <v>11</v>
      </c>
      <c r="F29" s="374"/>
      <c r="G29" s="378"/>
      <c r="H29" s="378"/>
      <c r="I29" s="515"/>
      <c r="J29" s="371"/>
    </row>
    <row r="30" spans="1:10" ht="18" customHeight="1">
      <c r="A30" s="717">
        <v>13</v>
      </c>
      <c r="B30" s="509" t="s">
        <v>25</v>
      </c>
      <c r="C30" s="365" t="s">
        <v>2068</v>
      </c>
      <c r="D30" s="514"/>
      <c r="E30" s="367" t="s">
        <v>11</v>
      </c>
      <c r="F30" s="374"/>
      <c r="G30" s="378"/>
      <c r="H30" s="378"/>
      <c r="I30" s="515"/>
      <c r="J30" s="371"/>
    </row>
    <row r="31" spans="1:10" ht="18" customHeight="1">
      <c r="A31" s="717"/>
      <c r="B31" s="509" t="s">
        <v>25</v>
      </c>
      <c r="C31" s="382" t="s">
        <v>2066</v>
      </c>
      <c r="D31" s="516"/>
      <c r="E31" s="367" t="s">
        <v>11</v>
      </c>
      <c r="F31" s="374"/>
      <c r="G31" s="378"/>
      <c r="H31" s="378"/>
      <c r="I31" s="515"/>
      <c r="J31" s="371"/>
    </row>
    <row r="32" spans="1:10" ht="18" customHeight="1">
      <c r="A32" s="717"/>
      <c r="B32" s="509" t="s">
        <v>25</v>
      </c>
      <c r="C32" s="372" t="s">
        <v>1839</v>
      </c>
      <c r="D32" s="516" t="s">
        <v>1845</v>
      </c>
      <c r="E32" s="367" t="s">
        <v>11</v>
      </c>
      <c r="F32" s="374"/>
      <c r="G32" s="378"/>
      <c r="H32" s="378"/>
      <c r="I32" s="515"/>
      <c r="J32" s="371"/>
    </row>
    <row r="33" spans="1:10" ht="18" customHeight="1">
      <c r="A33" s="717">
        <v>14</v>
      </c>
      <c r="B33" s="509" t="s">
        <v>25</v>
      </c>
      <c r="C33" s="365" t="s">
        <v>2069</v>
      </c>
      <c r="D33" s="514"/>
      <c r="E33" s="367" t="s">
        <v>11</v>
      </c>
      <c r="F33" s="374"/>
      <c r="G33" s="378"/>
      <c r="H33" s="378"/>
      <c r="I33" s="515"/>
      <c r="J33" s="371"/>
    </row>
    <row r="34" spans="1:10" ht="18" customHeight="1">
      <c r="A34" s="717"/>
      <c r="B34" s="509" t="s">
        <v>25</v>
      </c>
      <c r="C34" s="372" t="s">
        <v>1839</v>
      </c>
      <c r="D34" s="516" t="s">
        <v>1845</v>
      </c>
      <c r="E34" s="367" t="s">
        <v>11</v>
      </c>
      <c r="F34" s="374"/>
      <c r="G34" s="378"/>
      <c r="H34" s="378"/>
      <c r="I34" s="515"/>
      <c r="J34" s="371"/>
    </row>
    <row r="35" spans="1:10" ht="18" customHeight="1">
      <c r="A35" s="717">
        <v>15</v>
      </c>
      <c r="B35" s="509" t="s">
        <v>25</v>
      </c>
      <c r="C35" s="365" t="s">
        <v>2070</v>
      </c>
      <c r="D35" s="514"/>
      <c r="E35" s="367" t="s">
        <v>11</v>
      </c>
      <c r="F35" s="374"/>
      <c r="G35" s="378"/>
      <c r="H35" s="378"/>
      <c r="I35" s="515"/>
      <c r="J35" s="371"/>
    </row>
    <row r="36" spans="1:10" ht="18" customHeight="1">
      <c r="A36" s="717"/>
      <c r="B36" s="509" t="s">
        <v>25</v>
      </c>
      <c r="C36" s="382" t="s">
        <v>2066</v>
      </c>
      <c r="D36" s="517"/>
      <c r="E36" s="367" t="s">
        <v>11</v>
      </c>
      <c r="F36" s="374"/>
      <c r="G36" s="378"/>
      <c r="H36" s="378"/>
      <c r="I36" s="515"/>
      <c r="J36" s="371"/>
    </row>
    <row r="37" spans="1:10" ht="18" customHeight="1">
      <c r="A37" s="717"/>
      <c r="B37" s="509" t="s">
        <v>25</v>
      </c>
      <c r="C37" s="372" t="s">
        <v>1839</v>
      </c>
      <c r="D37" s="516" t="s">
        <v>1845</v>
      </c>
      <c r="E37" s="367" t="s">
        <v>11</v>
      </c>
      <c r="F37" s="374"/>
      <c r="G37" s="378"/>
      <c r="H37" s="378"/>
      <c r="I37" s="515"/>
      <c r="J37" s="371"/>
    </row>
    <row r="38" spans="1:10" ht="18" customHeight="1">
      <c r="A38" s="717">
        <v>16</v>
      </c>
      <c r="B38" s="509" t="s">
        <v>25</v>
      </c>
      <c r="C38" s="365" t="s">
        <v>2071</v>
      </c>
      <c r="D38" s="514"/>
      <c r="E38" s="367" t="s">
        <v>11</v>
      </c>
      <c r="F38" s="374"/>
      <c r="G38" s="378"/>
      <c r="H38" s="378"/>
      <c r="I38" s="515"/>
      <c r="J38" s="371"/>
    </row>
    <row r="39" spans="1:10" ht="18" customHeight="1">
      <c r="A39" s="717"/>
      <c r="B39" s="509" t="s">
        <v>25</v>
      </c>
      <c r="C39" s="372" t="s">
        <v>1839</v>
      </c>
      <c r="D39" s="516" t="s">
        <v>1845</v>
      </c>
      <c r="E39" s="367" t="s">
        <v>11</v>
      </c>
      <c r="F39" s="374"/>
      <c r="G39" s="378"/>
      <c r="H39" s="378"/>
      <c r="I39" s="515"/>
      <c r="J39" s="371"/>
    </row>
    <row r="40" spans="1:10" ht="18" customHeight="1">
      <c r="A40" s="717">
        <v>17</v>
      </c>
      <c r="B40" s="509" t="s">
        <v>25</v>
      </c>
      <c r="C40" s="365" t="s">
        <v>2072</v>
      </c>
      <c r="D40" s="514"/>
      <c r="E40" s="367" t="s">
        <v>11</v>
      </c>
      <c r="F40" s="374"/>
      <c r="G40" s="378"/>
      <c r="H40" s="378"/>
      <c r="I40" s="515"/>
      <c r="J40" s="371"/>
    </row>
    <row r="41" spans="1:10" ht="18" customHeight="1">
      <c r="A41" s="717"/>
      <c r="B41" s="509" t="s">
        <v>25</v>
      </c>
      <c r="C41" s="372" t="s">
        <v>1839</v>
      </c>
      <c r="D41" s="516" t="s">
        <v>1845</v>
      </c>
      <c r="E41" s="367" t="s">
        <v>11</v>
      </c>
      <c r="F41" s="374"/>
      <c r="G41" s="378"/>
      <c r="H41" s="378"/>
      <c r="I41" s="515"/>
      <c r="J41" s="371"/>
    </row>
    <row r="42" spans="1:10" ht="18" customHeight="1">
      <c r="A42" s="717">
        <v>18</v>
      </c>
      <c r="B42" s="509" t="s">
        <v>25</v>
      </c>
      <c r="C42" s="365" t="s">
        <v>2073</v>
      </c>
      <c r="D42" s="514"/>
      <c r="E42" s="367" t="s">
        <v>11</v>
      </c>
      <c r="F42" s="374"/>
      <c r="G42" s="378"/>
      <c r="H42" s="378"/>
      <c r="I42" s="515"/>
      <c r="J42" s="371"/>
    </row>
    <row r="43" spans="1:10" ht="18" customHeight="1">
      <c r="A43" s="717"/>
      <c r="B43" s="509" t="s">
        <v>25</v>
      </c>
      <c r="C43" s="372" t="s">
        <v>1862</v>
      </c>
      <c r="D43" s="516" t="s">
        <v>2063</v>
      </c>
      <c r="E43" s="367" t="s">
        <v>11</v>
      </c>
      <c r="F43" s="374"/>
      <c r="G43" s="378"/>
      <c r="H43" s="378"/>
      <c r="I43" s="515"/>
      <c r="J43" s="371"/>
    </row>
    <row r="44" spans="1:10" ht="18" customHeight="1">
      <c r="A44" s="717"/>
      <c r="B44" s="509" t="s">
        <v>25</v>
      </c>
      <c r="C44" s="372" t="s">
        <v>1839</v>
      </c>
      <c r="D44" s="516" t="s">
        <v>1845</v>
      </c>
      <c r="E44" s="367" t="s">
        <v>11</v>
      </c>
      <c r="F44" s="374"/>
      <c r="G44" s="378"/>
      <c r="H44" s="378"/>
      <c r="I44" s="515"/>
      <c r="J44" s="371"/>
    </row>
    <row r="45" spans="1:10" ht="18" customHeight="1">
      <c r="A45" s="717">
        <v>19</v>
      </c>
      <c r="B45" s="509" t="s">
        <v>25</v>
      </c>
      <c r="C45" s="365" t="s">
        <v>2074</v>
      </c>
      <c r="D45" s="514"/>
      <c r="E45" s="367" t="s">
        <v>11</v>
      </c>
      <c r="F45" s="374"/>
      <c r="G45" s="378"/>
      <c r="H45" s="378"/>
      <c r="I45" s="515"/>
      <c r="J45" s="371"/>
    </row>
    <row r="46" spans="1:10" ht="18" customHeight="1">
      <c r="A46" s="717"/>
      <c r="B46" s="509" t="s">
        <v>25</v>
      </c>
      <c r="C46" s="372" t="s">
        <v>1839</v>
      </c>
      <c r="D46" s="516" t="s">
        <v>1845</v>
      </c>
      <c r="E46" s="367" t="s">
        <v>11</v>
      </c>
      <c r="F46" s="374"/>
      <c r="G46" s="378"/>
      <c r="H46" s="378"/>
      <c r="I46" s="515"/>
      <c r="J46" s="371"/>
    </row>
  </sheetData>
  <mergeCells count="17">
    <mergeCell ref="A33:A34"/>
    <mergeCell ref="C1:D8"/>
    <mergeCell ref="A10:A11"/>
    <mergeCell ref="A12:A13"/>
    <mergeCell ref="A14:A15"/>
    <mergeCell ref="A16:A17"/>
    <mergeCell ref="A18:A19"/>
    <mergeCell ref="A20:A22"/>
    <mergeCell ref="A23:A24"/>
    <mergeCell ref="A25:A27"/>
    <mergeCell ref="A28:A29"/>
    <mergeCell ref="A30:A32"/>
    <mergeCell ref="A35:A37"/>
    <mergeCell ref="A38:A39"/>
    <mergeCell ref="A40:A41"/>
    <mergeCell ref="A42:A44"/>
    <mergeCell ref="A45:A46"/>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51"/>
  <sheetViews>
    <sheetView showGridLines="0" topLeftCell="A100" workbookViewId="0">
      <selection activeCell="G162" sqref="G162"/>
    </sheetView>
  </sheetViews>
  <sheetFormatPr defaultColWidth="9" defaultRowHeight="15.75" customHeight="1"/>
  <cols>
    <col min="1" max="1" width="5.375" style="111" customWidth="1"/>
    <col min="2" max="2" width="4.875" style="133" customWidth="1"/>
    <col min="3" max="3" width="12.875" style="111" customWidth="1"/>
    <col min="4" max="4" width="52.875" style="111" customWidth="1"/>
    <col min="5" max="5" width="18.125" style="133" customWidth="1"/>
    <col min="6" max="6" width="13.875" style="111" customWidth="1"/>
    <col min="7" max="7" width="24.5" style="133" customWidth="1"/>
    <col min="8" max="8" width="24.25" style="111" bestFit="1" customWidth="1"/>
    <col min="9" max="9" width="20" style="111" customWidth="1"/>
    <col min="10" max="10" width="40.625" style="111" customWidth="1"/>
    <col min="11" max="11" width="40" style="111" customWidth="1"/>
    <col min="12" max="223" width="8.625" style="111" customWidth="1"/>
    <col min="224" max="16384" width="9" style="112"/>
  </cols>
  <sheetData>
    <row r="1" spans="1:11" ht="15.75" customHeight="1">
      <c r="A1" s="144"/>
      <c r="B1" s="72"/>
      <c r="C1" s="661" t="s">
        <v>1334</v>
      </c>
      <c r="D1" s="738"/>
      <c r="E1" s="735"/>
      <c r="F1" s="97"/>
      <c r="G1" s="165" t="s">
        <v>5</v>
      </c>
      <c r="H1" s="113"/>
      <c r="I1" s="70"/>
      <c r="J1" s="129"/>
      <c r="K1" s="70"/>
    </row>
    <row r="2" spans="1:11" ht="15.75" customHeight="1">
      <c r="A2" s="144"/>
      <c r="B2" s="72"/>
      <c r="C2" s="738"/>
      <c r="D2" s="738"/>
      <c r="E2" s="736"/>
      <c r="F2" s="33" t="s">
        <v>6</v>
      </c>
      <c r="G2" s="23">
        <f>COUNTIF(F10:F204,"Not POR")</f>
        <v>17</v>
      </c>
      <c r="H2" s="113"/>
      <c r="I2" s="70"/>
      <c r="J2" s="129"/>
      <c r="K2" s="70"/>
    </row>
    <row r="3" spans="1:11" ht="15.75" customHeight="1">
      <c r="A3" s="144"/>
      <c r="B3" s="72"/>
      <c r="C3" s="738"/>
      <c r="D3" s="738"/>
      <c r="E3" s="736"/>
      <c r="F3" s="39" t="s">
        <v>8</v>
      </c>
      <c r="G3" s="23">
        <f>COUNTIF(F10:F204,"CHN validation")</f>
        <v>0</v>
      </c>
      <c r="H3" s="113"/>
      <c r="I3" s="70"/>
      <c r="J3" s="129"/>
      <c r="K3" s="70"/>
    </row>
    <row r="4" spans="1:11" ht="15.75" customHeight="1">
      <c r="A4" s="144"/>
      <c r="B4" s="72"/>
      <c r="C4" s="738"/>
      <c r="D4" s="738"/>
      <c r="E4" s="736"/>
      <c r="F4" s="40" t="s">
        <v>9</v>
      </c>
      <c r="G4" s="23">
        <f>COUNTIF(F10:F204,"New Item")</f>
        <v>0</v>
      </c>
      <c r="H4" s="113"/>
      <c r="I4" s="70"/>
      <c r="J4" s="129"/>
      <c r="K4" s="70"/>
    </row>
    <row r="5" spans="1:11" ht="19.5" customHeight="1">
      <c r="A5" s="70"/>
      <c r="B5" s="72"/>
      <c r="C5" s="738"/>
      <c r="D5" s="738"/>
      <c r="E5" s="736"/>
      <c r="F5" s="41" t="s">
        <v>7</v>
      </c>
      <c r="G5" s="23">
        <f>COUNTIF(F10:F204,"Pending update")</f>
        <v>0</v>
      </c>
      <c r="H5" s="113"/>
      <c r="I5" s="70"/>
      <c r="J5" s="70"/>
      <c r="K5" s="70"/>
    </row>
    <row r="6" spans="1:11" ht="15.75" customHeight="1">
      <c r="A6" s="144"/>
      <c r="B6" s="72"/>
      <c r="C6" s="738"/>
      <c r="D6" s="738"/>
      <c r="E6" s="736"/>
      <c r="F6" s="43" t="s">
        <v>10</v>
      </c>
      <c r="G6" s="23">
        <v>0</v>
      </c>
      <c r="H6" s="113"/>
      <c r="I6" s="70"/>
      <c r="J6" s="129"/>
      <c r="K6" s="70"/>
    </row>
    <row r="7" spans="1:11" ht="15.75" customHeight="1">
      <c r="A7" s="144"/>
      <c r="B7" s="72"/>
      <c r="C7" s="738"/>
      <c r="D7" s="738"/>
      <c r="E7" s="736"/>
      <c r="F7" s="44" t="s">
        <v>11</v>
      </c>
      <c r="G7" s="23">
        <f>COUNTIF(F10:F204,"Ready")</f>
        <v>152</v>
      </c>
      <c r="H7" s="113"/>
      <c r="I7" s="70"/>
      <c r="J7" s="129"/>
      <c r="K7" s="70"/>
    </row>
    <row r="8" spans="1:11" ht="15.75" customHeight="1" thickBot="1">
      <c r="A8" s="170"/>
      <c r="B8" s="171"/>
      <c r="C8" s="739"/>
      <c r="D8" s="739"/>
      <c r="E8" s="737"/>
      <c r="F8" s="172" t="s">
        <v>12</v>
      </c>
      <c r="G8" s="195">
        <f>COUNTIF(F10:F204,"Not ready")</f>
        <v>5</v>
      </c>
      <c r="H8" s="173"/>
      <c r="I8" s="145"/>
      <c r="J8" s="174"/>
      <c r="K8" s="145"/>
    </row>
    <row r="9" spans="1:11" ht="31.5" customHeight="1">
      <c r="A9" s="187" t="s">
        <v>13</v>
      </c>
      <c r="B9" s="188" t="s">
        <v>14</v>
      </c>
      <c r="C9" s="188" t="s">
        <v>15</v>
      </c>
      <c r="D9" s="188" t="s">
        <v>16</v>
      </c>
      <c r="E9" s="188" t="s">
        <v>209</v>
      </c>
      <c r="F9" s="188" t="s">
        <v>19</v>
      </c>
      <c r="G9" s="188" t="s">
        <v>1331</v>
      </c>
      <c r="H9" s="188" t="s">
        <v>20</v>
      </c>
      <c r="I9" s="188" t="s">
        <v>21</v>
      </c>
      <c r="J9" s="188" t="s">
        <v>23</v>
      </c>
      <c r="K9" s="189" t="s">
        <v>210</v>
      </c>
    </row>
    <row r="10" spans="1:11" ht="16.5" customHeight="1">
      <c r="A10" s="256" t="s">
        <v>760</v>
      </c>
      <c r="B10" s="237" t="s">
        <v>25</v>
      </c>
      <c r="C10" s="238" t="s">
        <v>28</v>
      </c>
      <c r="D10" s="239" t="s">
        <v>29</v>
      </c>
      <c r="E10" s="240"/>
      <c r="F10" s="241" t="s">
        <v>11</v>
      </c>
      <c r="G10" s="240"/>
      <c r="H10" s="242"/>
      <c r="I10" s="243"/>
      <c r="J10" s="531"/>
      <c r="K10" s="257"/>
    </row>
    <row r="11" spans="1:11" ht="16.5" customHeight="1">
      <c r="A11" s="256" t="s">
        <v>761</v>
      </c>
      <c r="B11" s="237" t="s">
        <v>25</v>
      </c>
      <c r="C11" s="238" t="s">
        <v>28</v>
      </c>
      <c r="D11" s="239" t="s">
        <v>31</v>
      </c>
      <c r="E11" s="240"/>
      <c r="F11" s="241" t="s">
        <v>11</v>
      </c>
      <c r="G11" s="240"/>
      <c r="H11" s="242"/>
      <c r="I11" s="243"/>
      <c r="J11" s="531"/>
      <c r="K11" s="257"/>
    </row>
    <row r="12" spans="1:11" ht="16.5" customHeight="1">
      <c r="A12" s="256" t="s">
        <v>762</v>
      </c>
      <c r="B12" s="237" t="s">
        <v>25</v>
      </c>
      <c r="C12" s="238" t="s">
        <v>33</v>
      </c>
      <c r="D12" s="238" t="s">
        <v>34</v>
      </c>
      <c r="E12" s="240"/>
      <c r="F12" s="241" t="s">
        <v>11</v>
      </c>
      <c r="G12" s="240"/>
      <c r="H12" s="242"/>
      <c r="I12" s="244" t="s">
        <v>1502</v>
      </c>
      <c r="J12" s="531"/>
      <c r="K12" s="257"/>
    </row>
    <row r="13" spans="1:11" ht="16.5" customHeight="1">
      <c r="A13" s="256" t="s">
        <v>763</v>
      </c>
      <c r="B13" s="237" t="s">
        <v>25</v>
      </c>
      <c r="C13" s="238" t="s">
        <v>33</v>
      </c>
      <c r="D13" s="279" t="s">
        <v>212</v>
      </c>
      <c r="E13" s="237"/>
      <c r="F13" s="241" t="s">
        <v>11</v>
      </c>
      <c r="G13" s="240"/>
      <c r="H13" s="240"/>
      <c r="I13" s="244" t="s">
        <v>1439</v>
      </c>
      <c r="J13" s="531"/>
      <c r="K13" s="257"/>
    </row>
    <row r="14" spans="1:11" ht="16.5" customHeight="1">
      <c r="A14" s="569" t="s">
        <v>764</v>
      </c>
      <c r="B14" s="237" t="s">
        <v>25</v>
      </c>
      <c r="C14" s="238" t="s">
        <v>28</v>
      </c>
      <c r="D14" s="238" t="s">
        <v>1709</v>
      </c>
      <c r="E14" s="240"/>
      <c r="F14" s="241" t="s">
        <v>11</v>
      </c>
      <c r="G14" s="240"/>
      <c r="H14" s="242"/>
      <c r="I14" s="242"/>
      <c r="J14" s="531"/>
      <c r="K14" s="257"/>
    </row>
    <row r="15" spans="1:11" ht="16.5" customHeight="1" thickBot="1">
      <c r="A15" s="569" t="s">
        <v>765</v>
      </c>
      <c r="B15" s="237" t="s">
        <v>25</v>
      </c>
      <c r="C15" s="238" t="s">
        <v>26</v>
      </c>
      <c r="D15" s="279" t="s">
        <v>1710</v>
      </c>
      <c r="E15" s="240"/>
      <c r="F15" s="46" t="s">
        <v>12</v>
      </c>
      <c r="G15" s="240"/>
      <c r="H15" s="238" t="s">
        <v>1830</v>
      </c>
      <c r="I15" s="242"/>
      <c r="J15" s="531" t="s">
        <v>1829</v>
      </c>
      <c r="K15" s="328" t="s">
        <v>1833</v>
      </c>
    </row>
    <row r="16" spans="1:11" ht="16.5" customHeight="1">
      <c r="A16" s="569" t="s">
        <v>766</v>
      </c>
      <c r="B16" s="237" t="s">
        <v>25</v>
      </c>
      <c r="C16" s="238" t="s">
        <v>26</v>
      </c>
      <c r="D16" s="238" t="s">
        <v>27</v>
      </c>
      <c r="E16" s="240"/>
      <c r="F16" s="241" t="s">
        <v>11</v>
      </c>
      <c r="G16" s="240"/>
      <c r="H16" s="242"/>
      <c r="I16" s="242"/>
      <c r="J16" s="531" t="s">
        <v>1458</v>
      </c>
      <c r="K16" s="257"/>
    </row>
    <row r="17" spans="1:11" ht="16.5" customHeight="1">
      <c r="A17" s="569" t="s">
        <v>767</v>
      </c>
      <c r="B17" s="237" t="s">
        <v>25</v>
      </c>
      <c r="C17" s="238" t="s">
        <v>26</v>
      </c>
      <c r="D17" s="238" t="s">
        <v>1466</v>
      </c>
      <c r="E17" s="240"/>
      <c r="F17" s="241" t="s">
        <v>11</v>
      </c>
      <c r="G17" s="240"/>
      <c r="H17" s="242"/>
      <c r="I17" s="242"/>
      <c r="J17" s="531" t="s">
        <v>1491</v>
      </c>
      <c r="K17" s="258"/>
    </row>
    <row r="18" spans="1:11" ht="16.5" customHeight="1">
      <c r="A18" s="569" t="s">
        <v>768</v>
      </c>
      <c r="B18" s="237" t="s">
        <v>25</v>
      </c>
      <c r="C18" s="238" t="s">
        <v>207</v>
      </c>
      <c r="D18" s="239" t="s">
        <v>1467</v>
      </c>
      <c r="E18" s="240"/>
      <c r="F18" s="241" t="s">
        <v>11</v>
      </c>
      <c r="G18" s="240"/>
      <c r="H18" s="242"/>
      <c r="I18" s="242"/>
      <c r="J18" s="531" t="s">
        <v>1503</v>
      </c>
      <c r="K18" s="258"/>
    </row>
    <row r="19" spans="1:11" ht="16.5" customHeight="1">
      <c r="A19" s="569" t="s">
        <v>769</v>
      </c>
      <c r="B19" s="237" t="s">
        <v>25</v>
      </c>
      <c r="C19" s="238" t="s">
        <v>26</v>
      </c>
      <c r="D19" s="238" t="s">
        <v>216</v>
      </c>
      <c r="E19" s="240"/>
      <c r="F19" s="241" t="s">
        <v>11</v>
      </c>
      <c r="G19" s="240"/>
      <c r="H19" s="242"/>
      <c r="I19" s="246"/>
      <c r="J19" s="531"/>
      <c r="K19" s="257"/>
    </row>
    <row r="20" spans="1:11" ht="16.5" customHeight="1">
      <c r="A20" s="569" t="s">
        <v>770</v>
      </c>
      <c r="B20" s="237" t="s">
        <v>25</v>
      </c>
      <c r="C20" s="238" t="s">
        <v>226</v>
      </c>
      <c r="D20" s="238" t="s">
        <v>227</v>
      </c>
      <c r="E20" s="237" t="s">
        <v>535</v>
      </c>
      <c r="F20" s="241" t="s">
        <v>11</v>
      </c>
      <c r="G20" s="240"/>
      <c r="H20" s="242"/>
      <c r="I20" s="242"/>
      <c r="J20" s="531" t="s">
        <v>1463</v>
      </c>
      <c r="K20" s="257"/>
    </row>
    <row r="21" spans="1:11" ht="16.5" customHeight="1">
      <c r="A21" s="569" t="s">
        <v>771</v>
      </c>
      <c r="B21" s="237" t="s">
        <v>25</v>
      </c>
      <c r="C21" s="238" t="s">
        <v>226</v>
      </c>
      <c r="D21" s="238" t="s">
        <v>231</v>
      </c>
      <c r="E21" s="237" t="s">
        <v>232</v>
      </c>
      <c r="F21" s="241" t="s">
        <v>11</v>
      </c>
      <c r="G21" s="240"/>
      <c r="H21" s="242"/>
      <c r="I21" s="242"/>
      <c r="J21" s="531" t="s">
        <v>1441</v>
      </c>
      <c r="K21" s="257"/>
    </row>
    <row r="22" spans="1:11" ht="16.5" customHeight="1">
      <c r="A22" s="569" t="s">
        <v>772</v>
      </c>
      <c r="B22" s="237" t="s">
        <v>25</v>
      </c>
      <c r="C22" s="238" t="s">
        <v>226</v>
      </c>
      <c r="D22" s="238" t="s">
        <v>234</v>
      </c>
      <c r="E22" s="240"/>
      <c r="F22" s="241" t="s">
        <v>11</v>
      </c>
      <c r="G22" s="240"/>
      <c r="H22" s="240"/>
      <c r="I22" s="242"/>
      <c r="J22" s="532" t="s">
        <v>1730</v>
      </c>
      <c r="K22" s="257"/>
    </row>
    <row r="23" spans="1:11" ht="16.5" customHeight="1">
      <c r="A23" s="569" t="s">
        <v>773</v>
      </c>
      <c r="B23" s="237" t="s">
        <v>25</v>
      </c>
      <c r="C23" s="238" t="s">
        <v>226</v>
      </c>
      <c r="D23" s="279" t="s">
        <v>1596</v>
      </c>
      <c r="E23" s="237" t="s">
        <v>774</v>
      </c>
      <c r="F23" s="241" t="s">
        <v>11</v>
      </c>
      <c r="G23" s="240"/>
      <c r="H23" s="242"/>
      <c r="I23" s="242"/>
      <c r="J23" s="531" t="s">
        <v>2244</v>
      </c>
      <c r="K23" s="259" t="s">
        <v>2245</v>
      </c>
    </row>
    <row r="24" spans="1:11" ht="16.5" customHeight="1">
      <c r="A24" s="569" t="s">
        <v>775</v>
      </c>
      <c r="B24" s="237" t="s">
        <v>25</v>
      </c>
      <c r="C24" s="238" t="s">
        <v>189</v>
      </c>
      <c r="D24" s="238" t="s">
        <v>1578</v>
      </c>
      <c r="E24" s="240"/>
      <c r="F24" s="241" t="s">
        <v>11</v>
      </c>
      <c r="G24" s="240"/>
      <c r="H24" s="242"/>
      <c r="I24" s="242"/>
      <c r="J24" s="531" t="s">
        <v>1504</v>
      </c>
      <c r="K24" s="257"/>
    </row>
    <row r="25" spans="1:11" ht="16.5" customHeight="1">
      <c r="A25" s="569" t="s">
        <v>776</v>
      </c>
      <c r="B25" s="237" t="s">
        <v>25</v>
      </c>
      <c r="C25" s="238" t="s">
        <v>226</v>
      </c>
      <c r="D25" s="238" t="s">
        <v>777</v>
      </c>
      <c r="E25" s="237" t="s">
        <v>236</v>
      </c>
      <c r="F25" s="241" t="s">
        <v>11</v>
      </c>
      <c r="G25" s="240"/>
      <c r="H25" s="242"/>
      <c r="I25" s="242"/>
      <c r="J25" s="531" t="s">
        <v>1508</v>
      </c>
      <c r="K25" s="257"/>
    </row>
    <row r="26" spans="1:11" ht="16.5" customHeight="1">
      <c r="A26" s="569" t="s">
        <v>778</v>
      </c>
      <c r="B26" s="237" t="s">
        <v>25</v>
      </c>
      <c r="C26" s="238" t="s">
        <v>226</v>
      </c>
      <c r="D26" s="238" t="s">
        <v>238</v>
      </c>
      <c r="E26" s="240"/>
      <c r="F26" s="241" t="s">
        <v>11</v>
      </c>
      <c r="G26" s="240"/>
      <c r="H26" s="242"/>
      <c r="I26" s="242"/>
      <c r="J26" s="531"/>
      <c r="K26" s="257"/>
    </row>
    <row r="27" spans="1:11" ht="16.5" customHeight="1">
      <c r="A27" s="569" t="s">
        <v>779</v>
      </c>
      <c r="B27" s="237" t="s">
        <v>25</v>
      </c>
      <c r="C27" s="238" t="s">
        <v>226</v>
      </c>
      <c r="D27" s="238" t="s">
        <v>239</v>
      </c>
      <c r="E27" s="240"/>
      <c r="F27" s="241" t="s">
        <v>11</v>
      </c>
      <c r="G27" s="240"/>
      <c r="H27" s="242"/>
      <c r="I27" s="242"/>
      <c r="J27" s="531"/>
      <c r="K27" s="257"/>
    </row>
    <row r="28" spans="1:11" ht="16.5" customHeight="1">
      <c r="A28" s="569" t="s">
        <v>780</v>
      </c>
      <c r="B28" s="237" t="s">
        <v>25</v>
      </c>
      <c r="C28" s="238" t="s">
        <v>226</v>
      </c>
      <c r="D28" s="238" t="s">
        <v>240</v>
      </c>
      <c r="E28" s="240"/>
      <c r="F28" s="241" t="s">
        <v>11</v>
      </c>
      <c r="G28" s="240"/>
      <c r="H28" s="242"/>
      <c r="I28" s="242"/>
      <c r="J28" s="531"/>
      <c r="K28" s="257"/>
    </row>
    <row r="29" spans="1:11" ht="16.5" customHeight="1">
      <c r="A29" s="569" t="s">
        <v>781</v>
      </c>
      <c r="B29" s="237" t="s">
        <v>25</v>
      </c>
      <c r="C29" s="238" t="s">
        <v>226</v>
      </c>
      <c r="D29" s="238" t="s">
        <v>241</v>
      </c>
      <c r="E29" s="240"/>
      <c r="F29" s="241" t="s">
        <v>11</v>
      </c>
      <c r="G29" s="240"/>
      <c r="H29" s="242"/>
      <c r="I29" s="242"/>
      <c r="J29" s="531"/>
      <c r="K29" s="257"/>
    </row>
    <row r="30" spans="1:11" ht="16.5" customHeight="1">
      <c r="A30" s="569" t="s">
        <v>782</v>
      </c>
      <c r="B30" s="237" t="s">
        <v>25</v>
      </c>
      <c r="C30" s="238" t="s">
        <v>226</v>
      </c>
      <c r="D30" s="238" t="s">
        <v>242</v>
      </c>
      <c r="E30" s="240"/>
      <c r="F30" s="241" t="s">
        <v>11</v>
      </c>
      <c r="G30" s="240"/>
      <c r="H30" s="242"/>
      <c r="I30" s="242"/>
      <c r="J30" s="531"/>
      <c r="K30" s="257"/>
    </row>
    <row r="31" spans="1:11" ht="16.5" customHeight="1">
      <c r="A31" s="569" t="s">
        <v>783</v>
      </c>
      <c r="B31" s="237" t="s">
        <v>25</v>
      </c>
      <c r="C31" s="238" t="s">
        <v>26</v>
      </c>
      <c r="D31" s="238" t="s">
        <v>784</v>
      </c>
      <c r="E31" s="240"/>
      <c r="F31" s="241" t="s">
        <v>11</v>
      </c>
      <c r="G31" s="240"/>
      <c r="H31" s="238" t="s">
        <v>785</v>
      </c>
      <c r="I31" s="242"/>
      <c r="J31" s="531"/>
      <c r="K31" s="257"/>
    </row>
    <row r="32" spans="1:11" ht="16.5" customHeight="1">
      <c r="A32" s="569" t="s">
        <v>786</v>
      </c>
      <c r="B32" s="237" t="s">
        <v>25</v>
      </c>
      <c r="C32" s="238" t="s">
        <v>26</v>
      </c>
      <c r="D32" s="238" t="s">
        <v>40</v>
      </c>
      <c r="E32" s="240"/>
      <c r="F32" s="241" t="s">
        <v>11</v>
      </c>
      <c r="G32" s="240"/>
      <c r="H32" s="238" t="s">
        <v>41</v>
      </c>
      <c r="I32" s="242"/>
      <c r="J32" s="531"/>
      <c r="K32" s="257"/>
    </row>
    <row r="33" spans="1:11" ht="16.5" customHeight="1">
      <c r="A33" s="569" t="s">
        <v>787</v>
      </c>
      <c r="B33" s="237" t="s">
        <v>25</v>
      </c>
      <c r="C33" s="238" t="s">
        <v>26</v>
      </c>
      <c r="D33" s="238" t="s">
        <v>42</v>
      </c>
      <c r="E33" s="240"/>
      <c r="F33" s="241" t="s">
        <v>11</v>
      </c>
      <c r="G33" s="240"/>
      <c r="H33" s="238" t="s">
        <v>788</v>
      </c>
      <c r="I33" s="242"/>
      <c r="J33" s="531"/>
      <c r="K33" s="257"/>
    </row>
    <row r="34" spans="1:11" ht="16.5" customHeight="1">
      <c r="A34" s="569" t="s">
        <v>789</v>
      </c>
      <c r="B34" s="237" t="s">
        <v>25</v>
      </c>
      <c r="C34" s="238" t="s">
        <v>26</v>
      </c>
      <c r="D34" s="238" t="s">
        <v>46</v>
      </c>
      <c r="E34" s="240"/>
      <c r="F34" s="241" t="s">
        <v>11</v>
      </c>
      <c r="G34" s="240"/>
      <c r="H34" s="238" t="s">
        <v>790</v>
      </c>
      <c r="I34" s="242"/>
      <c r="J34" s="531"/>
      <c r="K34" s="257"/>
    </row>
    <row r="35" spans="1:11" ht="16.5" customHeight="1">
      <c r="A35" s="569" t="s">
        <v>791</v>
      </c>
      <c r="B35" s="237" t="s">
        <v>25</v>
      </c>
      <c r="C35" s="238" t="s">
        <v>26</v>
      </c>
      <c r="D35" s="307" t="s">
        <v>44</v>
      </c>
      <c r="E35" s="240"/>
      <c r="F35" s="241" t="s">
        <v>11</v>
      </c>
      <c r="G35" s="240"/>
      <c r="H35" s="238" t="s">
        <v>792</v>
      </c>
      <c r="I35" s="242"/>
      <c r="J35" s="531"/>
      <c r="K35" s="257"/>
    </row>
    <row r="36" spans="1:11" ht="16.5" customHeight="1">
      <c r="A36" s="569" t="s">
        <v>793</v>
      </c>
      <c r="B36" s="237" t="s">
        <v>25</v>
      </c>
      <c r="C36" s="238" t="s">
        <v>26</v>
      </c>
      <c r="D36" s="307" t="s">
        <v>48</v>
      </c>
      <c r="E36" s="240"/>
      <c r="F36" s="241" t="s">
        <v>11</v>
      </c>
      <c r="G36" s="240"/>
      <c r="H36" s="238" t="s">
        <v>794</v>
      </c>
      <c r="I36" s="242"/>
      <c r="J36" s="531"/>
      <c r="K36" s="257"/>
    </row>
    <row r="37" spans="1:11" ht="16.5" customHeight="1">
      <c r="A37" s="569" t="s">
        <v>795</v>
      </c>
      <c r="B37" s="237" t="s">
        <v>25</v>
      </c>
      <c r="C37" s="238" t="s">
        <v>26</v>
      </c>
      <c r="D37" s="307" t="s">
        <v>52</v>
      </c>
      <c r="E37" s="240"/>
      <c r="F37" s="241" t="s">
        <v>11</v>
      </c>
      <c r="G37" s="240"/>
      <c r="H37" s="244" t="s">
        <v>796</v>
      </c>
      <c r="I37" s="242"/>
      <c r="J37" s="531"/>
      <c r="K37" s="257"/>
    </row>
    <row r="38" spans="1:11" ht="16.5" customHeight="1">
      <c r="A38" s="569" t="s">
        <v>797</v>
      </c>
      <c r="B38" s="237" t="s">
        <v>25</v>
      </c>
      <c r="C38" s="238" t="s">
        <v>26</v>
      </c>
      <c r="D38" s="307" t="s">
        <v>50</v>
      </c>
      <c r="E38" s="240"/>
      <c r="F38" s="241" t="s">
        <v>11</v>
      </c>
      <c r="G38" s="240"/>
      <c r="H38" s="238" t="s">
        <v>798</v>
      </c>
      <c r="I38" s="242"/>
      <c r="J38" s="531"/>
      <c r="K38" s="257"/>
    </row>
    <row r="39" spans="1:11" ht="17.100000000000001" customHeight="1">
      <c r="A39" s="569" t="s">
        <v>799</v>
      </c>
      <c r="B39" s="237" t="s">
        <v>25</v>
      </c>
      <c r="C39" s="238" t="s">
        <v>26</v>
      </c>
      <c r="D39" s="238" t="s">
        <v>1716</v>
      </c>
      <c r="E39" s="240"/>
      <c r="F39" s="241" t="s">
        <v>11</v>
      </c>
      <c r="G39" s="240"/>
      <c r="H39" s="242"/>
      <c r="I39" s="242"/>
      <c r="J39" s="531" t="s">
        <v>800</v>
      </c>
      <c r="K39" s="257"/>
    </row>
    <row r="40" spans="1:11" ht="18.600000000000001" customHeight="1">
      <c r="A40" s="569" t="s">
        <v>801</v>
      </c>
      <c r="B40" s="237" t="s">
        <v>25</v>
      </c>
      <c r="C40" s="238" t="s">
        <v>26</v>
      </c>
      <c r="D40" s="238" t="s">
        <v>802</v>
      </c>
      <c r="E40" s="240"/>
      <c r="F40" s="241" t="s">
        <v>11</v>
      </c>
      <c r="G40" s="240"/>
      <c r="H40" s="238" t="s">
        <v>1790</v>
      </c>
      <c r="I40" s="242"/>
      <c r="J40" s="531"/>
      <c r="K40" s="257"/>
    </row>
    <row r="41" spans="1:11" ht="16.5" customHeight="1">
      <c r="A41" s="569" t="s">
        <v>803</v>
      </c>
      <c r="B41" s="237" t="s">
        <v>25</v>
      </c>
      <c r="C41" s="238" t="s">
        <v>26</v>
      </c>
      <c r="D41" s="238" t="s">
        <v>804</v>
      </c>
      <c r="E41" s="240"/>
      <c r="F41" s="241" t="s">
        <v>11</v>
      </c>
      <c r="G41" s="247" t="s">
        <v>805</v>
      </c>
      <c r="H41" s="242"/>
      <c r="I41" s="242"/>
      <c r="J41" s="531" t="s">
        <v>806</v>
      </c>
      <c r="K41" s="257"/>
    </row>
    <row r="42" spans="1:11" ht="16.5" customHeight="1">
      <c r="A42" s="569" t="s">
        <v>807</v>
      </c>
      <c r="B42" s="237" t="s">
        <v>25</v>
      </c>
      <c r="C42" s="238" t="s">
        <v>26</v>
      </c>
      <c r="D42" s="238" t="s">
        <v>808</v>
      </c>
      <c r="E42" s="240"/>
      <c r="F42" s="241" t="s">
        <v>11</v>
      </c>
      <c r="G42" s="248" t="s">
        <v>805</v>
      </c>
      <c r="H42" s="242"/>
      <c r="I42" s="242"/>
      <c r="J42" s="531" t="s">
        <v>809</v>
      </c>
      <c r="K42" s="257"/>
    </row>
    <row r="43" spans="1:11" ht="16.5" customHeight="1">
      <c r="A43" s="569" t="s">
        <v>810</v>
      </c>
      <c r="B43" s="237" t="s">
        <v>25</v>
      </c>
      <c r="C43" s="238" t="s">
        <v>26</v>
      </c>
      <c r="D43" s="238" t="s">
        <v>811</v>
      </c>
      <c r="E43" s="240"/>
      <c r="F43" s="241" t="s">
        <v>11</v>
      </c>
      <c r="G43" s="247" t="s">
        <v>812</v>
      </c>
      <c r="H43" s="238" t="s">
        <v>1789</v>
      </c>
      <c r="I43" s="246"/>
      <c r="J43" s="531" t="s">
        <v>813</v>
      </c>
      <c r="K43" s="257"/>
    </row>
    <row r="44" spans="1:11" ht="16.5" customHeight="1">
      <c r="A44" s="569" t="s">
        <v>814</v>
      </c>
      <c r="B44" s="237" t="s">
        <v>25</v>
      </c>
      <c r="C44" s="238" t="s">
        <v>26</v>
      </c>
      <c r="D44" s="238" t="s">
        <v>815</v>
      </c>
      <c r="E44" s="240"/>
      <c r="F44" s="241" t="s">
        <v>11</v>
      </c>
      <c r="G44" s="248" t="s">
        <v>816</v>
      </c>
      <c r="H44" s="242"/>
      <c r="I44" s="242"/>
      <c r="J44" s="531" t="s">
        <v>817</v>
      </c>
      <c r="K44" s="257"/>
    </row>
    <row r="45" spans="1:11" ht="16.5" customHeight="1">
      <c r="A45" s="569" t="s">
        <v>818</v>
      </c>
      <c r="B45" s="237" t="s">
        <v>25</v>
      </c>
      <c r="C45" s="238" t="s">
        <v>26</v>
      </c>
      <c r="D45" s="238" t="s">
        <v>819</v>
      </c>
      <c r="E45" s="240"/>
      <c r="F45" s="241" t="s">
        <v>11</v>
      </c>
      <c r="G45" s="240"/>
      <c r="H45" s="240"/>
      <c r="I45" s="242"/>
      <c r="J45" s="531" t="s">
        <v>1577</v>
      </c>
      <c r="K45" s="257"/>
    </row>
    <row r="46" spans="1:11" ht="16.5" customHeight="1">
      <c r="A46" s="569" t="s">
        <v>820</v>
      </c>
      <c r="B46" s="237" t="s">
        <v>25</v>
      </c>
      <c r="C46" s="238" t="s">
        <v>26</v>
      </c>
      <c r="D46" s="238" t="s">
        <v>821</v>
      </c>
      <c r="E46" s="237" t="s">
        <v>822</v>
      </c>
      <c r="F46" s="241" t="s">
        <v>11</v>
      </c>
      <c r="G46" s="249"/>
      <c r="H46" s="242"/>
      <c r="I46" s="242"/>
      <c r="J46" s="531" t="s">
        <v>1493</v>
      </c>
      <c r="K46" s="257"/>
    </row>
    <row r="47" spans="1:11" ht="16.5" customHeight="1">
      <c r="A47" s="569" t="s">
        <v>824</v>
      </c>
      <c r="B47" s="237" t="s">
        <v>25</v>
      </c>
      <c r="C47" s="238" t="s">
        <v>825</v>
      </c>
      <c r="D47" s="238" t="s">
        <v>826</v>
      </c>
      <c r="E47" s="240"/>
      <c r="F47" s="241" t="s">
        <v>11</v>
      </c>
      <c r="G47" s="249"/>
      <c r="H47" s="240"/>
      <c r="I47" s="242"/>
      <c r="J47" s="531" t="s">
        <v>1492</v>
      </c>
      <c r="K47" s="257"/>
    </row>
    <row r="48" spans="1:11" ht="16.5" customHeight="1">
      <c r="A48" s="569" t="s">
        <v>827</v>
      </c>
      <c r="B48" s="237" t="s">
        <v>25</v>
      </c>
      <c r="C48" s="238" t="s">
        <v>828</v>
      </c>
      <c r="D48" s="238" t="s">
        <v>826</v>
      </c>
      <c r="E48" s="240"/>
      <c r="F48" s="241" t="s">
        <v>11</v>
      </c>
      <c r="G48" s="249"/>
      <c r="H48" s="240"/>
      <c r="I48" s="242"/>
      <c r="J48" s="531" t="s">
        <v>1452</v>
      </c>
      <c r="K48" s="257"/>
    </row>
    <row r="49" spans="1:11" ht="16.5" customHeight="1">
      <c r="A49" s="569" t="s">
        <v>829</v>
      </c>
      <c r="B49" s="237" t="s">
        <v>25</v>
      </c>
      <c r="C49" s="238" t="s">
        <v>825</v>
      </c>
      <c r="D49" s="238" t="s">
        <v>830</v>
      </c>
      <c r="E49" s="237" t="s">
        <v>831</v>
      </c>
      <c r="F49" s="241" t="s">
        <v>11</v>
      </c>
      <c r="G49" s="240"/>
      <c r="H49" s="240"/>
      <c r="I49" s="242"/>
      <c r="J49" s="531" t="s">
        <v>1509</v>
      </c>
      <c r="K49" s="257"/>
    </row>
    <row r="50" spans="1:11" ht="16.5" customHeight="1">
      <c r="A50" s="569" t="s">
        <v>832</v>
      </c>
      <c r="B50" s="237" t="s">
        <v>25</v>
      </c>
      <c r="C50" s="238" t="s">
        <v>825</v>
      </c>
      <c r="D50" s="238" t="s">
        <v>833</v>
      </c>
      <c r="E50" s="237" t="s">
        <v>831</v>
      </c>
      <c r="F50" s="241" t="s">
        <v>11</v>
      </c>
      <c r="G50" s="240"/>
      <c r="H50" s="242"/>
      <c r="I50" s="242"/>
      <c r="J50" s="531"/>
      <c r="K50" s="257"/>
    </row>
    <row r="51" spans="1:11" ht="16.5" customHeight="1">
      <c r="A51" s="569" t="s">
        <v>834</v>
      </c>
      <c r="B51" s="237" t="s">
        <v>25</v>
      </c>
      <c r="C51" s="238" t="s">
        <v>825</v>
      </c>
      <c r="D51" s="238" t="s">
        <v>835</v>
      </c>
      <c r="E51" s="237" t="s">
        <v>454</v>
      </c>
      <c r="F51" s="241" t="s">
        <v>11</v>
      </c>
      <c r="G51" s="240"/>
      <c r="H51" s="242"/>
      <c r="I51" s="242"/>
      <c r="J51" s="531"/>
      <c r="K51" s="257"/>
    </row>
    <row r="52" spans="1:11" ht="16.5" customHeight="1">
      <c r="A52" s="569" t="s">
        <v>836</v>
      </c>
      <c r="B52" s="237" t="s">
        <v>25</v>
      </c>
      <c r="C52" s="238" t="s">
        <v>825</v>
      </c>
      <c r="D52" s="238" t="s">
        <v>837</v>
      </c>
      <c r="E52" s="237" t="s">
        <v>838</v>
      </c>
      <c r="F52" s="241" t="s">
        <v>11</v>
      </c>
      <c r="G52" s="240"/>
      <c r="H52" s="242"/>
      <c r="I52" s="242"/>
      <c r="J52" s="531"/>
      <c r="K52" s="257"/>
    </row>
    <row r="53" spans="1:11" ht="16.5" customHeight="1">
      <c r="A53" s="569" t="s">
        <v>839</v>
      </c>
      <c r="B53" s="237" t="s">
        <v>25</v>
      </c>
      <c r="C53" s="238" t="s">
        <v>825</v>
      </c>
      <c r="D53" s="238" t="s">
        <v>840</v>
      </c>
      <c r="E53" s="237" t="s">
        <v>838</v>
      </c>
      <c r="F53" s="241" t="s">
        <v>11</v>
      </c>
      <c r="G53" s="240"/>
      <c r="H53" s="242"/>
      <c r="I53" s="242"/>
      <c r="J53" s="531"/>
      <c r="K53" s="257"/>
    </row>
    <row r="54" spans="1:11" ht="16.5" customHeight="1">
      <c r="A54" s="569" t="s">
        <v>841</v>
      </c>
      <c r="B54" s="237" t="s">
        <v>25</v>
      </c>
      <c r="C54" s="238" t="s">
        <v>825</v>
      </c>
      <c r="D54" s="238" t="s">
        <v>842</v>
      </c>
      <c r="E54" s="237" t="s">
        <v>838</v>
      </c>
      <c r="F54" s="241" t="s">
        <v>11</v>
      </c>
      <c r="G54" s="240"/>
      <c r="H54" s="242"/>
      <c r="I54" s="242"/>
      <c r="J54" s="531"/>
      <c r="K54" s="257"/>
    </row>
    <row r="55" spans="1:11" ht="16.5" customHeight="1">
      <c r="A55" s="569" t="s">
        <v>843</v>
      </c>
      <c r="B55" s="237" t="s">
        <v>25</v>
      </c>
      <c r="C55" s="238" t="s">
        <v>828</v>
      </c>
      <c r="D55" s="238" t="s">
        <v>844</v>
      </c>
      <c r="E55" s="237" t="s">
        <v>845</v>
      </c>
      <c r="F55" s="241" t="s">
        <v>11</v>
      </c>
      <c r="G55" s="240"/>
      <c r="H55" s="242"/>
      <c r="I55" s="242"/>
      <c r="J55" s="531"/>
      <c r="K55" s="257"/>
    </row>
    <row r="56" spans="1:11" ht="16.5" customHeight="1">
      <c r="A56" s="569" t="s">
        <v>846</v>
      </c>
      <c r="B56" s="237" t="s">
        <v>25</v>
      </c>
      <c r="C56" s="238" t="s">
        <v>828</v>
      </c>
      <c r="D56" s="238" t="s">
        <v>847</v>
      </c>
      <c r="E56" s="237" t="s">
        <v>848</v>
      </c>
      <c r="F56" s="241" t="s">
        <v>11</v>
      </c>
      <c r="G56" s="240"/>
      <c r="H56" s="242"/>
      <c r="I56" s="242"/>
      <c r="J56" s="531"/>
      <c r="K56" s="257"/>
    </row>
    <row r="57" spans="1:11" ht="16.5" customHeight="1">
      <c r="A57" s="569" t="s">
        <v>849</v>
      </c>
      <c r="B57" s="237" t="s">
        <v>25</v>
      </c>
      <c r="C57" s="238" t="s">
        <v>828</v>
      </c>
      <c r="D57" s="238" t="s">
        <v>850</v>
      </c>
      <c r="E57" s="237" t="s">
        <v>848</v>
      </c>
      <c r="F57" s="241" t="s">
        <v>11</v>
      </c>
      <c r="G57" s="240"/>
      <c r="H57" s="242"/>
      <c r="I57" s="242"/>
      <c r="J57" s="531"/>
      <c r="K57" s="257"/>
    </row>
    <row r="58" spans="1:11" ht="16.5" customHeight="1">
      <c r="A58" s="569" t="s">
        <v>851</v>
      </c>
      <c r="B58" s="237" t="s">
        <v>25</v>
      </c>
      <c r="C58" s="238" t="s">
        <v>828</v>
      </c>
      <c r="D58" s="238" t="s">
        <v>852</v>
      </c>
      <c r="E58" s="237" t="s">
        <v>848</v>
      </c>
      <c r="F58" s="241" t="s">
        <v>11</v>
      </c>
      <c r="G58" s="240"/>
      <c r="H58" s="242"/>
      <c r="I58" s="242"/>
      <c r="J58" s="531"/>
      <c r="K58" s="257"/>
    </row>
    <row r="59" spans="1:11" ht="16.5" customHeight="1">
      <c r="A59" s="569" t="s">
        <v>853</v>
      </c>
      <c r="B59" s="237" t="s">
        <v>25</v>
      </c>
      <c r="C59" s="238" t="s">
        <v>828</v>
      </c>
      <c r="D59" s="238" t="s">
        <v>837</v>
      </c>
      <c r="E59" s="237" t="s">
        <v>854</v>
      </c>
      <c r="F59" s="241" t="s">
        <v>11</v>
      </c>
      <c r="G59" s="240"/>
      <c r="H59" s="242"/>
      <c r="I59" s="242"/>
      <c r="J59" s="531"/>
      <c r="K59" s="257"/>
    </row>
    <row r="60" spans="1:11" ht="16.5" customHeight="1">
      <c r="A60" s="569" t="s">
        <v>855</v>
      </c>
      <c r="B60" s="237" t="s">
        <v>25</v>
      </c>
      <c r="C60" s="238" t="s">
        <v>828</v>
      </c>
      <c r="D60" s="238" t="s">
        <v>840</v>
      </c>
      <c r="E60" s="237" t="s">
        <v>854</v>
      </c>
      <c r="F60" s="241" t="s">
        <v>11</v>
      </c>
      <c r="G60" s="240"/>
      <c r="H60" s="242"/>
      <c r="I60" s="242"/>
      <c r="J60" s="531"/>
      <c r="K60" s="257"/>
    </row>
    <row r="61" spans="1:11" ht="16.5" customHeight="1">
      <c r="A61" s="569" t="s">
        <v>856</v>
      </c>
      <c r="B61" s="237" t="s">
        <v>25</v>
      </c>
      <c r="C61" s="238" t="s">
        <v>828</v>
      </c>
      <c r="D61" s="238" t="s">
        <v>842</v>
      </c>
      <c r="E61" s="237" t="s">
        <v>854</v>
      </c>
      <c r="F61" s="241" t="s">
        <v>11</v>
      </c>
      <c r="G61" s="240"/>
      <c r="H61" s="242"/>
      <c r="I61" s="242"/>
      <c r="J61" s="531"/>
      <c r="K61" s="257"/>
    </row>
    <row r="62" spans="1:11" ht="16.5" customHeight="1">
      <c r="A62" s="569" t="s">
        <v>857</v>
      </c>
      <c r="B62" s="237" t="s">
        <v>25</v>
      </c>
      <c r="C62" s="238" t="s">
        <v>825</v>
      </c>
      <c r="D62" s="238" t="s">
        <v>858</v>
      </c>
      <c r="E62" s="240"/>
      <c r="F62" s="241" t="s">
        <v>11</v>
      </c>
      <c r="G62" s="249"/>
      <c r="H62" s="242"/>
      <c r="I62" s="242"/>
      <c r="J62" s="531" t="s">
        <v>1510</v>
      </c>
      <c r="K62" s="257"/>
    </row>
    <row r="63" spans="1:11" ht="16.5" customHeight="1">
      <c r="A63" s="569" t="s">
        <v>859</v>
      </c>
      <c r="B63" s="237" t="s">
        <v>25</v>
      </c>
      <c r="C63" s="238" t="s">
        <v>828</v>
      </c>
      <c r="D63" s="238" t="s">
        <v>858</v>
      </c>
      <c r="E63" s="240"/>
      <c r="F63" s="241" t="s">
        <v>11</v>
      </c>
      <c r="G63" s="249"/>
      <c r="H63" s="242"/>
      <c r="I63" s="242"/>
      <c r="J63" s="531" t="s">
        <v>1511</v>
      </c>
      <c r="K63" s="257"/>
    </row>
    <row r="64" spans="1:11" ht="18" customHeight="1">
      <c r="A64" s="569" t="s">
        <v>860</v>
      </c>
      <c r="B64" s="237" t="s">
        <v>25</v>
      </c>
      <c r="C64" s="238" t="s">
        <v>861</v>
      </c>
      <c r="D64" s="238" t="s">
        <v>862</v>
      </c>
      <c r="E64" s="240"/>
      <c r="F64" s="241" t="s">
        <v>11</v>
      </c>
      <c r="G64" s="250"/>
      <c r="H64" s="251"/>
      <c r="I64" s="243"/>
      <c r="J64" s="531" t="s">
        <v>1512</v>
      </c>
      <c r="K64" s="257"/>
    </row>
    <row r="65" spans="1:11" ht="18" customHeight="1">
      <c r="A65" s="569" t="s">
        <v>863</v>
      </c>
      <c r="B65" s="237" t="s">
        <v>25</v>
      </c>
      <c r="C65" s="238" t="s">
        <v>861</v>
      </c>
      <c r="D65" s="238" t="s">
        <v>864</v>
      </c>
      <c r="E65" s="240"/>
      <c r="F65" s="241" t="s">
        <v>11</v>
      </c>
      <c r="G65" s="250"/>
      <c r="H65" s="251"/>
      <c r="I65" s="243"/>
      <c r="J65" s="531" t="s">
        <v>1494</v>
      </c>
      <c r="K65" s="257"/>
    </row>
    <row r="66" spans="1:11" ht="18" customHeight="1">
      <c r="A66" s="569" t="s">
        <v>865</v>
      </c>
      <c r="B66" s="237" t="s">
        <v>25</v>
      </c>
      <c r="C66" s="238" t="s">
        <v>861</v>
      </c>
      <c r="D66" s="238" t="s">
        <v>858</v>
      </c>
      <c r="E66" s="240"/>
      <c r="F66" s="241" t="s">
        <v>11</v>
      </c>
      <c r="G66" s="250"/>
      <c r="H66" s="251"/>
      <c r="I66" s="243"/>
      <c r="J66" s="531" t="s">
        <v>1453</v>
      </c>
      <c r="K66" s="257"/>
    </row>
    <row r="67" spans="1:11" ht="18" customHeight="1">
      <c r="A67" s="569" t="s">
        <v>866</v>
      </c>
      <c r="B67" s="237" t="s">
        <v>25</v>
      </c>
      <c r="C67" s="238" t="s">
        <v>1816</v>
      </c>
      <c r="D67" s="279" t="s">
        <v>867</v>
      </c>
      <c r="E67" s="237" t="s">
        <v>868</v>
      </c>
      <c r="F67" s="241" t="s">
        <v>11</v>
      </c>
      <c r="G67" s="250"/>
      <c r="H67" s="238" t="s">
        <v>869</v>
      </c>
      <c r="I67" s="243"/>
      <c r="J67" s="532" t="s">
        <v>1817</v>
      </c>
      <c r="K67" s="257"/>
    </row>
    <row r="68" spans="1:11" ht="18" customHeight="1">
      <c r="A68" s="569" t="s">
        <v>870</v>
      </c>
      <c r="B68" s="237" t="s">
        <v>25</v>
      </c>
      <c r="C68" s="238" t="s">
        <v>2487</v>
      </c>
      <c r="D68" s="279" t="s">
        <v>2486</v>
      </c>
      <c r="E68" s="523" t="s">
        <v>2485</v>
      </c>
      <c r="F68" s="241" t="s">
        <v>11</v>
      </c>
      <c r="G68" s="252" t="s">
        <v>871</v>
      </c>
      <c r="H68" s="251"/>
      <c r="I68" s="243"/>
      <c r="J68" s="533" t="s">
        <v>1717</v>
      </c>
      <c r="K68" s="257"/>
    </row>
    <row r="69" spans="1:11" ht="18" customHeight="1">
      <c r="A69" s="569" t="s">
        <v>872</v>
      </c>
      <c r="B69" s="237" t="s">
        <v>25</v>
      </c>
      <c r="C69" s="238" t="s">
        <v>861</v>
      </c>
      <c r="D69" s="279" t="s">
        <v>873</v>
      </c>
      <c r="E69" s="237" t="s">
        <v>100</v>
      </c>
      <c r="F69" s="241" t="s">
        <v>11</v>
      </c>
      <c r="G69" s="250"/>
      <c r="H69" s="251"/>
      <c r="I69" s="243"/>
      <c r="J69" s="532" t="s">
        <v>1718</v>
      </c>
      <c r="K69" s="257"/>
    </row>
    <row r="70" spans="1:11" ht="18" customHeight="1">
      <c r="A70" s="569" t="s">
        <v>874</v>
      </c>
      <c r="B70" s="237" t="s">
        <v>25</v>
      </c>
      <c r="C70" s="238" t="s">
        <v>861</v>
      </c>
      <c r="D70" s="238" t="s">
        <v>875</v>
      </c>
      <c r="E70" s="237" t="s">
        <v>876</v>
      </c>
      <c r="F70" s="241" t="s">
        <v>11</v>
      </c>
      <c r="G70" s="250"/>
      <c r="H70" s="251"/>
      <c r="I70" s="243"/>
      <c r="J70" s="741" t="s">
        <v>1448</v>
      </c>
      <c r="K70" s="257"/>
    </row>
    <row r="71" spans="1:11" ht="16.5" customHeight="1">
      <c r="A71" s="569" t="s">
        <v>877</v>
      </c>
      <c r="B71" s="237" t="s">
        <v>25</v>
      </c>
      <c r="C71" s="238" t="s">
        <v>861</v>
      </c>
      <c r="D71" s="238" t="s">
        <v>878</v>
      </c>
      <c r="E71" s="237" t="s">
        <v>879</v>
      </c>
      <c r="F71" s="241" t="s">
        <v>11</v>
      </c>
      <c r="G71" s="240"/>
      <c r="H71" s="242"/>
      <c r="I71" s="242"/>
      <c r="J71" s="741"/>
      <c r="K71" s="257"/>
    </row>
    <row r="72" spans="1:11" ht="16.5" customHeight="1">
      <c r="A72" s="569" t="s">
        <v>880</v>
      </c>
      <c r="B72" s="237" t="s">
        <v>25</v>
      </c>
      <c r="C72" s="238" t="s">
        <v>861</v>
      </c>
      <c r="D72" s="238" t="s">
        <v>881</v>
      </c>
      <c r="E72" s="237" t="s">
        <v>879</v>
      </c>
      <c r="F72" s="241" t="s">
        <v>11</v>
      </c>
      <c r="G72" s="240"/>
      <c r="H72" s="242"/>
      <c r="I72" s="242"/>
      <c r="J72" s="741"/>
      <c r="K72" s="257"/>
    </row>
    <row r="73" spans="1:11" ht="16.5" customHeight="1">
      <c r="A73" s="569" t="s">
        <v>882</v>
      </c>
      <c r="B73" s="237" t="s">
        <v>25</v>
      </c>
      <c r="C73" s="238" t="s">
        <v>861</v>
      </c>
      <c r="D73" s="238" t="s">
        <v>883</v>
      </c>
      <c r="E73" s="237" t="s">
        <v>879</v>
      </c>
      <c r="F73" s="241" t="s">
        <v>11</v>
      </c>
      <c r="G73" s="240"/>
      <c r="H73" s="242"/>
      <c r="I73" s="242"/>
      <c r="J73" s="741"/>
      <c r="K73" s="257"/>
    </row>
    <row r="74" spans="1:11" ht="16.5" customHeight="1">
      <c r="A74" s="569" t="s">
        <v>884</v>
      </c>
      <c r="B74" s="237" t="s">
        <v>25</v>
      </c>
      <c r="C74" s="238" t="s">
        <v>2116</v>
      </c>
      <c r="D74" s="238" t="s">
        <v>2119</v>
      </c>
      <c r="E74" s="523" t="s">
        <v>2114</v>
      </c>
      <c r="F74" s="241" t="s">
        <v>11</v>
      </c>
      <c r="G74" s="240"/>
      <c r="H74" s="242"/>
      <c r="I74" s="242"/>
      <c r="J74" s="741"/>
      <c r="K74" s="257"/>
    </row>
    <row r="75" spans="1:11" ht="16.5" customHeight="1">
      <c r="A75" s="569" t="s">
        <v>886</v>
      </c>
      <c r="B75" s="237" t="s">
        <v>25</v>
      </c>
      <c r="C75" s="238" t="s">
        <v>861</v>
      </c>
      <c r="D75" s="238" t="s">
        <v>887</v>
      </c>
      <c r="E75" s="523" t="s">
        <v>2114</v>
      </c>
      <c r="F75" s="241" t="s">
        <v>11</v>
      </c>
      <c r="G75" s="240"/>
      <c r="H75" s="242"/>
      <c r="I75" s="242"/>
      <c r="J75" s="741"/>
      <c r="K75" s="257"/>
    </row>
    <row r="76" spans="1:11" ht="16.5" customHeight="1">
      <c r="A76" s="569" t="s">
        <v>888</v>
      </c>
      <c r="B76" s="237" t="s">
        <v>25</v>
      </c>
      <c r="C76" s="238" t="s">
        <v>861</v>
      </c>
      <c r="D76" s="238" t="s">
        <v>889</v>
      </c>
      <c r="E76" s="523" t="s">
        <v>2114</v>
      </c>
      <c r="F76" s="241" t="s">
        <v>11</v>
      </c>
      <c r="G76" s="240"/>
      <c r="H76" s="242"/>
      <c r="I76" s="242"/>
      <c r="J76" s="741"/>
      <c r="K76" s="257"/>
    </row>
    <row r="77" spans="1:11" ht="16.5" customHeight="1">
      <c r="A77" s="569" t="s">
        <v>890</v>
      </c>
      <c r="B77" s="237" t="s">
        <v>25</v>
      </c>
      <c r="C77" s="238" t="s">
        <v>861</v>
      </c>
      <c r="D77" s="238" t="s">
        <v>891</v>
      </c>
      <c r="E77" s="237" t="s">
        <v>892</v>
      </c>
      <c r="F77" s="241" t="s">
        <v>11</v>
      </c>
      <c r="G77" s="240"/>
      <c r="H77" s="242"/>
      <c r="I77" s="242"/>
      <c r="J77" s="741"/>
      <c r="K77" s="257"/>
    </row>
    <row r="78" spans="1:11" ht="16.5" customHeight="1">
      <c r="A78" s="569" t="s">
        <v>893</v>
      </c>
      <c r="B78" s="237" t="s">
        <v>25</v>
      </c>
      <c r="C78" s="238" t="s">
        <v>72</v>
      </c>
      <c r="D78" s="238" t="s">
        <v>894</v>
      </c>
      <c r="E78" s="237" t="s">
        <v>895</v>
      </c>
      <c r="F78" s="33" t="s">
        <v>6</v>
      </c>
      <c r="G78" s="240"/>
      <c r="H78" s="238" t="s">
        <v>141</v>
      </c>
      <c r="I78" s="242"/>
      <c r="J78" s="741" t="s">
        <v>2222</v>
      </c>
      <c r="K78" s="257"/>
    </row>
    <row r="79" spans="1:11" ht="16.5" customHeight="1">
      <c r="A79" s="569" t="s">
        <v>896</v>
      </c>
      <c r="B79" s="237" t="s">
        <v>25</v>
      </c>
      <c r="C79" s="238" t="s">
        <v>72</v>
      </c>
      <c r="D79" s="238" t="s">
        <v>897</v>
      </c>
      <c r="E79" s="237" t="s">
        <v>898</v>
      </c>
      <c r="F79" s="33" t="s">
        <v>6</v>
      </c>
      <c r="G79" s="240"/>
      <c r="H79" s="238" t="s">
        <v>145</v>
      </c>
      <c r="I79" s="242"/>
      <c r="J79" s="741"/>
      <c r="K79" s="257"/>
    </row>
    <row r="80" spans="1:11" ht="16.5" customHeight="1">
      <c r="A80" s="569" t="s">
        <v>899</v>
      </c>
      <c r="B80" s="237" t="s">
        <v>25</v>
      </c>
      <c r="C80" s="238" t="s">
        <v>72</v>
      </c>
      <c r="D80" s="238" t="s">
        <v>27</v>
      </c>
      <c r="E80" s="240"/>
      <c r="F80" s="33" t="s">
        <v>6</v>
      </c>
      <c r="G80" s="240"/>
      <c r="H80" s="238" t="s">
        <v>148</v>
      </c>
      <c r="I80" s="242"/>
      <c r="J80" s="741"/>
      <c r="K80" s="257"/>
    </row>
    <row r="81" spans="1:12" ht="16.5" customHeight="1">
      <c r="A81" s="569" t="s">
        <v>900</v>
      </c>
      <c r="B81" s="237" t="s">
        <v>25</v>
      </c>
      <c r="C81" s="238" t="s">
        <v>72</v>
      </c>
      <c r="D81" s="238" t="s">
        <v>901</v>
      </c>
      <c r="E81" s="237" t="s">
        <v>902</v>
      </c>
      <c r="F81" s="33" t="s">
        <v>6</v>
      </c>
      <c r="G81" s="240"/>
      <c r="H81" s="242"/>
      <c r="I81" s="253" t="s">
        <v>903</v>
      </c>
      <c r="J81" s="741"/>
      <c r="K81" s="257"/>
    </row>
    <row r="82" spans="1:12" ht="16.5" customHeight="1">
      <c r="A82" s="569" t="s">
        <v>904</v>
      </c>
      <c r="B82" s="237" t="s">
        <v>25</v>
      </c>
      <c r="C82" s="238" t="s">
        <v>72</v>
      </c>
      <c r="D82" s="238" t="s">
        <v>905</v>
      </c>
      <c r="E82" s="237" t="s">
        <v>906</v>
      </c>
      <c r="F82" s="33" t="s">
        <v>6</v>
      </c>
      <c r="G82" s="240"/>
      <c r="H82" s="242"/>
      <c r="I82" s="242"/>
      <c r="J82" s="741"/>
      <c r="K82" s="257"/>
    </row>
    <row r="83" spans="1:12" ht="16.5" customHeight="1">
      <c r="A83" s="569" t="s">
        <v>907</v>
      </c>
      <c r="B83" s="237" t="s">
        <v>25</v>
      </c>
      <c r="C83" s="238" t="s">
        <v>72</v>
      </c>
      <c r="D83" s="238" t="s">
        <v>908</v>
      </c>
      <c r="E83" s="237" t="s">
        <v>909</v>
      </c>
      <c r="F83" s="33" t="s">
        <v>6</v>
      </c>
      <c r="G83" s="240"/>
      <c r="H83" s="242"/>
      <c r="I83" s="242"/>
      <c r="J83" s="741"/>
      <c r="K83" s="257"/>
    </row>
    <row r="84" spans="1:12" ht="16.5" customHeight="1">
      <c r="A84" s="569" t="s">
        <v>910</v>
      </c>
      <c r="B84" s="237" t="s">
        <v>25</v>
      </c>
      <c r="C84" s="238" t="s">
        <v>72</v>
      </c>
      <c r="D84" s="238" t="s">
        <v>911</v>
      </c>
      <c r="E84" s="237" t="s">
        <v>912</v>
      </c>
      <c r="F84" s="33" t="s">
        <v>6</v>
      </c>
      <c r="G84" s="240"/>
      <c r="H84" s="242"/>
      <c r="I84" s="242"/>
      <c r="J84" s="741"/>
      <c r="K84" s="257"/>
    </row>
    <row r="85" spans="1:12" ht="16.5" customHeight="1">
      <c r="A85" s="569" t="s">
        <v>913</v>
      </c>
      <c r="B85" s="237" t="s">
        <v>25</v>
      </c>
      <c r="C85" s="238" t="s">
        <v>72</v>
      </c>
      <c r="D85" s="238" t="s">
        <v>914</v>
      </c>
      <c r="E85" s="237" t="s">
        <v>915</v>
      </c>
      <c r="F85" s="33" t="s">
        <v>6</v>
      </c>
      <c r="G85" s="240"/>
      <c r="H85" s="242"/>
      <c r="I85" s="242"/>
      <c r="J85" s="741"/>
      <c r="K85" s="257"/>
    </row>
    <row r="86" spans="1:12" ht="16.5" customHeight="1">
      <c r="A86" s="569" t="s">
        <v>916</v>
      </c>
      <c r="B86" s="237" t="s">
        <v>25</v>
      </c>
      <c r="C86" s="238" t="s">
        <v>72</v>
      </c>
      <c r="D86" s="238" t="s">
        <v>917</v>
      </c>
      <c r="E86" s="237" t="s">
        <v>182</v>
      </c>
      <c r="F86" s="33" t="s">
        <v>6</v>
      </c>
      <c r="G86" s="240"/>
      <c r="H86" s="242"/>
      <c r="I86" s="242"/>
      <c r="J86" s="741"/>
      <c r="K86" s="257"/>
    </row>
    <row r="87" spans="1:12" ht="16.5" customHeight="1">
      <c r="A87" s="569" t="s">
        <v>918</v>
      </c>
      <c r="B87" s="237" t="s">
        <v>25</v>
      </c>
      <c r="C87" s="238" t="s">
        <v>72</v>
      </c>
      <c r="D87" s="238" t="s">
        <v>919</v>
      </c>
      <c r="E87" s="237" t="s">
        <v>920</v>
      </c>
      <c r="F87" s="33" t="s">
        <v>6</v>
      </c>
      <c r="G87" s="240"/>
      <c r="H87" s="242"/>
      <c r="I87" s="242"/>
      <c r="J87" s="741"/>
      <c r="K87" s="257"/>
    </row>
    <row r="88" spans="1:12" ht="16.5" customHeight="1">
      <c r="A88" s="569" t="s">
        <v>921</v>
      </c>
      <c r="B88" s="237" t="s">
        <v>25</v>
      </c>
      <c r="C88" s="238" t="s">
        <v>72</v>
      </c>
      <c r="D88" s="238" t="s">
        <v>922</v>
      </c>
      <c r="E88" s="237" t="s">
        <v>923</v>
      </c>
      <c r="F88" s="33" t="s">
        <v>6</v>
      </c>
      <c r="G88" s="240"/>
      <c r="H88" s="242"/>
      <c r="I88" s="242"/>
      <c r="J88" s="741"/>
      <c r="K88" s="257"/>
    </row>
    <row r="89" spans="1:12" ht="16.5" customHeight="1">
      <c r="A89" s="569" t="s">
        <v>924</v>
      </c>
      <c r="B89" s="237" t="s">
        <v>25</v>
      </c>
      <c r="C89" s="238" t="s">
        <v>189</v>
      </c>
      <c r="D89" s="238" t="s">
        <v>925</v>
      </c>
      <c r="E89" s="240"/>
      <c r="F89" s="241" t="s">
        <v>11</v>
      </c>
      <c r="G89" s="240"/>
      <c r="H89" s="242"/>
      <c r="I89" s="242"/>
      <c r="J89" s="531" t="s">
        <v>2561</v>
      </c>
      <c r="K89" s="257"/>
    </row>
    <row r="90" spans="1:12" s="220" customFormat="1" ht="16.5" customHeight="1">
      <c r="A90" s="569" t="s">
        <v>926</v>
      </c>
      <c r="B90" s="237" t="s">
        <v>25</v>
      </c>
      <c r="C90" s="215" t="s">
        <v>187</v>
      </c>
      <c r="D90" s="238" t="s">
        <v>1527</v>
      </c>
      <c r="E90" s="216" t="s">
        <v>2246</v>
      </c>
      <c r="F90" s="241" t="s">
        <v>11</v>
      </c>
      <c r="G90" s="216"/>
      <c r="H90" s="216"/>
      <c r="I90" s="218"/>
      <c r="J90" s="573" t="s">
        <v>2484</v>
      </c>
      <c r="K90" s="260"/>
      <c r="L90" s="219"/>
    </row>
    <row r="91" spans="1:12" s="220" customFormat="1" ht="16.5" customHeight="1">
      <c r="A91" s="569" t="s">
        <v>927</v>
      </c>
      <c r="B91" s="237" t="s">
        <v>25</v>
      </c>
      <c r="C91" s="215" t="s">
        <v>187</v>
      </c>
      <c r="D91" s="215" t="s">
        <v>1528</v>
      </c>
      <c r="E91" s="216" t="s">
        <v>2247</v>
      </c>
      <c r="F91" s="241" t="s">
        <v>11</v>
      </c>
      <c r="G91" s="216"/>
      <c r="H91" s="216"/>
      <c r="I91" s="218"/>
      <c r="J91" s="573" t="s">
        <v>2254</v>
      </c>
      <c r="K91" s="260"/>
      <c r="L91" s="219"/>
    </row>
    <row r="92" spans="1:12" s="220" customFormat="1" ht="16.5" customHeight="1">
      <c r="A92" s="569" t="s">
        <v>928</v>
      </c>
      <c r="B92" s="237" t="s">
        <v>25</v>
      </c>
      <c r="C92" s="215" t="s">
        <v>187</v>
      </c>
      <c r="D92" s="215" t="s">
        <v>1529</v>
      </c>
      <c r="E92" s="216" t="s">
        <v>2250</v>
      </c>
      <c r="F92" s="241" t="s">
        <v>11</v>
      </c>
      <c r="G92" s="216"/>
      <c r="H92" s="216"/>
      <c r="I92" s="218"/>
      <c r="J92" s="574" t="s">
        <v>2474</v>
      </c>
      <c r="K92" s="260"/>
      <c r="L92" s="219"/>
    </row>
    <row r="93" spans="1:12" s="220" customFormat="1" ht="16.5" customHeight="1">
      <c r="A93" s="569" t="s">
        <v>929</v>
      </c>
      <c r="B93" s="237" t="s">
        <v>25</v>
      </c>
      <c r="C93" s="215" t="s">
        <v>187</v>
      </c>
      <c r="D93" s="215" t="s">
        <v>2248</v>
      </c>
      <c r="E93" s="216" t="s">
        <v>2250</v>
      </c>
      <c r="F93" s="241" t="s">
        <v>11</v>
      </c>
      <c r="G93" s="216"/>
      <c r="H93" s="216"/>
      <c r="I93" s="218"/>
      <c r="J93" s="575" t="s">
        <v>2475</v>
      </c>
      <c r="K93" s="260"/>
      <c r="L93" s="219"/>
    </row>
    <row r="94" spans="1:12" s="220" customFormat="1" ht="16.5" customHeight="1">
      <c r="A94" s="569" t="s">
        <v>930</v>
      </c>
      <c r="B94" s="237" t="s">
        <v>25</v>
      </c>
      <c r="C94" s="215" t="s">
        <v>187</v>
      </c>
      <c r="D94" s="215" t="s">
        <v>2249</v>
      </c>
      <c r="E94" s="442" t="s">
        <v>2250</v>
      </c>
      <c r="F94" s="241" t="s">
        <v>11</v>
      </c>
      <c r="G94" s="442"/>
      <c r="H94" s="442"/>
      <c r="I94" s="570"/>
      <c r="J94" s="575" t="s">
        <v>2476</v>
      </c>
      <c r="K94" s="571"/>
      <c r="L94" s="219"/>
    </row>
    <row r="95" spans="1:12" s="220" customFormat="1" ht="16.5" customHeight="1">
      <c r="A95" s="569" t="s">
        <v>931</v>
      </c>
      <c r="B95" s="237" t="s">
        <v>25</v>
      </c>
      <c r="C95" s="215" t="s">
        <v>187</v>
      </c>
      <c r="D95" s="215" t="s">
        <v>2289</v>
      </c>
      <c r="E95" s="216" t="s">
        <v>188</v>
      </c>
      <c r="F95" s="241" t="s">
        <v>11</v>
      </c>
      <c r="G95" s="216"/>
      <c r="H95" s="216"/>
      <c r="I95" s="217" t="s">
        <v>2279</v>
      </c>
      <c r="J95" s="742" t="s">
        <v>2278</v>
      </c>
      <c r="K95" s="260"/>
      <c r="L95" s="219"/>
    </row>
    <row r="96" spans="1:12" s="220" customFormat="1" ht="16.5" customHeight="1">
      <c r="A96" s="569" t="s">
        <v>932</v>
      </c>
      <c r="B96" s="237" t="s">
        <v>25</v>
      </c>
      <c r="C96" s="215" t="s">
        <v>187</v>
      </c>
      <c r="D96" s="215" t="s">
        <v>2290</v>
      </c>
      <c r="E96" s="216" t="s">
        <v>188</v>
      </c>
      <c r="F96" s="241" t="s">
        <v>11</v>
      </c>
      <c r="G96" s="216"/>
      <c r="H96" s="216"/>
      <c r="I96" s="221"/>
      <c r="J96" s="671"/>
      <c r="K96" s="260"/>
      <c r="L96" s="219"/>
    </row>
    <row r="97" spans="1:12" s="220" customFormat="1" ht="16.5" customHeight="1">
      <c r="A97" s="569" t="s">
        <v>933</v>
      </c>
      <c r="B97" s="237" t="s">
        <v>25</v>
      </c>
      <c r="C97" s="215" t="s">
        <v>187</v>
      </c>
      <c r="D97" s="215" t="s">
        <v>2291</v>
      </c>
      <c r="E97" s="216" t="s">
        <v>188</v>
      </c>
      <c r="F97" s="241" t="s">
        <v>11</v>
      </c>
      <c r="G97" s="216"/>
      <c r="H97" s="216"/>
      <c r="I97" s="221"/>
      <c r="J97" s="671"/>
      <c r="K97" s="260"/>
      <c r="L97" s="219"/>
    </row>
    <row r="98" spans="1:12" s="220" customFormat="1" ht="16.5" customHeight="1">
      <c r="A98" s="569" t="s">
        <v>934</v>
      </c>
      <c r="B98" s="237" t="s">
        <v>25</v>
      </c>
      <c r="C98" s="215" t="s">
        <v>187</v>
      </c>
      <c r="D98" s="215" t="s">
        <v>2288</v>
      </c>
      <c r="E98" s="216" t="s">
        <v>188</v>
      </c>
      <c r="F98" s="241" t="s">
        <v>11</v>
      </c>
      <c r="G98" s="216"/>
      <c r="H98" s="216"/>
      <c r="I98" s="221"/>
      <c r="J98" s="671"/>
      <c r="K98" s="260"/>
      <c r="L98" s="219"/>
    </row>
    <row r="99" spans="1:12" s="220" customFormat="1" ht="16.5" customHeight="1">
      <c r="A99" s="569" t="s">
        <v>935</v>
      </c>
      <c r="B99" s="237" t="s">
        <v>25</v>
      </c>
      <c r="C99" s="215" t="s">
        <v>187</v>
      </c>
      <c r="D99" s="215" t="s">
        <v>2292</v>
      </c>
      <c r="E99" s="216" t="s">
        <v>188</v>
      </c>
      <c r="F99" s="241" t="s">
        <v>11</v>
      </c>
      <c r="G99" s="581"/>
      <c r="H99" s="581"/>
      <c r="I99" s="582"/>
      <c r="J99" s="671"/>
      <c r="K99" s="583"/>
      <c r="L99" s="219"/>
    </row>
    <row r="100" spans="1:12" s="220" customFormat="1" ht="16.5" customHeight="1">
      <c r="A100" s="569" t="s">
        <v>936</v>
      </c>
      <c r="B100" s="237" t="s">
        <v>25</v>
      </c>
      <c r="C100" s="215" t="s">
        <v>187</v>
      </c>
      <c r="D100" s="215" t="s">
        <v>2293</v>
      </c>
      <c r="E100" s="442" t="s">
        <v>2250</v>
      </c>
      <c r="F100" s="241" t="s">
        <v>11</v>
      </c>
      <c r="G100" s="581"/>
      <c r="H100" s="581"/>
      <c r="I100" s="582"/>
      <c r="J100" s="672"/>
      <c r="K100" s="583"/>
      <c r="L100" s="219"/>
    </row>
    <row r="101" spans="1:12" s="220" customFormat="1" ht="16.5" customHeight="1">
      <c r="A101" s="569" t="s">
        <v>937</v>
      </c>
      <c r="B101" s="237" t="s">
        <v>25</v>
      </c>
      <c r="C101" s="215" t="s">
        <v>187</v>
      </c>
      <c r="D101" s="215" t="s">
        <v>1531</v>
      </c>
      <c r="E101" s="216" t="s">
        <v>2246</v>
      </c>
      <c r="F101" s="241" t="s">
        <v>11</v>
      </c>
      <c r="G101" s="216"/>
      <c r="H101" s="216"/>
      <c r="I101" s="221"/>
      <c r="J101" s="576" t="s">
        <v>2275</v>
      </c>
      <c r="K101" s="260"/>
      <c r="L101" s="219"/>
    </row>
    <row r="102" spans="1:12" s="220" customFormat="1" ht="16.5" customHeight="1">
      <c r="A102" s="569" t="s">
        <v>938</v>
      </c>
      <c r="B102" s="237" t="s">
        <v>25</v>
      </c>
      <c r="C102" s="215" t="s">
        <v>187</v>
      </c>
      <c r="D102" s="215" t="s">
        <v>1533</v>
      </c>
      <c r="E102" s="216" t="s">
        <v>2247</v>
      </c>
      <c r="F102" s="241" t="s">
        <v>11</v>
      </c>
      <c r="G102" s="216"/>
      <c r="H102" s="216"/>
      <c r="I102" s="221"/>
      <c r="J102" s="573" t="s">
        <v>2271</v>
      </c>
      <c r="K102" s="260"/>
      <c r="L102" s="219"/>
    </row>
    <row r="103" spans="1:12" s="220" customFormat="1" ht="16.5" customHeight="1">
      <c r="A103" s="569" t="s">
        <v>939</v>
      </c>
      <c r="B103" s="237" t="s">
        <v>25</v>
      </c>
      <c r="C103" s="215" t="s">
        <v>187</v>
      </c>
      <c r="D103" s="215" t="s">
        <v>1534</v>
      </c>
      <c r="E103" s="216" t="s">
        <v>2250</v>
      </c>
      <c r="F103" s="241" t="s">
        <v>11</v>
      </c>
      <c r="G103" s="216"/>
      <c r="H103" s="216"/>
      <c r="I103" s="221"/>
      <c r="J103" s="574" t="s">
        <v>2272</v>
      </c>
      <c r="K103" s="260"/>
      <c r="L103" s="219"/>
    </row>
    <row r="104" spans="1:12" s="220" customFormat="1" ht="16.5" customHeight="1">
      <c r="A104" s="569" t="s">
        <v>940</v>
      </c>
      <c r="B104" s="237" t="s">
        <v>25</v>
      </c>
      <c r="C104" s="215" t="s">
        <v>187</v>
      </c>
      <c r="D104" s="215" t="s">
        <v>2251</v>
      </c>
      <c r="E104" s="216" t="s">
        <v>2250</v>
      </c>
      <c r="F104" s="241" t="s">
        <v>11</v>
      </c>
      <c r="G104" s="442"/>
      <c r="H104" s="442"/>
      <c r="I104" s="572"/>
      <c r="J104" s="575" t="s">
        <v>2477</v>
      </c>
      <c r="K104" s="571"/>
      <c r="L104" s="219"/>
    </row>
    <row r="105" spans="1:12" s="220" customFormat="1" ht="16.5" customHeight="1">
      <c r="A105" s="569" t="s">
        <v>941</v>
      </c>
      <c r="B105" s="237" t="s">
        <v>25</v>
      </c>
      <c r="C105" s="215" t="s">
        <v>187</v>
      </c>
      <c r="D105" s="215" t="s">
        <v>2252</v>
      </c>
      <c r="E105" s="442" t="s">
        <v>2250</v>
      </c>
      <c r="F105" s="241" t="s">
        <v>11</v>
      </c>
      <c r="G105" s="216"/>
      <c r="H105" s="216"/>
      <c r="I105" s="221"/>
      <c r="J105" s="575" t="s">
        <v>2274</v>
      </c>
      <c r="K105" s="260"/>
      <c r="L105" s="219"/>
    </row>
    <row r="106" spans="1:12" s="220" customFormat="1" ht="16.5" customHeight="1">
      <c r="A106" s="569" t="s">
        <v>942</v>
      </c>
      <c r="B106" s="237" t="s">
        <v>25</v>
      </c>
      <c r="C106" s="215" t="s">
        <v>187</v>
      </c>
      <c r="D106" s="215" t="s">
        <v>2294</v>
      </c>
      <c r="E106" s="216" t="s">
        <v>188</v>
      </c>
      <c r="F106" s="241" t="s">
        <v>11</v>
      </c>
      <c r="G106" s="216"/>
      <c r="H106" s="216"/>
      <c r="I106" s="221"/>
      <c r="J106" s="742" t="s">
        <v>2276</v>
      </c>
      <c r="K106" s="260"/>
      <c r="L106" s="219"/>
    </row>
    <row r="107" spans="1:12" s="220" customFormat="1" ht="16.5" customHeight="1">
      <c r="A107" s="569" t="s">
        <v>943</v>
      </c>
      <c r="B107" s="237" t="s">
        <v>25</v>
      </c>
      <c r="C107" s="215" t="s">
        <v>187</v>
      </c>
      <c r="D107" s="215" t="s">
        <v>2295</v>
      </c>
      <c r="E107" s="216" t="s">
        <v>188</v>
      </c>
      <c r="F107" s="241" t="s">
        <v>11</v>
      </c>
      <c r="G107" s="216"/>
      <c r="H107" s="216"/>
      <c r="I107" s="221"/>
      <c r="J107" s="671"/>
      <c r="K107" s="260"/>
      <c r="L107" s="219"/>
    </row>
    <row r="108" spans="1:12" s="220" customFormat="1" ht="16.5" customHeight="1">
      <c r="A108" s="569" t="s">
        <v>945</v>
      </c>
      <c r="B108" s="237" t="s">
        <v>25</v>
      </c>
      <c r="C108" s="215" t="s">
        <v>187</v>
      </c>
      <c r="D108" s="215" t="s">
        <v>2296</v>
      </c>
      <c r="E108" s="216" t="s">
        <v>188</v>
      </c>
      <c r="F108" s="241" t="s">
        <v>11</v>
      </c>
      <c r="G108" s="216"/>
      <c r="H108" s="216"/>
      <c r="I108" s="221"/>
      <c r="J108" s="671"/>
      <c r="K108" s="260"/>
      <c r="L108" s="219"/>
    </row>
    <row r="109" spans="1:12" s="220" customFormat="1" ht="16.5" customHeight="1">
      <c r="A109" s="569" t="s">
        <v>948</v>
      </c>
      <c r="B109" s="237" t="s">
        <v>25</v>
      </c>
      <c r="C109" s="215" t="s">
        <v>187</v>
      </c>
      <c r="D109" s="215" t="s">
        <v>2297</v>
      </c>
      <c r="E109" s="216" t="s">
        <v>188</v>
      </c>
      <c r="F109" s="241" t="s">
        <v>11</v>
      </c>
      <c r="G109" s="216"/>
      <c r="H109" s="216"/>
      <c r="I109" s="217"/>
      <c r="J109" s="671"/>
      <c r="K109" s="260"/>
      <c r="L109" s="219"/>
    </row>
    <row r="110" spans="1:12" s="220" customFormat="1" ht="16.5" customHeight="1">
      <c r="A110" s="569" t="s">
        <v>950</v>
      </c>
      <c r="B110" s="237" t="s">
        <v>25</v>
      </c>
      <c r="C110" s="215" t="s">
        <v>187</v>
      </c>
      <c r="D110" s="215" t="s">
        <v>2298</v>
      </c>
      <c r="E110" s="216" t="s">
        <v>188</v>
      </c>
      <c r="F110" s="241" t="s">
        <v>11</v>
      </c>
      <c r="G110" s="581"/>
      <c r="H110" s="581"/>
      <c r="I110" s="584"/>
      <c r="J110" s="671"/>
      <c r="K110" s="583"/>
      <c r="L110" s="219"/>
    </row>
    <row r="111" spans="1:12" s="220" customFormat="1" ht="16.5" customHeight="1">
      <c r="A111" s="569" t="s">
        <v>951</v>
      </c>
      <c r="B111" s="237" t="s">
        <v>25</v>
      </c>
      <c r="C111" s="215" t="s">
        <v>187</v>
      </c>
      <c r="D111" s="215" t="s">
        <v>2299</v>
      </c>
      <c r="E111" s="442" t="s">
        <v>2250</v>
      </c>
      <c r="F111" s="241" t="s">
        <v>11</v>
      </c>
      <c r="G111" s="581"/>
      <c r="H111" s="581"/>
      <c r="I111" s="584"/>
      <c r="J111" s="672"/>
      <c r="K111" s="583"/>
      <c r="L111" s="219"/>
    </row>
    <row r="112" spans="1:12" s="220" customFormat="1" ht="16.5" customHeight="1">
      <c r="A112" s="569" t="s">
        <v>952</v>
      </c>
      <c r="B112" s="237" t="s">
        <v>25</v>
      </c>
      <c r="C112" s="215" t="s">
        <v>187</v>
      </c>
      <c r="D112" s="215" t="s">
        <v>2311</v>
      </c>
      <c r="E112" s="216" t="s">
        <v>1516</v>
      </c>
      <c r="F112" s="43" t="s">
        <v>10</v>
      </c>
      <c r="G112" s="216"/>
      <c r="H112" s="216"/>
      <c r="I112" s="217" t="s">
        <v>1535</v>
      </c>
      <c r="J112" s="742" t="s">
        <v>2329</v>
      </c>
      <c r="K112" s="260"/>
      <c r="L112" s="219"/>
    </row>
    <row r="113" spans="1:12" s="220" customFormat="1" ht="16.5" customHeight="1">
      <c r="A113" s="569" t="s">
        <v>954</v>
      </c>
      <c r="B113" s="237" t="s">
        <v>25</v>
      </c>
      <c r="C113" s="215" t="s">
        <v>187</v>
      </c>
      <c r="D113" s="215" t="s">
        <v>2312</v>
      </c>
      <c r="E113" s="216" t="s">
        <v>1516</v>
      </c>
      <c r="F113" s="43" t="s">
        <v>10</v>
      </c>
      <c r="G113" s="216"/>
      <c r="H113" s="216"/>
      <c r="I113" s="221"/>
      <c r="J113" s="671"/>
      <c r="K113" s="260"/>
      <c r="L113" s="219"/>
    </row>
    <row r="114" spans="1:12" s="220" customFormat="1" ht="16.5" customHeight="1">
      <c r="A114" s="569" t="s">
        <v>955</v>
      </c>
      <c r="B114" s="237" t="s">
        <v>25</v>
      </c>
      <c r="C114" s="215" t="s">
        <v>187</v>
      </c>
      <c r="D114" s="215" t="s">
        <v>2313</v>
      </c>
      <c r="E114" s="216" t="s">
        <v>1516</v>
      </c>
      <c r="F114" s="43" t="s">
        <v>10</v>
      </c>
      <c r="G114" s="216"/>
      <c r="H114" s="216"/>
      <c r="I114" s="221"/>
      <c r="J114" s="671"/>
      <c r="K114" s="260"/>
      <c r="L114" s="219"/>
    </row>
    <row r="115" spans="1:12" s="220" customFormat="1" ht="16.5" customHeight="1">
      <c r="A115" s="569" t="s">
        <v>956</v>
      </c>
      <c r="B115" s="237" t="s">
        <v>25</v>
      </c>
      <c r="C115" s="215" t="s">
        <v>187</v>
      </c>
      <c r="D115" s="215" t="s">
        <v>2314</v>
      </c>
      <c r="E115" s="216" t="s">
        <v>1516</v>
      </c>
      <c r="F115" s="43" t="s">
        <v>10</v>
      </c>
      <c r="G115" s="216"/>
      <c r="H115" s="216"/>
      <c r="I115" s="217"/>
      <c r="J115" s="671"/>
      <c r="K115" s="260"/>
      <c r="L115" s="219"/>
    </row>
    <row r="116" spans="1:12" s="220" customFormat="1" ht="16.5" customHeight="1">
      <c r="A116" s="569" t="s">
        <v>957</v>
      </c>
      <c r="B116" s="237" t="s">
        <v>25</v>
      </c>
      <c r="C116" s="215" t="s">
        <v>187</v>
      </c>
      <c r="D116" s="215" t="s">
        <v>2315</v>
      </c>
      <c r="E116" s="216" t="s">
        <v>2306</v>
      </c>
      <c r="F116" s="43" t="s">
        <v>10</v>
      </c>
      <c r="G116" s="581"/>
      <c r="H116" s="581"/>
      <c r="I116" s="584"/>
      <c r="J116" s="672"/>
      <c r="K116" s="583"/>
      <c r="L116" s="219"/>
    </row>
    <row r="117" spans="1:12" s="220" customFormat="1" ht="16.5" customHeight="1">
      <c r="A117" s="569" t="s">
        <v>958</v>
      </c>
      <c r="B117" s="237" t="s">
        <v>25</v>
      </c>
      <c r="C117" s="215" t="s">
        <v>187</v>
      </c>
      <c r="D117" s="215" t="s">
        <v>2316</v>
      </c>
      <c r="E117" s="216" t="s">
        <v>2306</v>
      </c>
      <c r="F117" s="43" t="s">
        <v>10</v>
      </c>
      <c r="G117" s="216"/>
      <c r="H117" s="216"/>
      <c r="I117" s="217"/>
      <c r="J117" s="742" t="s">
        <v>2305</v>
      </c>
      <c r="K117" s="261"/>
      <c r="L117" s="219"/>
    </row>
    <row r="118" spans="1:12" s="220" customFormat="1" ht="16.5" customHeight="1">
      <c r="A118" s="569" t="s">
        <v>959</v>
      </c>
      <c r="B118" s="237" t="s">
        <v>25</v>
      </c>
      <c r="C118" s="215" t="s">
        <v>187</v>
      </c>
      <c r="D118" s="215" t="s">
        <v>2317</v>
      </c>
      <c r="E118" s="216" t="s">
        <v>2306</v>
      </c>
      <c r="F118" s="43" t="s">
        <v>10</v>
      </c>
      <c r="G118" s="216"/>
      <c r="H118" s="216"/>
      <c r="I118" s="217"/>
      <c r="J118" s="671"/>
      <c r="K118" s="261"/>
      <c r="L118" s="219"/>
    </row>
    <row r="119" spans="1:12" s="220" customFormat="1" ht="16.5" customHeight="1">
      <c r="A119" s="569" t="s">
        <v>960</v>
      </c>
      <c r="B119" s="237" t="s">
        <v>25</v>
      </c>
      <c r="C119" s="215" t="s">
        <v>187</v>
      </c>
      <c r="D119" s="215" t="s">
        <v>2318</v>
      </c>
      <c r="E119" s="216" t="s">
        <v>2306</v>
      </c>
      <c r="F119" s="43" t="s">
        <v>10</v>
      </c>
      <c r="G119" s="216"/>
      <c r="H119" s="216"/>
      <c r="I119" s="217"/>
      <c r="J119" s="671"/>
      <c r="K119" s="261"/>
      <c r="L119" s="219"/>
    </row>
    <row r="120" spans="1:12" s="220" customFormat="1" ht="16.5" customHeight="1">
      <c r="A120" s="569" t="s">
        <v>961</v>
      </c>
      <c r="B120" s="237" t="s">
        <v>25</v>
      </c>
      <c r="C120" s="215" t="s">
        <v>187</v>
      </c>
      <c r="D120" s="215" t="s">
        <v>2319</v>
      </c>
      <c r="E120" s="216" t="s">
        <v>2306</v>
      </c>
      <c r="F120" s="43" t="s">
        <v>10</v>
      </c>
      <c r="G120" s="216"/>
      <c r="H120" s="216"/>
      <c r="I120" s="217"/>
      <c r="J120" s="671"/>
      <c r="K120" s="261"/>
      <c r="L120" s="219"/>
    </row>
    <row r="121" spans="1:12" s="220" customFormat="1" ht="16.5" customHeight="1">
      <c r="A121" s="569" t="s">
        <v>1530</v>
      </c>
      <c r="B121" s="237" t="s">
        <v>25</v>
      </c>
      <c r="C121" s="215" t="s">
        <v>187</v>
      </c>
      <c r="D121" s="215" t="s">
        <v>2320</v>
      </c>
      <c r="E121" s="216" t="s">
        <v>2306</v>
      </c>
      <c r="F121" s="43" t="s">
        <v>10</v>
      </c>
      <c r="G121" s="581"/>
      <c r="H121" s="581"/>
      <c r="I121" s="584"/>
      <c r="J121" s="672"/>
      <c r="K121" s="595"/>
      <c r="L121" s="219"/>
    </row>
    <row r="122" spans="1:12" s="220" customFormat="1" ht="16.5" customHeight="1">
      <c r="A122" s="569" t="s">
        <v>1532</v>
      </c>
      <c r="B122" s="237" t="s">
        <v>25</v>
      </c>
      <c r="C122" s="215" t="s">
        <v>187</v>
      </c>
      <c r="D122" s="215" t="s">
        <v>2321</v>
      </c>
      <c r="E122" s="216" t="s">
        <v>2306</v>
      </c>
      <c r="F122" s="43" t="s">
        <v>10</v>
      </c>
      <c r="G122" s="216"/>
      <c r="H122" s="216"/>
      <c r="I122" s="222"/>
      <c r="J122" s="742" t="s">
        <v>2330</v>
      </c>
      <c r="K122" s="261"/>
      <c r="L122" s="219"/>
    </row>
    <row r="123" spans="1:12" s="220" customFormat="1" ht="16.5" customHeight="1">
      <c r="A123" s="569" t="s">
        <v>966</v>
      </c>
      <c r="B123" s="237" t="s">
        <v>25</v>
      </c>
      <c r="C123" s="215" t="s">
        <v>187</v>
      </c>
      <c r="D123" s="215" t="s">
        <v>2322</v>
      </c>
      <c r="E123" s="216" t="s">
        <v>2306</v>
      </c>
      <c r="F123" s="43" t="s">
        <v>10</v>
      </c>
      <c r="G123" s="216"/>
      <c r="H123" s="216"/>
      <c r="I123" s="222"/>
      <c r="J123" s="671"/>
      <c r="K123" s="261"/>
      <c r="L123" s="219"/>
    </row>
    <row r="124" spans="1:12" s="220" customFormat="1" ht="16.5" customHeight="1">
      <c r="A124" s="569" t="s">
        <v>968</v>
      </c>
      <c r="B124" s="237" t="s">
        <v>25</v>
      </c>
      <c r="C124" s="215" t="s">
        <v>187</v>
      </c>
      <c r="D124" s="215" t="s">
        <v>1520</v>
      </c>
      <c r="E124" s="216" t="s">
        <v>2306</v>
      </c>
      <c r="F124" s="43" t="s">
        <v>10</v>
      </c>
      <c r="G124" s="216"/>
      <c r="H124" s="216"/>
      <c r="I124" s="222"/>
      <c r="J124" s="671"/>
      <c r="K124" s="261"/>
      <c r="L124" s="219"/>
    </row>
    <row r="125" spans="1:12" s="220" customFormat="1" ht="16.5" customHeight="1">
      <c r="A125" s="569" t="s">
        <v>970</v>
      </c>
      <c r="B125" s="237" t="s">
        <v>25</v>
      </c>
      <c r="C125" s="215" t="s">
        <v>187</v>
      </c>
      <c r="D125" s="215" t="s">
        <v>2323</v>
      </c>
      <c r="E125" s="216" t="s">
        <v>2306</v>
      </c>
      <c r="F125" s="43" t="s">
        <v>10</v>
      </c>
      <c r="G125" s="216"/>
      <c r="H125" s="216"/>
      <c r="I125" s="222"/>
      <c r="J125" s="671"/>
      <c r="K125" s="261"/>
      <c r="L125" s="219"/>
    </row>
    <row r="126" spans="1:12" s="220" customFormat="1" ht="16.5" customHeight="1">
      <c r="A126" s="569" t="s">
        <v>971</v>
      </c>
      <c r="B126" s="237" t="s">
        <v>25</v>
      </c>
      <c r="C126" s="215" t="s">
        <v>187</v>
      </c>
      <c r="D126" s="215" t="s">
        <v>2324</v>
      </c>
      <c r="E126" s="216" t="s">
        <v>2306</v>
      </c>
      <c r="F126" s="43" t="s">
        <v>10</v>
      </c>
      <c r="G126" s="581"/>
      <c r="H126" s="581"/>
      <c r="I126" s="596"/>
      <c r="J126" s="672"/>
      <c r="K126" s="595"/>
      <c r="L126" s="219"/>
    </row>
    <row r="127" spans="1:12" s="220" customFormat="1" ht="16.5" customHeight="1">
      <c r="A127" s="569" t="s">
        <v>972</v>
      </c>
      <c r="B127" s="237" t="s">
        <v>25</v>
      </c>
      <c r="C127" s="215" t="s">
        <v>187</v>
      </c>
      <c r="D127" s="215" t="s">
        <v>2325</v>
      </c>
      <c r="E127" s="216" t="s">
        <v>2306</v>
      </c>
      <c r="F127" s="43" t="s">
        <v>10</v>
      </c>
      <c r="G127" s="216"/>
      <c r="H127" s="216"/>
      <c r="I127" s="222"/>
      <c r="J127" s="742" t="s">
        <v>2478</v>
      </c>
      <c r="K127" s="261"/>
      <c r="L127" s="219"/>
    </row>
    <row r="128" spans="1:12" s="220" customFormat="1" ht="16.5" customHeight="1">
      <c r="A128" s="569" t="s">
        <v>973</v>
      </c>
      <c r="B128" s="237" t="s">
        <v>25</v>
      </c>
      <c r="C128" s="215" t="s">
        <v>187</v>
      </c>
      <c r="D128" s="215" t="s">
        <v>2326</v>
      </c>
      <c r="E128" s="216" t="s">
        <v>2306</v>
      </c>
      <c r="F128" s="43" t="s">
        <v>10</v>
      </c>
      <c r="G128" s="216"/>
      <c r="H128" s="216"/>
      <c r="I128" s="222"/>
      <c r="J128" s="671"/>
      <c r="K128" s="261"/>
      <c r="L128" s="219"/>
    </row>
    <row r="129" spans="1:254" s="220" customFormat="1" ht="16.5" customHeight="1">
      <c r="A129" s="569" t="s">
        <v>974</v>
      </c>
      <c r="B129" s="237" t="s">
        <v>25</v>
      </c>
      <c r="C129" s="215" t="s">
        <v>187</v>
      </c>
      <c r="D129" s="215" t="s">
        <v>1525</v>
      </c>
      <c r="E129" s="216" t="s">
        <v>2306</v>
      </c>
      <c r="F129" s="43" t="s">
        <v>10</v>
      </c>
      <c r="G129" s="216"/>
      <c r="H129" s="216"/>
      <c r="I129" s="222"/>
      <c r="J129" s="671"/>
      <c r="K129" s="261"/>
      <c r="L129" s="219"/>
    </row>
    <row r="130" spans="1:254" s="220" customFormat="1" ht="16.5" customHeight="1">
      <c r="A130" s="569" t="s">
        <v>976</v>
      </c>
      <c r="B130" s="237" t="s">
        <v>25</v>
      </c>
      <c r="C130" s="215" t="s">
        <v>187</v>
      </c>
      <c r="D130" s="215" t="s">
        <v>2327</v>
      </c>
      <c r="E130" s="216" t="s">
        <v>2306</v>
      </c>
      <c r="F130" s="43" t="s">
        <v>10</v>
      </c>
      <c r="G130" s="216"/>
      <c r="H130" s="216"/>
      <c r="I130" s="222"/>
      <c r="J130" s="671"/>
      <c r="K130" s="261"/>
      <c r="L130" s="219"/>
    </row>
    <row r="131" spans="1:254" s="220" customFormat="1" ht="16.5" customHeight="1">
      <c r="A131" s="569" t="s">
        <v>977</v>
      </c>
      <c r="B131" s="237" t="s">
        <v>25</v>
      </c>
      <c r="C131" s="215" t="s">
        <v>187</v>
      </c>
      <c r="D131" s="215" t="s">
        <v>2328</v>
      </c>
      <c r="E131" s="216" t="s">
        <v>2306</v>
      </c>
      <c r="F131" s="43" t="s">
        <v>10</v>
      </c>
      <c r="G131" s="581"/>
      <c r="H131" s="581"/>
      <c r="I131" s="222" t="s">
        <v>1526</v>
      </c>
      <c r="J131" s="672"/>
      <c r="K131" s="595"/>
      <c r="L131" s="219"/>
    </row>
    <row r="132" spans="1:254" ht="16.5" customHeight="1">
      <c r="A132" s="569" t="s">
        <v>979</v>
      </c>
      <c r="B132" s="237" t="s">
        <v>25</v>
      </c>
      <c r="C132" s="238" t="s">
        <v>207</v>
      </c>
      <c r="D132" s="238" t="s">
        <v>1771</v>
      </c>
      <c r="E132" s="240"/>
      <c r="F132" s="245" t="s">
        <v>12</v>
      </c>
      <c r="G132" s="240"/>
      <c r="H132" s="242"/>
      <c r="I132" s="242"/>
      <c r="J132" s="531" t="s">
        <v>1513</v>
      </c>
      <c r="K132" s="257"/>
    </row>
    <row r="133" spans="1:254" ht="16.5" customHeight="1">
      <c r="A133" s="569" t="s">
        <v>981</v>
      </c>
      <c r="B133" s="237" t="s">
        <v>25</v>
      </c>
      <c r="C133" s="238" t="s">
        <v>207</v>
      </c>
      <c r="D133" s="238" t="s">
        <v>944</v>
      </c>
      <c r="E133" s="240"/>
      <c r="F133" s="245" t="s">
        <v>12</v>
      </c>
      <c r="G133" s="240"/>
      <c r="H133" s="242"/>
      <c r="I133" s="242"/>
      <c r="J133" s="531"/>
      <c r="K133" s="257"/>
    </row>
    <row r="134" spans="1:254" ht="16.5" customHeight="1">
      <c r="A134" s="569" t="s">
        <v>983</v>
      </c>
      <c r="B134" s="237" t="s">
        <v>25</v>
      </c>
      <c r="C134" s="238" t="s">
        <v>946</v>
      </c>
      <c r="D134" s="279" t="s">
        <v>1335</v>
      </c>
      <c r="E134" s="240"/>
      <c r="F134" s="44" t="s">
        <v>11</v>
      </c>
      <c r="G134" s="240"/>
      <c r="H134" s="242"/>
      <c r="I134" s="238" t="s">
        <v>947</v>
      </c>
      <c r="J134" s="531" t="s">
        <v>1495</v>
      </c>
      <c r="K134" s="257"/>
    </row>
    <row r="135" spans="1:254" ht="16.5" customHeight="1">
      <c r="A135" s="569" t="s">
        <v>985</v>
      </c>
      <c r="B135" s="237" t="s">
        <v>25</v>
      </c>
      <c r="C135" s="238" t="s">
        <v>946</v>
      </c>
      <c r="D135" s="279" t="s">
        <v>1336</v>
      </c>
      <c r="E135" s="240"/>
      <c r="F135" s="44" t="s">
        <v>11</v>
      </c>
      <c r="G135" s="240"/>
      <c r="H135" s="242"/>
      <c r="I135" s="253" t="s">
        <v>949</v>
      </c>
      <c r="J135" s="531" t="s">
        <v>1514</v>
      </c>
      <c r="K135" s="257"/>
    </row>
    <row r="136" spans="1:254" ht="16.5" customHeight="1">
      <c r="A136" s="569" t="s">
        <v>986</v>
      </c>
      <c r="B136" s="237" t="s">
        <v>25</v>
      </c>
      <c r="C136" s="238" t="s">
        <v>946</v>
      </c>
      <c r="D136" s="279" t="s">
        <v>1337</v>
      </c>
      <c r="E136" s="240"/>
      <c r="F136" s="44" t="s">
        <v>11</v>
      </c>
      <c r="G136" s="240"/>
      <c r="H136" s="242"/>
      <c r="I136" s="238" t="s">
        <v>369</v>
      </c>
      <c r="J136" s="531" t="s">
        <v>1515</v>
      </c>
      <c r="K136" s="257"/>
    </row>
    <row r="137" spans="1:254" ht="16.5" customHeight="1">
      <c r="A137" s="569" t="s">
        <v>988</v>
      </c>
      <c r="B137" s="237" t="s">
        <v>25</v>
      </c>
      <c r="C137" s="238" t="s">
        <v>946</v>
      </c>
      <c r="D137" s="279" t="s">
        <v>1338</v>
      </c>
      <c r="E137" s="240"/>
      <c r="F137" s="44" t="s">
        <v>11</v>
      </c>
      <c r="G137" s="240"/>
      <c r="H137" s="242"/>
      <c r="I137" s="253" t="s">
        <v>372</v>
      </c>
      <c r="J137" s="531" t="s">
        <v>1515</v>
      </c>
      <c r="K137" s="257"/>
    </row>
    <row r="138" spans="1:254" ht="16.5" customHeight="1">
      <c r="A138" s="569" t="s">
        <v>1517</v>
      </c>
      <c r="B138" s="237" t="s">
        <v>25</v>
      </c>
      <c r="C138" s="238" t="s">
        <v>373</v>
      </c>
      <c r="D138" s="63" t="s">
        <v>374</v>
      </c>
      <c r="E138" s="275" t="s">
        <v>375</v>
      </c>
      <c r="F138" s="44" t="s">
        <v>11</v>
      </c>
      <c r="G138" s="254"/>
      <c r="H138" s="242"/>
      <c r="I138" s="89" t="s">
        <v>376</v>
      </c>
      <c r="J138" s="530" t="s">
        <v>1679</v>
      </c>
      <c r="K138" s="706" t="s">
        <v>1606</v>
      </c>
      <c r="HP138" s="111"/>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row>
    <row r="139" spans="1:254" ht="16.5" customHeight="1">
      <c r="A139" s="569" t="s">
        <v>1518</v>
      </c>
      <c r="B139" s="237" t="s">
        <v>25</v>
      </c>
      <c r="C139" s="238" t="s">
        <v>373</v>
      </c>
      <c r="D139" s="63" t="s">
        <v>377</v>
      </c>
      <c r="E139" s="275" t="s">
        <v>375</v>
      </c>
      <c r="F139" s="44" t="s">
        <v>11</v>
      </c>
      <c r="G139" s="254"/>
      <c r="H139" s="242"/>
      <c r="I139" s="89" t="s">
        <v>378</v>
      </c>
      <c r="J139" s="530" t="s">
        <v>1584</v>
      </c>
      <c r="K139" s="707"/>
      <c r="HP139" s="111"/>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row>
    <row r="140" spans="1:254" ht="16.5" customHeight="1">
      <c r="A140" s="569" t="s">
        <v>1519</v>
      </c>
      <c r="B140" s="237" t="s">
        <v>25</v>
      </c>
      <c r="C140" s="238" t="s">
        <v>373</v>
      </c>
      <c r="D140" s="63" t="s">
        <v>379</v>
      </c>
      <c r="E140" s="275" t="s">
        <v>375</v>
      </c>
      <c r="F140" s="44" t="s">
        <v>11</v>
      </c>
      <c r="G140" s="254"/>
      <c r="H140" s="242"/>
      <c r="I140" s="89" t="s">
        <v>380</v>
      </c>
      <c r="J140" s="530" t="s">
        <v>1585</v>
      </c>
      <c r="K140" s="707"/>
      <c r="HP140" s="111"/>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row>
    <row r="141" spans="1:254" ht="16.5" customHeight="1">
      <c r="A141" s="569" t="s">
        <v>1521</v>
      </c>
      <c r="B141" s="237" t="s">
        <v>25</v>
      </c>
      <c r="C141" s="238" t="s">
        <v>373</v>
      </c>
      <c r="D141" s="63" t="s">
        <v>381</v>
      </c>
      <c r="E141" s="276"/>
      <c r="F141" s="44" t="s">
        <v>11</v>
      </c>
      <c r="G141" s="254"/>
      <c r="H141" s="242"/>
      <c r="I141" s="89" t="s">
        <v>1446</v>
      </c>
      <c r="J141" s="534"/>
      <c r="K141" s="707"/>
      <c r="HP141" s="111"/>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row>
    <row r="142" spans="1:254" ht="16.5" customHeight="1">
      <c r="A142" s="569" t="s">
        <v>1522</v>
      </c>
      <c r="B142" s="237" t="s">
        <v>25</v>
      </c>
      <c r="C142" s="238" t="s">
        <v>373</v>
      </c>
      <c r="D142" s="63" t="s">
        <v>382</v>
      </c>
      <c r="E142" s="276"/>
      <c r="F142" s="44" t="s">
        <v>11</v>
      </c>
      <c r="G142" s="254"/>
      <c r="H142" s="242"/>
      <c r="I142" s="92"/>
      <c r="J142" s="530" t="s">
        <v>1686</v>
      </c>
      <c r="K142" s="707"/>
      <c r="HP142" s="111"/>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row>
    <row r="143" spans="1:254" ht="16.5" customHeight="1">
      <c r="A143" s="569" t="s">
        <v>1523</v>
      </c>
      <c r="B143" s="237" t="s">
        <v>25</v>
      </c>
      <c r="C143" s="238" t="s">
        <v>373</v>
      </c>
      <c r="D143" s="63" t="s">
        <v>383</v>
      </c>
      <c r="E143" s="276"/>
      <c r="F143" s="44" t="s">
        <v>11</v>
      </c>
      <c r="G143" s="254"/>
      <c r="H143" s="242"/>
      <c r="I143" s="89" t="s">
        <v>384</v>
      </c>
      <c r="J143" s="530" t="s">
        <v>1674</v>
      </c>
      <c r="K143" s="707"/>
      <c r="HP143" s="111"/>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row>
    <row r="144" spans="1:254" ht="16.5" customHeight="1">
      <c r="A144" s="569" t="s">
        <v>1524</v>
      </c>
      <c r="B144" s="237" t="s">
        <v>25</v>
      </c>
      <c r="C144" s="238" t="s">
        <v>373</v>
      </c>
      <c r="D144" s="63" t="s">
        <v>385</v>
      </c>
      <c r="E144" s="275" t="s">
        <v>386</v>
      </c>
      <c r="F144" s="44" t="s">
        <v>11</v>
      </c>
      <c r="G144" s="254"/>
      <c r="H144" s="242"/>
      <c r="I144" s="89" t="s">
        <v>387</v>
      </c>
      <c r="J144" s="530"/>
      <c r="K144" s="707"/>
      <c r="HP144" s="111"/>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row>
    <row r="145" spans="1:254" ht="16.5" customHeight="1">
      <c r="A145" s="569" t="s">
        <v>1536</v>
      </c>
      <c r="B145" s="237" t="s">
        <v>25</v>
      </c>
      <c r="C145" s="238" t="s">
        <v>373</v>
      </c>
      <c r="D145" s="63" t="s">
        <v>388</v>
      </c>
      <c r="E145" s="275" t="s">
        <v>389</v>
      </c>
      <c r="F145" s="44" t="s">
        <v>11</v>
      </c>
      <c r="G145" s="254"/>
      <c r="H145" s="242"/>
      <c r="I145" s="89" t="s">
        <v>390</v>
      </c>
      <c r="J145" s="530"/>
      <c r="K145" s="707"/>
      <c r="HP145" s="111"/>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row>
    <row r="146" spans="1:254" ht="16.5" customHeight="1">
      <c r="A146" s="569" t="s">
        <v>1537</v>
      </c>
      <c r="B146" s="237" t="s">
        <v>25</v>
      </c>
      <c r="C146" s="238" t="s">
        <v>373</v>
      </c>
      <c r="D146" s="63" t="s">
        <v>391</v>
      </c>
      <c r="E146" s="275" t="s">
        <v>392</v>
      </c>
      <c r="F146" s="44" t="s">
        <v>11</v>
      </c>
      <c r="G146" s="254"/>
      <c r="H146" s="242"/>
      <c r="I146" s="89" t="s">
        <v>387</v>
      </c>
      <c r="J146" s="530"/>
      <c r="K146" s="707"/>
      <c r="HP146" s="111"/>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row>
    <row r="147" spans="1:254" ht="16.5" customHeight="1">
      <c r="A147" s="569" t="s">
        <v>1538</v>
      </c>
      <c r="B147" s="237" t="s">
        <v>25</v>
      </c>
      <c r="C147" s="238" t="s">
        <v>373</v>
      </c>
      <c r="D147" s="63" t="s">
        <v>393</v>
      </c>
      <c r="E147" s="275" t="s">
        <v>386</v>
      </c>
      <c r="F147" s="44" t="s">
        <v>11</v>
      </c>
      <c r="G147" s="254"/>
      <c r="H147" s="242"/>
      <c r="I147" s="89" t="s">
        <v>394</v>
      </c>
      <c r="J147" s="530"/>
      <c r="K147" s="707"/>
      <c r="HP147" s="111"/>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row>
    <row r="148" spans="1:254" ht="16.5" customHeight="1">
      <c r="A148" s="569" t="s">
        <v>1539</v>
      </c>
      <c r="B148" s="237" t="s">
        <v>25</v>
      </c>
      <c r="C148" s="238" t="s">
        <v>373</v>
      </c>
      <c r="D148" s="63" t="s">
        <v>395</v>
      </c>
      <c r="E148" s="275" t="s">
        <v>396</v>
      </c>
      <c r="F148" s="44" t="s">
        <v>11</v>
      </c>
      <c r="G148" s="254"/>
      <c r="H148" s="242"/>
      <c r="I148" s="89" t="s">
        <v>397</v>
      </c>
      <c r="J148" s="530"/>
      <c r="K148" s="707"/>
      <c r="HP148" s="111"/>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row>
    <row r="149" spans="1:254" ht="16.5" customHeight="1">
      <c r="A149" s="569" t="s">
        <v>1540</v>
      </c>
      <c r="B149" s="237" t="s">
        <v>25</v>
      </c>
      <c r="C149" s="238" t="s">
        <v>373</v>
      </c>
      <c r="D149" s="63" t="s">
        <v>398</v>
      </c>
      <c r="E149" s="275" t="s">
        <v>399</v>
      </c>
      <c r="F149" s="44" t="s">
        <v>11</v>
      </c>
      <c r="G149" s="254"/>
      <c r="H149" s="242"/>
      <c r="I149" s="89" t="s">
        <v>387</v>
      </c>
      <c r="J149" s="530"/>
      <c r="K149" s="707"/>
      <c r="HP149" s="111"/>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row>
    <row r="150" spans="1:254" ht="16.5" customHeight="1">
      <c r="A150" s="569" t="s">
        <v>1541</v>
      </c>
      <c r="B150" s="237" t="s">
        <v>25</v>
      </c>
      <c r="C150" s="238" t="s">
        <v>373</v>
      </c>
      <c r="D150" s="63" t="s">
        <v>400</v>
      </c>
      <c r="E150" s="275" t="s">
        <v>401</v>
      </c>
      <c r="F150" s="44" t="s">
        <v>11</v>
      </c>
      <c r="G150" s="254"/>
      <c r="H150" s="242"/>
      <c r="I150" s="123" t="s">
        <v>1581</v>
      </c>
      <c r="J150" s="530"/>
      <c r="K150" s="707"/>
      <c r="HP150" s="111"/>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row>
    <row r="151" spans="1:254" ht="16.5" customHeight="1">
      <c r="A151" s="569" t="s">
        <v>1542</v>
      </c>
      <c r="B151" s="237" t="s">
        <v>25</v>
      </c>
      <c r="C151" s="238" t="s">
        <v>373</v>
      </c>
      <c r="D151" s="63" t="s">
        <v>402</v>
      </c>
      <c r="E151" s="275" t="s">
        <v>403</v>
      </c>
      <c r="F151" s="44" t="s">
        <v>11</v>
      </c>
      <c r="G151" s="254"/>
      <c r="H151" s="242"/>
      <c r="I151" s="89" t="s">
        <v>404</v>
      </c>
      <c r="J151" s="530"/>
      <c r="K151" s="707"/>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row>
    <row r="152" spans="1:254" ht="16.5" customHeight="1">
      <c r="A152" s="569" t="s">
        <v>1543</v>
      </c>
      <c r="B152" s="237" t="s">
        <v>25</v>
      </c>
      <c r="C152" s="238" t="s">
        <v>373</v>
      </c>
      <c r="D152" s="63" t="s">
        <v>405</v>
      </c>
      <c r="E152" s="276"/>
      <c r="F152" s="44" t="s">
        <v>11</v>
      </c>
      <c r="G152" s="254"/>
      <c r="H152" s="242"/>
      <c r="I152" s="92"/>
      <c r="J152" s="530" t="s">
        <v>1784</v>
      </c>
      <c r="K152" s="707"/>
      <c r="HP152" s="111"/>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row>
    <row r="153" spans="1:254" ht="16.5" customHeight="1">
      <c r="A153" s="569" t="s">
        <v>1544</v>
      </c>
      <c r="B153" s="237" t="s">
        <v>25</v>
      </c>
      <c r="C153" s="238" t="s">
        <v>373</v>
      </c>
      <c r="D153" s="277" t="s">
        <v>406</v>
      </c>
      <c r="E153" s="276"/>
      <c r="F153" s="44" t="s">
        <v>11</v>
      </c>
      <c r="G153" s="254"/>
      <c r="H153" s="242"/>
      <c r="I153" s="90"/>
      <c r="J153" s="530" t="s">
        <v>1778</v>
      </c>
      <c r="K153" s="707"/>
      <c r="HP153" s="111"/>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row>
    <row r="154" spans="1:254" ht="16.5" customHeight="1">
      <c r="A154" s="569" t="s">
        <v>1545</v>
      </c>
      <c r="B154" s="237" t="s">
        <v>25</v>
      </c>
      <c r="C154" s="238" t="s">
        <v>373</v>
      </c>
      <c r="D154" s="277" t="s">
        <v>1675</v>
      </c>
      <c r="E154" s="276"/>
      <c r="F154" s="44" t="s">
        <v>11</v>
      </c>
      <c r="G154" s="254"/>
      <c r="H154" s="242"/>
      <c r="I154" s="89" t="s">
        <v>407</v>
      </c>
      <c r="J154" s="530" t="s">
        <v>1734</v>
      </c>
      <c r="K154" s="707"/>
      <c r="HP154" s="111"/>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row>
    <row r="155" spans="1:254" ht="16.5" customHeight="1">
      <c r="A155" s="569" t="s">
        <v>1546</v>
      </c>
      <c r="B155" s="237" t="s">
        <v>25</v>
      </c>
      <c r="C155" s="238" t="s">
        <v>373</v>
      </c>
      <c r="D155" s="277" t="s">
        <v>1676</v>
      </c>
      <c r="E155" s="276"/>
      <c r="F155" s="245" t="s">
        <v>12</v>
      </c>
      <c r="G155" s="254"/>
      <c r="H155" s="242"/>
      <c r="I155" s="89" t="s">
        <v>1768</v>
      </c>
      <c r="J155" s="530" t="s">
        <v>1687</v>
      </c>
      <c r="K155" s="707"/>
      <c r="HP155" s="111"/>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row>
    <row r="156" spans="1:254" ht="16.5" customHeight="1">
      <c r="A156" s="569" t="s">
        <v>1547</v>
      </c>
      <c r="B156" s="237" t="s">
        <v>25</v>
      </c>
      <c r="C156" s="238" t="s">
        <v>373</v>
      </c>
      <c r="D156" s="277" t="s">
        <v>1677</v>
      </c>
      <c r="E156" s="276"/>
      <c r="F156" s="44" t="s">
        <v>11</v>
      </c>
      <c r="G156" s="254"/>
      <c r="H156" s="242"/>
      <c r="I156" s="89" t="s">
        <v>409</v>
      </c>
      <c r="J156" s="530" t="s">
        <v>1678</v>
      </c>
      <c r="K156" s="707"/>
      <c r="HP156" s="111"/>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row>
    <row r="157" spans="1:254" ht="16.5" customHeight="1">
      <c r="A157" s="569" t="s">
        <v>1548</v>
      </c>
      <c r="B157" s="237" t="s">
        <v>25</v>
      </c>
      <c r="C157" s="238" t="s">
        <v>373</v>
      </c>
      <c r="D157" s="277" t="s">
        <v>411</v>
      </c>
      <c r="E157" s="276"/>
      <c r="F157" s="44" t="s">
        <v>11</v>
      </c>
      <c r="G157" s="254"/>
      <c r="H157" s="242"/>
      <c r="I157" s="89" t="s">
        <v>412</v>
      </c>
      <c r="J157" s="530"/>
      <c r="K157" s="707"/>
      <c r="HP157" s="111"/>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row>
    <row r="158" spans="1:254" ht="16.5" customHeight="1">
      <c r="A158" s="569" t="s">
        <v>1549</v>
      </c>
      <c r="B158" s="237" t="s">
        <v>25</v>
      </c>
      <c r="C158" s="238" t="s">
        <v>373</v>
      </c>
      <c r="D158" s="277" t="s">
        <v>413</v>
      </c>
      <c r="E158" s="276"/>
      <c r="F158" s="44" t="s">
        <v>11</v>
      </c>
      <c r="G158" s="254"/>
      <c r="H158" s="242"/>
      <c r="I158" s="90"/>
      <c r="J158" s="530" t="s">
        <v>1783</v>
      </c>
      <c r="K158" s="707"/>
      <c r="HP158" s="111"/>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row>
    <row r="159" spans="1:254" ht="16.5" customHeight="1">
      <c r="A159" s="569" t="s">
        <v>1550</v>
      </c>
      <c r="B159" s="237" t="s">
        <v>25</v>
      </c>
      <c r="C159" s="238" t="s">
        <v>373</v>
      </c>
      <c r="D159" s="277" t="s">
        <v>414</v>
      </c>
      <c r="E159" s="275" t="s">
        <v>415</v>
      </c>
      <c r="F159" s="44" t="s">
        <v>11</v>
      </c>
      <c r="G159" s="254"/>
      <c r="H159" s="242"/>
      <c r="I159" s="89" t="s">
        <v>416</v>
      </c>
      <c r="J159" s="530" t="s">
        <v>1681</v>
      </c>
      <c r="K159" s="707"/>
      <c r="HP159" s="111"/>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row>
    <row r="160" spans="1:254" ht="16.5" customHeight="1">
      <c r="A160" s="569" t="s">
        <v>1551</v>
      </c>
      <c r="B160" s="237" t="s">
        <v>25</v>
      </c>
      <c r="C160" s="238" t="s">
        <v>373</v>
      </c>
      <c r="D160" s="277" t="s">
        <v>417</v>
      </c>
      <c r="E160" s="276"/>
      <c r="F160" s="44" t="s">
        <v>11</v>
      </c>
      <c r="G160" s="254"/>
      <c r="H160" s="242"/>
      <c r="I160" s="92"/>
      <c r="J160" s="530" t="s">
        <v>410</v>
      </c>
      <c r="K160" s="707"/>
      <c r="HP160" s="111"/>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row>
    <row r="161" spans="1:254" ht="16.5" customHeight="1">
      <c r="A161" s="569" t="s">
        <v>1552</v>
      </c>
      <c r="B161" s="237" t="s">
        <v>25</v>
      </c>
      <c r="C161" s="238" t="s">
        <v>373</v>
      </c>
      <c r="D161" s="277" t="s">
        <v>418</v>
      </c>
      <c r="E161" s="275" t="s">
        <v>419</v>
      </c>
      <c r="F161" s="241" t="s">
        <v>11</v>
      </c>
      <c r="G161" s="254"/>
      <c r="H161" s="242"/>
      <c r="I161" s="89" t="s">
        <v>1767</v>
      </c>
      <c r="J161" s="530" t="s">
        <v>1449</v>
      </c>
      <c r="K161" s="707"/>
      <c r="HP161" s="111"/>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row>
    <row r="162" spans="1:254" ht="16.5" customHeight="1">
      <c r="A162" s="569" t="s">
        <v>1553</v>
      </c>
      <c r="B162" s="237" t="s">
        <v>25</v>
      </c>
      <c r="C162" s="238" t="s">
        <v>373</v>
      </c>
      <c r="D162" s="277" t="s">
        <v>421</v>
      </c>
      <c r="E162" s="275" t="s">
        <v>422</v>
      </c>
      <c r="F162" s="43" t="s">
        <v>10</v>
      </c>
      <c r="G162" s="254"/>
      <c r="H162" s="242"/>
      <c r="I162" s="89" t="s">
        <v>423</v>
      </c>
      <c r="J162" s="639" t="s">
        <v>2577</v>
      </c>
      <c r="K162" s="707"/>
      <c r="HP162" s="111"/>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row>
    <row r="163" spans="1:254" ht="16.5" customHeight="1">
      <c r="A163" s="569" t="s">
        <v>1554</v>
      </c>
      <c r="B163" s="237" t="s">
        <v>25</v>
      </c>
      <c r="C163" s="238" t="s">
        <v>373</v>
      </c>
      <c r="D163" s="277" t="s">
        <v>424</v>
      </c>
      <c r="E163" s="275" t="s">
        <v>419</v>
      </c>
      <c r="F163" s="241" t="s">
        <v>11</v>
      </c>
      <c r="G163" s="254"/>
      <c r="H163" s="242"/>
      <c r="I163" s="89" t="s">
        <v>420</v>
      </c>
      <c r="J163" s="530" t="s">
        <v>1450</v>
      </c>
      <c r="K163" s="707"/>
      <c r="HP163" s="111"/>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row>
    <row r="164" spans="1:254" ht="16.5" customHeight="1">
      <c r="A164" s="569" t="s">
        <v>1555</v>
      </c>
      <c r="B164" s="237" t="s">
        <v>25</v>
      </c>
      <c r="C164" s="238" t="s">
        <v>373</v>
      </c>
      <c r="D164" s="277" t="s">
        <v>425</v>
      </c>
      <c r="E164" s="64"/>
      <c r="F164" s="44" t="s">
        <v>11</v>
      </c>
      <c r="G164" s="255"/>
      <c r="H164" s="242"/>
      <c r="I164" s="90"/>
      <c r="J164" s="535" t="s">
        <v>1582</v>
      </c>
      <c r="K164" s="707"/>
      <c r="HP164" s="111"/>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row>
    <row r="165" spans="1:254" ht="16.5" customHeight="1">
      <c r="A165" s="569" t="s">
        <v>1556</v>
      </c>
      <c r="B165" s="237" t="s">
        <v>25</v>
      </c>
      <c r="C165" s="238" t="s">
        <v>373</v>
      </c>
      <c r="D165" s="277" t="s">
        <v>426</v>
      </c>
      <c r="E165" s="276"/>
      <c r="F165" s="44" t="s">
        <v>11</v>
      </c>
      <c r="G165" s="254"/>
      <c r="H165" s="242"/>
      <c r="I165" s="90"/>
      <c r="J165" s="530" t="s">
        <v>1680</v>
      </c>
      <c r="K165" s="707"/>
      <c r="HP165" s="111"/>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row>
    <row r="166" spans="1:254" ht="16.5" customHeight="1">
      <c r="A166" s="569" t="s">
        <v>1557</v>
      </c>
      <c r="B166" s="237" t="s">
        <v>25</v>
      </c>
      <c r="C166" s="238" t="s">
        <v>373</v>
      </c>
      <c r="D166" s="277" t="s">
        <v>427</v>
      </c>
      <c r="E166" s="276"/>
      <c r="F166" s="44" t="s">
        <v>11</v>
      </c>
      <c r="G166" s="254"/>
      <c r="H166" s="242"/>
      <c r="I166" s="90"/>
      <c r="J166" s="530" t="s">
        <v>1782</v>
      </c>
      <c r="K166" s="707"/>
      <c r="HP166" s="111"/>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row>
    <row r="167" spans="1:254" ht="16.5" customHeight="1">
      <c r="A167" s="569" t="s">
        <v>1558</v>
      </c>
      <c r="B167" s="237" t="s">
        <v>25</v>
      </c>
      <c r="C167" s="238" t="s">
        <v>373</v>
      </c>
      <c r="D167" s="277" t="s">
        <v>428</v>
      </c>
      <c r="E167" s="276"/>
      <c r="F167" s="44" t="s">
        <v>11</v>
      </c>
      <c r="G167" s="254"/>
      <c r="H167" s="242"/>
      <c r="I167" s="89" t="s">
        <v>407</v>
      </c>
      <c r="J167" s="530" t="s">
        <v>1683</v>
      </c>
      <c r="K167" s="707"/>
      <c r="HP167" s="111"/>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row>
    <row r="168" spans="1:254" ht="16.5" customHeight="1">
      <c r="A168" s="569" t="s">
        <v>1559</v>
      </c>
      <c r="B168" s="237" t="s">
        <v>25</v>
      </c>
      <c r="C168" s="238" t="s">
        <v>373</v>
      </c>
      <c r="D168" s="277" t="s">
        <v>429</v>
      </c>
      <c r="E168" s="276"/>
      <c r="F168" s="245" t="s">
        <v>12</v>
      </c>
      <c r="G168" s="254"/>
      <c r="H168" s="242"/>
      <c r="I168" s="89" t="s">
        <v>1766</v>
      </c>
      <c r="J168" s="530" t="s">
        <v>1684</v>
      </c>
      <c r="K168" s="707"/>
      <c r="HP168" s="111"/>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row>
    <row r="169" spans="1:254" ht="16.5" customHeight="1">
      <c r="A169" s="569" t="s">
        <v>1560</v>
      </c>
      <c r="B169" s="237" t="s">
        <v>25</v>
      </c>
      <c r="C169" s="238" t="s">
        <v>373</v>
      </c>
      <c r="D169" s="63" t="s">
        <v>430</v>
      </c>
      <c r="E169" s="276"/>
      <c r="F169" s="44" t="s">
        <v>11</v>
      </c>
      <c r="G169" s="254"/>
      <c r="H169" s="242"/>
      <c r="I169" s="89" t="s">
        <v>431</v>
      </c>
      <c r="J169" s="530" t="s">
        <v>1685</v>
      </c>
      <c r="K169" s="707"/>
      <c r="HP169" s="111"/>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row>
    <row r="170" spans="1:254" ht="16.5" customHeight="1">
      <c r="A170" s="569" t="s">
        <v>2255</v>
      </c>
      <c r="B170" s="237" t="s">
        <v>25</v>
      </c>
      <c r="C170" s="238" t="s">
        <v>373</v>
      </c>
      <c r="D170" s="63" t="s">
        <v>432</v>
      </c>
      <c r="E170" s="276"/>
      <c r="F170" s="44" t="s">
        <v>11</v>
      </c>
      <c r="G170" s="254"/>
      <c r="H170" s="242"/>
      <c r="I170" s="89" t="s">
        <v>433</v>
      </c>
      <c r="J170" s="530"/>
      <c r="K170" s="708"/>
      <c r="HP170" s="111"/>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row>
    <row r="171" spans="1:254" ht="16.5" customHeight="1">
      <c r="A171" s="569" t="s">
        <v>2256</v>
      </c>
      <c r="B171" s="237" t="s">
        <v>25</v>
      </c>
      <c r="C171" s="238" t="s">
        <v>462</v>
      </c>
      <c r="D171" s="238" t="s">
        <v>953</v>
      </c>
      <c r="E171" s="240"/>
      <c r="F171" s="44" t="s">
        <v>11</v>
      </c>
      <c r="G171" s="240"/>
      <c r="H171" s="240"/>
      <c r="I171" s="242"/>
      <c r="J171" s="740" t="s">
        <v>2223</v>
      </c>
      <c r="K171" s="262" t="s">
        <v>284</v>
      </c>
    </row>
    <row r="172" spans="1:254" ht="16.5" customHeight="1">
      <c r="A172" s="569" t="s">
        <v>2257</v>
      </c>
      <c r="B172" s="237" t="s">
        <v>25</v>
      </c>
      <c r="C172" s="238" t="s">
        <v>462</v>
      </c>
      <c r="D172" s="238" t="s">
        <v>1339</v>
      </c>
      <c r="E172" s="237" t="s">
        <v>464</v>
      </c>
      <c r="F172" s="44" t="s">
        <v>11</v>
      </c>
      <c r="G172" s="240"/>
      <c r="H172" s="240"/>
      <c r="I172" s="242"/>
      <c r="J172" s="740"/>
      <c r="K172" s="257"/>
    </row>
    <row r="173" spans="1:254" ht="16.5" customHeight="1">
      <c r="A173" s="569" t="s">
        <v>1561</v>
      </c>
      <c r="B173" s="237" t="s">
        <v>25</v>
      </c>
      <c r="C173" s="238" t="s">
        <v>462</v>
      </c>
      <c r="D173" s="238" t="s">
        <v>1340</v>
      </c>
      <c r="E173" s="237" t="s">
        <v>464</v>
      </c>
      <c r="F173" s="44" t="s">
        <v>11</v>
      </c>
      <c r="G173" s="240"/>
      <c r="H173" s="240"/>
      <c r="I173" s="242"/>
      <c r="J173" s="740"/>
      <c r="K173" s="257"/>
    </row>
    <row r="174" spans="1:254" ht="16.5" customHeight="1">
      <c r="A174" s="569" t="s">
        <v>1562</v>
      </c>
      <c r="B174" s="237" t="s">
        <v>25</v>
      </c>
      <c r="C174" s="238" t="s">
        <v>462</v>
      </c>
      <c r="D174" s="238" t="s">
        <v>466</v>
      </c>
      <c r="E174" s="237" t="s">
        <v>464</v>
      </c>
      <c r="F174" s="44" t="s">
        <v>11</v>
      </c>
      <c r="G174" s="240"/>
      <c r="H174" s="240"/>
      <c r="I174" s="242"/>
      <c r="J174" s="740"/>
      <c r="K174" s="257"/>
    </row>
    <row r="175" spans="1:254" ht="16.5" customHeight="1">
      <c r="A175" s="569" t="s">
        <v>1563</v>
      </c>
      <c r="B175" s="237" t="s">
        <v>25</v>
      </c>
      <c r="C175" s="238" t="s">
        <v>462</v>
      </c>
      <c r="D175" s="238" t="s">
        <v>467</v>
      </c>
      <c r="E175" s="237" t="s">
        <v>464</v>
      </c>
      <c r="F175" s="44" t="s">
        <v>11</v>
      </c>
      <c r="G175" s="240"/>
      <c r="H175" s="240"/>
      <c r="I175" s="242"/>
      <c r="J175" s="740"/>
      <c r="K175" s="257"/>
    </row>
    <row r="176" spans="1:254" ht="16.5" customHeight="1">
      <c r="A176" s="569" t="s">
        <v>1564</v>
      </c>
      <c r="B176" s="237" t="s">
        <v>25</v>
      </c>
      <c r="C176" s="238" t="s">
        <v>462</v>
      </c>
      <c r="D176" s="238" t="s">
        <v>1341</v>
      </c>
      <c r="E176" s="237" t="s">
        <v>71</v>
      </c>
      <c r="F176" s="44" t="s">
        <v>11</v>
      </c>
      <c r="G176" s="240"/>
      <c r="H176" s="240"/>
      <c r="I176" s="242"/>
      <c r="J176" s="740"/>
      <c r="K176" s="257"/>
    </row>
    <row r="177" spans="1:11" ht="16.5" customHeight="1">
      <c r="A177" s="569" t="s">
        <v>1565</v>
      </c>
      <c r="B177" s="237" t="s">
        <v>25</v>
      </c>
      <c r="C177" s="238" t="s">
        <v>462</v>
      </c>
      <c r="D177" s="238" t="s">
        <v>1342</v>
      </c>
      <c r="E177" s="237" t="s">
        <v>71</v>
      </c>
      <c r="F177" s="44" t="s">
        <v>11</v>
      </c>
      <c r="G177" s="240"/>
      <c r="H177" s="240"/>
      <c r="I177" s="242"/>
      <c r="J177" s="740"/>
      <c r="K177" s="257"/>
    </row>
    <row r="178" spans="1:11" ht="16.5" customHeight="1">
      <c r="A178" s="569" t="s">
        <v>1566</v>
      </c>
      <c r="B178" s="237" t="s">
        <v>25</v>
      </c>
      <c r="C178" s="238" t="s">
        <v>462</v>
      </c>
      <c r="D178" s="238" t="s">
        <v>470</v>
      </c>
      <c r="E178" s="237" t="s">
        <v>71</v>
      </c>
      <c r="F178" s="44" t="s">
        <v>11</v>
      </c>
      <c r="G178" s="240"/>
      <c r="H178" s="240"/>
      <c r="I178" s="242"/>
      <c r="J178" s="740"/>
      <c r="K178" s="257"/>
    </row>
    <row r="179" spans="1:11" ht="16.5" customHeight="1">
      <c r="A179" s="569" t="s">
        <v>1567</v>
      </c>
      <c r="B179" s="237" t="s">
        <v>25</v>
      </c>
      <c r="C179" s="238" t="s">
        <v>462</v>
      </c>
      <c r="D179" s="238" t="s">
        <v>471</v>
      </c>
      <c r="E179" s="237" t="s">
        <v>71</v>
      </c>
      <c r="F179" s="44" t="s">
        <v>11</v>
      </c>
      <c r="G179" s="240"/>
      <c r="H179" s="240"/>
      <c r="I179" s="242"/>
      <c r="J179" s="740"/>
      <c r="K179" s="257"/>
    </row>
    <row r="180" spans="1:11" ht="16.5" customHeight="1">
      <c r="A180" s="569" t="s">
        <v>1568</v>
      </c>
      <c r="B180" s="237" t="s">
        <v>25</v>
      </c>
      <c r="C180" s="238" t="s">
        <v>462</v>
      </c>
      <c r="D180" s="238" t="s">
        <v>962</v>
      </c>
      <c r="E180" s="240"/>
      <c r="F180" s="44" t="s">
        <v>11</v>
      </c>
      <c r="G180" s="240"/>
      <c r="H180" s="240"/>
      <c r="I180" s="253" t="s">
        <v>2224</v>
      </c>
      <c r="J180" s="734" t="s">
        <v>2160</v>
      </c>
      <c r="K180" s="257"/>
    </row>
    <row r="181" spans="1:11" ht="16.5" customHeight="1">
      <c r="A181" s="569" t="s">
        <v>1569</v>
      </c>
      <c r="B181" s="237" t="s">
        <v>25</v>
      </c>
      <c r="C181" s="238" t="s">
        <v>462</v>
      </c>
      <c r="D181" s="238" t="s">
        <v>1343</v>
      </c>
      <c r="E181" s="237" t="s">
        <v>963</v>
      </c>
      <c r="F181" s="44" t="s">
        <v>11</v>
      </c>
      <c r="G181" s="240"/>
      <c r="H181" s="240"/>
      <c r="I181" s="242"/>
      <c r="J181" s="734"/>
      <c r="K181" s="257"/>
    </row>
    <row r="182" spans="1:11" ht="16.5" customHeight="1">
      <c r="A182" s="569" t="s">
        <v>1570</v>
      </c>
      <c r="B182" s="237" t="s">
        <v>25</v>
      </c>
      <c r="C182" s="238" t="s">
        <v>462</v>
      </c>
      <c r="D182" s="238" t="s">
        <v>1344</v>
      </c>
      <c r="E182" s="237" t="s">
        <v>963</v>
      </c>
      <c r="F182" s="44" t="s">
        <v>11</v>
      </c>
      <c r="G182" s="240"/>
      <c r="H182" s="240"/>
      <c r="I182" s="242"/>
      <c r="J182" s="734"/>
      <c r="K182" s="257"/>
    </row>
    <row r="183" spans="1:11" ht="16.5" customHeight="1">
      <c r="A183" s="569" t="s">
        <v>1571</v>
      </c>
      <c r="B183" s="237" t="s">
        <v>25</v>
      </c>
      <c r="C183" s="238" t="s">
        <v>462</v>
      </c>
      <c r="D183" s="238" t="s">
        <v>1345</v>
      </c>
      <c r="E183" s="237" t="s">
        <v>963</v>
      </c>
      <c r="F183" s="44" t="s">
        <v>11</v>
      </c>
      <c r="G183" s="240"/>
      <c r="H183" s="240"/>
      <c r="I183" s="242"/>
      <c r="J183" s="734"/>
      <c r="K183" s="257"/>
    </row>
    <row r="184" spans="1:11" ht="16.5" customHeight="1">
      <c r="A184" s="569" t="s">
        <v>1572</v>
      </c>
      <c r="B184" s="237" t="s">
        <v>25</v>
      </c>
      <c r="C184" s="238" t="s">
        <v>462</v>
      </c>
      <c r="D184" s="238" t="s">
        <v>1346</v>
      </c>
      <c r="E184" s="237" t="s">
        <v>963</v>
      </c>
      <c r="F184" s="44" t="s">
        <v>11</v>
      </c>
      <c r="G184" s="240"/>
      <c r="H184" s="240"/>
      <c r="I184" s="242"/>
      <c r="J184" s="734"/>
      <c r="K184" s="257"/>
    </row>
    <row r="185" spans="1:11" ht="16.5" customHeight="1">
      <c r="A185" s="569" t="s">
        <v>1573</v>
      </c>
      <c r="B185" s="237" t="s">
        <v>25</v>
      </c>
      <c r="C185" s="238" t="s">
        <v>462</v>
      </c>
      <c r="D185" s="238" t="s">
        <v>1347</v>
      </c>
      <c r="E185" s="237" t="s">
        <v>964</v>
      </c>
      <c r="F185" s="44" t="s">
        <v>11</v>
      </c>
      <c r="G185" s="240"/>
      <c r="H185" s="240"/>
      <c r="I185" s="242"/>
      <c r="J185" s="734"/>
      <c r="K185" s="257"/>
    </row>
    <row r="186" spans="1:11" ht="16.5" customHeight="1">
      <c r="A186" s="569" t="s">
        <v>1574</v>
      </c>
      <c r="B186" s="237" t="s">
        <v>25</v>
      </c>
      <c r="C186" s="238" t="s">
        <v>462</v>
      </c>
      <c r="D186" s="238" t="s">
        <v>1348</v>
      </c>
      <c r="E186" s="237" t="s">
        <v>964</v>
      </c>
      <c r="F186" s="44" t="s">
        <v>11</v>
      </c>
      <c r="G186" s="240"/>
      <c r="H186" s="240"/>
      <c r="I186" s="242"/>
      <c r="J186" s="734"/>
      <c r="K186" s="257"/>
    </row>
    <row r="187" spans="1:11" ht="16.5" customHeight="1">
      <c r="A187" s="569" t="s">
        <v>2258</v>
      </c>
      <c r="B187" s="237" t="s">
        <v>25</v>
      </c>
      <c r="C187" s="238" t="s">
        <v>462</v>
      </c>
      <c r="D187" s="238" t="s">
        <v>1349</v>
      </c>
      <c r="E187" s="237" t="s">
        <v>964</v>
      </c>
      <c r="F187" s="44" t="s">
        <v>11</v>
      </c>
      <c r="G187" s="240"/>
      <c r="H187" s="240"/>
      <c r="I187" s="242"/>
      <c r="J187" s="734"/>
      <c r="K187" s="257"/>
    </row>
    <row r="188" spans="1:11" ht="16.5" customHeight="1">
      <c r="A188" s="569" t="s">
        <v>2259</v>
      </c>
      <c r="B188" s="237" t="s">
        <v>25</v>
      </c>
      <c r="C188" s="238" t="s">
        <v>462</v>
      </c>
      <c r="D188" s="238" t="s">
        <v>1350</v>
      </c>
      <c r="E188" s="237" t="s">
        <v>964</v>
      </c>
      <c r="F188" s="44" t="s">
        <v>11</v>
      </c>
      <c r="G188" s="240"/>
      <c r="H188" s="240"/>
      <c r="I188" s="242"/>
      <c r="J188" s="734"/>
      <c r="K188" s="257"/>
    </row>
    <row r="189" spans="1:11" ht="16.5" customHeight="1">
      <c r="A189" s="569" t="s">
        <v>2260</v>
      </c>
      <c r="B189" s="237" t="s">
        <v>25</v>
      </c>
      <c r="C189" s="238" t="s">
        <v>436</v>
      </c>
      <c r="D189" s="238" t="s">
        <v>965</v>
      </c>
      <c r="E189" s="237" t="s">
        <v>438</v>
      </c>
      <c r="F189" s="33" t="s">
        <v>6</v>
      </c>
      <c r="G189" s="240"/>
      <c r="H189" s="242"/>
      <c r="I189" s="253" t="s">
        <v>2438</v>
      </c>
      <c r="J189" s="531"/>
      <c r="K189" s="257"/>
    </row>
    <row r="190" spans="1:11" ht="16.5" customHeight="1">
      <c r="A190" s="569" t="s">
        <v>2261</v>
      </c>
      <c r="B190" s="237" t="s">
        <v>25</v>
      </c>
      <c r="C190" s="238" t="s">
        <v>436</v>
      </c>
      <c r="D190" s="238" t="s">
        <v>1351</v>
      </c>
      <c r="E190" s="237" t="s">
        <v>441</v>
      </c>
      <c r="F190" s="33" t="s">
        <v>6</v>
      </c>
      <c r="G190" s="240"/>
      <c r="H190" s="242"/>
      <c r="I190" s="253" t="s">
        <v>2437</v>
      </c>
      <c r="J190" s="531"/>
      <c r="K190" s="257"/>
    </row>
    <row r="191" spans="1:11" ht="16.5" customHeight="1">
      <c r="A191" s="569" t="s">
        <v>2262</v>
      </c>
      <c r="B191" s="237" t="s">
        <v>25</v>
      </c>
      <c r="C191" s="238" t="s">
        <v>436</v>
      </c>
      <c r="D191" s="238" t="s">
        <v>1352</v>
      </c>
      <c r="E191" s="237" t="s">
        <v>441</v>
      </c>
      <c r="F191" s="33" t="s">
        <v>6</v>
      </c>
      <c r="G191" s="240"/>
      <c r="H191" s="242"/>
      <c r="I191" s="253" t="s">
        <v>2431</v>
      </c>
      <c r="J191" s="531"/>
      <c r="K191" s="257"/>
    </row>
    <row r="192" spans="1:11" ht="16.5" customHeight="1">
      <c r="A192" s="569" t="s">
        <v>2263</v>
      </c>
      <c r="B192" s="237" t="s">
        <v>25</v>
      </c>
      <c r="C192" s="238" t="s">
        <v>436</v>
      </c>
      <c r="D192" s="238" t="s">
        <v>1353</v>
      </c>
      <c r="E192" s="240"/>
      <c r="F192" s="33" t="s">
        <v>6</v>
      </c>
      <c r="G192" s="240"/>
      <c r="H192" s="242"/>
      <c r="I192" s="242"/>
      <c r="J192" s="531" t="s">
        <v>1575</v>
      </c>
      <c r="K192" s="257"/>
    </row>
    <row r="193" spans="1:11" ht="16.5" customHeight="1">
      <c r="A193" s="569" t="s">
        <v>2264</v>
      </c>
      <c r="B193" s="237" t="s">
        <v>25</v>
      </c>
      <c r="C193" s="238" t="s">
        <v>436</v>
      </c>
      <c r="D193" s="238" t="s">
        <v>1354</v>
      </c>
      <c r="E193" s="240"/>
      <c r="F193" s="33" t="s">
        <v>6</v>
      </c>
      <c r="G193" s="240"/>
      <c r="H193" s="242"/>
      <c r="I193" s="242"/>
      <c r="J193" s="531"/>
      <c r="K193" s="257"/>
    </row>
    <row r="194" spans="1:11" ht="16.5" customHeight="1">
      <c r="A194" s="569" t="s">
        <v>2265</v>
      </c>
      <c r="B194" s="237" t="s">
        <v>25</v>
      </c>
      <c r="C194" s="238" t="s">
        <v>436</v>
      </c>
      <c r="D194" s="238" t="s">
        <v>1355</v>
      </c>
      <c r="E194" s="240"/>
      <c r="F194" s="33" t="s">
        <v>6</v>
      </c>
      <c r="G194" s="240"/>
      <c r="H194" s="242"/>
      <c r="I194" s="242"/>
      <c r="J194" s="531"/>
      <c r="K194" s="257"/>
    </row>
    <row r="195" spans="1:11" ht="16.5" customHeight="1">
      <c r="A195" s="569" t="s">
        <v>2266</v>
      </c>
      <c r="B195" s="237" t="s">
        <v>25</v>
      </c>
      <c r="C195" s="238" t="s">
        <v>436</v>
      </c>
      <c r="D195" s="238" t="s">
        <v>1356</v>
      </c>
      <c r="E195" s="237" t="s">
        <v>438</v>
      </c>
      <c r="F195" s="241" t="s">
        <v>11</v>
      </c>
      <c r="G195" s="240"/>
      <c r="H195" s="242"/>
      <c r="I195" s="253" t="s">
        <v>975</v>
      </c>
      <c r="J195" s="531" t="s">
        <v>2433</v>
      </c>
      <c r="K195" s="732" t="s">
        <v>2432</v>
      </c>
    </row>
    <row r="196" spans="1:11" ht="16.5" customHeight="1">
      <c r="A196" s="569" t="s">
        <v>2267</v>
      </c>
      <c r="B196" s="237" t="s">
        <v>25</v>
      </c>
      <c r="C196" s="238" t="s">
        <v>436</v>
      </c>
      <c r="D196" s="238" t="s">
        <v>1357</v>
      </c>
      <c r="E196" s="237" t="s">
        <v>441</v>
      </c>
      <c r="F196" s="241" t="s">
        <v>11</v>
      </c>
      <c r="G196" s="240"/>
      <c r="H196" s="242"/>
      <c r="I196" s="253" t="s">
        <v>967</v>
      </c>
      <c r="J196" s="531"/>
      <c r="K196" s="733"/>
    </row>
    <row r="197" spans="1:11" ht="16.5" customHeight="1">
      <c r="A197" s="569" t="s">
        <v>2300</v>
      </c>
      <c r="B197" s="237" t="s">
        <v>25</v>
      </c>
      <c r="C197" s="238" t="s">
        <v>436</v>
      </c>
      <c r="D197" s="238" t="s">
        <v>1358</v>
      </c>
      <c r="E197" s="237" t="s">
        <v>441</v>
      </c>
      <c r="F197" s="241" t="s">
        <v>11</v>
      </c>
      <c r="G197" s="240"/>
      <c r="H197" s="242"/>
      <c r="I197" s="253" t="s">
        <v>969</v>
      </c>
      <c r="J197" s="531" t="s">
        <v>978</v>
      </c>
      <c r="K197" s="733"/>
    </row>
    <row r="198" spans="1:11" ht="16.5" customHeight="1">
      <c r="A198" s="569" t="s">
        <v>2301</v>
      </c>
      <c r="B198" s="237" t="s">
        <v>25</v>
      </c>
      <c r="C198" s="238" t="s">
        <v>436</v>
      </c>
      <c r="D198" s="238" t="s">
        <v>980</v>
      </c>
      <c r="E198" s="240"/>
      <c r="F198" s="241" t="s">
        <v>11</v>
      </c>
      <c r="G198" s="240"/>
      <c r="H198" s="242"/>
      <c r="I198" s="242"/>
      <c r="J198" s="531"/>
      <c r="K198" s="257"/>
    </row>
    <row r="199" spans="1:11" ht="16.5" customHeight="1">
      <c r="A199" s="569" t="s">
        <v>2302</v>
      </c>
      <c r="B199" s="237" t="s">
        <v>25</v>
      </c>
      <c r="C199" s="238" t="s">
        <v>436</v>
      </c>
      <c r="D199" s="238" t="s">
        <v>982</v>
      </c>
      <c r="E199" s="240"/>
      <c r="F199" s="241" t="s">
        <v>11</v>
      </c>
      <c r="G199" s="240"/>
      <c r="H199" s="242"/>
      <c r="I199" s="242"/>
      <c r="J199" s="531"/>
      <c r="K199" s="257"/>
    </row>
    <row r="200" spans="1:11" ht="16.5" customHeight="1">
      <c r="A200" s="569" t="s">
        <v>2304</v>
      </c>
      <c r="B200" s="237" t="s">
        <v>25</v>
      </c>
      <c r="C200" s="238" t="s">
        <v>436</v>
      </c>
      <c r="D200" s="238" t="s">
        <v>984</v>
      </c>
      <c r="E200" s="240"/>
      <c r="F200" s="241" t="s">
        <v>11</v>
      </c>
      <c r="G200" s="240"/>
      <c r="H200" s="242"/>
      <c r="I200" s="242"/>
      <c r="J200" s="531"/>
      <c r="K200" s="257"/>
    </row>
    <row r="201" spans="1:11" ht="16.5" customHeight="1">
      <c r="A201" s="569" t="s">
        <v>2307</v>
      </c>
      <c r="B201" s="237" t="s">
        <v>25</v>
      </c>
      <c r="C201" s="238" t="s">
        <v>226</v>
      </c>
      <c r="D201" s="238" t="s">
        <v>1601</v>
      </c>
      <c r="E201" s="237" t="s">
        <v>535</v>
      </c>
      <c r="F201" s="241" t="s">
        <v>11</v>
      </c>
      <c r="G201" s="240"/>
      <c r="H201" s="242"/>
      <c r="I201" s="242"/>
      <c r="J201" s="531" t="s">
        <v>229</v>
      </c>
      <c r="K201" s="257"/>
    </row>
    <row r="202" spans="1:11" ht="16.5" customHeight="1">
      <c r="A202" s="569" t="s">
        <v>2308</v>
      </c>
      <c r="B202" s="237" t="s">
        <v>25</v>
      </c>
      <c r="C202" s="238" t="s">
        <v>226</v>
      </c>
      <c r="D202" s="238" t="s">
        <v>987</v>
      </c>
      <c r="E202" s="237" t="s">
        <v>536</v>
      </c>
      <c r="F202" s="241" t="s">
        <v>11</v>
      </c>
      <c r="G202" s="240"/>
      <c r="H202" s="242"/>
      <c r="I202" s="242"/>
      <c r="J202" s="531" t="s">
        <v>233</v>
      </c>
      <c r="K202" s="257"/>
    </row>
    <row r="203" spans="1:11" ht="16.5" customHeight="1">
      <c r="A203" s="569" t="s">
        <v>2309</v>
      </c>
      <c r="B203" s="237" t="s">
        <v>25</v>
      </c>
      <c r="C203" s="238" t="s">
        <v>207</v>
      </c>
      <c r="D203" s="238" t="s">
        <v>208</v>
      </c>
      <c r="E203" s="240"/>
      <c r="F203" s="241" t="s">
        <v>11</v>
      </c>
      <c r="G203" s="240"/>
      <c r="H203" s="242"/>
      <c r="I203" s="242"/>
      <c r="J203" s="531" t="s">
        <v>989</v>
      </c>
      <c r="K203" s="257"/>
    </row>
    <row r="204" spans="1:11" ht="16.5" customHeight="1" thickBot="1">
      <c r="A204" s="569" t="s">
        <v>2310</v>
      </c>
      <c r="B204" s="263" t="s">
        <v>25</v>
      </c>
      <c r="C204" s="264" t="s">
        <v>33</v>
      </c>
      <c r="D204" s="264" t="s">
        <v>205</v>
      </c>
      <c r="E204" s="265"/>
      <c r="F204" s="241" t="s">
        <v>11</v>
      </c>
      <c r="G204" s="265"/>
      <c r="H204" s="266"/>
      <c r="I204" s="264" t="s">
        <v>538</v>
      </c>
      <c r="J204" s="536"/>
      <c r="K204" s="267"/>
    </row>
    <row r="205" spans="1:11" ht="17.45" customHeight="1">
      <c r="A205" s="146"/>
      <c r="B205" s="175"/>
      <c r="C205" s="146"/>
      <c r="D205" s="146"/>
      <c r="E205" s="175"/>
      <c r="F205" s="146"/>
      <c r="G205" s="175"/>
      <c r="H205" s="146"/>
      <c r="I205" s="146"/>
      <c r="J205" s="176"/>
      <c r="K205" s="146"/>
    </row>
    <row r="206" spans="1:11" ht="17.100000000000001" customHeight="1">
      <c r="A206" s="70"/>
      <c r="B206" s="72"/>
      <c r="C206" s="70"/>
      <c r="D206" s="70"/>
      <c r="E206" s="72"/>
      <c r="F206" s="70"/>
      <c r="G206" s="72"/>
      <c r="H206" s="70"/>
      <c r="I206" s="70"/>
      <c r="J206" s="129"/>
      <c r="K206" s="70"/>
    </row>
    <row r="207" spans="1:11" ht="17.100000000000001" customHeight="1">
      <c r="A207" s="70"/>
      <c r="B207" s="72"/>
      <c r="C207" s="70"/>
      <c r="D207" s="70"/>
      <c r="E207" s="72"/>
      <c r="F207" s="70"/>
      <c r="G207" s="72"/>
      <c r="H207" s="70"/>
      <c r="I207" s="70"/>
      <c r="J207" s="129"/>
      <c r="K207" s="70"/>
    </row>
    <row r="208" spans="1:11" ht="17.100000000000001" customHeight="1">
      <c r="A208" s="70"/>
      <c r="B208" s="72"/>
      <c r="C208" s="70"/>
      <c r="D208" s="70"/>
      <c r="E208" s="72"/>
      <c r="F208" s="70"/>
      <c r="G208" s="72"/>
      <c r="H208" s="70"/>
      <c r="I208" s="70"/>
      <c r="J208" s="129"/>
      <c r="K208" s="70"/>
    </row>
    <row r="209" spans="1:11" ht="17.100000000000001" customHeight="1">
      <c r="A209" s="70"/>
      <c r="B209" s="72"/>
      <c r="C209" s="70"/>
      <c r="D209" s="70"/>
      <c r="E209" s="72"/>
      <c r="F209" s="70"/>
      <c r="G209" s="72"/>
      <c r="H209" s="70"/>
      <c r="I209" s="70"/>
      <c r="J209" s="129"/>
      <c r="K209" s="70"/>
    </row>
    <row r="210" spans="1:11" ht="17.100000000000001" customHeight="1">
      <c r="A210" s="70"/>
      <c r="B210" s="72"/>
      <c r="C210" s="70"/>
      <c r="D210" s="70"/>
      <c r="E210" s="72"/>
      <c r="F210" s="70"/>
      <c r="G210" s="72"/>
      <c r="H210" s="70"/>
      <c r="I210" s="70"/>
      <c r="J210" s="129"/>
      <c r="K210" s="70"/>
    </row>
    <row r="211" spans="1:11" ht="17.100000000000001" customHeight="1">
      <c r="A211" s="70"/>
      <c r="B211" s="72"/>
      <c r="C211" s="70"/>
      <c r="D211" s="70"/>
      <c r="E211" s="72"/>
      <c r="F211" s="70"/>
      <c r="G211" s="72"/>
      <c r="H211" s="70"/>
      <c r="I211" s="70"/>
      <c r="J211" s="129"/>
      <c r="K211" s="70"/>
    </row>
    <row r="212" spans="1:11" ht="17.100000000000001" customHeight="1">
      <c r="A212" s="70"/>
      <c r="B212" s="72"/>
      <c r="C212" s="70"/>
      <c r="D212" s="70"/>
      <c r="E212" s="72"/>
      <c r="F212" s="70"/>
      <c r="G212" s="72"/>
      <c r="H212" s="70"/>
      <c r="I212" s="70"/>
      <c r="J212" s="129"/>
      <c r="K212" s="70"/>
    </row>
    <row r="213" spans="1:11" ht="17.100000000000001" customHeight="1">
      <c r="A213" s="70"/>
      <c r="B213" s="72"/>
      <c r="C213" s="70"/>
      <c r="D213" s="70"/>
      <c r="E213" s="72"/>
      <c r="F213" s="70"/>
      <c r="G213" s="72"/>
      <c r="H213" s="70"/>
      <c r="I213" s="70"/>
      <c r="J213" s="129"/>
      <c r="K213" s="70"/>
    </row>
    <row r="214" spans="1:11" ht="17.100000000000001" customHeight="1">
      <c r="A214" s="70"/>
      <c r="B214" s="72"/>
      <c r="C214" s="70"/>
      <c r="D214" s="70"/>
      <c r="E214" s="72"/>
      <c r="F214" s="70"/>
      <c r="G214" s="72"/>
      <c r="H214" s="70"/>
      <c r="I214" s="70"/>
      <c r="J214" s="129"/>
      <c r="K214" s="70"/>
    </row>
    <row r="215" spans="1:11" ht="17.100000000000001" customHeight="1">
      <c r="A215" s="70"/>
      <c r="B215" s="72"/>
      <c r="C215" s="70"/>
      <c r="D215" s="70"/>
      <c r="E215" s="72"/>
      <c r="F215" s="70"/>
      <c r="G215" s="72"/>
      <c r="H215" s="70"/>
      <c r="I215" s="70"/>
      <c r="J215" s="129"/>
      <c r="K215" s="70"/>
    </row>
    <row r="216" spans="1:11" ht="17.100000000000001" customHeight="1">
      <c r="A216" s="70"/>
      <c r="B216" s="72"/>
      <c r="C216" s="70"/>
      <c r="D216" s="70"/>
      <c r="E216" s="72"/>
      <c r="F216" s="70"/>
      <c r="G216" s="72"/>
      <c r="H216" s="70"/>
      <c r="I216" s="70"/>
      <c r="J216" s="129"/>
      <c r="K216" s="70"/>
    </row>
    <row r="217" spans="1:11" ht="17.100000000000001" customHeight="1">
      <c r="A217" s="70"/>
      <c r="B217" s="72"/>
      <c r="C217" s="70"/>
      <c r="D217" s="70"/>
      <c r="E217" s="72"/>
      <c r="F217" s="70"/>
      <c r="G217" s="72"/>
      <c r="H217" s="70"/>
      <c r="I217" s="70"/>
      <c r="J217" s="129"/>
      <c r="K217" s="70"/>
    </row>
    <row r="218" spans="1:11" ht="17.100000000000001" customHeight="1">
      <c r="A218" s="70"/>
      <c r="B218" s="72"/>
      <c r="C218" s="70"/>
      <c r="D218" s="70"/>
      <c r="E218" s="72"/>
      <c r="F218" s="70"/>
      <c r="G218" s="72"/>
      <c r="H218" s="70"/>
      <c r="I218" s="70"/>
      <c r="J218" s="129"/>
      <c r="K218" s="70"/>
    </row>
    <row r="219" spans="1:11" ht="17.100000000000001" customHeight="1">
      <c r="A219" s="70"/>
      <c r="B219" s="72"/>
      <c r="C219" s="70"/>
      <c r="D219" s="70"/>
      <c r="E219" s="72"/>
      <c r="F219" s="70"/>
      <c r="G219" s="72"/>
      <c r="H219" s="70"/>
      <c r="I219" s="70"/>
      <c r="J219" s="129"/>
      <c r="K219" s="70"/>
    </row>
    <row r="220" spans="1:11" ht="17.100000000000001" customHeight="1">
      <c r="A220" s="70"/>
      <c r="B220" s="72"/>
      <c r="C220" s="70"/>
      <c r="D220" s="70"/>
      <c r="E220" s="72"/>
      <c r="F220" s="70"/>
      <c r="G220" s="72"/>
      <c r="H220" s="70"/>
      <c r="I220" s="70"/>
      <c r="J220" s="129"/>
      <c r="K220" s="70"/>
    </row>
    <row r="221" spans="1:11" ht="17.100000000000001" customHeight="1">
      <c r="A221" s="70"/>
      <c r="B221" s="72"/>
      <c r="C221" s="70"/>
      <c r="D221" s="70"/>
      <c r="E221" s="72"/>
      <c r="F221" s="70"/>
      <c r="G221" s="72"/>
      <c r="H221" s="70"/>
      <c r="I221" s="70"/>
      <c r="J221" s="129"/>
      <c r="K221" s="70"/>
    </row>
    <row r="222" spans="1:11" ht="17.100000000000001" customHeight="1">
      <c r="A222" s="70"/>
      <c r="B222" s="72"/>
      <c r="C222" s="70"/>
      <c r="D222" s="70"/>
      <c r="E222" s="72"/>
      <c r="F222" s="70"/>
      <c r="G222" s="72"/>
      <c r="H222" s="70"/>
      <c r="I222" s="70"/>
      <c r="J222" s="129"/>
      <c r="K222" s="70"/>
    </row>
    <row r="223" spans="1:11" ht="17.100000000000001" customHeight="1">
      <c r="A223" s="70"/>
      <c r="B223" s="72"/>
      <c r="C223" s="70"/>
      <c r="D223" s="70"/>
      <c r="E223" s="72"/>
      <c r="F223" s="70"/>
      <c r="G223" s="72"/>
      <c r="H223" s="70"/>
      <c r="I223" s="70"/>
      <c r="J223" s="129"/>
      <c r="K223" s="70"/>
    </row>
    <row r="224" spans="1:11" ht="17.100000000000001" customHeight="1">
      <c r="A224" s="70"/>
      <c r="B224" s="72"/>
      <c r="C224" s="70"/>
      <c r="D224" s="70"/>
      <c r="E224" s="72"/>
      <c r="F224" s="70"/>
      <c r="G224" s="72"/>
      <c r="H224" s="70"/>
      <c r="I224" s="70"/>
      <c r="J224" s="129"/>
      <c r="K224" s="70"/>
    </row>
    <row r="225" spans="1:11" ht="17.100000000000001" customHeight="1">
      <c r="A225" s="70"/>
      <c r="B225" s="72"/>
      <c r="C225" s="70"/>
      <c r="D225" s="70"/>
      <c r="E225" s="72"/>
      <c r="F225" s="70"/>
      <c r="G225" s="72"/>
      <c r="H225" s="70"/>
      <c r="I225" s="70"/>
      <c r="J225" s="129"/>
      <c r="K225" s="70"/>
    </row>
    <row r="226" spans="1:11" ht="17.100000000000001" customHeight="1">
      <c r="A226" s="70"/>
      <c r="B226" s="72"/>
      <c r="C226" s="70"/>
      <c r="D226" s="70"/>
      <c r="E226" s="72"/>
      <c r="F226" s="70"/>
      <c r="G226" s="72"/>
      <c r="H226" s="70"/>
      <c r="I226" s="70"/>
      <c r="J226" s="129"/>
      <c r="K226" s="70"/>
    </row>
    <row r="227" spans="1:11" ht="17.100000000000001" customHeight="1">
      <c r="A227" s="70"/>
      <c r="B227" s="72"/>
      <c r="C227" s="70"/>
      <c r="D227" s="70"/>
      <c r="E227" s="72"/>
      <c r="F227" s="70"/>
      <c r="G227" s="72"/>
      <c r="H227" s="70"/>
      <c r="I227" s="70"/>
      <c r="J227" s="129"/>
      <c r="K227" s="70"/>
    </row>
    <row r="228" spans="1:11" ht="17.100000000000001" customHeight="1">
      <c r="A228" s="70"/>
      <c r="B228" s="72"/>
      <c r="C228" s="70"/>
      <c r="D228" s="70"/>
      <c r="E228" s="72"/>
      <c r="F228" s="70"/>
      <c r="G228" s="72"/>
      <c r="H228" s="70"/>
      <c r="I228" s="70"/>
      <c r="J228" s="129"/>
      <c r="K228" s="70"/>
    </row>
    <row r="229" spans="1:11" ht="17.100000000000001" customHeight="1">
      <c r="A229" s="70"/>
      <c r="B229" s="72"/>
      <c r="C229" s="70"/>
      <c r="D229" s="70"/>
      <c r="E229" s="72"/>
      <c r="F229" s="70"/>
      <c r="G229" s="72"/>
      <c r="H229" s="70"/>
      <c r="I229" s="70"/>
      <c r="J229" s="129"/>
      <c r="K229" s="70"/>
    </row>
    <row r="230" spans="1:11" ht="17.100000000000001" customHeight="1">
      <c r="A230" s="70"/>
      <c r="B230" s="72"/>
      <c r="C230" s="70"/>
      <c r="D230" s="70"/>
      <c r="E230" s="72"/>
      <c r="F230" s="70"/>
      <c r="G230" s="72"/>
      <c r="H230" s="70"/>
      <c r="I230" s="70"/>
      <c r="J230" s="129"/>
      <c r="K230" s="70"/>
    </row>
    <row r="231" spans="1:11" ht="17.100000000000001" customHeight="1">
      <c r="A231" s="70"/>
      <c r="B231" s="72"/>
      <c r="C231" s="70"/>
      <c r="D231" s="70"/>
      <c r="E231" s="72"/>
      <c r="F231" s="70"/>
      <c r="G231" s="72"/>
      <c r="H231" s="70"/>
      <c r="I231" s="70"/>
      <c r="J231" s="129"/>
      <c r="K231" s="70"/>
    </row>
    <row r="232" spans="1:11" ht="17.100000000000001" customHeight="1">
      <c r="A232" s="70"/>
      <c r="B232" s="72"/>
      <c r="C232" s="70"/>
      <c r="D232" s="70"/>
      <c r="E232" s="72"/>
      <c r="F232" s="70"/>
      <c r="G232" s="72"/>
      <c r="H232" s="70"/>
      <c r="I232" s="70"/>
      <c r="J232" s="129"/>
      <c r="K232" s="70"/>
    </row>
    <row r="233" spans="1:11" ht="17.100000000000001" customHeight="1">
      <c r="A233" s="70"/>
      <c r="B233" s="72"/>
      <c r="C233" s="70"/>
      <c r="D233" s="70"/>
      <c r="E233" s="72"/>
      <c r="F233" s="70"/>
      <c r="G233" s="72"/>
      <c r="H233" s="70"/>
      <c r="I233" s="70"/>
      <c r="J233" s="129"/>
      <c r="K233" s="70"/>
    </row>
    <row r="234" spans="1:11" ht="17.100000000000001" customHeight="1">
      <c r="A234" s="70"/>
      <c r="B234" s="72"/>
      <c r="C234" s="70"/>
      <c r="D234" s="70"/>
      <c r="E234" s="72"/>
      <c r="F234" s="70"/>
      <c r="G234" s="72"/>
      <c r="H234" s="70"/>
      <c r="I234" s="70"/>
      <c r="J234" s="129"/>
      <c r="K234" s="70"/>
    </row>
    <row r="235" spans="1:11" ht="17.100000000000001" customHeight="1">
      <c r="A235" s="70"/>
      <c r="B235" s="72"/>
      <c r="C235" s="70"/>
      <c r="D235" s="70"/>
      <c r="E235" s="72"/>
      <c r="F235" s="70"/>
      <c r="G235" s="72"/>
      <c r="H235" s="70"/>
      <c r="I235" s="70"/>
      <c r="J235" s="129"/>
      <c r="K235" s="70"/>
    </row>
    <row r="236" spans="1:11" ht="17.100000000000001" customHeight="1">
      <c r="A236" s="70"/>
      <c r="B236" s="72"/>
      <c r="C236" s="70"/>
      <c r="D236" s="70"/>
      <c r="E236" s="72"/>
      <c r="F236" s="70"/>
      <c r="G236" s="72"/>
      <c r="H236" s="70"/>
      <c r="I236" s="70"/>
      <c r="J236" s="129"/>
      <c r="K236" s="70"/>
    </row>
    <row r="237" spans="1:11" ht="17.100000000000001" customHeight="1">
      <c r="A237" s="70"/>
      <c r="B237" s="72"/>
      <c r="C237" s="70"/>
      <c r="D237" s="70"/>
      <c r="E237" s="72"/>
      <c r="F237" s="70"/>
      <c r="G237" s="72"/>
      <c r="H237" s="70"/>
      <c r="I237" s="70"/>
      <c r="J237" s="129"/>
      <c r="K237" s="70"/>
    </row>
    <row r="238" spans="1:11" ht="17.100000000000001" customHeight="1">
      <c r="A238" s="70"/>
      <c r="B238" s="72"/>
      <c r="C238" s="70"/>
      <c r="D238" s="70"/>
      <c r="E238" s="72"/>
      <c r="F238" s="70"/>
      <c r="G238" s="72"/>
      <c r="H238" s="70"/>
      <c r="I238" s="70"/>
      <c r="J238" s="129"/>
      <c r="K238" s="70"/>
    </row>
    <row r="239" spans="1:11" ht="17.100000000000001" customHeight="1">
      <c r="A239" s="70"/>
      <c r="B239" s="72"/>
      <c r="C239" s="70"/>
      <c r="D239" s="70"/>
      <c r="E239" s="72"/>
      <c r="F239" s="70"/>
      <c r="G239" s="72"/>
      <c r="H239" s="70"/>
      <c r="I239" s="70"/>
      <c r="J239" s="129"/>
      <c r="K239" s="70"/>
    </row>
    <row r="240" spans="1:11" ht="17.100000000000001" customHeight="1">
      <c r="A240" s="70"/>
      <c r="B240" s="72"/>
      <c r="C240" s="70"/>
      <c r="D240" s="70"/>
      <c r="E240" s="72"/>
      <c r="F240" s="70"/>
      <c r="G240" s="72"/>
      <c r="H240" s="70"/>
      <c r="I240" s="70"/>
      <c r="J240" s="129"/>
      <c r="K240" s="70"/>
    </row>
    <row r="241" spans="1:11" ht="17.100000000000001" customHeight="1">
      <c r="A241" s="70"/>
      <c r="B241" s="72"/>
      <c r="C241" s="70"/>
      <c r="D241" s="70"/>
      <c r="E241" s="72"/>
      <c r="F241" s="70"/>
      <c r="G241" s="72"/>
      <c r="H241" s="70"/>
      <c r="I241" s="70"/>
      <c r="J241" s="129"/>
      <c r="K241" s="70"/>
    </row>
    <row r="242" spans="1:11" ht="17.100000000000001" customHeight="1">
      <c r="A242" s="70"/>
      <c r="B242" s="72"/>
      <c r="C242" s="70"/>
      <c r="D242" s="70"/>
      <c r="E242" s="72"/>
      <c r="F242" s="70"/>
      <c r="G242" s="72"/>
      <c r="H242" s="70"/>
      <c r="I242" s="70"/>
      <c r="J242" s="129"/>
      <c r="K242" s="70"/>
    </row>
    <row r="243" spans="1:11" ht="17.100000000000001" customHeight="1">
      <c r="A243" s="70"/>
      <c r="B243" s="72"/>
      <c r="C243" s="70"/>
      <c r="D243" s="70"/>
      <c r="E243" s="72"/>
      <c r="F243" s="70"/>
      <c r="G243" s="72"/>
      <c r="H243" s="70"/>
      <c r="I243" s="70"/>
      <c r="J243" s="129"/>
      <c r="K243" s="70"/>
    </row>
    <row r="244" spans="1:11" ht="17.100000000000001" customHeight="1">
      <c r="A244" s="70"/>
      <c r="B244" s="72"/>
      <c r="C244" s="70"/>
      <c r="D244" s="70"/>
      <c r="E244" s="72"/>
      <c r="F244" s="70"/>
      <c r="G244" s="72"/>
      <c r="H244" s="70"/>
      <c r="I244" s="70"/>
      <c r="J244" s="129"/>
      <c r="K244" s="70"/>
    </row>
    <row r="245" spans="1:11" ht="17.100000000000001" customHeight="1">
      <c r="A245" s="70"/>
      <c r="B245" s="72"/>
      <c r="C245" s="70"/>
      <c r="D245" s="70"/>
      <c r="E245" s="72"/>
      <c r="F245" s="70"/>
      <c r="G245" s="72"/>
      <c r="H245" s="70"/>
      <c r="I245" s="70"/>
      <c r="J245" s="129"/>
      <c r="K245" s="70"/>
    </row>
    <row r="246" spans="1:11" ht="17.100000000000001" customHeight="1">
      <c r="A246" s="70"/>
      <c r="B246" s="72"/>
      <c r="C246" s="70"/>
      <c r="D246" s="70"/>
      <c r="E246" s="72"/>
      <c r="F246" s="70"/>
      <c r="G246" s="72"/>
      <c r="H246" s="70"/>
      <c r="I246" s="70"/>
      <c r="J246" s="129"/>
      <c r="K246" s="70"/>
    </row>
    <row r="247" spans="1:11" ht="17.100000000000001" customHeight="1">
      <c r="A247" s="70"/>
      <c r="B247" s="72"/>
      <c r="C247" s="70"/>
      <c r="D247" s="70"/>
      <c r="E247" s="72"/>
      <c r="F247" s="70"/>
      <c r="G247" s="72"/>
      <c r="H247" s="70"/>
      <c r="I247" s="70"/>
      <c r="J247" s="129"/>
      <c r="K247" s="70"/>
    </row>
    <row r="248" spans="1:11" ht="17.100000000000001" customHeight="1">
      <c r="A248" s="70"/>
      <c r="B248" s="72"/>
      <c r="C248" s="70"/>
      <c r="D248" s="70"/>
      <c r="E248" s="72"/>
      <c r="F248" s="70"/>
      <c r="G248" s="72"/>
      <c r="H248" s="70"/>
      <c r="I248" s="70"/>
      <c r="J248" s="129"/>
      <c r="K248" s="70"/>
    </row>
    <row r="249" spans="1:11" ht="17.100000000000001" customHeight="1">
      <c r="A249" s="70"/>
      <c r="B249" s="72"/>
      <c r="C249" s="70"/>
      <c r="D249" s="70"/>
      <c r="E249" s="72"/>
      <c r="F249" s="70"/>
      <c r="G249" s="72"/>
      <c r="H249" s="70"/>
      <c r="I249" s="70"/>
      <c r="J249" s="129"/>
      <c r="K249" s="70"/>
    </row>
    <row r="250" spans="1:11" ht="17.100000000000001" customHeight="1">
      <c r="A250" s="70"/>
      <c r="B250" s="72"/>
      <c r="C250" s="70"/>
      <c r="D250" s="70"/>
      <c r="E250" s="72"/>
      <c r="F250" s="70"/>
      <c r="G250" s="72"/>
      <c r="H250" s="70"/>
      <c r="I250" s="70"/>
      <c r="J250" s="129"/>
      <c r="K250" s="70"/>
    </row>
    <row r="251" spans="1:11" ht="17.100000000000001" customHeight="1">
      <c r="A251" s="70"/>
      <c r="B251" s="72"/>
      <c r="C251" s="70"/>
      <c r="D251" s="70"/>
      <c r="E251" s="72"/>
      <c r="F251" s="70"/>
      <c r="G251" s="72"/>
      <c r="H251" s="70"/>
      <c r="I251" s="70"/>
      <c r="J251" s="129"/>
      <c r="K251" s="70"/>
    </row>
    <row r="252" spans="1:11" ht="17.100000000000001" customHeight="1">
      <c r="A252" s="70"/>
      <c r="B252" s="72"/>
      <c r="C252" s="70"/>
      <c r="D252" s="70"/>
      <c r="E252" s="72"/>
      <c r="F252" s="70"/>
      <c r="G252" s="72"/>
      <c r="H252" s="70"/>
      <c r="I252" s="70"/>
      <c r="J252" s="129"/>
      <c r="K252" s="70"/>
    </row>
    <row r="253" spans="1:11" ht="17.100000000000001" customHeight="1">
      <c r="A253" s="70"/>
      <c r="B253" s="72"/>
      <c r="C253" s="70"/>
      <c r="D253" s="70"/>
      <c r="E253" s="72"/>
      <c r="F253" s="70"/>
      <c r="G253" s="72"/>
      <c r="H253" s="70"/>
      <c r="I253" s="70"/>
      <c r="J253" s="129"/>
      <c r="K253" s="70"/>
    </row>
    <row r="254" spans="1:11" ht="17.100000000000001" customHeight="1">
      <c r="A254" s="70"/>
      <c r="B254" s="72"/>
      <c r="C254" s="70"/>
      <c r="D254" s="70"/>
      <c r="E254" s="72"/>
      <c r="F254" s="70"/>
      <c r="G254" s="72"/>
      <c r="H254" s="70"/>
      <c r="I254" s="70"/>
      <c r="J254" s="129"/>
      <c r="K254" s="70"/>
    </row>
    <row r="255" spans="1:11" ht="17.100000000000001" customHeight="1">
      <c r="A255" s="70"/>
      <c r="B255" s="72"/>
      <c r="C255" s="70"/>
      <c r="D255" s="70"/>
      <c r="E255" s="72"/>
      <c r="F255" s="70"/>
      <c r="G255" s="72"/>
      <c r="H255" s="70"/>
      <c r="I255" s="70"/>
      <c r="J255" s="129"/>
      <c r="K255" s="70"/>
    </row>
    <row r="256" spans="1:11" ht="17.100000000000001" customHeight="1">
      <c r="A256" s="70"/>
      <c r="B256" s="72"/>
      <c r="C256" s="70"/>
      <c r="D256" s="70"/>
      <c r="E256" s="72"/>
      <c r="F256" s="70"/>
      <c r="G256" s="72"/>
      <c r="H256" s="70"/>
      <c r="I256" s="70"/>
      <c r="J256" s="129"/>
      <c r="K256" s="70"/>
    </row>
    <row r="257" spans="1:11" ht="17.100000000000001" customHeight="1">
      <c r="A257" s="70"/>
      <c r="B257" s="72"/>
      <c r="C257" s="70"/>
      <c r="D257" s="70"/>
      <c r="E257" s="72"/>
      <c r="F257" s="70"/>
      <c r="G257" s="72"/>
      <c r="H257" s="70"/>
      <c r="I257" s="70"/>
      <c r="J257" s="129"/>
      <c r="K257" s="70"/>
    </row>
    <row r="258" spans="1:11" ht="17.100000000000001" customHeight="1">
      <c r="A258" s="70"/>
      <c r="B258" s="72"/>
      <c r="C258" s="70"/>
      <c r="D258" s="70"/>
      <c r="E258" s="72"/>
      <c r="F258" s="70"/>
      <c r="G258" s="72"/>
      <c r="H258" s="70"/>
      <c r="I258" s="70"/>
      <c r="J258" s="129"/>
      <c r="K258" s="70"/>
    </row>
    <row r="259" spans="1:11" ht="17.100000000000001" customHeight="1">
      <c r="A259" s="70"/>
      <c r="B259" s="72"/>
      <c r="C259" s="70"/>
      <c r="D259" s="70"/>
      <c r="E259" s="72"/>
      <c r="F259" s="70"/>
      <c r="G259" s="72"/>
      <c r="H259" s="70"/>
      <c r="I259" s="70"/>
      <c r="J259" s="129"/>
      <c r="K259" s="70"/>
    </row>
    <row r="260" spans="1:11" ht="17.100000000000001" customHeight="1">
      <c r="A260" s="70"/>
      <c r="B260" s="72"/>
      <c r="C260" s="70"/>
      <c r="D260" s="70"/>
      <c r="E260" s="72"/>
      <c r="F260" s="70"/>
      <c r="G260" s="72"/>
      <c r="H260" s="70"/>
      <c r="I260" s="70"/>
      <c r="J260" s="129"/>
      <c r="K260" s="70"/>
    </row>
    <row r="261" spans="1:11" ht="17.100000000000001" customHeight="1">
      <c r="A261" s="70"/>
      <c r="B261" s="72"/>
      <c r="C261" s="70"/>
      <c r="D261" s="70"/>
      <c r="E261" s="72"/>
      <c r="F261" s="70"/>
      <c r="G261" s="72"/>
      <c r="H261" s="70"/>
      <c r="I261" s="70"/>
      <c r="J261" s="129"/>
      <c r="K261" s="70"/>
    </row>
    <row r="262" spans="1:11" ht="17.100000000000001" customHeight="1">
      <c r="A262" s="70"/>
      <c r="B262" s="72"/>
      <c r="C262" s="70"/>
      <c r="D262" s="70"/>
      <c r="E262" s="72"/>
      <c r="F262" s="70"/>
      <c r="G262" s="72"/>
      <c r="H262" s="70"/>
      <c r="I262" s="70"/>
      <c r="J262" s="129"/>
      <c r="K262" s="70"/>
    </row>
    <row r="263" spans="1:11" ht="17.100000000000001" customHeight="1">
      <c r="A263" s="70"/>
      <c r="B263" s="72"/>
      <c r="C263" s="70"/>
      <c r="D263" s="70"/>
      <c r="E263" s="72"/>
      <c r="F263" s="70"/>
      <c r="G263" s="72"/>
      <c r="H263" s="70"/>
      <c r="I263" s="70"/>
      <c r="J263" s="129"/>
      <c r="K263" s="70"/>
    </row>
    <row r="264" spans="1:11" ht="17.100000000000001" customHeight="1">
      <c r="A264" s="70"/>
      <c r="B264" s="72"/>
      <c r="C264" s="70"/>
      <c r="D264" s="70"/>
      <c r="E264" s="72"/>
      <c r="F264" s="70"/>
      <c r="G264" s="72"/>
      <c r="H264" s="70"/>
      <c r="I264" s="70"/>
      <c r="J264" s="129"/>
      <c r="K264" s="70"/>
    </row>
    <row r="265" spans="1:11" ht="17.100000000000001" customHeight="1">
      <c r="A265" s="70"/>
      <c r="B265" s="72"/>
      <c r="C265" s="70"/>
      <c r="D265" s="70"/>
      <c r="E265" s="72"/>
      <c r="F265" s="70"/>
      <c r="G265" s="72"/>
      <c r="H265" s="70"/>
      <c r="I265" s="70"/>
      <c r="J265" s="129"/>
      <c r="K265" s="70"/>
    </row>
    <row r="266" spans="1:11" ht="17.100000000000001" customHeight="1">
      <c r="A266" s="70"/>
      <c r="B266" s="72"/>
      <c r="C266" s="70"/>
      <c r="D266" s="70"/>
      <c r="E266" s="72"/>
      <c r="F266" s="70"/>
      <c r="G266" s="72"/>
      <c r="H266" s="70"/>
      <c r="I266" s="70"/>
      <c r="J266" s="129"/>
      <c r="K266" s="70"/>
    </row>
    <row r="267" spans="1:11" ht="17.100000000000001" customHeight="1">
      <c r="A267" s="70"/>
      <c r="B267" s="72"/>
      <c r="C267" s="70"/>
      <c r="D267" s="70"/>
      <c r="E267" s="72"/>
      <c r="F267" s="70"/>
      <c r="G267" s="72"/>
      <c r="H267" s="70"/>
      <c r="I267" s="70"/>
      <c r="J267" s="129"/>
      <c r="K267" s="70"/>
    </row>
    <row r="268" spans="1:11" ht="17.100000000000001" customHeight="1">
      <c r="A268" s="70"/>
      <c r="B268" s="72"/>
      <c r="C268" s="70"/>
      <c r="D268" s="70"/>
      <c r="E268" s="72"/>
      <c r="F268" s="70"/>
      <c r="G268" s="72"/>
      <c r="H268" s="70"/>
      <c r="I268" s="70"/>
      <c r="J268" s="129"/>
      <c r="K268" s="70"/>
    </row>
    <row r="269" spans="1:11" ht="17.100000000000001" customHeight="1">
      <c r="A269" s="70"/>
      <c r="B269" s="72"/>
      <c r="C269" s="70"/>
      <c r="D269" s="70"/>
      <c r="E269" s="72"/>
      <c r="F269" s="70"/>
      <c r="G269" s="72"/>
      <c r="H269" s="70"/>
      <c r="I269" s="70"/>
      <c r="J269" s="129"/>
      <c r="K269" s="70"/>
    </row>
    <row r="270" spans="1:11" ht="17.100000000000001" customHeight="1">
      <c r="A270" s="70"/>
      <c r="B270" s="72"/>
      <c r="C270" s="70"/>
      <c r="D270" s="70"/>
      <c r="E270" s="72"/>
      <c r="F270" s="70"/>
      <c r="G270" s="72"/>
      <c r="H270" s="70"/>
      <c r="I270" s="70"/>
      <c r="J270" s="129"/>
      <c r="K270" s="70"/>
    </row>
    <row r="271" spans="1:11" ht="17.100000000000001" customHeight="1">
      <c r="A271" s="70"/>
      <c r="B271" s="72"/>
      <c r="C271" s="70"/>
      <c r="D271" s="70"/>
      <c r="E271" s="72"/>
      <c r="F271" s="70"/>
      <c r="G271" s="72"/>
      <c r="H271" s="70"/>
      <c r="I271" s="70"/>
      <c r="J271" s="129"/>
      <c r="K271" s="70"/>
    </row>
    <row r="272" spans="1:11" ht="17.100000000000001" customHeight="1">
      <c r="A272" s="70"/>
      <c r="B272" s="72"/>
      <c r="C272" s="70"/>
      <c r="D272" s="70"/>
      <c r="E272" s="72"/>
      <c r="F272" s="70"/>
      <c r="G272" s="72"/>
      <c r="H272" s="70"/>
      <c r="I272" s="70"/>
      <c r="J272" s="129"/>
      <c r="K272" s="70"/>
    </row>
    <row r="273" spans="1:11" ht="17.100000000000001" customHeight="1">
      <c r="A273" s="70"/>
      <c r="B273" s="72"/>
      <c r="C273" s="70"/>
      <c r="D273" s="70"/>
      <c r="E273" s="72"/>
      <c r="F273" s="70"/>
      <c r="G273" s="72"/>
      <c r="H273" s="70"/>
      <c r="I273" s="70"/>
      <c r="J273" s="129"/>
      <c r="K273" s="70"/>
    </row>
    <row r="274" spans="1:11" ht="17.100000000000001" customHeight="1">
      <c r="A274" s="70"/>
      <c r="B274" s="72"/>
      <c r="C274" s="70"/>
      <c r="D274" s="70"/>
      <c r="E274" s="72"/>
      <c r="F274" s="70"/>
      <c r="G274" s="72"/>
      <c r="H274" s="70"/>
      <c r="I274" s="70"/>
      <c r="J274" s="129"/>
      <c r="K274" s="70"/>
    </row>
    <row r="275" spans="1:11" ht="17.100000000000001" customHeight="1">
      <c r="A275" s="70"/>
      <c r="B275" s="72"/>
      <c r="C275" s="70"/>
      <c r="D275" s="70"/>
      <c r="E275" s="72"/>
      <c r="F275" s="70"/>
      <c r="G275" s="72"/>
      <c r="H275" s="70"/>
      <c r="I275" s="70"/>
      <c r="J275" s="129"/>
      <c r="K275" s="70"/>
    </row>
    <row r="276" spans="1:11" ht="17.100000000000001" customHeight="1">
      <c r="A276" s="70"/>
      <c r="B276" s="72"/>
      <c r="C276" s="70"/>
      <c r="D276" s="70"/>
      <c r="E276" s="72"/>
      <c r="F276" s="70"/>
      <c r="G276" s="72"/>
      <c r="H276" s="70"/>
      <c r="I276" s="70"/>
      <c r="J276" s="129"/>
      <c r="K276" s="70"/>
    </row>
    <row r="277" spans="1:11" ht="17.100000000000001" customHeight="1">
      <c r="A277" s="70"/>
      <c r="B277" s="72"/>
      <c r="C277" s="70"/>
      <c r="D277" s="70"/>
      <c r="E277" s="72"/>
      <c r="F277" s="70"/>
      <c r="G277" s="72"/>
      <c r="H277" s="70"/>
      <c r="I277" s="70"/>
      <c r="J277" s="129"/>
      <c r="K277" s="70"/>
    </row>
    <row r="278" spans="1:11" ht="17.100000000000001" customHeight="1">
      <c r="A278" s="70"/>
      <c r="B278" s="72"/>
      <c r="C278" s="70"/>
      <c r="D278" s="70"/>
      <c r="E278" s="72"/>
      <c r="F278" s="70"/>
      <c r="G278" s="72"/>
      <c r="H278" s="70"/>
      <c r="I278" s="70"/>
      <c r="J278" s="129"/>
      <c r="K278" s="70"/>
    </row>
    <row r="279" spans="1:11" ht="17.100000000000001" customHeight="1">
      <c r="A279" s="70"/>
      <c r="B279" s="72"/>
      <c r="C279" s="70"/>
      <c r="D279" s="70"/>
      <c r="E279" s="72"/>
      <c r="F279" s="70"/>
      <c r="G279" s="72"/>
      <c r="H279" s="70"/>
      <c r="I279" s="70"/>
      <c r="J279" s="129"/>
      <c r="K279" s="70"/>
    </row>
    <row r="280" spans="1:11" ht="17.100000000000001" customHeight="1">
      <c r="A280" s="70"/>
      <c r="B280" s="72"/>
      <c r="C280" s="70"/>
      <c r="D280" s="70"/>
      <c r="E280" s="72"/>
      <c r="F280" s="70"/>
      <c r="G280" s="72"/>
      <c r="H280" s="70"/>
      <c r="I280" s="70"/>
      <c r="J280" s="129"/>
      <c r="K280" s="70"/>
    </row>
    <row r="281" spans="1:11" ht="17.100000000000001" customHeight="1">
      <c r="A281" s="70"/>
      <c r="B281" s="72"/>
      <c r="C281" s="70"/>
      <c r="D281" s="70"/>
      <c r="E281" s="72"/>
      <c r="F281" s="70"/>
      <c r="G281" s="72"/>
      <c r="H281" s="70"/>
      <c r="I281" s="70"/>
      <c r="J281" s="129"/>
      <c r="K281" s="70"/>
    </row>
    <row r="282" spans="1:11" ht="17.100000000000001" customHeight="1">
      <c r="A282" s="70"/>
      <c r="B282" s="72"/>
      <c r="C282" s="70"/>
      <c r="D282" s="70"/>
      <c r="E282" s="72"/>
      <c r="F282" s="70"/>
      <c r="G282" s="72"/>
      <c r="H282" s="70"/>
      <c r="I282" s="70"/>
      <c r="J282" s="129"/>
      <c r="K282" s="70"/>
    </row>
    <row r="283" spans="1:11" ht="17.100000000000001" customHeight="1">
      <c r="A283" s="70"/>
      <c r="B283" s="72"/>
      <c r="C283" s="70"/>
      <c r="D283" s="70"/>
      <c r="E283" s="72"/>
      <c r="F283" s="70"/>
      <c r="G283" s="72"/>
      <c r="H283" s="70"/>
      <c r="I283" s="70"/>
      <c r="J283" s="129"/>
      <c r="K283" s="70"/>
    </row>
    <row r="284" spans="1:11" ht="17.100000000000001" customHeight="1">
      <c r="A284" s="70"/>
      <c r="B284" s="72"/>
      <c r="C284" s="70"/>
      <c r="D284" s="70"/>
      <c r="E284" s="72"/>
      <c r="F284" s="70"/>
      <c r="G284" s="72"/>
      <c r="H284" s="70"/>
      <c r="I284" s="70"/>
      <c r="J284" s="129"/>
      <c r="K284" s="70"/>
    </row>
    <row r="285" spans="1:11" ht="17.100000000000001" customHeight="1">
      <c r="A285" s="70"/>
      <c r="B285" s="72"/>
      <c r="C285" s="70"/>
      <c r="D285" s="70"/>
      <c r="E285" s="72"/>
      <c r="F285" s="70"/>
      <c r="G285" s="72"/>
      <c r="H285" s="70"/>
      <c r="I285" s="70"/>
      <c r="J285" s="129"/>
      <c r="K285" s="70"/>
    </row>
    <row r="286" spans="1:11" ht="17.100000000000001" customHeight="1">
      <c r="A286" s="70"/>
      <c r="B286" s="72"/>
      <c r="C286" s="70"/>
      <c r="D286" s="70"/>
      <c r="E286" s="72"/>
      <c r="F286" s="70"/>
      <c r="G286" s="72"/>
      <c r="H286" s="70"/>
      <c r="I286" s="70"/>
      <c r="J286" s="129"/>
      <c r="K286" s="70"/>
    </row>
    <row r="287" spans="1:11" ht="17.100000000000001" customHeight="1">
      <c r="A287" s="70"/>
      <c r="B287" s="72"/>
      <c r="C287" s="70"/>
      <c r="D287" s="70"/>
      <c r="E287" s="72"/>
      <c r="F287" s="70"/>
      <c r="G287" s="72"/>
      <c r="H287" s="70"/>
      <c r="I287" s="70"/>
      <c r="J287" s="129"/>
      <c r="K287" s="70"/>
    </row>
    <row r="288" spans="1:11" ht="17.100000000000001" customHeight="1">
      <c r="A288" s="70"/>
      <c r="B288" s="72"/>
      <c r="C288" s="70"/>
      <c r="D288" s="70"/>
      <c r="E288" s="72"/>
      <c r="F288" s="70"/>
      <c r="G288" s="72"/>
      <c r="H288" s="70"/>
      <c r="I288" s="70"/>
      <c r="J288" s="129"/>
      <c r="K288" s="70"/>
    </row>
    <row r="289" spans="1:11" ht="17.100000000000001" customHeight="1">
      <c r="A289" s="70"/>
      <c r="B289" s="72"/>
      <c r="C289" s="70"/>
      <c r="D289" s="70"/>
      <c r="E289" s="72"/>
      <c r="F289" s="70"/>
      <c r="G289" s="72"/>
      <c r="H289" s="70"/>
      <c r="I289" s="70"/>
      <c r="J289" s="129"/>
      <c r="K289" s="70"/>
    </row>
    <row r="290" spans="1:11" ht="17.100000000000001" customHeight="1">
      <c r="A290" s="70"/>
      <c r="B290" s="72"/>
      <c r="C290" s="70"/>
      <c r="D290" s="70"/>
      <c r="E290" s="72"/>
      <c r="F290" s="70"/>
      <c r="G290" s="72"/>
      <c r="H290" s="70"/>
      <c r="I290" s="70"/>
      <c r="J290" s="129"/>
      <c r="K290" s="70"/>
    </row>
    <row r="291" spans="1:11" ht="17.100000000000001" customHeight="1">
      <c r="A291" s="70"/>
      <c r="B291" s="72"/>
      <c r="C291" s="70"/>
      <c r="D291" s="70"/>
      <c r="E291" s="72"/>
      <c r="F291" s="70"/>
      <c r="G291" s="72"/>
      <c r="H291" s="70"/>
      <c r="I291" s="70"/>
      <c r="J291" s="129"/>
      <c r="K291" s="70"/>
    </row>
    <row r="292" spans="1:11" ht="17.100000000000001" customHeight="1">
      <c r="A292" s="70"/>
      <c r="B292" s="72"/>
      <c r="C292" s="70"/>
      <c r="D292" s="70"/>
      <c r="E292" s="72"/>
      <c r="F292" s="70"/>
      <c r="G292" s="72"/>
      <c r="H292" s="70"/>
      <c r="I292" s="70"/>
      <c r="J292" s="129"/>
      <c r="K292" s="70"/>
    </row>
    <row r="293" spans="1:11" ht="17.100000000000001" customHeight="1">
      <c r="A293" s="70"/>
      <c r="B293" s="72"/>
      <c r="C293" s="70"/>
      <c r="D293" s="70"/>
      <c r="E293" s="72"/>
      <c r="F293" s="70"/>
      <c r="G293" s="72"/>
      <c r="H293" s="70"/>
      <c r="I293" s="70"/>
      <c r="J293" s="129"/>
      <c r="K293" s="70"/>
    </row>
    <row r="294" spans="1:11" ht="17.100000000000001" customHeight="1">
      <c r="A294" s="70"/>
      <c r="B294" s="72"/>
      <c r="C294" s="70"/>
      <c r="D294" s="70"/>
      <c r="E294" s="72"/>
      <c r="F294" s="70"/>
      <c r="G294" s="72"/>
      <c r="H294" s="70"/>
      <c r="I294" s="70"/>
      <c r="J294" s="129"/>
      <c r="K294" s="70"/>
    </row>
    <row r="295" spans="1:11" ht="17.100000000000001" customHeight="1">
      <c r="A295" s="70"/>
      <c r="B295" s="72"/>
      <c r="C295" s="70"/>
      <c r="D295" s="70"/>
      <c r="E295" s="72"/>
      <c r="F295" s="70"/>
      <c r="G295" s="72"/>
      <c r="H295" s="70"/>
      <c r="I295" s="70"/>
      <c r="J295" s="129"/>
      <c r="K295" s="70"/>
    </row>
    <row r="296" spans="1:11" ht="17.100000000000001" customHeight="1">
      <c r="A296" s="70"/>
      <c r="B296" s="72"/>
      <c r="C296" s="70"/>
      <c r="D296" s="70"/>
      <c r="E296" s="72"/>
      <c r="F296" s="70"/>
      <c r="G296" s="72"/>
      <c r="H296" s="70"/>
      <c r="I296" s="70"/>
      <c r="J296" s="129"/>
      <c r="K296" s="70"/>
    </row>
    <row r="297" spans="1:11" ht="17.100000000000001" customHeight="1">
      <c r="A297" s="70"/>
      <c r="B297" s="72"/>
      <c r="C297" s="70"/>
      <c r="D297" s="70"/>
      <c r="E297" s="72"/>
      <c r="F297" s="70"/>
      <c r="G297" s="72"/>
      <c r="H297" s="70"/>
      <c r="I297" s="70"/>
      <c r="J297" s="129"/>
      <c r="K297" s="70"/>
    </row>
    <row r="298" spans="1:11" ht="17.100000000000001" customHeight="1">
      <c r="A298" s="70"/>
      <c r="B298" s="72"/>
      <c r="C298" s="70"/>
      <c r="D298" s="70"/>
      <c r="E298" s="72"/>
      <c r="F298" s="70"/>
      <c r="G298" s="72"/>
      <c r="H298" s="70"/>
      <c r="I298" s="70"/>
      <c r="J298" s="129"/>
      <c r="K298" s="70"/>
    </row>
    <row r="299" spans="1:11" ht="17.100000000000001" customHeight="1">
      <c r="A299" s="70"/>
      <c r="B299" s="72"/>
      <c r="C299" s="70"/>
      <c r="D299" s="70"/>
      <c r="E299" s="72"/>
      <c r="F299" s="70"/>
      <c r="G299" s="72"/>
      <c r="H299" s="70"/>
      <c r="I299" s="70"/>
      <c r="J299" s="129"/>
      <c r="K299" s="70"/>
    </row>
    <row r="300" spans="1:11" ht="17.100000000000001" customHeight="1">
      <c r="A300" s="70"/>
      <c r="B300" s="72"/>
      <c r="C300" s="70"/>
      <c r="D300" s="70"/>
      <c r="E300" s="72"/>
      <c r="F300" s="70"/>
      <c r="G300" s="72"/>
      <c r="H300" s="70"/>
      <c r="I300" s="70"/>
      <c r="J300" s="129"/>
      <c r="K300" s="70"/>
    </row>
    <row r="301" spans="1:11" ht="17.100000000000001" customHeight="1">
      <c r="A301" s="70"/>
      <c r="B301" s="72"/>
      <c r="C301" s="70"/>
      <c r="D301" s="70"/>
      <c r="E301" s="72"/>
      <c r="F301" s="70"/>
      <c r="G301" s="72"/>
      <c r="H301" s="70"/>
      <c r="I301" s="70"/>
      <c r="J301" s="129"/>
      <c r="K301" s="70"/>
    </row>
    <row r="302" spans="1:11" ht="17.100000000000001" customHeight="1">
      <c r="A302" s="70"/>
      <c r="B302" s="72"/>
      <c r="C302" s="70"/>
      <c r="D302" s="70"/>
      <c r="E302" s="72"/>
      <c r="F302" s="70"/>
      <c r="G302" s="72"/>
      <c r="H302" s="70"/>
      <c r="I302" s="70"/>
      <c r="J302" s="129"/>
      <c r="K302" s="70"/>
    </row>
    <row r="303" spans="1:11" ht="17.100000000000001" customHeight="1">
      <c r="A303" s="70"/>
      <c r="B303" s="72"/>
      <c r="C303" s="70"/>
      <c r="D303" s="70"/>
      <c r="E303" s="72"/>
      <c r="F303" s="70"/>
      <c r="G303" s="72"/>
      <c r="H303" s="70"/>
      <c r="I303" s="70"/>
      <c r="J303" s="129"/>
      <c r="K303" s="70"/>
    </row>
    <row r="304" spans="1:11" ht="17.100000000000001" customHeight="1">
      <c r="A304" s="70"/>
      <c r="B304" s="72"/>
      <c r="C304" s="70"/>
      <c r="D304" s="70"/>
      <c r="E304" s="72"/>
      <c r="F304" s="70"/>
      <c r="G304" s="72"/>
      <c r="H304" s="70"/>
      <c r="I304" s="70"/>
      <c r="J304" s="129"/>
      <c r="K304" s="70"/>
    </row>
    <row r="305" spans="1:11" ht="17.100000000000001" customHeight="1">
      <c r="A305" s="70"/>
      <c r="B305" s="72"/>
      <c r="C305" s="70"/>
      <c r="D305" s="70"/>
      <c r="E305" s="72"/>
      <c r="F305" s="70"/>
      <c r="G305" s="72"/>
      <c r="H305" s="70"/>
      <c r="I305" s="70"/>
      <c r="J305" s="129"/>
      <c r="K305" s="70"/>
    </row>
    <row r="306" spans="1:11" ht="17.100000000000001" customHeight="1">
      <c r="A306" s="70"/>
      <c r="B306" s="72"/>
      <c r="C306" s="70"/>
      <c r="D306" s="70"/>
      <c r="E306" s="72"/>
      <c r="F306" s="70"/>
      <c r="G306" s="72"/>
      <c r="H306" s="70"/>
      <c r="I306" s="70"/>
      <c r="J306" s="129"/>
      <c r="K306" s="70"/>
    </row>
    <row r="307" spans="1:11" ht="17.100000000000001" customHeight="1">
      <c r="A307" s="70"/>
      <c r="B307" s="72"/>
      <c r="C307" s="70"/>
      <c r="D307" s="70"/>
      <c r="E307" s="72"/>
      <c r="F307" s="70"/>
      <c r="G307" s="72"/>
      <c r="H307" s="70"/>
      <c r="I307" s="70"/>
      <c r="J307" s="129"/>
      <c r="K307" s="70"/>
    </row>
    <row r="308" spans="1:11" ht="17.100000000000001" customHeight="1">
      <c r="A308" s="70"/>
      <c r="B308" s="72"/>
      <c r="C308" s="70"/>
      <c r="D308" s="70"/>
      <c r="E308" s="72"/>
      <c r="F308" s="70"/>
      <c r="G308" s="72"/>
      <c r="H308" s="70"/>
      <c r="I308" s="70"/>
      <c r="J308" s="129"/>
      <c r="K308" s="70"/>
    </row>
    <row r="309" spans="1:11" ht="17.100000000000001" customHeight="1">
      <c r="A309" s="70"/>
      <c r="B309" s="72"/>
      <c r="C309" s="70"/>
      <c r="D309" s="70"/>
      <c r="E309" s="72"/>
      <c r="F309" s="70"/>
      <c r="G309" s="72"/>
      <c r="H309" s="70"/>
      <c r="I309" s="70"/>
      <c r="J309" s="129"/>
      <c r="K309" s="70"/>
    </row>
    <row r="310" spans="1:11" ht="17.100000000000001" customHeight="1">
      <c r="A310" s="70"/>
      <c r="B310" s="72"/>
      <c r="C310" s="70"/>
      <c r="D310" s="70"/>
      <c r="E310" s="72"/>
      <c r="F310" s="70"/>
      <c r="G310" s="72"/>
      <c r="H310" s="70"/>
      <c r="I310" s="70"/>
      <c r="J310" s="129"/>
      <c r="K310" s="70"/>
    </row>
    <row r="311" spans="1:11" ht="17.100000000000001" customHeight="1">
      <c r="A311" s="70"/>
      <c r="B311" s="72"/>
      <c r="C311" s="70"/>
      <c r="D311" s="70"/>
      <c r="E311" s="72"/>
      <c r="F311" s="70"/>
      <c r="G311" s="72"/>
      <c r="H311" s="70"/>
      <c r="I311" s="70"/>
      <c r="J311" s="129"/>
      <c r="K311" s="70"/>
    </row>
    <row r="312" spans="1:11" ht="17.100000000000001" customHeight="1">
      <c r="A312" s="70"/>
      <c r="B312" s="72"/>
      <c r="C312" s="70"/>
      <c r="D312" s="70"/>
      <c r="E312" s="72"/>
      <c r="F312" s="70"/>
      <c r="G312" s="72"/>
      <c r="H312" s="70"/>
      <c r="I312" s="70"/>
      <c r="J312" s="129"/>
      <c r="K312" s="70"/>
    </row>
    <row r="313" spans="1:11" ht="17.100000000000001" customHeight="1">
      <c r="A313" s="70"/>
      <c r="B313" s="72"/>
      <c r="C313" s="70"/>
      <c r="D313" s="70"/>
      <c r="E313" s="72"/>
      <c r="F313" s="70"/>
      <c r="G313" s="72"/>
      <c r="H313" s="70"/>
      <c r="I313" s="70"/>
      <c r="J313" s="129"/>
      <c r="K313" s="70"/>
    </row>
    <row r="314" spans="1:11" ht="17.100000000000001" customHeight="1">
      <c r="A314" s="70"/>
      <c r="B314" s="72"/>
      <c r="C314" s="70"/>
      <c r="D314" s="70"/>
      <c r="E314" s="72"/>
      <c r="F314" s="70"/>
      <c r="G314" s="72"/>
      <c r="H314" s="70"/>
      <c r="I314" s="70"/>
      <c r="J314" s="129"/>
      <c r="K314" s="70"/>
    </row>
    <row r="315" spans="1:11" ht="17.100000000000001" customHeight="1">
      <c r="A315" s="70"/>
      <c r="B315" s="72"/>
      <c r="C315" s="70"/>
      <c r="D315" s="70"/>
      <c r="E315" s="72"/>
      <c r="F315" s="70"/>
      <c r="G315" s="72"/>
      <c r="H315" s="70"/>
      <c r="I315" s="70"/>
      <c r="J315" s="129"/>
      <c r="K315" s="70"/>
    </row>
    <row r="316" spans="1:11" ht="17.100000000000001" customHeight="1">
      <c r="A316" s="70"/>
      <c r="B316" s="72"/>
      <c r="C316" s="70"/>
      <c r="D316" s="70"/>
      <c r="E316" s="72"/>
      <c r="F316" s="70"/>
      <c r="G316" s="72"/>
      <c r="H316" s="70"/>
      <c r="I316" s="70"/>
      <c r="J316" s="129"/>
      <c r="K316" s="70"/>
    </row>
    <row r="317" spans="1:11" ht="17.100000000000001" customHeight="1">
      <c r="A317" s="70"/>
      <c r="B317" s="72"/>
      <c r="C317" s="70"/>
      <c r="D317" s="70"/>
      <c r="E317" s="72"/>
      <c r="F317" s="70"/>
      <c r="G317" s="72"/>
      <c r="H317" s="70"/>
      <c r="I317" s="70"/>
      <c r="J317" s="129"/>
      <c r="K317" s="70"/>
    </row>
    <row r="318" spans="1:11" ht="17.100000000000001" customHeight="1">
      <c r="A318" s="70"/>
      <c r="B318" s="72"/>
      <c r="C318" s="70"/>
      <c r="D318" s="70"/>
      <c r="E318" s="72"/>
      <c r="F318" s="70"/>
      <c r="G318" s="72"/>
      <c r="H318" s="70"/>
      <c r="I318" s="70"/>
      <c r="J318" s="129"/>
      <c r="K318" s="70"/>
    </row>
    <row r="319" spans="1:11" ht="17.100000000000001" customHeight="1">
      <c r="A319" s="70"/>
      <c r="B319" s="72"/>
      <c r="C319" s="70"/>
      <c r="D319" s="70"/>
      <c r="E319" s="72"/>
      <c r="F319" s="70"/>
      <c r="G319" s="72"/>
      <c r="H319" s="70"/>
      <c r="I319" s="70"/>
      <c r="J319" s="129"/>
      <c r="K319" s="70"/>
    </row>
    <row r="320" spans="1:11" ht="17.100000000000001" customHeight="1">
      <c r="A320" s="70"/>
      <c r="B320" s="72"/>
      <c r="C320" s="70"/>
      <c r="D320" s="70"/>
      <c r="E320" s="72"/>
      <c r="F320" s="70"/>
      <c r="G320" s="72"/>
      <c r="H320" s="70"/>
      <c r="I320" s="70"/>
      <c r="J320" s="129"/>
      <c r="K320" s="70"/>
    </row>
    <row r="321" spans="1:11" ht="17.100000000000001" customHeight="1">
      <c r="A321" s="70"/>
      <c r="B321" s="72"/>
      <c r="C321" s="70"/>
      <c r="D321" s="70"/>
      <c r="E321" s="72"/>
      <c r="F321" s="70"/>
      <c r="G321" s="72"/>
      <c r="H321" s="70"/>
      <c r="I321" s="70"/>
      <c r="J321" s="129"/>
      <c r="K321" s="70"/>
    </row>
    <row r="322" spans="1:11" ht="17.100000000000001" customHeight="1">
      <c r="A322" s="70"/>
      <c r="B322" s="72"/>
      <c r="C322" s="70"/>
      <c r="D322" s="70"/>
      <c r="E322" s="72"/>
      <c r="F322" s="70"/>
      <c r="G322" s="72"/>
      <c r="H322" s="70"/>
      <c r="I322" s="70"/>
      <c r="J322" s="129"/>
      <c r="K322" s="70"/>
    </row>
    <row r="323" spans="1:11" ht="17.100000000000001" customHeight="1">
      <c r="A323" s="70"/>
      <c r="B323" s="72"/>
      <c r="C323" s="70"/>
      <c r="D323" s="70"/>
      <c r="E323" s="72"/>
      <c r="F323" s="70"/>
      <c r="G323" s="72"/>
      <c r="H323" s="70"/>
      <c r="I323" s="70"/>
      <c r="J323" s="129"/>
      <c r="K323" s="70"/>
    </row>
    <row r="324" spans="1:11" ht="17.100000000000001" customHeight="1">
      <c r="A324" s="70"/>
      <c r="B324" s="72"/>
      <c r="C324" s="70"/>
      <c r="D324" s="70"/>
      <c r="E324" s="72"/>
      <c r="F324" s="70"/>
      <c r="G324" s="72"/>
      <c r="H324" s="70"/>
      <c r="I324" s="70"/>
      <c r="J324" s="129"/>
      <c r="K324" s="70"/>
    </row>
    <row r="325" spans="1:11" ht="17.100000000000001" customHeight="1">
      <c r="A325" s="70"/>
      <c r="B325" s="72"/>
      <c r="C325" s="70"/>
      <c r="D325" s="70"/>
      <c r="E325" s="72"/>
      <c r="F325" s="70"/>
      <c r="G325" s="72"/>
      <c r="H325" s="70"/>
      <c r="I325" s="70"/>
      <c r="J325" s="129"/>
      <c r="K325" s="70"/>
    </row>
    <row r="326" spans="1:11" ht="17.100000000000001" customHeight="1">
      <c r="A326" s="70"/>
      <c r="B326" s="72"/>
      <c r="C326" s="70"/>
      <c r="D326" s="70"/>
      <c r="E326" s="72"/>
      <c r="F326" s="70"/>
      <c r="G326" s="72"/>
      <c r="H326" s="70"/>
      <c r="I326" s="70"/>
      <c r="J326" s="129"/>
      <c r="K326" s="70"/>
    </row>
    <row r="327" spans="1:11" ht="17.100000000000001" customHeight="1">
      <c r="A327" s="70"/>
      <c r="B327" s="72"/>
      <c r="C327" s="70"/>
      <c r="D327" s="70"/>
      <c r="E327" s="72"/>
      <c r="F327" s="70"/>
      <c r="G327" s="72"/>
      <c r="H327" s="70"/>
      <c r="I327" s="70"/>
      <c r="J327" s="129"/>
      <c r="K327" s="70"/>
    </row>
    <row r="328" spans="1:11" ht="17.100000000000001" customHeight="1">
      <c r="A328" s="70"/>
      <c r="B328" s="72"/>
      <c r="C328" s="70"/>
      <c r="D328" s="70"/>
      <c r="E328" s="72"/>
      <c r="F328" s="70"/>
      <c r="G328" s="72"/>
      <c r="H328" s="70"/>
      <c r="I328" s="70"/>
      <c r="J328" s="129"/>
      <c r="K328" s="70"/>
    </row>
    <row r="329" spans="1:11" ht="17.100000000000001" customHeight="1">
      <c r="A329" s="70"/>
      <c r="B329" s="72"/>
      <c r="C329" s="70"/>
      <c r="D329" s="70"/>
      <c r="E329" s="72"/>
      <c r="F329" s="70"/>
      <c r="G329" s="72"/>
      <c r="H329" s="70"/>
      <c r="I329" s="70"/>
      <c r="J329" s="129"/>
      <c r="K329" s="70"/>
    </row>
    <row r="330" spans="1:11" ht="17.100000000000001" customHeight="1">
      <c r="A330" s="70"/>
      <c r="B330" s="72"/>
      <c r="C330" s="70"/>
      <c r="D330" s="70"/>
      <c r="E330" s="72"/>
      <c r="F330" s="70"/>
      <c r="G330" s="72"/>
      <c r="H330" s="70"/>
      <c r="I330" s="70"/>
      <c r="J330" s="129"/>
      <c r="K330" s="70"/>
    </row>
    <row r="331" spans="1:11" ht="17.100000000000001" customHeight="1">
      <c r="A331" s="70"/>
      <c r="B331" s="72"/>
      <c r="C331" s="70"/>
      <c r="D331" s="70"/>
      <c r="E331" s="72"/>
      <c r="F331" s="70"/>
      <c r="G331" s="72"/>
      <c r="H331" s="70"/>
      <c r="I331" s="70"/>
      <c r="J331" s="129"/>
      <c r="K331" s="70"/>
    </row>
    <row r="332" spans="1:11" ht="17.100000000000001" customHeight="1">
      <c r="A332" s="70"/>
      <c r="B332" s="72"/>
      <c r="C332" s="70"/>
      <c r="D332" s="70"/>
      <c r="E332" s="72"/>
      <c r="F332" s="70"/>
      <c r="G332" s="72"/>
      <c r="H332" s="70"/>
      <c r="I332" s="70"/>
      <c r="J332" s="129"/>
      <c r="K332" s="70"/>
    </row>
    <row r="333" spans="1:11" ht="17.100000000000001" customHeight="1">
      <c r="A333" s="70"/>
      <c r="B333" s="72"/>
      <c r="C333" s="70"/>
      <c r="D333" s="70"/>
      <c r="E333" s="72"/>
      <c r="F333" s="70"/>
      <c r="G333" s="72"/>
      <c r="H333" s="70"/>
      <c r="I333" s="70"/>
      <c r="J333" s="129"/>
      <c r="K333" s="70"/>
    </row>
    <row r="334" spans="1:11" ht="17.100000000000001" customHeight="1">
      <c r="A334" s="70"/>
      <c r="B334" s="72"/>
      <c r="C334" s="70"/>
      <c r="D334" s="70"/>
      <c r="E334" s="72"/>
      <c r="F334" s="70"/>
      <c r="G334" s="72"/>
      <c r="H334" s="70"/>
      <c r="I334" s="70"/>
      <c r="J334" s="129"/>
      <c r="K334" s="70"/>
    </row>
    <row r="335" spans="1:11" ht="17.100000000000001" customHeight="1">
      <c r="A335" s="70"/>
      <c r="B335" s="72"/>
      <c r="C335" s="70"/>
      <c r="D335" s="70"/>
      <c r="E335" s="72"/>
      <c r="F335" s="70"/>
      <c r="G335" s="72"/>
      <c r="H335" s="70"/>
      <c r="I335" s="70"/>
      <c r="J335" s="129"/>
      <c r="K335" s="70"/>
    </row>
    <row r="336" spans="1:11" ht="17.100000000000001" customHeight="1">
      <c r="A336" s="70"/>
      <c r="B336" s="72"/>
      <c r="C336" s="70"/>
      <c r="D336" s="70"/>
      <c r="E336" s="72"/>
      <c r="F336" s="70"/>
      <c r="G336" s="72"/>
      <c r="H336" s="70"/>
      <c r="I336" s="70"/>
      <c r="J336" s="129"/>
      <c r="K336" s="70"/>
    </row>
    <row r="337" spans="1:11" ht="17.100000000000001" customHeight="1">
      <c r="A337" s="70"/>
      <c r="B337" s="72"/>
      <c r="C337" s="70"/>
      <c r="D337" s="70"/>
      <c r="E337" s="72"/>
      <c r="F337" s="70"/>
      <c r="G337" s="72"/>
      <c r="H337" s="70"/>
      <c r="I337" s="70"/>
      <c r="J337" s="129"/>
      <c r="K337" s="70"/>
    </row>
    <row r="338" spans="1:11" ht="17.100000000000001" customHeight="1">
      <c r="A338" s="70"/>
      <c r="B338" s="72"/>
      <c r="C338" s="70"/>
      <c r="D338" s="70"/>
      <c r="E338" s="72"/>
      <c r="F338" s="70"/>
      <c r="G338" s="72"/>
      <c r="H338" s="70"/>
      <c r="I338" s="70"/>
      <c r="J338" s="129"/>
      <c r="K338" s="70"/>
    </row>
    <row r="339" spans="1:11" ht="17.100000000000001" customHeight="1">
      <c r="A339" s="70"/>
      <c r="B339" s="72"/>
      <c r="C339" s="70"/>
      <c r="D339" s="70"/>
      <c r="E339" s="72"/>
      <c r="F339" s="70"/>
      <c r="G339" s="72"/>
      <c r="H339" s="70"/>
      <c r="I339" s="70"/>
      <c r="J339" s="129"/>
      <c r="K339" s="70"/>
    </row>
    <row r="340" spans="1:11" ht="17.100000000000001" customHeight="1">
      <c r="A340" s="70"/>
      <c r="B340" s="72"/>
      <c r="C340" s="70"/>
      <c r="D340" s="70"/>
      <c r="E340" s="72"/>
      <c r="F340" s="70"/>
      <c r="G340" s="72"/>
      <c r="H340" s="70"/>
      <c r="I340" s="70"/>
      <c r="J340" s="129"/>
      <c r="K340" s="70"/>
    </row>
    <row r="341" spans="1:11" ht="17.100000000000001" customHeight="1">
      <c r="A341" s="70"/>
      <c r="B341" s="72"/>
      <c r="C341" s="70"/>
      <c r="D341" s="70"/>
      <c r="E341" s="72"/>
      <c r="F341" s="70"/>
      <c r="G341" s="72"/>
      <c r="H341" s="70"/>
      <c r="I341" s="70"/>
      <c r="J341" s="129"/>
      <c r="K341" s="70"/>
    </row>
    <row r="342" spans="1:11" ht="17.100000000000001" customHeight="1">
      <c r="A342" s="70"/>
      <c r="B342" s="72"/>
      <c r="C342" s="70"/>
      <c r="D342" s="70"/>
      <c r="E342" s="72"/>
      <c r="F342" s="70"/>
      <c r="G342" s="72"/>
      <c r="H342" s="70"/>
      <c r="I342" s="70"/>
      <c r="J342" s="129"/>
      <c r="K342" s="70"/>
    </row>
    <row r="343" spans="1:11" ht="17.100000000000001" customHeight="1">
      <c r="A343" s="70"/>
      <c r="B343" s="72"/>
      <c r="C343" s="70"/>
      <c r="D343" s="70"/>
      <c r="E343" s="72"/>
      <c r="F343" s="70"/>
      <c r="G343" s="72"/>
      <c r="H343" s="70"/>
      <c r="I343" s="70"/>
      <c r="J343" s="129"/>
      <c r="K343" s="70"/>
    </row>
    <row r="344" spans="1:11" ht="17.100000000000001" customHeight="1">
      <c r="A344" s="70"/>
      <c r="B344" s="72"/>
      <c r="C344" s="70"/>
      <c r="D344" s="70"/>
      <c r="E344" s="72"/>
      <c r="F344" s="70"/>
      <c r="G344" s="72"/>
      <c r="H344" s="70"/>
      <c r="I344" s="70"/>
      <c r="J344" s="129"/>
      <c r="K344" s="70"/>
    </row>
    <row r="345" spans="1:11" ht="17.100000000000001" customHeight="1">
      <c r="A345" s="70"/>
      <c r="B345" s="72"/>
      <c r="C345" s="70"/>
      <c r="D345" s="70"/>
      <c r="E345" s="72"/>
      <c r="F345" s="70"/>
      <c r="G345" s="72"/>
      <c r="H345" s="70"/>
      <c r="I345" s="70"/>
      <c r="J345" s="129"/>
      <c r="K345" s="70"/>
    </row>
    <row r="346" spans="1:11" ht="17.100000000000001" customHeight="1">
      <c r="A346" s="70"/>
      <c r="B346" s="72"/>
      <c r="C346" s="70"/>
      <c r="D346" s="70"/>
      <c r="E346" s="72"/>
      <c r="F346" s="70"/>
      <c r="G346" s="72"/>
      <c r="H346" s="70"/>
      <c r="I346" s="70"/>
      <c r="J346" s="129"/>
      <c r="K346" s="70"/>
    </row>
    <row r="347" spans="1:11" ht="17.100000000000001" customHeight="1">
      <c r="A347" s="70"/>
      <c r="B347" s="72"/>
      <c r="C347" s="70"/>
      <c r="D347" s="70"/>
      <c r="E347" s="72"/>
      <c r="F347" s="70"/>
      <c r="G347" s="72"/>
      <c r="H347" s="70"/>
      <c r="I347" s="70"/>
      <c r="J347" s="129"/>
      <c r="K347" s="70"/>
    </row>
    <row r="348" spans="1:11" ht="17.100000000000001" customHeight="1">
      <c r="A348" s="70"/>
      <c r="B348" s="72"/>
      <c r="C348" s="70"/>
      <c r="D348" s="70"/>
      <c r="E348" s="72"/>
      <c r="F348" s="70"/>
      <c r="G348" s="72"/>
      <c r="H348" s="70"/>
      <c r="I348" s="70"/>
      <c r="J348" s="129"/>
      <c r="K348" s="70"/>
    </row>
    <row r="349" spans="1:11" ht="17.100000000000001" customHeight="1">
      <c r="A349" s="70"/>
      <c r="B349" s="72"/>
      <c r="C349" s="70"/>
      <c r="D349" s="70"/>
      <c r="E349" s="72"/>
      <c r="F349" s="70"/>
      <c r="G349" s="72"/>
      <c r="H349" s="70"/>
      <c r="I349" s="70"/>
      <c r="J349" s="129"/>
      <c r="K349" s="70"/>
    </row>
    <row r="350" spans="1:11" ht="17.100000000000001" customHeight="1">
      <c r="A350" s="70"/>
      <c r="B350" s="72"/>
      <c r="C350" s="70"/>
      <c r="D350" s="70"/>
      <c r="E350" s="72"/>
      <c r="F350" s="70"/>
      <c r="G350" s="72"/>
      <c r="H350" s="70"/>
      <c r="I350" s="70"/>
      <c r="J350" s="129"/>
      <c r="K350" s="70"/>
    </row>
    <row r="351" spans="1:11" ht="17.100000000000001" customHeight="1">
      <c r="A351" s="70"/>
      <c r="B351" s="72"/>
      <c r="C351" s="70"/>
      <c r="D351" s="70"/>
      <c r="E351" s="72"/>
      <c r="F351" s="70"/>
      <c r="G351" s="72"/>
      <c r="H351" s="70"/>
      <c r="I351" s="70"/>
      <c r="J351" s="129"/>
      <c r="K351" s="70"/>
    </row>
  </sheetData>
  <mergeCells count="14">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2"/>
  <sheetViews>
    <sheetView showGridLines="0" topLeftCell="A130" zoomScaleNormal="100" workbookViewId="0">
      <selection activeCell="F141" sqref="F141"/>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23.125" style="111" bestFit="1" customWidth="1"/>
    <col min="6" max="6" width="23.125" style="133"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61" t="s">
        <v>1359</v>
      </c>
      <c r="D1" s="738"/>
      <c r="E1" s="522"/>
      <c r="F1" s="735"/>
      <c r="G1" s="97"/>
      <c r="H1" s="32" t="s">
        <v>5</v>
      </c>
      <c r="I1" s="113"/>
      <c r="J1" s="537"/>
      <c r="K1" s="70"/>
    </row>
    <row r="2" spans="1:11" ht="17.45" customHeight="1">
      <c r="A2" s="70"/>
      <c r="B2" s="72"/>
      <c r="C2" s="738"/>
      <c r="D2" s="738"/>
      <c r="E2" s="522"/>
      <c r="F2" s="736"/>
      <c r="G2" s="98" t="s">
        <v>6</v>
      </c>
      <c r="H2" s="23">
        <f>COUNTIF(G15:G332,"Not POR")</f>
        <v>28</v>
      </c>
      <c r="I2" s="113"/>
      <c r="J2" s="537"/>
      <c r="K2" s="70"/>
    </row>
    <row r="3" spans="1:11" ht="17.45" customHeight="1">
      <c r="A3" s="70"/>
      <c r="B3" s="72"/>
      <c r="C3" s="738"/>
      <c r="D3" s="738"/>
      <c r="E3" s="522"/>
      <c r="F3" s="736"/>
      <c r="G3" s="39" t="s">
        <v>8</v>
      </c>
      <c r="H3" s="23">
        <f>COUNTIF(G15:G332,"CHN validation")</f>
        <v>0</v>
      </c>
      <c r="I3" s="113"/>
      <c r="J3" s="537"/>
      <c r="K3" s="70"/>
    </row>
    <row r="4" spans="1:11" ht="17.45" customHeight="1">
      <c r="A4" s="70"/>
      <c r="B4" s="72"/>
      <c r="C4" s="738"/>
      <c r="D4" s="738"/>
      <c r="E4" s="522"/>
      <c r="F4" s="736"/>
      <c r="G4" s="40" t="s">
        <v>9</v>
      </c>
      <c r="H4" s="23">
        <f>COUNTIF(G12:G332,"New Item")</f>
        <v>0</v>
      </c>
      <c r="I4" s="113"/>
      <c r="J4" s="537"/>
      <c r="K4" s="70"/>
    </row>
    <row r="5" spans="1:11" ht="17.45" customHeight="1">
      <c r="A5" s="70"/>
      <c r="B5" s="72"/>
      <c r="C5" s="738"/>
      <c r="D5" s="738"/>
      <c r="E5" s="522"/>
      <c r="F5" s="736"/>
      <c r="G5" s="41" t="s">
        <v>7</v>
      </c>
      <c r="H5" s="23">
        <f>COUNTIF(G13:G332,"Pending update")</f>
        <v>0</v>
      </c>
      <c r="I5" s="113"/>
      <c r="J5" s="537"/>
      <c r="K5" s="70"/>
    </row>
    <row r="6" spans="1:11" ht="17.45" customHeight="1">
      <c r="A6" s="70"/>
      <c r="B6" s="72"/>
      <c r="C6" s="738"/>
      <c r="D6" s="738"/>
      <c r="E6" s="522"/>
      <c r="F6" s="736"/>
      <c r="G6" s="99" t="s">
        <v>10</v>
      </c>
      <c r="H6" s="23">
        <f>COUNTIF(G13:G332,"Modified")</f>
        <v>39</v>
      </c>
      <c r="I6" s="113"/>
      <c r="J6" s="537"/>
      <c r="K6" s="70"/>
    </row>
    <row r="7" spans="1:11" ht="17.45" customHeight="1">
      <c r="A7" s="70"/>
      <c r="B7" s="72"/>
      <c r="C7" s="738"/>
      <c r="D7" s="738"/>
      <c r="E7" s="522"/>
      <c r="F7" s="736"/>
      <c r="G7" s="100" t="s">
        <v>11</v>
      </c>
      <c r="H7" s="23">
        <f>COUNTIF(G15:G332,"Ready")</f>
        <v>235</v>
      </c>
      <c r="I7" s="113"/>
      <c r="J7" s="537"/>
      <c r="K7" s="70"/>
    </row>
    <row r="8" spans="1:11" ht="16.5" customHeight="1">
      <c r="A8" s="115"/>
      <c r="B8" s="83"/>
      <c r="C8" s="744"/>
      <c r="D8" s="744"/>
      <c r="E8" s="524"/>
      <c r="F8" s="743"/>
      <c r="G8" s="46" t="s">
        <v>12</v>
      </c>
      <c r="H8" s="101">
        <f>COUNTIF(G11:G332,"Not ready")</f>
        <v>17</v>
      </c>
      <c r="I8" s="116"/>
      <c r="J8" s="538"/>
      <c r="K8" s="115"/>
    </row>
    <row r="9" spans="1:11" ht="31.5">
      <c r="A9" s="20" t="s">
        <v>13</v>
      </c>
      <c r="B9" s="21" t="s">
        <v>14</v>
      </c>
      <c r="C9" s="21" t="s">
        <v>15</v>
      </c>
      <c r="D9" s="21" t="s">
        <v>16</v>
      </c>
      <c r="E9" s="21" t="s">
        <v>2121</v>
      </c>
      <c r="F9" s="21" t="s">
        <v>2122</v>
      </c>
      <c r="G9" s="21" t="s">
        <v>19</v>
      </c>
      <c r="H9" s="21" t="s">
        <v>1360</v>
      </c>
      <c r="I9" s="21" t="s">
        <v>20</v>
      </c>
      <c r="J9" s="539" t="s">
        <v>23</v>
      </c>
      <c r="K9" s="47" t="s">
        <v>24</v>
      </c>
    </row>
    <row r="10" spans="1:11" ht="16.5" customHeight="1">
      <c r="A10" s="48">
        <v>1</v>
      </c>
      <c r="B10" s="150" t="s">
        <v>25</v>
      </c>
      <c r="C10" s="63" t="s">
        <v>28</v>
      </c>
      <c r="D10" s="25" t="s">
        <v>29</v>
      </c>
      <c r="E10" s="521"/>
      <c r="F10" s="213"/>
      <c r="G10" s="44" t="s">
        <v>11</v>
      </c>
      <c r="H10" s="67"/>
      <c r="I10" s="67"/>
      <c r="J10" s="540"/>
      <c r="K10" s="147"/>
    </row>
    <row r="11" spans="1:11" ht="16.5" customHeight="1">
      <c r="A11" s="48">
        <v>2</v>
      </c>
      <c r="B11" s="150" t="s">
        <v>25</v>
      </c>
      <c r="C11" s="63" t="s">
        <v>28</v>
      </c>
      <c r="D11" s="25" t="s">
        <v>31</v>
      </c>
      <c r="E11" s="521"/>
      <c r="F11" s="213"/>
      <c r="G11" s="44" t="s">
        <v>11</v>
      </c>
      <c r="H11" s="67"/>
      <c r="I11" s="67"/>
      <c r="J11" s="540"/>
      <c r="K11" s="147"/>
    </row>
    <row r="12" spans="1:11" ht="16.5" customHeight="1">
      <c r="A12" s="48">
        <v>3</v>
      </c>
      <c r="B12" s="150" t="s">
        <v>25</v>
      </c>
      <c r="C12" s="63" t="s">
        <v>28</v>
      </c>
      <c r="D12" s="25" t="s">
        <v>36</v>
      </c>
      <c r="E12" s="521"/>
      <c r="F12" s="213"/>
      <c r="G12" s="44" t="s">
        <v>11</v>
      </c>
      <c r="H12" s="67"/>
      <c r="I12" s="67"/>
      <c r="J12" s="540"/>
      <c r="K12" s="147"/>
    </row>
    <row r="13" spans="1:11" ht="16.5" customHeight="1" thickBot="1">
      <c r="A13" s="48">
        <v>4</v>
      </c>
      <c r="B13" s="165" t="s">
        <v>25</v>
      </c>
      <c r="C13" s="63" t="s">
        <v>26</v>
      </c>
      <c r="D13" s="293" t="s">
        <v>37</v>
      </c>
      <c r="E13" s="521"/>
      <c r="F13" s="213"/>
      <c r="G13" s="46" t="s">
        <v>12</v>
      </c>
      <c r="H13" s="67"/>
      <c r="I13" s="32" t="s">
        <v>215</v>
      </c>
      <c r="J13" s="541" t="s">
        <v>1829</v>
      </c>
      <c r="K13" s="161" t="s">
        <v>1824</v>
      </c>
    </row>
    <row r="14" spans="1:11" ht="16.5" customHeight="1">
      <c r="A14" s="48">
        <v>5</v>
      </c>
      <c r="B14" s="165" t="s">
        <v>25</v>
      </c>
      <c r="C14" s="25" t="s">
        <v>189</v>
      </c>
      <c r="D14" s="25" t="s">
        <v>1456</v>
      </c>
      <c r="E14" s="521"/>
      <c r="F14" s="213"/>
      <c r="G14" s="44" t="s">
        <v>11</v>
      </c>
      <c r="H14" s="67"/>
      <c r="I14" s="67"/>
      <c r="J14" s="542" t="s">
        <v>1457</v>
      </c>
      <c r="K14" s="235"/>
    </row>
    <row r="15" spans="1:11" ht="16.5" customHeight="1">
      <c r="A15" s="48">
        <v>6</v>
      </c>
      <c r="B15" s="165" t="s">
        <v>25</v>
      </c>
      <c r="C15" s="63" t="s">
        <v>26</v>
      </c>
      <c r="D15" s="25" t="s">
        <v>27</v>
      </c>
      <c r="E15" s="521"/>
      <c r="F15" s="213"/>
      <c r="G15" s="44" t="s">
        <v>11</v>
      </c>
      <c r="H15" s="67"/>
      <c r="I15" s="67"/>
      <c r="J15" s="541" t="s">
        <v>1458</v>
      </c>
      <c r="K15" s="236"/>
    </row>
    <row r="16" spans="1:11" ht="16.5" customHeight="1">
      <c r="A16" s="48">
        <v>7</v>
      </c>
      <c r="B16" s="165" t="s">
        <v>25</v>
      </c>
      <c r="C16" s="63" t="s">
        <v>26</v>
      </c>
      <c r="D16" s="63" t="s">
        <v>1466</v>
      </c>
      <c r="E16" s="521"/>
      <c r="F16" s="213"/>
      <c r="G16" s="44" t="s">
        <v>11</v>
      </c>
      <c r="H16" s="67"/>
      <c r="I16" s="67"/>
      <c r="J16" s="541" t="s">
        <v>1465</v>
      </c>
      <c r="K16" s="124"/>
    </row>
    <row r="17" spans="1:11" ht="16.5" customHeight="1" thickBot="1">
      <c r="A17" s="48">
        <v>8</v>
      </c>
      <c r="B17" s="165" t="s">
        <v>25</v>
      </c>
      <c r="C17" s="125" t="s">
        <v>207</v>
      </c>
      <c r="D17" s="25" t="s">
        <v>1467</v>
      </c>
      <c r="E17" s="521"/>
      <c r="F17" s="213"/>
      <c r="G17" s="44" t="s">
        <v>11</v>
      </c>
      <c r="H17" s="67"/>
      <c r="I17" s="67"/>
      <c r="J17" s="541" t="s">
        <v>1473</v>
      </c>
      <c r="K17" s="124"/>
    </row>
    <row r="18" spans="1:11" ht="16.5" customHeight="1">
      <c r="A18" s="48">
        <v>9</v>
      </c>
      <c r="B18" s="165" t="s">
        <v>25</v>
      </c>
      <c r="C18" s="63" t="s">
        <v>26</v>
      </c>
      <c r="D18" s="25" t="s">
        <v>1469</v>
      </c>
      <c r="E18" s="521"/>
      <c r="F18" s="213"/>
      <c r="G18" s="44" t="s">
        <v>11</v>
      </c>
      <c r="H18" s="67"/>
      <c r="I18" s="34"/>
      <c r="J18" s="540"/>
      <c r="K18" s="147"/>
    </row>
    <row r="19" spans="1:11" ht="16.5" customHeight="1">
      <c r="A19" s="48">
        <v>10</v>
      </c>
      <c r="B19" s="165" t="s">
        <v>25</v>
      </c>
      <c r="C19" s="63" t="s">
        <v>26</v>
      </c>
      <c r="D19" s="293" t="s">
        <v>217</v>
      </c>
      <c r="E19" s="521"/>
      <c r="F19" s="213"/>
      <c r="G19" s="44" t="s">
        <v>11</v>
      </c>
      <c r="H19" s="67"/>
      <c r="I19" s="34"/>
      <c r="J19" s="541" t="s">
        <v>1471</v>
      </c>
      <c r="K19" s="629" t="s">
        <v>2470</v>
      </c>
    </row>
    <row r="20" spans="1:11" ht="16.5" customHeight="1">
      <c r="A20" s="48">
        <v>11</v>
      </c>
      <c r="B20" s="165" t="s">
        <v>25</v>
      </c>
      <c r="C20" s="63" t="s">
        <v>26</v>
      </c>
      <c r="D20" s="25" t="s">
        <v>990</v>
      </c>
      <c r="E20" s="521"/>
      <c r="F20" s="213"/>
      <c r="G20" s="49" t="s">
        <v>12</v>
      </c>
      <c r="H20" s="67"/>
      <c r="I20" s="34"/>
      <c r="J20" s="540"/>
      <c r="K20" s="120"/>
    </row>
    <row r="21" spans="1:11" ht="16.5" customHeight="1">
      <c r="A21" s="48">
        <v>12</v>
      </c>
      <c r="B21" s="165" t="s">
        <v>25</v>
      </c>
      <c r="C21" s="63" t="s">
        <v>26</v>
      </c>
      <c r="D21" s="25" t="s">
        <v>991</v>
      </c>
      <c r="E21" s="521"/>
      <c r="F21" s="213"/>
      <c r="G21" s="49" t="s">
        <v>12</v>
      </c>
      <c r="H21" s="102" t="s">
        <v>274</v>
      </c>
      <c r="I21" s="34"/>
      <c r="J21" s="540" t="s">
        <v>1475</v>
      </c>
      <c r="K21" s="120"/>
    </row>
    <row r="22" spans="1:11" ht="16.5" customHeight="1">
      <c r="A22" s="48">
        <v>13</v>
      </c>
      <c r="B22" s="165" t="s">
        <v>25</v>
      </c>
      <c r="C22" s="63" t="s">
        <v>26</v>
      </c>
      <c r="D22" s="25" t="s">
        <v>992</v>
      </c>
      <c r="E22" s="521"/>
      <c r="F22" s="213"/>
      <c r="G22" s="49" t="s">
        <v>12</v>
      </c>
      <c r="H22" s="102" t="s">
        <v>279</v>
      </c>
      <c r="I22" s="34"/>
      <c r="J22" s="540" t="s">
        <v>1476</v>
      </c>
      <c r="K22" s="120"/>
    </row>
    <row r="23" spans="1:11" ht="18.75" customHeight="1">
      <c r="A23" s="48">
        <v>14</v>
      </c>
      <c r="B23" s="165" t="s">
        <v>25</v>
      </c>
      <c r="C23" s="63" t="s">
        <v>26</v>
      </c>
      <c r="D23" s="25" t="s">
        <v>993</v>
      </c>
      <c r="E23" s="521"/>
      <c r="F23" s="213"/>
      <c r="G23" s="44" t="s">
        <v>11</v>
      </c>
      <c r="H23" s="102" t="s">
        <v>994</v>
      </c>
      <c r="I23" s="34"/>
      <c r="J23" s="540" t="s">
        <v>1477</v>
      </c>
      <c r="K23" s="147"/>
    </row>
    <row r="24" spans="1:11" ht="16.5" customHeight="1">
      <c r="A24" s="48">
        <v>15</v>
      </c>
      <c r="B24" s="165" t="s">
        <v>25</v>
      </c>
      <c r="C24" s="63" t="s">
        <v>226</v>
      </c>
      <c r="D24" s="25" t="s">
        <v>227</v>
      </c>
      <c r="E24" s="520" t="s">
        <v>535</v>
      </c>
      <c r="F24" s="212" t="s">
        <v>535</v>
      </c>
      <c r="G24" s="44" t="s">
        <v>11</v>
      </c>
      <c r="H24" s="67"/>
      <c r="I24" s="34"/>
      <c r="J24" s="541" t="s">
        <v>1478</v>
      </c>
      <c r="K24" s="164" t="s">
        <v>1479</v>
      </c>
    </row>
    <row r="25" spans="1:11" ht="16.5" customHeight="1">
      <c r="A25" s="48">
        <v>16</v>
      </c>
      <c r="B25" s="165" t="s">
        <v>25</v>
      </c>
      <c r="C25" s="63" t="s">
        <v>226</v>
      </c>
      <c r="D25" s="25" t="s">
        <v>231</v>
      </c>
      <c r="E25" s="520" t="s">
        <v>232</v>
      </c>
      <c r="F25" s="212" t="s">
        <v>232</v>
      </c>
      <c r="G25" s="44" t="s">
        <v>11</v>
      </c>
      <c r="H25" s="67"/>
      <c r="I25" s="34"/>
      <c r="J25" s="541" t="s">
        <v>233</v>
      </c>
      <c r="K25" s="124"/>
    </row>
    <row r="26" spans="1:11" ht="16.5" customHeight="1">
      <c r="A26" s="48">
        <v>17</v>
      </c>
      <c r="B26" s="165" t="s">
        <v>25</v>
      </c>
      <c r="C26" s="63" t="s">
        <v>226</v>
      </c>
      <c r="D26" s="293" t="s">
        <v>234</v>
      </c>
      <c r="E26" s="521"/>
      <c r="F26" s="213"/>
      <c r="G26" s="44" t="s">
        <v>11</v>
      </c>
      <c r="H26" s="67"/>
      <c r="I26" s="34"/>
      <c r="J26" s="543" t="s">
        <v>1730</v>
      </c>
      <c r="K26" s="162"/>
    </row>
    <row r="27" spans="1:11" ht="16.5" customHeight="1">
      <c r="A27" s="48">
        <v>18</v>
      </c>
      <c r="B27" s="165" t="s">
        <v>25</v>
      </c>
      <c r="C27" s="63" t="s">
        <v>226</v>
      </c>
      <c r="D27" s="25" t="s">
        <v>995</v>
      </c>
      <c r="E27" s="520" t="s">
        <v>236</v>
      </c>
      <c r="F27" s="212" t="s">
        <v>236</v>
      </c>
      <c r="G27" s="44" t="s">
        <v>11</v>
      </c>
      <c r="H27" s="67"/>
      <c r="I27" s="34"/>
      <c r="J27" s="700" t="s">
        <v>1436</v>
      </c>
      <c r="K27" s="682" t="s">
        <v>230</v>
      </c>
    </row>
    <row r="28" spans="1:11" ht="16.5" customHeight="1">
      <c r="A28" s="48">
        <v>19</v>
      </c>
      <c r="B28" s="165" t="s">
        <v>25</v>
      </c>
      <c r="C28" s="63" t="s">
        <v>226</v>
      </c>
      <c r="D28" s="25" t="s">
        <v>238</v>
      </c>
      <c r="E28" s="521"/>
      <c r="F28" s="213"/>
      <c r="G28" s="44" t="s">
        <v>11</v>
      </c>
      <c r="H28" s="67"/>
      <c r="I28" s="34"/>
      <c r="J28" s="748"/>
      <c r="K28" s="697"/>
    </row>
    <row r="29" spans="1:11" ht="16.5" customHeight="1">
      <c r="A29" s="48">
        <v>20</v>
      </c>
      <c r="B29" s="165" t="s">
        <v>25</v>
      </c>
      <c r="C29" s="63" t="s">
        <v>226</v>
      </c>
      <c r="D29" s="25" t="s">
        <v>239</v>
      </c>
      <c r="E29" s="521"/>
      <c r="F29" s="213"/>
      <c r="G29" s="44" t="s">
        <v>11</v>
      </c>
      <c r="H29" s="67"/>
      <c r="I29" s="34"/>
      <c r="J29" s="748"/>
      <c r="K29" s="697"/>
    </row>
    <row r="30" spans="1:11" ht="16.5" customHeight="1">
      <c r="A30" s="48">
        <v>21</v>
      </c>
      <c r="B30" s="165" t="s">
        <v>25</v>
      </c>
      <c r="C30" s="63" t="s">
        <v>226</v>
      </c>
      <c r="D30" s="25" t="s">
        <v>240</v>
      </c>
      <c r="E30" s="521"/>
      <c r="F30" s="213"/>
      <c r="G30" s="44" t="s">
        <v>11</v>
      </c>
      <c r="H30" s="67"/>
      <c r="I30" s="34"/>
      <c r="J30" s="748"/>
      <c r="K30" s="697"/>
    </row>
    <row r="31" spans="1:11" ht="16.5" customHeight="1">
      <c r="A31" s="48">
        <v>22</v>
      </c>
      <c r="B31" s="165" t="s">
        <v>25</v>
      </c>
      <c r="C31" s="63" t="s">
        <v>226</v>
      </c>
      <c r="D31" s="25" t="s">
        <v>996</v>
      </c>
      <c r="E31" s="521"/>
      <c r="F31" s="213"/>
      <c r="G31" s="44" t="s">
        <v>11</v>
      </c>
      <c r="H31" s="67"/>
      <c r="I31" s="34"/>
      <c r="J31" s="748"/>
      <c r="K31" s="697"/>
    </row>
    <row r="32" spans="1:11" ht="16.5" customHeight="1">
      <c r="A32" s="48">
        <v>23</v>
      </c>
      <c r="B32" s="165" t="s">
        <v>25</v>
      </c>
      <c r="C32" s="63" t="s">
        <v>226</v>
      </c>
      <c r="D32" s="25" t="s">
        <v>242</v>
      </c>
      <c r="E32" s="521"/>
      <c r="F32" s="213"/>
      <c r="G32" s="44" t="s">
        <v>11</v>
      </c>
      <c r="H32" s="67"/>
      <c r="I32" s="34"/>
      <c r="J32" s="702"/>
      <c r="K32" s="683"/>
    </row>
    <row r="33" spans="1:11" ht="18" customHeight="1">
      <c r="A33" s="48">
        <v>24</v>
      </c>
      <c r="B33" s="165" t="s">
        <v>25</v>
      </c>
      <c r="C33" s="63" t="s">
        <v>306</v>
      </c>
      <c r="D33" s="25" t="s">
        <v>997</v>
      </c>
      <c r="E33" s="521"/>
      <c r="F33" s="213"/>
      <c r="G33" s="44" t="s">
        <v>11</v>
      </c>
      <c r="H33" s="67"/>
      <c r="I33" s="34"/>
      <c r="J33" s="749" t="s">
        <v>1480</v>
      </c>
      <c r="K33" s="124"/>
    </row>
    <row r="34" spans="1:11" ht="18" customHeight="1">
      <c r="A34" s="48">
        <v>25</v>
      </c>
      <c r="B34" s="165" t="s">
        <v>25</v>
      </c>
      <c r="C34" s="63" t="s">
        <v>306</v>
      </c>
      <c r="D34" s="25" t="s">
        <v>1361</v>
      </c>
      <c r="E34" s="521"/>
      <c r="F34" s="213"/>
      <c r="G34" s="44" t="s">
        <v>11</v>
      </c>
      <c r="H34" s="67"/>
      <c r="I34" s="34"/>
      <c r="J34" s="749"/>
      <c r="K34" s="124"/>
    </row>
    <row r="35" spans="1:11" ht="16.5" customHeight="1">
      <c r="A35" s="48">
        <v>26</v>
      </c>
      <c r="B35" s="165" t="s">
        <v>25</v>
      </c>
      <c r="C35" s="63" t="s">
        <v>306</v>
      </c>
      <c r="D35" s="25" t="s">
        <v>1362</v>
      </c>
      <c r="E35" s="521"/>
      <c r="F35" s="213"/>
      <c r="G35" s="44" t="s">
        <v>11</v>
      </c>
      <c r="H35" s="67"/>
      <c r="I35" s="34"/>
      <c r="J35" s="749"/>
      <c r="K35" s="124"/>
    </row>
    <row r="36" spans="1:11" ht="16.5" customHeight="1">
      <c r="A36" s="48">
        <v>27</v>
      </c>
      <c r="B36" s="165" t="s">
        <v>25</v>
      </c>
      <c r="C36" s="63" t="s">
        <v>306</v>
      </c>
      <c r="D36" s="25" t="s">
        <v>1363</v>
      </c>
      <c r="E36" s="521"/>
      <c r="F36" s="213"/>
      <c r="G36" s="44" t="s">
        <v>11</v>
      </c>
      <c r="H36" s="67"/>
      <c r="I36" s="34"/>
      <c r="J36" s="749"/>
      <c r="K36" s="124"/>
    </row>
    <row r="37" spans="1:11" ht="16.5" customHeight="1">
      <c r="A37" s="48">
        <v>28</v>
      </c>
      <c r="B37" s="165" t="s">
        <v>25</v>
      </c>
      <c r="C37" s="63" t="s">
        <v>307</v>
      </c>
      <c r="D37" s="25" t="s">
        <v>1364</v>
      </c>
      <c r="E37" s="521"/>
      <c r="F37" s="213"/>
      <c r="G37" s="44" t="s">
        <v>11</v>
      </c>
      <c r="H37" s="67"/>
      <c r="I37" s="34"/>
      <c r="J37" s="749"/>
      <c r="K37" s="124"/>
    </row>
    <row r="38" spans="1:11" ht="18" customHeight="1">
      <c r="A38" s="48">
        <v>31</v>
      </c>
      <c r="B38" s="526" t="s">
        <v>25</v>
      </c>
      <c r="C38" s="63" t="s">
        <v>306</v>
      </c>
      <c r="D38" s="528" t="s">
        <v>2151</v>
      </c>
      <c r="E38" s="529" t="s">
        <v>2152</v>
      </c>
      <c r="F38" s="529" t="s">
        <v>2152</v>
      </c>
      <c r="G38" s="99" t="s">
        <v>10</v>
      </c>
      <c r="H38" s="67"/>
      <c r="I38" s="527"/>
      <c r="J38" s="701" t="s">
        <v>2532</v>
      </c>
      <c r="K38" s="147"/>
    </row>
    <row r="39" spans="1:11" ht="18" customHeight="1">
      <c r="A39" s="48">
        <v>32</v>
      </c>
      <c r="B39" s="165" t="s">
        <v>25</v>
      </c>
      <c r="C39" s="63" t="s">
        <v>306</v>
      </c>
      <c r="D39" s="528" t="s">
        <v>1365</v>
      </c>
      <c r="E39" s="529" t="s">
        <v>2139</v>
      </c>
      <c r="F39" s="529" t="s">
        <v>2139</v>
      </c>
      <c r="G39" s="99" t="s">
        <v>10</v>
      </c>
      <c r="H39" s="67"/>
      <c r="I39" s="29"/>
      <c r="J39" s="748"/>
      <c r="K39" s="147"/>
    </row>
    <row r="40" spans="1:11" ht="18" customHeight="1">
      <c r="A40" s="48">
        <v>33</v>
      </c>
      <c r="B40" s="165" t="s">
        <v>25</v>
      </c>
      <c r="C40" s="63" t="s">
        <v>306</v>
      </c>
      <c r="D40" s="528" t="s">
        <v>1366</v>
      </c>
      <c r="E40" s="529" t="s">
        <v>2136</v>
      </c>
      <c r="F40" s="529" t="s">
        <v>2136</v>
      </c>
      <c r="G40" s="99" t="s">
        <v>10</v>
      </c>
      <c r="H40" s="67"/>
      <c r="I40" s="34"/>
      <c r="J40" s="748"/>
      <c r="K40" s="147"/>
    </row>
    <row r="41" spans="1:11" ht="18" customHeight="1">
      <c r="A41" s="48">
        <v>34</v>
      </c>
      <c r="B41" s="165" t="s">
        <v>25</v>
      </c>
      <c r="C41" s="63" t="s">
        <v>306</v>
      </c>
      <c r="D41" s="528" t="s">
        <v>1367</v>
      </c>
      <c r="E41" s="529" t="s">
        <v>2138</v>
      </c>
      <c r="F41" s="529" t="s">
        <v>2138</v>
      </c>
      <c r="G41" s="99" t="s">
        <v>10</v>
      </c>
      <c r="H41" s="67"/>
      <c r="I41" s="34"/>
      <c r="J41" s="748"/>
      <c r="K41" s="147"/>
    </row>
    <row r="42" spans="1:11" ht="18" customHeight="1">
      <c r="A42" s="48">
        <v>36</v>
      </c>
      <c r="B42" s="165" t="s">
        <v>25</v>
      </c>
      <c r="C42" s="63" t="s">
        <v>306</v>
      </c>
      <c r="D42" s="528" t="s">
        <v>1368</v>
      </c>
      <c r="E42" s="529" t="s">
        <v>2143</v>
      </c>
      <c r="F42" s="529" t="s">
        <v>2143</v>
      </c>
      <c r="G42" s="99" t="s">
        <v>10</v>
      </c>
      <c r="H42" s="67"/>
      <c r="I42" s="34"/>
      <c r="J42" s="748"/>
      <c r="K42" s="147"/>
    </row>
    <row r="43" spans="1:11" ht="18" customHeight="1">
      <c r="A43" s="48">
        <v>37</v>
      </c>
      <c r="B43" s="165" t="s">
        <v>25</v>
      </c>
      <c r="C43" s="63" t="s">
        <v>306</v>
      </c>
      <c r="D43" s="528" t="s">
        <v>1369</v>
      </c>
      <c r="E43" s="529" t="s">
        <v>2145</v>
      </c>
      <c r="F43" s="529" t="s">
        <v>2145</v>
      </c>
      <c r="G43" s="99" t="s">
        <v>10</v>
      </c>
      <c r="H43" s="67"/>
      <c r="I43" s="34"/>
      <c r="J43" s="748"/>
      <c r="K43" s="147"/>
    </row>
    <row r="44" spans="1:11" ht="18" customHeight="1">
      <c r="A44" s="48">
        <v>38</v>
      </c>
      <c r="B44" s="165" t="s">
        <v>25</v>
      </c>
      <c r="C44" s="63" t="s">
        <v>306</v>
      </c>
      <c r="D44" s="528" t="s">
        <v>1370</v>
      </c>
      <c r="E44" s="529" t="s">
        <v>2140</v>
      </c>
      <c r="F44" s="529" t="s">
        <v>2140</v>
      </c>
      <c r="G44" s="99" t="s">
        <v>10</v>
      </c>
      <c r="H44" s="67"/>
      <c r="I44" s="34"/>
      <c r="J44" s="748"/>
      <c r="K44" s="147"/>
    </row>
    <row r="45" spans="1:11" ht="18" customHeight="1">
      <c r="A45" s="48">
        <v>39</v>
      </c>
      <c r="B45" s="165" t="s">
        <v>25</v>
      </c>
      <c r="C45" s="63" t="s">
        <v>306</v>
      </c>
      <c r="D45" s="528" t="s">
        <v>1371</v>
      </c>
      <c r="E45" s="529" t="s">
        <v>2144</v>
      </c>
      <c r="F45" s="529" t="s">
        <v>2144</v>
      </c>
      <c r="G45" s="99" t="s">
        <v>10</v>
      </c>
      <c r="H45" s="67"/>
      <c r="I45" s="34"/>
      <c r="J45" s="748"/>
      <c r="K45" s="147"/>
    </row>
    <row r="46" spans="1:11" ht="18" customHeight="1">
      <c r="A46" s="48">
        <v>40</v>
      </c>
      <c r="B46" s="165" t="s">
        <v>25</v>
      </c>
      <c r="C46" s="63" t="s">
        <v>306</v>
      </c>
      <c r="D46" s="528" t="s">
        <v>1372</v>
      </c>
      <c r="E46" s="529" t="s">
        <v>2141</v>
      </c>
      <c r="F46" s="529" t="s">
        <v>2141</v>
      </c>
      <c r="G46" s="99" t="s">
        <v>10</v>
      </c>
      <c r="H46" s="67"/>
      <c r="I46" s="34"/>
      <c r="J46" s="748"/>
      <c r="K46" s="147"/>
    </row>
    <row r="47" spans="1:11" ht="18" customHeight="1">
      <c r="A47" s="48">
        <v>41</v>
      </c>
      <c r="B47" s="165" t="s">
        <v>25</v>
      </c>
      <c r="C47" s="63" t="s">
        <v>306</v>
      </c>
      <c r="D47" s="528" t="s">
        <v>1373</v>
      </c>
      <c r="E47" s="529" t="s">
        <v>2140</v>
      </c>
      <c r="F47" s="529" t="s">
        <v>2140</v>
      </c>
      <c r="G47" s="99" t="s">
        <v>10</v>
      </c>
      <c r="H47" s="67"/>
      <c r="I47" s="34"/>
      <c r="J47" s="748"/>
      <c r="K47" s="147"/>
    </row>
    <row r="48" spans="1:11" ht="18" customHeight="1">
      <c r="A48" s="48">
        <v>42</v>
      </c>
      <c r="B48" s="165" t="s">
        <v>25</v>
      </c>
      <c r="C48" s="63" t="s">
        <v>306</v>
      </c>
      <c r="D48" s="528" t="s">
        <v>1374</v>
      </c>
      <c r="E48" s="529" t="s">
        <v>2142</v>
      </c>
      <c r="F48" s="529" t="s">
        <v>2142</v>
      </c>
      <c r="G48" s="99" t="s">
        <v>10</v>
      </c>
      <c r="H48" s="67"/>
      <c r="I48" s="34"/>
      <c r="J48" s="748"/>
      <c r="K48" s="147"/>
    </row>
    <row r="49" spans="1:11" ht="18" customHeight="1">
      <c r="A49" s="48">
        <v>43</v>
      </c>
      <c r="B49" s="165" t="s">
        <v>25</v>
      </c>
      <c r="C49" s="63" t="s">
        <v>306</v>
      </c>
      <c r="D49" s="528" t="s">
        <v>1375</v>
      </c>
      <c r="E49" s="529" t="s">
        <v>2142</v>
      </c>
      <c r="F49" s="529" t="s">
        <v>2142</v>
      </c>
      <c r="G49" s="99" t="s">
        <v>10</v>
      </c>
      <c r="H49" s="67"/>
      <c r="I49" s="34"/>
      <c r="J49" s="748"/>
      <c r="K49" s="147"/>
    </row>
    <row r="50" spans="1:11" ht="18" customHeight="1">
      <c r="A50" s="48">
        <v>44</v>
      </c>
      <c r="B50" s="165" t="s">
        <v>25</v>
      </c>
      <c r="C50" s="63" t="s">
        <v>306</v>
      </c>
      <c r="D50" s="528" t="s">
        <v>1376</v>
      </c>
      <c r="E50" s="529" t="s">
        <v>2140</v>
      </c>
      <c r="F50" s="529" t="s">
        <v>2140</v>
      </c>
      <c r="G50" s="99" t="s">
        <v>10</v>
      </c>
      <c r="H50" s="67"/>
      <c r="I50" s="34"/>
      <c r="J50" s="748"/>
      <c r="K50" s="147"/>
    </row>
    <row r="51" spans="1:11" ht="18" customHeight="1">
      <c r="A51" s="48">
        <v>45</v>
      </c>
      <c r="B51" s="165" t="s">
        <v>25</v>
      </c>
      <c r="C51" s="63" t="s">
        <v>306</v>
      </c>
      <c r="D51" s="528" t="s">
        <v>1377</v>
      </c>
      <c r="E51" s="529" t="s">
        <v>2142</v>
      </c>
      <c r="F51" s="529" t="s">
        <v>2142</v>
      </c>
      <c r="G51" s="99" t="s">
        <v>10</v>
      </c>
      <c r="H51" s="67"/>
      <c r="I51" s="34"/>
      <c r="J51" s="748"/>
      <c r="K51" s="147"/>
    </row>
    <row r="52" spans="1:11" ht="18" customHeight="1">
      <c r="A52" s="48">
        <v>46</v>
      </c>
      <c r="B52" s="165" t="s">
        <v>25</v>
      </c>
      <c r="C52" s="63" t="s">
        <v>306</v>
      </c>
      <c r="D52" s="528" t="s">
        <v>1378</v>
      </c>
      <c r="E52" s="529" t="s">
        <v>2140</v>
      </c>
      <c r="F52" s="529" t="s">
        <v>2140</v>
      </c>
      <c r="G52" s="99" t="s">
        <v>10</v>
      </c>
      <c r="H52" s="67"/>
      <c r="I52" s="34"/>
      <c r="J52" s="748"/>
      <c r="K52" s="147"/>
    </row>
    <row r="53" spans="1:11" ht="18" customHeight="1">
      <c r="A53" s="48">
        <v>47</v>
      </c>
      <c r="B53" s="165" t="s">
        <v>25</v>
      </c>
      <c r="C53" s="63" t="s">
        <v>306</v>
      </c>
      <c r="D53" s="528" t="s">
        <v>2148</v>
      </c>
      <c r="E53" s="529" t="s">
        <v>2140</v>
      </c>
      <c r="F53" s="529" t="s">
        <v>2140</v>
      </c>
      <c r="G53" s="99" t="s">
        <v>10</v>
      </c>
      <c r="H53" s="67"/>
      <c r="I53" s="34"/>
      <c r="J53" s="748"/>
      <c r="K53" s="147"/>
    </row>
    <row r="54" spans="1:11" ht="18" customHeight="1">
      <c r="A54" s="48">
        <v>48</v>
      </c>
      <c r="B54" s="165" t="s">
        <v>25</v>
      </c>
      <c r="C54" s="63" t="s">
        <v>306</v>
      </c>
      <c r="D54" s="528" t="s">
        <v>1379</v>
      </c>
      <c r="E54" s="529" t="s">
        <v>2146</v>
      </c>
      <c r="F54" s="529" t="s">
        <v>2146</v>
      </c>
      <c r="G54" s="99" t="s">
        <v>10</v>
      </c>
      <c r="H54" s="67"/>
      <c r="I54" s="34"/>
      <c r="J54" s="748"/>
      <c r="K54" s="147"/>
    </row>
    <row r="55" spans="1:11" ht="18" customHeight="1">
      <c r="A55" s="48">
        <v>49</v>
      </c>
      <c r="B55" s="165" t="s">
        <v>25</v>
      </c>
      <c r="C55" s="63" t="s">
        <v>306</v>
      </c>
      <c r="D55" s="528" t="s">
        <v>1380</v>
      </c>
      <c r="E55" s="529" t="s">
        <v>2153</v>
      </c>
      <c r="F55" s="529" t="s">
        <v>2153</v>
      </c>
      <c r="G55" s="99" t="s">
        <v>10</v>
      </c>
      <c r="H55" s="67"/>
      <c r="I55" s="34"/>
      <c r="J55" s="748"/>
      <c r="K55" s="147"/>
    </row>
    <row r="56" spans="1:11" ht="18" customHeight="1">
      <c r="A56" s="48">
        <v>50</v>
      </c>
      <c r="B56" s="165" t="s">
        <v>25</v>
      </c>
      <c r="C56" s="63" t="s">
        <v>306</v>
      </c>
      <c r="D56" s="528" t="s">
        <v>1381</v>
      </c>
      <c r="E56" s="529" t="s">
        <v>2147</v>
      </c>
      <c r="F56" s="529" t="s">
        <v>2147</v>
      </c>
      <c r="G56" s="99" t="s">
        <v>10</v>
      </c>
      <c r="H56" s="67"/>
      <c r="I56" s="34"/>
      <c r="J56" s="748"/>
      <c r="K56" s="147"/>
    </row>
    <row r="57" spans="1:11" ht="18" customHeight="1">
      <c r="A57" s="48">
        <v>51</v>
      </c>
      <c r="B57" s="526" t="s">
        <v>25</v>
      </c>
      <c r="C57" s="63" t="s">
        <v>306</v>
      </c>
      <c r="D57" s="528" t="s">
        <v>2158</v>
      </c>
      <c r="E57" s="529" t="s">
        <v>2140</v>
      </c>
      <c r="F57" s="529" t="s">
        <v>2140</v>
      </c>
      <c r="G57" s="99" t="s">
        <v>10</v>
      </c>
      <c r="H57" s="67"/>
      <c r="I57" s="527"/>
      <c r="J57" s="701"/>
      <c r="K57" s="147"/>
    </row>
    <row r="58" spans="1:11" ht="18" customHeight="1">
      <c r="A58" s="48">
        <v>52</v>
      </c>
      <c r="B58" s="165" t="s">
        <v>25</v>
      </c>
      <c r="C58" s="63" t="s">
        <v>306</v>
      </c>
      <c r="D58" s="528" t="s">
        <v>2149</v>
      </c>
      <c r="E58" s="529" t="s">
        <v>2140</v>
      </c>
      <c r="F58" s="529" t="s">
        <v>2140</v>
      </c>
      <c r="G58" s="99" t="s">
        <v>10</v>
      </c>
      <c r="H58" s="67"/>
      <c r="I58" s="34"/>
      <c r="J58" s="748"/>
      <c r="K58" s="147"/>
    </row>
    <row r="59" spans="1:11" ht="18" customHeight="1">
      <c r="A59" s="48">
        <v>53</v>
      </c>
      <c r="B59" s="165" t="s">
        <v>25</v>
      </c>
      <c r="C59" s="63" t="s">
        <v>306</v>
      </c>
      <c r="D59" s="528" t="s">
        <v>1382</v>
      </c>
      <c r="E59" s="529" t="s">
        <v>2137</v>
      </c>
      <c r="F59" s="529" t="s">
        <v>2137</v>
      </c>
      <c r="G59" s="99" t="s">
        <v>10</v>
      </c>
      <c r="H59" s="67"/>
      <c r="I59" s="34"/>
      <c r="J59" s="748"/>
      <c r="K59" s="147"/>
    </row>
    <row r="60" spans="1:11" ht="18" customHeight="1">
      <c r="A60" s="48">
        <v>54</v>
      </c>
      <c r="B60" s="165" t="s">
        <v>25</v>
      </c>
      <c r="C60" s="63" t="s">
        <v>306</v>
      </c>
      <c r="D60" s="528" t="s">
        <v>1383</v>
      </c>
      <c r="E60" s="529" t="s">
        <v>2150</v>
      </c>
      <c r="F60" s="529" t="s">
        <v>2150</v>
      </c>
      <c r="G60" s="99" t="s">
        <v>10</v>
      </c>
      <c r="H60" s="67"/>
      <c r="I60" s="34"/>
      <c r="J60" s="748"/>
      <c r="K60" s="147"/>
    </row>
    <row r="61" spans="1:11" ht="18" customHeight="1">
      <c r="A61" s="48">
        <v>56</v>
      </c>
      <c r="B61" s="165" t="s">
        <v>25</v>
      </c>
      <c r="C61" s="63" t="s">
        <v>306</v>
      </c>
      <c r="D61" s="528" t="s">
        <v>1384</v>
      </c>
      <c r="E61" s="529" t="s">
        <v>2150</v>
      </c>
      <c r="F61" s="529" t="s">
        <v>2150</v>
      </c>
      <c r="G61" s="99" t="s">
        <v>10</v>
      </c>
      <c r="H61" s="67"/>
      <c r="I61" s="34"/>
      <c r="J61" s="748"/>
      <c r="K61" s="147"/>
    </row>
    <row r="62" spans="1:11" ht="18" customHeight="1">
      <c r="A62" s="48">
        <v>57</v>
      </c>
      <c r="B62" s="165" t="s">
        <v>25</v>
      </c>
      <c r="C62" s="63" t="s">
        <v>306</v>
      </c>
      <c r="D62" s="293" t="s">
        <v>1003</v>
      </c>
      <c r="E62" s="520" t="s">
        <v>1004</v>
      </c>
      <c r="F62" s="212" t="s">
        <v>1004</v>
      </c>
      <c r="G62" s="99" t="s">
        <v>10</v>
      </c>
      <c r="H62" s="67"/>
      <c r="I62" s="34"/>
      <c r="J62" s="748"/>
      <c r="K62" s="147"/>
    </row>
    <row r="63" spans="1:11" ht="18" customHeight="1">
      <c r="A63" s="48">
        <v>58</v>
      </c>
      <c r="B63" s="165" t="s">
        <v>25</v>
      </c>
      <c r="C63" s="63" t="s">
        <v>306</v>
      </c>
      <c r="D63" s="293" t="s">
        <v>1005</v>
      </c>
      <c r="E63" s="520" t="s">
        <v>1006</v>
      </c>
      <c r="F63" s="212" t="s">
        <v>1006</v>
      </c>
      <c r="G63" s="99" t="s">
        <v>10</v>
      </c>
      <c r="H63" s="67"/>
      <c r="I63" s="34"/>
      <c r="J63" s="748"/>
      <c r="K63" s="147"/>
    </row>
    <row r="64" spans="1:11" ht="18" customHeight="1">
      <c r="A64" s="48">
        <v>59</v>
      </c>
      <c r="B64" s="165" t="s">
        <v>25</v>
      </c>
      <c r="C64" s="63" t="s">
        <v>306</v>
      </c>
      <c r="D64" s="293" t="s">
        <v>1007</v>
      </c>
      <c r="E64" s="520" t="s">
        <v>1008</v>
      </c>
      <c r="F64" s="212" t="s">
        <v>1008</v>
      </c>
      <c r="G64" s="99" t="s">
        <v>10</v>
      </c>
      <c r="H64" s="67"/>
      <c r="I64" s="34"/>
      <c r="J64" s="748"/>
      <c r="K64" s="147"/>
    </row>
    <row r="65" spans="1:11" ht="18" customHeight="1">
      <c r="A65" s="48">
        <v>60</v>
      </c>
      <c r="B65" s="165" t="s">
        <v>25</v>
      </c>
      <c r="C65" s="63" t="s">
        <v>306</v>
      </c>
      <c r="D65" s="293" t="s">
        <v>1009</v>
      </c>
      <c r="E65" s="520" t="s">
        <v>1010</v>
      </c>
      <c r="F65" s="212" t="s">
        <v>1010</v>
      </c>
      <c r="G65" s="99" t="s">
        <v>10</v>
      </c>
      <c r="H65" s="67"/>
      <c r="I65" s="34"/>
      <c r="J65" s="748"/>
      <c r="K65" s="147"/>
    </row>
    <row r="66" spans="1:11" ht="18" customHeight="1">
      <c r="A66" s="48">
        <v>61</v>
      </c>
      <c r="B66" s="165" t="s">
        <v>25</v>
      </c>
      <c r="C66" s="63" t="s">
        <v>306</v>
      </c>
      <c r="D66" s="293" t="s">
        <v>1385</v>
      </c>
      <c r="E66" s="521"/>
      <c r="F66" s="213"/>
      <c r="G66" s="98" t="s">
        <v>6</v>
      </c>
      <c r="H66" s="67"/>
      <c r="I66" s="34"/>
      <c r="J66" s="748"/>
      <c r="K66" s="147"/>
    </row>
    <row r="67" spans="1:11" ht="18" customHeight="1">
      <c r="A67" s="48">
        <v>62</v>
      </c>
      <c r="B67" s="165" t="s">
        <v>25</v>
      </c>
      <c r="C67" s="63" t="s">
        <v>306</v>
      </c>
      <c r="D67" s="293" t="s">
        <v>1386</v>
      </c>
      <c r="E67" s="521"/>
      <c r="F67" s="213"/>
      <c r="G67" s="98" t="s">
        <v>6</v>
      </c>
      <c r="H67" s="67"/>
      <c r="I67" s="34"/>
      <c r="J67" s="748"/>
      <c r="K67" s="147"/>
    </row>
    <row r="68" spans="1:11" ht="18" customHeight="1">
      <c r="A68" s="48">
        <v>63</v>
      </c>
      <c r="B68" s="165" t="s">
        <v>25</v>
      </c>
      <c r="C68" s="63" t="s">
        <v>306</v>
      </c>
      <c r="D68" s="293" t="s">
        <v>1387</v>
      </c>
      <c r="E68" s="521"/>
      <c r="F68" s="213"/>
      <c r="G68" s="98" t="s">
        <v>6</v>
      </c>
      <c r="H68" s="67"/>
      <c r="I68" s="34"/>
      <c r="J68" s="748"/>
      <c r="K68" s="147"/>
    </row>
    <row r="69" spans="1:11" ht="18" customHeight="1">
      <c r="A69" s="48">
        <v>64</v>
      </c>
      <c r="B69" s="165" t="s">
        <v>25</v>
      </c>
      <c r="C69" s="63" t="s">
        <v>306</v>
      </c>
      <c r="D69" s="293" t="s">
        <v>1388</v>
      </c>
      <c r="E69" s="521"/>
      <c r="F69" s="213"/>
      <c r="G69" s="98" t="s">
        <v>6</v>
      </c>
      <c r="H69" s="67"/>
      <c r="I69" s="34"/>
      <c r="J69" s="748"/>
      <c r="K69" s="147"/>
    </row>
    <row r="70" spans="1:11" ht="18" customHeight="1">
      <c r="A70" s="48">
        <v>65</v>
      </c>
      <c r="B70" s="165" t="s">
        <v>25</v>
      </c>
      <c r="C70" s="63" t="s">
        <v>306</v>
      </c>
      <c r="D70" s="293" t="s">
        <v>1389</v>
      </c>
      <c r="E70" s="521"/>
      <c r="F70" s="213"/>
      <c r="G70" s="98" t="s">
        <v>6</v>
      </c>
      <c r="H70" s="67"/>
      <c r="I70" s="34"/>
      <c r="J70" s="748"/>
      <c r="K70" s="147"/>
    </row>
    <row r="71" spans="1:11" ht="18" customHeight="1">
      <c r="A71" s="48">
        <v>66</v>
      </c>
      <c r="B71" s="165" t="s">
        <v>25</v>
      </c>
      <c r="C71" s="63" t="s">
        <v>306</v>
      </c>
      <c r="D71" s="293" t="s">
        <v>1011</v>
      </c>
      <c r="E71" s="521"/>
      <c r="F71" s="213"/>
      <c r="G71" s="44" t="s">
        <v>11</v>
      </c>
      <c r="H71" s="67"/>
      <c r="I71" s="34"/>
      <c r="J71" s="748"/>
      <c r="K71" s="147"/>
    </row>
    <row r="72" spans="1:11" ht="18" customHeight="1">
      <c r="A72" s="48">
        <v>67</v>
      </c>
      <c r="B72" s="165" t="s">
        <v>25</v>
      </c>
      <c r="C72" s="63" t="s">
        <v>306</v>
      </c>
      <c r="D72" s="293" t="s">
        <v>1012</v>
      </c>
      <c r="E72" s="521"/>
      <c r="F72" s="213"/>
      <c r="G72" s="44" t="s">
        <v>11</v>
      </c>
      <c r="H72" s="67"/>
      <c r="I72" s="32" t="s">
        <v>1011</v>
      </c>
      <c r="J72" s="748"/>
      <c r="K72" s="147"/>
    </row>
    <row r="73" spans="1:11" ht="18" customHeight="1">
      <c r="A73" s="48">
        <v>68</v>
      </c>
      <c r="B73" s="165" t="s">
        <v>25</v>
      </c>
      <c r="C73" s="63" t="s">
        <v>306</v>
      </c>
      <c r="D73" s="293" t="s">
        <v>1390</v>
      </c>
      <c r="E73" s="521"/>
      <c r="F73" s="213"/>
      <c r="G73" s="44" t="s">
        <v>11</v>
      </c>
      <c r="H73" s="67"/>
      <c r="I73" s="34"/>
      <c r="J73" s="702"/>
      <c r="K73" s="147"/>
    </row>
    <row r="74" spans="1:11" ht="18" customHeight="1">
      <c r="A74" s="48">
        <v>69</v>
      </c>
      <c r="B74" s="165" t="s">
        <v>25</v>
      </c>
      <c r="C74" s="63" t="s">
        <v>306</v>
      </c>
      <c r="D74" s="25" t="s">
        <v>1013</v>
      </c>
      <c r="E74" s="521"/>
      <c r="F74" s="213"/>
      <c r="G74" s="44" t="s">
        <v>11</v>
      </c>
      <c r="H74" s="67"/>
      <c r="I74" s="34"/>
      <c r="J74" s="541" t="s">
        <v>1481</v>
      </c>
      <c r="K74" s="124"/>
    </row>
    <row r="75" spans="1:11" ht="18" customHeight="1">
      <c r="A75" s="48">
        <v>70</v>
      </c>
      <c r="B75" s="165" t="s">
        <v>25</v>
      </c>
      <c r="C75" s="63" t="s">
        <v>306</v>
      </c>
      <c r="D75" s="25" t="s">
        <v>1014</v>
      </c>
      <c r="E75" s="598" t="s">
        <v>2495</v>
      </c>
      <c r="F75" s="212" t="s">
        <v>1015</v>
      </c>
      <c r="G75" s="44" t="s">
        <v>11</v>
      </c>
      <c r="H75" s="67"/>
      <c r="I75" s="34"/>
      <c r="J75" s="749" t="s">
        <v>1016</v>
      </c>
      <c r="K75" s="745" t="s">
        <v>1576</v>
      </c>
    </row>
    <row r="76" spans="1:11" ht="18" customHeight="1">
      <c r="A76" s="48">
        <v>71</v>
      </c>
      <c r="B76" s="165" t="s">
        <v>25</v>
      </c>
      <c r="C76" s="63" t="s">
        <v>306</v>
      </c>
      <c r="D76" s="25" t="s">
        <v>1017</v>
      </c>
      <c r="E76" s="598" t="s">
        <v>2496</v>
      </c>
      <c r="F76" s="212" t="s">
        <v>435</v>
      </c>
      <c r="G76" s="44" t="s">
        <v>11</v>
      </c>
      <c r="H76" s="67"/>
      <c r="I76" s="34"/>
      <c r="J76" s="749"/>
      <c r="K76" s="745"/>
    </row>
    <row r="77" spans="1:11" ht="18" customHeight="1">
      <c r="A77" s="48">
        <v>72</v>
      </c>
      <c r="B77" s="165" t="s">
        <v>25</v>
      </c>
      <c r="C77" s="63" t="s">
        <v>306</v>
      </c>
      <c r="D77" s="25" t="s">
        <v>1018</v>
      </c>
      <c r="E77" s="598" t="s">
        <v>2497</v>
      </c>
      <c r="F77" s="212" t="s">
        <v>100</v>
      </c>
      <c r="G77" s="44" t="s">
        <v>11</v>
      </c>
      <c r="H77" s="67"/>
      <c r="I77" s="34"/>
      <c r="J77" s="749"/>
      <c r="K77" s="745"/>
    </row>
    <row r="78" spans="1:11" ht="18" customHeight="1">
      <c r="A78" s="48">
        <v>73</v>
      </c>
      <c r="B78" s="165" t="s">
        <v>25</v>
      </c>
      <c r="C78" s="63" t="s">
        <v>306</v>
      </c>
      <c r="D78" s="25" t="s">
        <v>1019</v>
      </c>
      <c r="E78" s="598" t="s">
        <v>82</v>
      </c>
      <c r="F78" s="212" t="s">
        <v>82</v>
      </c>
      <c r="G78" s="44" t="s">
        <v>11</v>
      </c>
      <c r="H78" s="67">
        <v>1</v>
      </c>
      <c r="I78" s="34"/>
      <c r="J78" s="749"/>
      <c r="K78" s="745"/>
    </row>
    <row r="79" spans="1:11" ht="18" customHeight="1">
      <c r="A79" s="48">
        <v>74</v>
      </c>
      <c r="B79" s="165" t="s">
        <v>25</v>
      </c>
      <c r="C79" s="63" t="s">
        <v>306</v>
      </c>
      <c r="D79" s="25" t="s">
        <v>2545</v>
      </c>
      <c r="E79" s="631" t="s">
        <v>2546</v>
      </c>
      <c r="F79" s="631" t="s">
        <v>2505</v>
      </c>
      <c r="G79" s="99" t="s">
        <v>10</v>
      </c>
      <c r="H79" s="67"/>
      <c r="I79" s="34"/>
      <c r="J79" s="749"/>
      <c r="K79" s="745"/>
    </row>
    <row r="80" spans="1:11" ht="18" customHeight="1">
      <c r="A80" s="48">
        <v>75</v>
      </c>
      <c r="B80" s="165" t="s">
        <v>25</v>
      </c>
      <c r="C80" s="63" t="s">
        <v>306</v>
      </c>
      <c r="D80" s="25" t="s">
        <v>1020</v>
      </c>
      <c r="E80" s="598" t="s">
        <v>2498</v>
      </c>
      <c r="F80" s="212" t="s">
        <v>1021</v>
      </c>
      <c r="G80" s="44" t="s">
        <v>11</v>
      </c>
      <c r="H80" s="67"/>
      <c r="I80" s="34"/>
      <c r="J80" s="749"/>
      <c r="K80" s="745"/>
    </row>
    <row r="81" spans="1:11" ht="18" customHeight="1">
      <c r="A81" s="48">
        <v>76</v>
      </c>
      <c r="B81" s="165" t="s">
        <v>25</v>
      </c>
      <c r="C81" s="63" t="s">
        <v>306</v>
      </c>
      <c r="D81" s="25" t="s">
        <v>1022</v>
      </c>
      <c r="E81" s="598" t="s">
        <v>100</v>
      </c>
      <c r="F81" s="212" t="s">
        <v>100</v>
      </c>
      <c r="G81" s="44" t="s">
        <v>11</v>
      </c>
      <c r="H81" s="67"/>
      <c r="I81" s="34"/>
      <c r="J81" s="749"/>
      <c r="K81" s="745"/>
    </row>
    <row r="82" spans="1:11" ht="18" customHeight="1">
      <c r="A82" s="48">
        <v>77</v>
      </c>
      <c r="B82" s="165" t="s">
        <v>25</v>
      </c>
      <c r="C82" s="63" t="s">
        <v>306</v>
      </c>
      <c r="D82" s="25" t="s">
        <v>1023</v>
      </c>
      <c r="E82" s="598" t="s">
        <v>100</v>
      </c>
      <c r="F82" s="212" t="s">
        <v>100</v>
      </c>
      <c r="G82" s="44" t="s">
        <v>11</v>
      </c>
      <c r="H82" s="67"/>
      <c r="I82" s="34"/>
      <c r="J82" s="749"/>
      <c r="K82" s="745"/>
    </row>
    <row r="83" spans="1:11" ht="18" customHeight="1">
      <c r="A83" s="48">
        <v>78</v>
      </c>
      <c r="B83" s="165" t="s">
        <v>25</v>
      </c>
      <c r="C83" s="63" t="s">
        <v>306</v>
      </c>
      <c r="D83" s="25" t="s">
        <v>1024</v>
      </c>
      <c r="E83" s="598" t="s">
        <v>82</v>
      </c>
      <c r="F83" s="212" t="s">
        <v>82</v>
      </c>
      <c r="G83" s="44" t="s">
        <v>11</v>
      </c>
      <c r="H83" s="67"/>
      <c r="I83" s="34"/>
      <c r="J83" s="749"/>
      <c r="K83" s="745"/>
    </row>
    <row r="84" spans="1:11" ht="18" customHeight="1">
      <c r="A84" s="48">
        <v>79</v>
      </c>
      <c r="B84" s="165" t="s">
        <v>25</v>
      </c>
      <c r="C84" s="63" t="s">
        <v>306</v>
      </c>
      <c r="D84" s="25" t="s">
        <v>1025</v>
      </c>
      <c r="E84" s="598" t="s">
        <v>100</v>
      </c>
      <c r="F84" s="212" t="s">
        <v>100</v>
      </c>
      <c r="G84" s="44" t="s">
        <v>11</v>
      </c>
      <c r="H84" s="67"/>
      <c r="I84" s="34"/>
      <c r="J84" s="749"/>
      <c r="K84" s="745"/>
    </row>
    <row r="85" spans="1:11" ht="18" customHeight="1">
      <c r="A85" s="48">
        <v>80</v>
      </c>
      <c r="B85" s="165" t="s">
        <v>25</v>
      </c>
      <c r="C85" s="63" t="s">
        <v>306</v>
      </c>
      <c r="D85" s="25" t="s">
        <v>1026</v>
      </c>
      <c r="E85" s="598" t="s">
        <v>2497</v>
      </c>
      <c r="F85" s="212" t="s">
        <v>100</v>
      </c>
      <c r="G85" s="44" t="s">
        <v>11</v>
      </c>
      <c r="H85" s="67"/>
      <c r="I85" s="34"/>
      <c r="J85" s="749"/>
      <c r="K85" s="745"/>
    </row>
    <row r="86" spans="1:11" ht="18" customHeight="1">
      <c r="A86" s="48">
        <v>81</v>
      </c>
      <c r="B86" s="165" t="s">
        <v>25</v>
      </c>
      <c r="C86" s="63" t="s">
        <v>306</v>
      </c>
      <c r="D86" s="25" t="s">
        <v>1027</v>
      </c>
      <c r="E86" s="598" t="s">
        <v>2499</v>
      </c>
      <c r="F86" s="212" t="s">
        <v>82</v>
      </c>
      <c r="G86" s="44" t="s">
        <v>11</v>
      </c>
      <c r="H86" s="67"/>
      <c r="I86" s="34"/>
      <c r="J86" s="749"/>
      <c r="K86" s="745"/>
    </row>
    <row r="87" spans="1:11" ht="18" customHeight="1">
      <c r="A87" s="48">
        <v>82</v>
      </c>
      <c r="B87" s="165" t="s">
        <v>25</v>
      </c>
      <c r="C87" s="63" t="s">
        <v>306</v>
      </c>
      <c r="D87" s="25" t="s">
        <v>1028</v>
      </c>
      <c r="E87" s="598" t="s">
        <v>100</v>
      </c>
      <c r="F87" s="212" t="s">
        <v>100</v>
      </c>
      <c r="G87" s="44" t="s">
        <v>11</v>
      </c>
      <c r="H87" s="67"/>
      <c r="I87" s="34"/>
      <c r="J87" s="749"/>
      <c r="K87" s="745"/>
    </row>
    <row r="88" spans="1:11" ht="18" customHeight="1">
      <c r="A88" s="48">
        <v>83</v>
      </c>
      <c r="B88" s="165" t="s">
        <v>25</v>
      </c>
      <c r="C88" s="63" t="s">
        <v>306</v>
      </c>
      <c r="D88" s="25" t="s">
        <v>1029</v>
      </c>
      <c r="E88" s="598" t="s">
        <v>2497</v>
      </c>
      <c r="F88" s="212" t="s">
        <v>100</v>
      </c>
      <c r="G88" s="44" t="s">
        <v>11</v>
      </c>
      <c r="H88" s="67"/>
      <c r="I88" s="34"/>
      <c r="J88" s="749"/>
      <c r="K88" s="745"/>
    </row>
    <row r="89" spans="1:11" ht="18" customHeight="1">
      <c r="A89" s="48">
        <v>84</v>
      </c>
      <c r="B89" s="165" t="s">
        <v>25</v>
      </c>
      <c r="C89" s="63" t="s">
        <v>306</v>
      </c>
      <c r="D89" s="25" t="s">
        <v>1030</v>
      </c>
      <c r="E89" s="598" t="s">
        <v>2499</v>
      </c>
      <c r="F89" s="212" t="s">
        <v>82</v>
      </c>
      <c r="G89" s="44" t="s">
        <v>11</v>
      </c>
      <c r="H89" s="67"/>
      <c r="I89" s="34"/>
      <c r="J89" s="749"/>
      <c r="K89" s="745"/>
    </row>
    <row r="90" spans="1:11" ht="18" customHeight="1">
      <c r="A90" s="48">
        <v>85</v>
      </c>
      <c r="B90" s="165" t="s">
        <v>25</v>
      </c>
      <c r="C90" s="63" t="s">
        <v>306</v>
      </c>
      <c r="D90" s="25" t="s">
        <v>1031</v>
      </c>
      <c r="E90" s="598" t="s">
        <v>2500</v>
      </c>
      <c r="F90" s="212" t="s">
        <v>109</v>
      </c>
      <c r="G90" s="44" t="s">
        <v>11</v>
      </c>
      <c r="H90" s="67"/>
      <c r="I90" s="34"/>
      <c r="J90" s="749"/>
      <c r="K90" s="745"/>
    </row>
    <row r="91" spans="1:11" ht="18" customHeight="1">
      <c r="A91" s="48">
        <v>86</v>
      </c>
      <c r="B91" s="165" t="s">
        <v>25</v>
      </c>
      <c r="C91" s="63" t="s">
        <v>306</v>
      </c>
      <c r="D91" s="25" t="s">
        <v>1032</v>
      </c>
      <c r="E91" s="598" t="s">
        <v>2497</v>
      </c>
      <c r="F91" s="212" t="s">
        <v>100</v>
      </c>
      <c r="G91" s="44" t="s">
        <v>11</v>
      </c>
      <c r="H91" s="67"/>
      <c r="I91" s="34"/>
      <c r="J91" s="749"/>
      <c r="K91" s="745"/>
    </row>
    <row r="92" spans="1:11" ht="18" customHeight="1">
      <c r="A92" s="48">
        <v>87</v>
      </c>
      <c r="B92" s="165" t="s">
        <v>25</v>
      </c>
      <c r="C92" s="63" t="s">
        <v>306</v>
      </c>
      <c r="D92" s="25" t="s">
        <v>1033</v>
      </c>
      <c r="E92" s="601" t="s">
        <v>2501</v>
      </c>
      <c r="F92" s="212" t="s">
        <v>1034</v>
      </c>
      <c r="G92" s="44" t="s">
        <v>11</v>
      </c>
      <c r="H92" s="67"/>
      <c r="I92" s="34"/>
      <c r="J92" s="749"/>
      <c r="K92" s="745"/>
    </row>
    <row r="93" spans="1:11" ht="18" customHeight="1">
      <c r="A93" s="48">
        <v>88</v>
      </c>
      <c r="B93" s="165" t="s">
        <v>25</v>
      </c>
      <c r="C93" s="63" t="s">
        <v>306</v>
      </c>
      <c r="D93" s="25" t="s">
        <v>1035</v>
      </c>
      <c r="E93" s="601" t="s">
        <v>2497</v>
      </c>
      <c r="F93" s="212" t="s">
        <v>100</v>
      </c>
      <c r="G93" s="44" t="s">
        <v>11</v>
      </c>
      <c r="H93" s="67"/>
      <c r="I93" s="34"/>
      <c r="J93" s="749"/>
      <c r="K93" s="745"/>
    </row>
    <row r="94" spans="1:11" ht="18" customHeight="1">
      <c r="A94" s="48">
        <v>89</v>
      </c>
      <c r="B94" s="165" t="s">
        <v>25</v>
      </c>
      <c r="C94" s="63" t="s">
        <v>306</v>
      </c>
      <c r="D94" s="25" t="s">
        <v>1036</v>
      </c>
      <c r="E94" s="601" t="s">
        <v>2497</v>
      </c>
      <c r="F94" s="212" t="s">
        <v>100</v>
      </c>
      <c r="G94" s="44" t="s">
        <v>11</v>
      </c>
      <c r="H94" s="67"/>
      <c r="I94" s="34"/>
      <c r="J94" s="749"/>
      <c r="K94" s="745"/>
    </row>
    <row r="95" spans="1:11" ht="18" customHeight="1">
      <c r="A95" s="48">
        <v>90</v>
      </c>
      <c r="B95" s="165" t="s">
        <v>25</v>
      </c>
      <c r="C95" s="63" t="s">
        <v>306</v>
      </c>
      <c r="D95" s="25" t="s">
        <v>1037</v>
      </c>
      <c r="E95" s="601" t="s">
        <v>82</v>
      </c>
      <c r="F95" s="212" t="s">
        <v>82</v>
      </c>
      <c r="G95" s="44" t="s">
        <v>11</v>
      </c>
      <c r="H95" s="67"/>
      <c r="I95" s="34"/>
      <c r="J95" s="749"/>
      <c r="K95" s="745"/>
    </row>
    <row r="96" spans="1:11" ht="18" customHeight="1">
      <c r="A96" s="48">
        <v>91</v>
      </c>
      <c r="B96" s="165" t="s">
        <v>25</v>
      </c>
      <c r="C96" s="63" t="s">
        <v>306</v>
      </c>
      <c r="D96" s="25" t="s">
        <v>1038</v>
      </c>
      <c r="E96" s="601" t="s">
        <v>2500</v>
      </c>
      <c r="F96" s="212" t="s">
        <v>109</v>
      </c>
      <c r="G96" s="44" t="s">
        <v>11</v>
      </c>
      <c r="H96" s="67"/>
      <c r="I96" s="34"/>
      <c r="J96" s="749"/>
      <c r="K96" s="745"/>
    </row>
    <row r="97" spans="1:11" ht="18" customHeight="1">
      <c r="A97" s="48">
        <v>92</v>
      </c>
      <c r="B97" s="165" t="s">
        <v>25</v>
      </c>
      <c r="C97" s="63" t="s">
        <v>306</v>
      </c>
      <c r="D97" s="25" t="s">
        <v>1039</v>
      </c>
      <c r="E97" s="601" t="s">
        <v>2497</v>
      </c>
      <c r="F97" s="212" t="s">
        <v>100</v>
      </c>
      <c r="G97" s="44" t="s">
        <v>11</v>
      </c>
      <c r="H97" s="67"/>
      <c r="I97" s="34"/>
      <c r="J97" s="749"/>
      <c r="K97" s="745"/>
    </row>
    <row r="98" spans="1:11" ht="18" customHeight="1">
      <c r="A98" s="48">
        <v>93</v>
      </c>
      <c r="B98" s="165" t="s">
        <v>25</v>
      </c>
      <c r="C98" s="63" t="s">
        <v>306</v>
      </c>
      <c r="D98" s="25" t="s">
        <v>1040</v>
      </c>
      <c r="E98" s="601" t="s">
        <v>2499</v>
      </c>
      <c r="F98" s="212" t="s">
        <v>82</v>
      </c>
      <c r="G98" s="44" t="s">
        <v>11</v>
      </c>
      <c r="H98" s="67"/>
      <c r="I98" s="34"/>
      <c r="J98" s="749"/>
      <c r="K98" s="745"/>
    </row>
    <row r="99" spans="1:11" ht="18" customHeight="1">
      <c r="A99" s="48">
        <v>94</v>
      </c>
      <c r="B99" s="165" t="s">
        <v>25</v>
      </c>
      <c r="C99" s="63" t="s">
        <v>306</v>
      </c>
      <c r="D99" s="25" t="s">
        <v>1041</v>
      </c>
      <c r="E99" s="601" t="s">
        <v>82</v>
      </c>
      <c r="F99" s="212" t="s">
        <v>82</v>
      </c>
      <c r="G99" s="44" t="s">
        <v>11</v>
      </c>
      <c r="H99" s="67"/>
      <c r="I99" s="34"/>
      <c r="J99" s="749"/>
      <c r="K99" s="745"/>
    </row>
    <row r="100" spans="1:11" ht="18" customHeight="1">
      <c r="A100" s="48">
        <v>95</v>
      </c>
      <c r="B100" s="165" t="s">
        <v>25</v>
      </c>
      <c r="C100" s="63" t="s">
        <v>306</v>
      </c>
      <c r="D100" s="25" t="s">
        <v>1042</v>
      </c>
      <c r="E100" s="601" t="s">
        <v>82</v>
      </c>
      <c r="F100" s="212" t="s">
        <v>82</v>
      </c>
      <c r="G100" s="44" t="s">
        <v>11</v>
      </c>
      <c r="H100" s="67"/>
      <c r="I100" s="34"/>
      <c r="J100" s="749"/>
      <c r="K100" s="745"/>
    </row>
    <row r="101" spans="1:11" ht="18" customHeight="1">
      <c r="A101" s="48">
        <v>96</v>
      </c>
      <c r="B101" s="165" t="s">
        <v>25</v>
      </c>
      <c r="C101" s="63" t="s">
        <v>306</v>
      </c>
      <c r="D101" s="25" t="s">
        <v>1043</v>
      </c>
      <c r="E101" s="601" t="s">
        <v>2502</v>
      </c>
      <c r="F101" s="212" t="s">
        <v>1044</v>
      </c>
      <c r="G101" s="44" t="s">
        <v>11</v>
      </c>
      <c r="H101" s="67"/>
      <c r="I101" s="34"/>
      <c r="J101" s="749"/>
      <c r="K101" s="745"/>
    </row>
    <row r="102" spans="1:11" ht="18" customHeight="1">
      <c r="A102" s="48">
        <v>97</v>
      </c>
      <c r="B102" s="165" t="s">
        <v>25</v>
      </c>
      <c r="C102" s="63" t="s">
        <v>306</v>
      </c>
      <c r="D102" s="25" t="s">
        <v>2547</v>
      </c>
      <c r="E102" s="631" t="s">
        <v>2504</v>
      </c>
      <c r="F102" s="631" t="s">
        <v>2548</v>
      </c>
      <c r="G102" s="99" t="s">
        <v>10</v>
      </c>
      <c r="H102" s="67"/>
      <c r="I102" s="34"/>
      <c r="J102" s="749"/>
      <c r="K102" s="745"/>
    </row>
    <row r="103" spans="1:11" ht="18" customHeight="1">
      <c r="A103" s="48">
        <v>98</v>
      </c>
      <c r="B103" s="165" t="s">
        <v>25</v>
      </c>
      <c r="C103" s="63" t="s">
        <v>306</v>
      </c>
      <c r="D103" s="25" t="s">
        <v>1045</v>
      </c>
      <c r="E103" s="601" t="s">
        <v>2503</v>
      </c>
      <c r="F103" s="212" t="s">
        <v>94</v>
      </c>
      <c r="G103" s="44" t="s">
        <v>11</v>
      </c>
      <c r="H103" s="67"/>
      <c r="I103" s="34"/>
      <c r="J103" s="749"/>
      <c r="K103" s="745"/>
    </row>
    <row r="104" spans="1:11" ht="18" customHeight="1">
      <c r="A104" s="48">
        <v>99</v>
      </c>
      <c r="B104" s="165" t="s">
        <v>25</v>
      </c>
      <c r="C104" s="63" t="s">
        <v>306</v>
      </c>
      <c r="D104" s="25" t="s">
        <v>1046</v>
      </c>
      <c r="E104" s="601" t="s">
        <v>2497</v>
      </c>
      <c r="F104" s="212" t="s">
        <v>100</v>
      </c>
      <c r="G104" s="44" t="s">
        <v>11</v>
      </c>
      <c r="H104" s="67"/>
      <c r="I104" s="34"/>
      <c r="J104" s="749"/>
      <c r="K104" s="745"/>
    </row>
    <row r="105" spans="1:11" ht="18" customHeight="1">
      <c r="A105" s="48">
        <v>100</v>
      </c>
      <c r="B105" s="165" t="s">
        <v>25</v>
      </c>
      <c r="C105" s="63" t="s">
        <v>306</v>
      </c>
      <c r="D105" s="25" t="s">
        <v>1047</v>
      </c>
      <c r="E105" s="601" t="s">
        <v>82</v>
      </c>
      <c r="F105" s="212" t="s">
        <v>82</v>
      </c>
      <c r="G105" s="44" t="s">
        <v>11</v>
      </c>
      <c r="H105" s="67"/>
      <c r="I105" s="34"/>
      <c r="J105" s="749"/>
      <c r="K105" s="745"/>
    </row>
    <row r="106" spans="1:11" ht="18" customHeight="1">
      <c r="A106" s="48">
        <v>101</v>
      </c>
      <c r="B106" s="165" t="s">
        <v>25</v>
      </c>
      <c r="C106" s="63" t="s">
        <v>306</v>
      </c>
      <c r="D106" s="25" t="s">
        <v>1048</v>
      </c>
      <c r="E106" s="521"/>
      <c r="F106" s="213"/>
      <c r="G106" s="44" t="s">
        <v>11</v>
      </c>
      <c r="H106" s="67"/>
      <c r="I106" s="34"/>
      <c r="J106" s="749"/>
      <c r="K106" s="745"/>
    </row>
    <row r="107" spans="1:11" ht="18" customHeight="1">
      <c r="A107" s="48">
        <v>102</v>
      </c>
      <c r="B107" s="165" t="s">
        <v>25</v>
      </c>
      <c r="C107" s="63" t="s">
        <v>306</v>
      </c>
      <c r="D107" s="25" t="s">
        <v>1049</v>
      </c>
      <c r="E107" s="521"/>
      <c r="F107" s="213"/>
      <c r="G107" s="44" t="s">
        <v>11</v>
      </c>
      <c r="H107" s="67"/>
      <c r="I107" s="34"/>
      <c r="J107" s="749"/>
      <c r="K107" s="745"/>
    </row>
    <row r="108" spans="1:11" ht="18" customHeight="1">
      <c r="A108" s="48">
        <v>103</v>
      </c>
      <c r="B108" s="165" t="s">
        <v>25</v>
      </c>
      <c r="C108" s="63" t="s">
        <v>306</v>
      </c>
      <c r="D108" s="25" t="s">
        <v>1050</v>
      </c>
      <c r="E108" s="521"/>
      <c r="F108" s="213"/>
      <c r="G108" s="44" t="s">
        <v>11</v>
      </c>
      <c r="H108" s="67"/>
      <c r="I108" s="34"/>
      <c r="J108" s="749"/>
      <c r="K108" s="745"/>
    </row>
    <row r="109" spans="1:11" ht="18" customHeight="1">
      <c r="A109" s="48">
        <v>104</v>
      </c>
      <c r="B109" s="165" t="s">
        <v>25</v>
      </c>
      <c r="C109" s="63" t="s">
        <v>306</v>
      </c>
      <c r="D109" s="25" t="s">
        <v>1051</v>
      </c>
      <c r="E109" s="521"/>
      <c r="F109" s="213"/>
      <c r="G109" s="44" t="s">
        <v>11</v>
      </c>
      <c r="H109" s="67"/>
      <c r="I109" s="34"/>
      <c r="J109" s="749"/>
      <c r="K109" s="745"/>
    </row>
    <row r="110" spans="1:11" ht="18" customHeight="1">
      <c r="A110" s="48">
        <v>105</v>
      </c>
      <c r="B110" s="165" t="s">
        <v>25</v>
      </c>
      <c r="C110" s="63" t="s">
        <v>306</v>
      </c>
      <c r="D110" s="25" t="s">
        <v>1052</v>
      </c>
      <c r="E110" s="521"/>
      <c r="F110" s="213"/>
      <c r="G110" s="44" t="s">
        <v>11</v>
      </c>
      <c r="H110" s="67"/>
      <c r="I110" s="34"/>
      <c r="J110" s="749"/>
      <c r="K110" s="745"/>
    </row>
    <row r="111" spans="1:11" ht="18" customHeight="1">
      <c r="A111" s="48">
        <v>106</v>
      </c>
      <c r="B111" s="165" t="s">
        <v>25</v>
      </c>
      <c r="C111" s="63" t="s">
        <v>306</v>
      </c>
      <c r="D111" s="25" t="s">
        <v>1053</v>
      </c>
      <c r="E111" s="521"/>
      <c r="F111" s="213"/>
      <c r="G111" s="44" t="s">
        <v>11</v>
      </c>
      <c r="H111" s="67"/>
      <c r="I111" s="34"/>
      <c r="J111" s="749"/>
      <c r="K111" s="745"/>
    </row>
    <row r="112" spans="1:11" ht="18" customHeight="1">
      <c r="A112" s="48">
        <v>107</v>
      </c>
      <c r="B112" s="165" t="s">
        <v>25</v>
      </c>
      <c r="C112" s="63" t="s">
        <v>306</v>
      </c>
      <c r="D112" s="25" t="s">
        <v>1054</v>
      </c>
      <c r="E112" s="521"/>
      <c r="F112" s="213"/>
      <c r="G112" s="44" t="s">
        <v>11</v>
      </c>
      <c r="H112" s="67"/>
      <c r="I112" s="32" t="s">
        <v>1055</v>
      </c>
      <c r="J112" s="749"/>
      <c r="K112" s="745"/>
    </row>
    <row r="113" spans="1:11" ht="18" customHeight="1">
      <c r="A113" s="48">
        <v>108</v>
      </c>
      <c r="B113" s="165" t="s">
        <v>25</v>
      </c>
      <c r="C113" s="63" t="s">
        <v>306</v>
      </c>
      <c r="D113" s="25" t="s">
        <v>1056</v>
      </c>
      <c r="E113" s="521"/>
      <c r="F113" s="213"/>
      <c r="G113" s="44" t="s">
        <v>11</v>
      </c>
      <c r="H113" s="67"/>
      <c r="I113" s="34"/>
      <c r="J113" s="541" t="s">
        <v>1481</v>
      </c>
      <c r="K113" s="124"/>
    </row>
    <row r="114" spans="1:11" ht="18" customHeight="1">
      <c r="A114" s="48">
        <v>109</v>
      </c>
      <c r="B114" s="165" t="s">
        <v>25</v>
      </c>
      <c r="C114" s="63" t="s">
        <v>306</v>
      </c>
      <c r="D114" s="25" t="s">
        <v>1482</v>
      </c>
      <c r="E114" s="521"/>
      <c r="F114" s="213"/>
      <c r="G114" s="412" t="s">
        <v>11</v>
      </c>
      <c r="H114" s="67"/>
      <c r="I114" s="34"/>
      <c r="J114" s="541" t="s">
        <v>2236</v>
      </c>
      <c r="K114" s="124"/>
    </row>
    <row r="115" spans="1:11" ht="16.5" customHeight="1">
      <c r="A115" s="48">
        <v>110</v>
      </c>
      <c r="B115" s="165" t="s">
        <v>25</v>
      </c>
      <c r="C115" s="63" t="s">
        <v>306</v>
      </c>
      <c r="D115" s="25" t="s">
        <v>301</v>
      </c>
      <c r="E115" s="521"/>
      <c r="F115" s="213"/>
      <c r="G115" s="412" t="s">
        <v>11</v>
      </c>
      <c r="H115" s="67"/>
      <c r="I115" s="34"/>
      <c r="J115" s="541" t="s">
        <v>1483</v>
      </c>
      <c r="K115" s="124"/>
    </row>
    <row r="116" spans="1:11" ht="16.5" customHeight="1">
      <c r="A116" s="48">
        <v>111</v>
      </c>
      <c r="B116" s="165" t="s">
        <v>25</v>
      </c>
      <c r="C116" s="63" t="s">
        <v>306</v>
      </c>
      <c r="D116" s="25" t="s">
        <v>1057</v>
      </c>
      <c r="E116" s="521"/>
      <c r="F116" s="213"/>
      <c r="G116" s="412" t="s">
        <v>11</v>
      </c>
      <c r="H116" s="67"/>
      <c r="I116" s="32" t="s">
        <v>301</v>
      </c>
      <c r="J116" s="541"/>
      <c r="K116" s="124"/>
    </row>
    <row r="117" spans="1:11" ht="16.5" customHeight="1">
      <c r="A117" s="48">
        <v>112</v>
      </c>
      <c r="B117" s="165" t="s">
        <v>25</v>
      </c>
      <c r="C117" s="63" t="s">
        <v>306</v>
      </c>
      <c r="D117" s="25" t="s">
        <v>1058</v>
      </c>
      <c r="E117" s="521"/>
      <c r="F117" s="213"/>
      <c r="G117" s="412" t="s">
        <v>11</v>
      </c>
      <c r="H117" s="67"/>
      <c r="I117" s="32" t="s">
        <v>1058</v>
      </c>
      <c r="J117" s="541" t="s">
        <v>2235</v>
      </c>
      <c r="K117" s="124"/>
    </row>
    <row r="118" spans="1:11" ht="16.5" customHeight="1">
      <c r="A118" s="48">
        <v>113</v>
      </c>
      <c r="B118" s="165" t="s">
        <v>25</v>
      </c>
      <c r="C118" s="63" t="s">
        <v>306</v>
      </c>
      <c r="D118" s="25" t="s">
        <v>1391</v>
      </c>
      <c r="E118" s="632" t="s">
        <v>1059</v>
      </c>
      <c r="F118" s="212" t="s">
        <v>1059</v>
      </c>
      <c r="G118" s="412" t="s">
        <v>11</v>
      </c>
      <c r="H118" s="67"/>
      <c r="I118" s="34"/>
      <c r="J118" s="700" t="s">
        <v>2237</v>
      </c>
      <c r="K118" s="124"/>
    </row>
    <row r="119" spans="1:11" ht="16.5" customHeight="1">
      <c r="A119" s="48">
        <v>114</v>
      </c>
      <c r="B119" s="165" t="s">
        <v>25</v>
      </c>
      <c r="C119" s="63" t="s">
        <v>306</v>
      </c>
      <c r="D119" s="25" t="s">
        <v>1392</v>
      </c>
      <c r="E119" s="632" t="s">
        <v>2506</v>
      </c>
      <c r="F119" s="212" t="s">
        <v>1060</v>
      </c>
      <c r="G119" s="412" t="s">
        <v>11</v>
      </c>
      <c r="H119" s="67"/>
      <c r="I119" s="34"/>
      <c r="J119" s="748"/>
      <c r="K119" s="124"/>
    </row>
    <row r="120" spans="1:11" ht="16.5" customHeight="1">
      <c r="A120" s="48">
        <v>115</v>
      </c>
      <c r="B120" s="165" t="s">
        <v>25</v>
      </c>
      <c r="C120" s="63" t="s">
        <v>306</v>
      </c>
      <c r="D120" s="25" t="s">
        <v>1393</v>
      </c>
      <c r="E120" s="633" t="s">
        <v>2507</v>
      </c>
      <c r="F120" s="212" t="s">
        <v>1061</v>
      </c>
      <c r="G120" s="412" t="s">
        <v>11</v>
      </c>
      <c r="H120" s="67"/>
      <c r="I120" s="34"/>
      <c r="J120" s="748"/>
      <c r="K120" s="124"/>
    </row>
    <row r="121" spans="1:11" ht="16.5" customHeight="1">
      <c r="A121" s="48">
        <v>116</v>
      </c>
      <c r="B121" s="165" t="s">
        <v>25</v>
      </c>
      <c r="C121" s="63" t="s">
        <v>306</v>
      </c>
      <c r="D121" s="25" t="s">
        <v>1394</v>
      </c>
      <c r="E121" s="632" t="s">
        <v>2508</v>
      </c>
      <c r="F121" s="212" t="s">
        <v>1059</v>
      </c>
      <c r="G121" s="412" t="s">
        <v>11</v>
      </c>
      <c r="H121" s="67"/>
      <c r="I121" s="34"/>
      <c r="J121" s="748"/>
      <c r="K121" s="124"/>
    </row>
    <row r="122" spans="1:11" ht="16.5" customHeight="1">
      <c r="A122" s="48">
        <v>117</v>
      </c>
      <c r="B122" s="165" t="s">
        <v>25</v>
      </c>
      <c r="C122" s="63" t="s">
        <v>306</v>
      </c>
      <c r="D122" s="25" t="s">
        <v>1395</v>
      </c>
      <c r="E122" s="632" t="s">
        <v>1000</v>
      </c>
      <c r="F122" s="212" t="s">
        <v>1000</v>
      </c>
      <c r="G122" s="412" t="s">
        <v>11</v>
      </c>
      <c r="H122" s="67"/>
      <c r="I122" s="34"/>
      <c r="J122" s="748"/>
      <c r="K122" s="124"/>
    </row>
    <row r="123" spans="1:11" ht="16.5" customHeight="1">
      <c r="A123" s="48">
        <v>118</v>
      </c>
      <c r="B123" s="165" t="s">
        <v>25</v>
      </c>
      <c r="C123" s="63" t="s">
        <v>306</v>
      </c>
      <c r="D123" s="25" t="s">
        <v>1396</v>
      </c>
      <c r="E123" s="632" t="s">
        <v>2509</v>
      </c>
      <c r="F123" s="212" t="s">
        <v>1061</v>
      </c>
      <c r="G123" s="412" t="s">
        <v>11</v>
      </c>
      <c r="H123" s="67"/>
      <c r="I123" s="34"/>
      <c r="J123" s="748"/>
      <c r="K123" s="124"/>
    </row>
    <row r="124" spans="1:11" ht="16.5" customHeight="1">
      <c r="A124" s="48">
        <v>119</v>
      </c>
      <c r="B124" s="165" t="s">
        <v>25</v>
      </c>
      <c r="C124" s="63" t="s">
        <v>306</v>
      </c>
      <c r="D124" s="25" t="s">
        <v>1397</v>
      </c>
      <c r="E124" s="632" t="s">
        <v>2510</v>
      </c>
      <c r="F124" s="212" t="s">
        <v>1062</v>
      </c>
      <c r="G124" s="412" t="s">
        <v>11</v>
      </c>
      <c r="H124" s="67"/>
      <c r="I124" s="34"/>
      <c r="J124" s="748"/>
      <c r="K124" s="124"/>
    </row>
    <row r="125" spans="1:11" ht="16.5" customHeight="1">
      <c r="A125" s="48">
        <v>120</v>
      </c>
      <c r="B125" s="165" t="s">
        <v>25</v>
      </c>
      <c r="C125" s="63" t="s">
        <v>306</v>
      </c>
      <c r="D125" s="25" t="s">
        <v>1398</v>
      </c>
      <c r="E125" s="632" t="s">
        <v>1001</v>
      </c>
      <c r="F125" s="212" t="s">
        <v>1001</v>
      </c>
      <c r="G125" s="412" t="s">
        <v>11</v>
      </c>
      <c r="H125" s="67"/>
      <c r="I125" s="34"/>
      <c r="J125" s="748"/>
      <c r="K125" s="124"/>
    </row>
    <row r="126" spans="1:11" ht="16.5" customHeight="1">
      <c r="A126" s="48">
        <v>121</v>
      </c>
      <c r="B126" s="165" t="s">
        <v>25</v>
      </c>
      <c r="C126" s="63" t="s">
        <v>306</v>
      </c>
      <c r="D126" s="25" t="s">
        <v>1399</v>
      </c>
      <c r="E126" s="632" t="s">
        <v>2511</v>
      </c>
      <c r="F126" s="212" t="s">
        <v>1002</v>
      </c>
      <c r="G126" s="412" t="s">
        <v>11</v>
      </c>
      <c r="H126" s="67"/>
      <c r="I126" s="34"/>
      <c r="J126" s="748"/>
      <c r="K126" s="124"/>
    </row>
    <row r="127" spans="1:11" ht="16.5" customHeight="1">
      <c r="A127" s="48">
        <v>122</v>
      </c>
      <c r="B127" s="165" t="s">
        <v>25</v>
      </c>
      <c r="C127" s="63" t="s">
        <v>306</v>
      </c>
      <c r="D127" s="25" t="s">
        <v>1400</v>
      </c>
      <c r="E127" s="632" t="s">
        <v>999</v>
      </c>
      <c r="F127" s="212" t="s">
        <v>999</v>
      </c>
      <c r="G127" s="412" t="s">
        <v>11</v>
      </c>
      <c r="H127" s="67"/>
      <c r="I127" s="34"/>
      <c r="J127" s="748"/>
      <c r="K127" s="124"/>
    </row>
    <row r="128" spans="1:11" ht="16.5" customHeight="1">
      <c r="A128" s="48">
        <v>123</v>
      </c>
      <c r="B128" s="165" t="s">
        <v>25</v>
      </c>
      <c r="C128" s="63" t="s">
        <v>306</v>
      </c>
      <c r="D128" s="25" t="s">
        <v>1401</v>
      </c>
      <c r="E128" s="632" t="s">
        <v>1063</v>
      </c>
      <c r="F128" s="212" t="s">
        <v>1063</v>
      </c>
      <c r="G128" s="412" t="s">
        <v>11</v>
      </c>
      <c r="H128" s="67"/>
      <c r="I128" s="34"/>
      <c r="J128" s="748"/>
      <c r="K128" s="124"/>
    </row>
    <row r="129" spans="1:11" ht="16.5" customHeight="1">
      <c r="A129" s="48">
        <v>124</v>
      </c>
      <c r="B129" s="165" t="s">
        <v>25</v>
      </c>
      <c r="C129" s="63" t="s">
        <v>306</v>
      </c>
      <c r="D129" s="25" t="s">
        <v>1402</v>
      </c>
      <c r="E129" s="632" t="s">
        <v>1064</v>
      </c>
      <c r="F129" s="212" t="s">
        <v>1064</v>
      </c>
      <c r="G129" s="412" t="s">
        <v>11</v>
      </c>
      <c r="H129" s="67"/>
      <c r="I129" s="34"/>
      <c r="J129" s="748"/>
      <c r="K129" s="124"/>
    </row>
    <row r="130" spans="1:11" ht="16.5" customHeight="1">
      <c r="A130" s="48">
        <v>125</v>
      </c>
      <c r="B130" s="165" t="s">
        <v>25</v>
      </c>
      <c r="C130" s="63" t="s">
        <v>306</v>
      </c>
      <c r="D130" s="25" t="s">
        <v>1403</v>
      </c>
      <c r="E130" s="632" t="s">
        <v>1064</v>
      </c>
      <c r="F130" s="212" t="s">
        <v>1064</v>
      </c>
      <c r="G130" s="412" t="s">
        <v>11</v>
      </c>
      <c r="H130" s="67"/>
      <c r="I130" s="34"/>
      <c r="J130" s="748"/>
      <c r="K130" s="124"/>
    </row>
    <row r="131" spans="1:11" ht="16.5" customHeight="1">
      <c r="A131" s="48">
        <v>126</v>
      </c>
      <c r="B131" s="165" t="s">
        <v>25</v>
      </c>
      <c r="C131" s="63" t="s">
        <v>306</v>
      </c>
      <c r="D131" s="25" t="s">
        <v>1404</v>
      </c>
      <c r="E131" s="632" t="s">
        <v>998</v>
      </c>
      <c r="F131" s="212" t="s">
        <v>998</v>
      </c>
      <c r="G131" s="412" t="s">
        <v>11</v>
      </c>
      <c r="H131" s="67"/>
      <c r="I131" s="34"/>
      <c r="J131" s="748"/>
      <c r="K131" s="124"/>
    </row>
    <row r="132" spans="1:11" ht="16.5" customHeight="1">
      <c r="A132" s="48">
        <v>127</v>
      </c>
      <c r="B132" s="165" t="s">
        <v>25</v>
      </c>
      <c r="C132" s="63" t="s">
        <v>306</v>
      </c>
      <c r="D132" s="25" t="s">
        <v>1405</v>
      </c>
      <c r="E132" s="632" t="s">
        <v>1000</v>
      </c>
      <c r="F132" s="212" t="s">
        <v>1000</v>
      </c>
      <c r="G132" s="412" t="s">
        <v>11</v>
      </c>
      <c r="H132" s="67"/>
      <c r="I132" s="34"/>
      <c r="J132" s="748"/>
      <c r="K132" s="124"/>
    </row>
    <row r="133" spans="1:11" ht="16.5" customHeight="1">
      <c r="A133" s="48">
        <v>128</v>
      </c>
      <c r="B133" s="165" t="s">
        <v>25</v>
      </c>
      <c r="C133" s="63" t="s">
        <v>306</v>
      </c>
      <c r="D133" s="25" t="s">
        <v>1406</v>
      </c>
      <c r="E133" s="632" t="s">
        <v>1063</v>
      </c>
      <c r="F133" s="212" t="s">
        <v>1063</v>
      </c>
      <c r="G133" s="412" t="s">
        <v>11</v>
      </c>
      <c r="H133" s="67"/>
      <c r="I133" s="34"/>
      <c r="J133" s="748"/>
      <c r="K133" s="124"/>
    </row>
    <row r="134" spans="1:11" ht="16.5" customHeight="1">
      <c r="A134" s="48">
        <v>129</v>
      </c>
      <c r="B134" s="165" t="s">
        <v>25</v>
      </c>
      <c r="C134" s="63" t="s">
        <v>306</v>
      </c>
      <c r="D134" s="25" t="s">
        <v>1407</v>
      </c>
      <c r="E134" s="632" t="s">
        <v>1064</v>
      </c>
      <c r="F134" s="212" t="s">
        <v>1064</v>
      </c>
      <c r="G134" s="412" t="s">
        <v>11</v>
      </c>
      <c r="H134" s="67"/>
      <c r="I134" s="34"/>
      <c r="J134" s="702"/>
      <c r="K134" s="124"/>
    </row>
    <row r="135" spans="1:11" ht="16.5" customHeight="1">
      <c r="A135" s="48">
        <v>130</v>
      </c>
      <c r="B135" s="165" t="s">
        <v>25</v>
      </c>
      <c r="C135" s="63" t="s">
        <v>306</v>
      </c>
      <c r="D135" s="25" t="s">
        <v>1065</v>
      </c>
      <c r="E135" s="521"/>
      <c r="F135" s="213"/>
      <c r="G135" s="412" t="s">
        <v>11</v>
      </c>
      <c r="H135" s="67"/>
      <c r="I135" s="34"/>
      <c r="J135" s="541" t="s">
        <v>2595</v>
      </c>
      <c r="K135" s="62"/>
    </row>
    <row r="136" spans="1:11" ht="16.5" customHeight="1">
      <c r="A136" s="48">
        <v>131</v>
      </c>
      <c r="B136" s="165" t="s">
        <v>25</v>
      </c>
      <c r="C136" s="63" t="s">
        <v>306</v>
      </c>
      <c r="D136" s="25" t="s">
        <v>2585</v>
      </c>
      <c r="E136" s="520" t="s">
        <v>1066</v>
      </c>
      <c r="F136" s="212" t="s">
        <v>1066</v>
      </c>
      <c r="G136" s="49" t="s">
        <v>12</v>
      </c>
      <c r="H136" s="67"/>
      <c r="I136" s="34"/>
      <c r="J136" s="541" t="s">
        <v>2599</v>
      </c>
      <c r="K136" s="124"/>
    </row>
    <row r="137" spans="1:11" ht="16.5" customHeight="1">
      <c r="A137" s="48">
        <v>132</v>
      </c>
      <c r="B137" s="165" t="s">
        <v>25</v>
      </c>
      <c r="C137" s="63" t="s">
        <v>306</v>
      </c>
      <c r="D137" s="25" t="s">
        <v>1067</v>
      </c>
      <c r="E137" s="520" t="s">
        <v>1068</v>
      </c>
      <c r="F137" s="212" t="s">
        <v>1068</v>
      </c>
      <c r="G137" s="49" t="s">
        <v>12</v>
      </c>
      <c r="H137" s="67"/>
      <c r="I137" s="34"/>
      <c r="J137" s="541" t="s">
        <v>2594</v>
      </c>
      <c r="K137" s="124"/>
    </row>
    <row r="138" spans="1:11" ht="16.5" customHeight="1">
      <c r="A138" s="48">
        <v>133</v>
      </c>
      <c r="B138" s="165" t="s">
        <v>25</v>
      </c>
      <c r="C138" s="63" t="s">
        <v>306</v>
      </c>
      <c r="D138" s="25" t="s">
        <v>1069</v>
      </c>
      <c r="E138" s="520" t="s">
        <v>1070</v>
      </c>
      <c r="F138" s="212" t="s">
        <v>1070</v>
      </c>
      <c r="G138" s="49" t="s">
        <v>12</v>
      </c>
      <c r="H138" s="67"/>
      <c r="I138" s="34"/>
      <c r="J138" s="541" t="s">
        <v>2444</v>
      </c>
      <c r="K138" s="124"/>
    </row>
    <row r="139" spans="1:11" ht="16.5" customHeight="1">
      <c r="A139" s="48">
        <v>134</v>
      </c>
      <c r="B139" s="165" t="s">
        <v>25</v>
      </c>
      <c r="C139" s="63" t="s">
        <v>306</v>
      </c>
      <c r="D139" s="25" t="s">
        <v>1071</v>
      </c>
      <c r="E139" s="520" t="s">
        <v>1068</v>
      </c>
      <c r="F139" s="212" t="s">
        <v>1068</v>
      </c>
      <c r="G139" s="49" t="s">
        <v>12</v>
      </c>
      <c r="H139" s="67"/>
      <c r="I139" s="34"/>
      <c r="J139" s="541" t="s">
        <v>2445</v>
      </c>
      <c r="K139" s="124"/>
    </row>
    <row r="140" spans="1:11" ht="16.5" customHeight="1">
      <c r="A140" s="48">
        <v>135</v>
      </c>
      <c r="B140" s="165" t="s">
        <v>25</v>
      </c>
      <c r="C140" s="63" t="s">
        <v>306</v>
      </c>
      <c r="D140" s="25" t="s">
        <v>1072</v>
      </c>
      <c r="E140" s="521"/>
      <c r="F140" s="213"/>
      <c r="G140" s="49" t="s">
        <v>12</v>
      </c>
      <c r="H140" s="67"/>
      <c r="I140" s="34"/>
      <c r="J140" s="541" t="s">
        <v>2596</v>
      </c>
      <c r="K140" s="124"/>
    </row>
    <row r="141" spans="1:11" ht="16.5" customHeight="1">
      <c r="A141" s="48">
        <v>136</v>
      </c>
      <c r="B141" s="165" t="s">
        <v>25</v>
      </c>
      <c r="C141" s="63" t="s">
        <v>72</v>
      </c>
      <c r="D141" s="25" t="s">
        <v>2582</v>
      </c>
      <c r="E141" s="521"/>
      <c r="F141" s="213"/>
      <c r="G141" s="99" t="s">
        <v>10</v>
      </c>
      <c r="H141" s="67"/>
      <c r="I141" s="34"/>
      <c r="J141" s="541" t="s">
        <v>2598</v>
      </c>
      <c r="K141" s="124"/>
    </row>
    <row r="142" spans="1:11" ht="16.5" customHeight="1">
      <c r="A142" s="48">
        <v>137</v>
      </c>
      <c r="B142" s="165" t="s">
        <v>25</v>
      </c>
      <c r="C142" s="63" t="s">
        <v>72</v>
      </c>
      <c r="D142" s="25" t="s">
        <v>2456</v>
      </c>
      <c r="E142" s="521"/>
      <c r="F142" s="213"/>
      <c r="G142" s="98" t="s">
        <v>6</v>
      </c>
      <c r="H142" s="67"/>
      <c r="I142" s="167" t="s">
        <v>1484</v>
      </c>
      <c r="J142" s="746" t="s">
        <v>2597</v>
      </c>
      <c r="K142" s="750"/>
    </row>
    <row r="143" spans="1:11" ht="16.5" customHeight="1">
      <c r="A143" s="48">
        <v>138</v>
      </c>
      <c r="B143" s="165" t="s">
        <v>25</v>
      </c>
      <c r="C143" s="63" t="s">
        <v>72</v>
      </c>
      <c r="D143" s="25" t="s">
        <v>2457</v>
      </c>
      <c r="E143" s="520" t="s">
        <v>1000</v>
      </c>
      <c r="F143" s="212" t="s">
        <v>1000</v>
      </c>
      <c r="G143" s="98" t="s">
        <v>6</v>
      </c>
      <c r="H143" s="67"/>
      <c r="I143" s="165" t="s">
        <v>1485</v>
      </c>
      <c r="J143" s="746"/>
      <c r="K143" s="750"/>
    </row>
    <row r="144" spans="1:11" ht="16.5" customHeight="1">
      <c r="A144" s="48">
        <v>139</v>
      </c>
      <c r="B144" s="165" t="s">
        <v>25</v>
      </c>
      <c r="C144" s="63" t="s">
        <v>72</v>
      </c>
      <c r="D144" s="25" t="s">
        <v>2458</v>
      </c>
      <c r="E144" s="520" t="s">
        <v>1073</v>
      </c>
      <c r="F144" s="212" t="s">
        <v>1073</v>
      </c>
      <c r="G144" s="98" t="s">
        <v>6</v>
      </c>
      <c r="H144" s="67"/>
      <c r="I144" s="165" t="s">
        <v>1486</v>
      </c>
      <c r="J144" s="746"/>
      <c r="K144" s="750"/>
    </row>
    <row r="145" spans="1:11" ht="18" customHeight="1">
      <c r="A145" s="48">
        <v>140</v>
      </c>
      <c r="B145" s="165" t="s">
        <v>25</v>
      </c>
      <c r="C145" s="63" t="s">
        <v>72</v>
      </c>
      <c r="D145" s="25" t="s">
        <v>1074</v>
      </c>
      <c r="E145" s="520" t="s">
        <v>1075</v>
      </c>
      <c r="F145" s="212" t="s">
        <v>1075</v>
      </c>
      <c r="G145" s="412" t="s">
        <v>11</v>
      </c>
      <c r="H145" s="67"/>
      <c r="I145" s="34"/>
      <c r="J145" s="749" t="s">
        <v>2453</v>
      </c>
      <c r="K145" s="745"/>
    </row>
    <row r="146" spans="1:11" ht="18" customHeight="1">
      <c r="A146" s="48">
        <v>141</v>
      </c>
      <c r="B146" s="165" t="s">
        <v>25</v>
      </c>
      <c r="C146" s="63" t="s">
        <v>72</v>
      </c>
      <c r="D146" s="25" t="s">
        <v>1076</v>
      </c>
      <c r="E146" s="520" t="s">
        <v>1077</v>
      </c>
      <c r="F146" s="212" t="s">
        <v>1077</v>
      </c>
      <c r="G146" s="412" t="s">
        <v>11</v>
      </c>
      <c r="H146" s="67"/>
      <c r="I146" s="34"/>
      <c r="J146" s="749"/>
      <c r="K146" s="745"/>
    </row>
    <row r="147" spans="1:11" ht="18" customHeight="1">
      <c r="A147" s="48">
        <v>142</v>
      </c>
      <c r="B147" s="165" t="s">
        <v>25</v>
      </c>
      <c r="C147" s="63" t="s">
        <v>72</v>
      </c>
      <c r="D147" s="25" t="s">
        <v>1078</v>
      </c>
      <c r="E147" s="520" t="s">
        <v>1077</v>
      </c>
      <c r="F147" s="212" t="s">
        <v>1077</v>
      </c>
      <c r="G147" s="412" t="s">
        <v>11</v>
      </c>
      <c r="H147" s="67"/>
      <c r="I147" s="34"/>
      <c r="J147" s="749"/>
      <c r="K147" s="745"/>
    </row>
    <row r="148" spans="1:11" ht="18" customHeight="1">
      <c r="A148" s="48">
        <v>143</v>
      </c>
      <c r="B148" s="165" t="s">
        <v>25</v>
      </c>
      <c r="C148" s="63" t="s">
        <v>72</v>
      </c>
      <c r="D148" s="25" t="s">
        <v>1079</v>
      </c>
      <c r="E148" s="520" t="s">
        <v>1080</v>
      </c>
      <c r="F148" s="212" t="s">
        <v>1080</v>
      </c>
      <c r="G148" s="412" t="s">
        <v>11</v>
      </c>
      <c r="H148" s="67"/>
      <c r="I148" s="34"/>
      <c r="J148" s="749"/>
      <c r="K148" s="745"/>
    </row>
    <row r="149" spans="1:11" ht="18" customHeight="1">
      <c r="A149" s="48">
        <v>144</v>
      </c>
      <c r="B149" s="165" t="s">
        <v>25</v>
      </c>
      <c r="C149" s="63" t="s">
        <v>72</v>
      </c>
      <c r="D149" s="25" t="s">
        <v>1081</v>
      </c>
      <c r="E149" s="520" t="s">
        <v>1082</v>
      </c>
      <c r="F149" s="212" t="s">
        <v>1082</v>
      </c>
      <c r="G149" s="412" t="s">
        <v>11</v>
      </c>
      <c r="H149" s="67"/>
      <c r="I149" s="34"/>
      <c r="J149" s="749"/>
      <c r="K149" s="745"/>
    </row>
    <row r="150" spans="1:11" ht="18" customHeight="1">
      <c r="A150" s="48">
        <v>145</v>
      </c>
      <c r="B150" s="165" t="s">
        <v>25</v>
      </c>
      <c r="C150" s="63" t="s">
        <v>72</v>
      </c>
      <c r="D150" s="25" t="s">
        <v>1083</v>
      </c>
      <c r="E150" s="520" t="s">
        <v>1082</v>
      </c>
      <c r="F150" s="212" t="s">
        <v>1082</v>
      </c>
      <c r="G150" s="412" t="s">
        <v>11</v>
      </c>
      <c r="H150" s="67"/>
      <c r="I150" s="34"/>
      <c r="J150" s="749"/>
      <c r="K150" s="745"/>
    </row>
    <row r="151" spans="1:11" ht="18" customHeight="1">
      <c r="A151" s="48">
        <v>146</v>
      </c>
      <c r="B151" s="165" t="s">
        <v>25</v>
      </c>
      <c r="C151" s="63" t="s">
        <v>72</v>
      </c>
      <c r="D151" s="25" t="s">
        <v>1084</v>
      </c>
      <c r="E151" s="520" t="s">
        <v>78</v>
      </c>
      <c r="F151" s="212" t="s">
        <v>78</v>
      </c>
      <c r="G151" s="412" t="s">
        <v>11</v>
      </c>
      <c r="H151" s="67"/>
      <c r="I151" s="34"/>
      <c r="J151" s="749"/>
      <c r="K151" s="745"/>
    </row>
    <row r="152" spans="1:11" ht="18" customHeight="1">
      <c r="A152" s="48">
        <v>147</v>
      </c>
      <c r="B152" s="165" t="s">
        <v>25</v>
      </c>
      <c r="C152" s="63" t="s">
        <v>72</v>
      </c>
      <c r="D152" s="25" t="s">
        <v>1085</v>
      </c>
      <c r="E152" s="520" t="s">
        <v>1086</v>
      </c>
      <c r="F152" s="212" t="s">
        <v>1086</v>
      </c>
      <c r="G152" s="412" t="s">
        <v>11</v>
      </c>
      <c r="H152" s="67"/>
      <c r="I152" s="34"/>
      <c r="J152" s="749"/>
      <c r="K152" s="745"/>
    </row>
    <row r="153" spans="1:11" ht="18" customHeight="1">
      <c r="A153" s="48">
        <v>148</v>
      </c>
      <c r="B153" s="165" t="s">
        <v>25</v>
      </c>
      <c r="C153" s="63" t="s">
        <v>72</v>
      </c>
      <c r="D153" s="25" t="s">
        <v>1087</v>
      </c>
      <c r="E153" s="520" t="s">
        <v>1077</v>
      </c>
      <c r="F153" s="212" t="s">
        <v>1077</v>
      </c>
      <c r="G153" s="412" t="s">
        <v>11</v>
      </c>
      <c r="H153" s="67"/>
      <c r="I153" s="34"/>
      <c r="J153" s="749"/>
      <c r="K153" s="745"/>
    </row>
    <row r="154" spans="1:11" ht="18" customHeight="1">
      <c r="A154" s="48">
        <v>149</v>
      </c>
      <c r="B154" s="165" t="s">
        <v>25</v>
      </c>
      <c r="C154" s="63" t="s">
        <v>72</v>
      </c>
      <c r="D154" s="25" t="s">
        <v>1088</v>
      </c>
      <c r="E154" s="520" t="s">
        <v>1089</v>
      </c>
      <c r="F154" s="212" t="s">
        <v>1089</v>
      </c>
      <c r="G154" s="412" t="s">
        <v>11</v>
      </c>
      <c r="H154" s="67"/>
      <c r="I154" s="34"/>
      <c r="J154" s="749"/>
      <c r="K154" s="745"/>
    </row>
    <row r="155" spans="1:11" ht="18" customHeight="1">
      <c r="A155" s="48">
        <v>150</v>
      </c>
      <c r="B155" s="165" t="s">
        <v>25</v>
      </c>
      <c r="C155" s="63" t="s">
        <v>72</v>
      </c>
      <c r="D155" s="25" t="s">
        <v>1090</v>
      </c>
      <c r="E155" s="520" t="s">
        <v>1082</v>
      </c>
      <c r="F155" s="212" t="s">
        <v>1082</v>
      </c>
      <c r="G155" s="412" t="s">
        <v>11</v>
      </c>
      <c r="H155" s="67"/>
      <c r="I155" s="34"/>
      <c r="J155" s="749"/>
      <c r="K155" s="745"/>
    </row>
    <row r="156" spans="1:11" ht="18" customHeight="1">
      <c r="A156" s="48">
        <v>151</v>
      </c>
      <c r="B156" s="165" t="s">
        <v>25</v>
      </c>
      <c r="C156" s="63" t="s">
        <v>72</v>
      </c>
      <c r="D156" s="25" t="s">
        <v>1091</v>
      </c>
      <c r="E156" s="520" t="s">
        <v>1082</v>
      </c>
      <c r="F156" s="212" t="s">
        <v>1082</v>
      </c>
      <c r="G156" s="412" t="s">
        <v>11</v>
      </c>
      <c r="H156" s="67"/>
      <c r="I156" s="34"/>
      <c r="J156" s="749"/>
      <c r="K156" s="745"/>
    </row>
    <row r="157" spans="1:11" ht="18" customHeight="1">
      <c r="A157" s="48">
        <v>152</v>
      </c>
      <c r="B157" s="165" t="s">
        <v>25</v>
      </c>
      <c r="C157" s="63" t="s">
        <v>72</v>
      </c>
      <c r="D157" s="25" t="s">
        <v>1092</v>
      </c>
      <c r="E157" s="520" t="s">
        <v>78</v>
      </c>
      <c r="F157" s="212" t="s">
        <v>78</v>
      </c>
      <c r="G157" s="412" t="s">
        <v>11</v>
      </c>
      <c r="H157" s="67"/>
      <c r="I157" s="34"/>
      <c r="J157" s="749"/>
      <c r="K157" s="745"/>
    </row>
    <row r="158" spans="1:11" ht="18" customHeight="1">
      <c r="A158" s="48">
        <v>153</v>
      </c>
      <c r="B158" s="165" t="s">
        <v>25</v>
      </c>
      <c r="C158" s="63" t="s">
        <v>72</v>
      </c>
      <c r="D158" s="25" t="s">
        <v>1093</v>
      </c>
      <c r="E158" s="520" t="s">
        <v>1086</v>
      </c>
      <c r="F158" s="212" t="s">
        <v>1086</v>
      </c>
      <c r="G158" s="412" t="s">
        <v>11</v>
      </c>
      <c r="H158" s="67"/>
      <c r="I158" s="34"/>
      <c r="J158" s="749"/>
      <c r="K158" s="745"/>
    </row>
    <row r="159" spans="1:11" ht="18" customHeight="1">
      <c r="A159" s="48">
        <v>154</v>
      </c>
      <c r="B159" s="165" t="s">
        <v>25</v>
      </c>
      <c r="C159" s="63" t="s">
        <v>72</v>
      </c>
      <c r="D159" s="25" t="s">
        <v>1094</v>
      </c>
      <c r="E159" s="520" t="s">
        <v>1086</v>
      </c>
      <c r="F159" s="212" t="s">
        <v>1086</v>
      </c>
      <c r="G159" s="412" t="s">
        <v>11</v>
      </c>
      <c r="H159" s="67"/>
      <c r="I159" s="34"/>
      <c r="J159" s="749"/>
      <c r="K159" s="745"/>
    </row>
    <row r="160" spans="1:11" ht="18" customHeight="1">
      <c r="A160" s="48">
        <v>155</v>
      </c>
      <c r="B160" s="165" t="s">
        <v>25</v>
      </c>
      <c r="C160" s="63" t="s">
        <v>72</v>
      </c>
      <c r="D160" s="25" t="s">
        <v>1095</v>
      </c>
      <c r="E160" s="520" t="s">
        <v>1086</v>
      </c>
      <c r="F160" s="212" t="s">
        <v>1086</v>
      </c>
      <c r="G160" s="412" t="s">
        <v>11</v>
      </c>
      <c r="H160" s="67"/>
      <c r="I160" s="34"/>
      <c r="J160" s="749"/>
      <c r="K160" s="745"/>
    </row>
    <row r="161" spans="1:11" ht="18" customHeight="1">
      <c r="A161" s="48">
        <v>156</v>
      </c>
      <c r="B161" s="165" t="s">
        <v>25</v>
      </c>
      <c r="C161" s="63" t="s">
        <v>72</v>
      </c>
      <c r="D161" s="25" t="s">
        <v>1096</v>
      </c>
      <c r="E161" s="520" t="s">
        <v>1086</v>
      </c>
      <c r="F161" s="212" t="s">
        <v>1086</v>
      </c>
      <c r="G161" s="412" t="s">
        <v>11</v>
      </c>
      <c r="H161" s="67"/>
      <c r="I161" s="34"/>
      <c r="J161" s="749"/>
      <c r="K161" s="745"/>
    </row>
    <row r="162" spans="1:11" ht="18" customHeight="1">
      <c r="A162" s="48">
        <v>157</v>
      </c>
      <c r="B162" s="165" t="s">
        <v>25</v>
      </c>
      <c r="C162" s="63" t="s">
        <v>72</v>
      </c>
      <c r="D162" s="25" t="s">
        <v>1097</v>
      </c>
      <c r="E162" s="520" t="s">
        <v>1082</v>
      </c>
      <c r="F162" s="212" t="s">
        <v>1082</v>
      </c>
      <c r="G162" s="412" t="s">
        <v>11</v>
      </c>
      <c r="H162" s="67"/>
      <c r="I162" s="34"/>
      <c r="J162" s="749"/>
      <c r="K162" s="745"/>
    </row>
    <row r="163" spans="1:11" ht="18" customHeight="1">
      <c r="A163" s="48">
        <v>158</v>
      </c>
      <c r="B163" s="165" t="s">
        <v>25</v>
      </c>
      <c r="C163" s="63" t="s">
        <v>72</v>
      </c>
      <c r="D163" s="25" t="s">
        <v>1098</v>
      </c>
      <c r="E163" s="520" t="s">
        <v>78</v>
      </c>
      <c r="F163" s="212" t="s">
        <v>78</v>
      </c>
      <c r="G163" s="412" t="s">
        <v>11</v>
      </c>
      <c r="H163" s="67"/>
      <c r="I163" s="34"/>
      <c r="J163" s="749"/>
      <c r="K163" s="745"/>
    </row>
    <row r="164" spans="1:11" ht="18" customHeight="1">
      <c r="A164" s="48">
        <v>159</v>
      </c>
      <c r="B164" s="165" t="s">
        <v>25</v>
      </c>
      <c r="C164" s="63" t="s">
        <v>72</v>
      </c>
      <c r="D164" s="25" t="s">
        <v>1099</v>
      </c>
      <c r="E164" s="520" t="s">
        <v>1100</v>
      </c>
      <c r="F164" s="212" t="s">
        <v>1100</v>
      </c>
      <c r="G164" s="412" t="s">
        <v>11</v>
      </c>
      <c r="H164" s="67"/>
      <c r="I164" s="34"/>
      <c r="J164" s="749"/>
      <c r="K164" s="745"/>
    </row>
    <row r="165" spans="1:11" ht="18" customHeight="1">
      <c r="A165" s="48">
        <v>160</v>
      </c>
      <c r="B165" s="165" t="s">
        <v>25</v>
      </c>
      <c r="C165" s="63" t="s">
        <v>72</v>
      </c>
      <c r="D165" s="25" t="s">
        <v>1101</v>
      </c>
      <c r="E165" s="520" t="s">
        <v>1082</v>
      </c>
      <c r="F165" s="212" t="s">
        <v>1082</v>
      </c>
      <c r="G165" s="412" t="s">
        <v>11</v>
      </c>
      <c r="H165" s="67"/>
      <c r="I165" s="34"/>
      <c r="J165" s="749"/>
      <c r="K165" s="745"/>
    </row>
    <row r="166" spans="1:11" ht="18" customHeight="1">
      <c r="A166" s="48">
        <v>161</v>
      </c>
      <c r="B166" s="165" t="s">
        <v>25</v>
      </c>
      <c r="C166" s="63" t="s">
        <v>72</v>
      </c>
      <c r="D166" s="25" t="s">
        <v>1102</v>
      </c>
      <c r="E166" s="520" t="s">
        <v>78</v>
      </c>
      <c r="F166" s="212" t="s">
        <v>78</v>
      </c>
      <c r="G166" s="412" t="s">
        <v>11</v>
      </c>
      <c r="H166" s="67"/>
      <c r="I166" s="34"/>
      <c r="J166" s="749"/>
      <c r="K166" s="745"/>
    </row>
    <row r="167" spans="1:11" ht="18" customHeight="1">
      <c r="A167" s="48">
        <v>162</v>
      </c>
      <c r="B167" s="165" t="s">
        <v>25</v>
      </c>
      <c r="C167" s="63" t="s">
        <v>72</v>
      </c>
      <c r="D167" s="25" t="s">
        <v>1103</v>
      </c>
      <c r="E167" s="520" t="s">
        <v>1082</v>
      </c>
      <c r="F167" s="212" t="s">
        <v>1082</v>
      </c>
      <c r="G167" s="412" t="s">
        <v>11</v>
      </c>
      <c r="H167" s="67"/>
      <c r="I167" s="34"/>
      <c r="J167" s="749"/>
      <c r="K167" s="745"/>
    </row>
    <row r="168" spans="1:11" ht="18" customHeight="1">
      <c r="A168" s="48">
        <v>163</v>
      </c>
      <c r="B168" s="165" t="s">
        <v>25</v>
      </c>
      <c r="C168" s="63" t="s">
        <v>72</v>
      </c>
      <c r="D168" s="25" t="s">
        <v>1104</v>
      </c>
      <c r="E168" s="520" t="s">
        <v>1082</v>
      </c>
      <c r="F168" s="212" t="s">
        <v>1082</v>
      </c>
      <c r="G168" s="412" t="s">
        <v>11</v>
      </c>
      <c r="H168" s="67"/>
      <c r="I168" s="34"/>
      <c r="J168" s="749"/>
      <c r="K168" s="745"/>
    </row>
    <row r="169" spans="1:11" ht="18" customHeight="1">
      <c r="A169" s="48">
        <v>164</v>
      </c>
      <c r="B169" s="165" t="s">
        <v>25</v>
      </c>
      <c r="C169" s="63" t="s">
        <v>72</v>
      </c>
      <c r="D169" s="25" t="s">
        <v>1105</v>
      </c>
      <c r="E169" s="520" t="s">
        <v>78</v>
      </c>
      <c r="F169" s="212" t="s">
        <v>78</v>
      </c>
      <c r="G169" s="412" t="s">
        <v>11</v>
      </c>
      <c r="H169" s="67"/>
      <c r="I169" s="34"/>
      <c r="J169" s="749"/>
      <c r="K169" s="745"/>
    </row>
    <row r="170" spans="1:11" ht="18" customHeight="1">
      <c r="A170" s="48">
        <v>165</v>
      </c>
      <c r="B170" s="165" t="s">
        <v>25</v>
      </c>
      <c r="C170" s="63" t="s">
        <v>72</v>
      </c>
      <c r="D170" s="25" t="s">
        <v>1106</v>
      </c>
      <c r="E170" s="520" t="s">
        <v>1107</v>
      </c>
      <c r="F170" s="212" t="s">
        <v>1107</v>
      </c>
      <c r="G170" s="412" t="s">
        <v>11</v>
      </c>
      <c r="H170" s="67"/>
      <c r="I170" s="34"/>
      <c r="J170" s="749"/>
      <c r="K170" s="745"/>
    </row>
    <row r="171" spans="1:11" ht="18" customHeight="1">
      <c r="A171" s="48">
        <v>166</v>
      </c>
      <c r="B171" s="165" t="s">
        <v>25</v>
      </c>
      <c r="C171" s="63" t="s">
        <v>72</v>
      </c>
      <c r="D171" s="25" t="s">
        <v>1108</v>
      </c>
      <c r="E171" s="520" t="s">
        <v>1109</v>
      </c>
      <c r="F171" s="212" t="s">
        <v>1109</v>
      </c>
      <c r="G171" s="412" t="s">
        <v>11</v>
      </c>
      <c r="H171" s="67"/>
      <c r="I171" s="34"/>
      <c r="J171" s="749"/>
      <c r="K171" s="745"/>
    </row>
    <row r="172" spans="1:11" ht="16.5" customHeight="1">
      <c r="A172" s="48">
        <v>167</v>
      </c>
      <c r="B172" s="165" t="s">
        <v>25</v>
      </c>
      <c r="C172" s="63" t="s">
        <v>72</v>
      </c>
      <c r="D172" s="25" t="s">
        <v>2455</v>
      </c>
      <c r="E172" s="521"/>
      <c r="F172" s="213"/>
      <c r="G172" s="49" t="s">
        <v>12</v>
      </c>
      <c r="H172" s="67"/>
      <c r="I172" s="58" t="s">
        <v>1110</v>
      </c>
      <c r="J172" s="541" t="s">
        <v>2441</v>
      </c>
      <c r="K172" s="104"/>
    </row>
    <row r="173" spans="1:11" ht="16.5" customHeight="1">
      <c r="A173" s="48">
        <v>168</v>
      </c>
      <c r="B173" s="165" t="s">
        <v>25</v>
      </c>
      <c r="C173" s="63" t="s">
        <v>306</v>
      </c>
      <c r="D173" s="25" t="s">
        <v>1111</v>
      </c>
      <c r="E173" s="521"/>
      <c r="F173" s="213"/>
      <c r="G173" s="412" t="s">
        <v>11</v>
      </c>
      <c r="H173" s="67"/>
      <c r="I173" s="34"/>
      <c r="J173" s="622" t="s">
        <v>2442</v>
      </c>
      <c r="K173" s="103"/>
    </row>
    <row r="174" spans="1:11" ht="16.5" customHeight="1">
      <c r="A174" s="48">
        <v>169</v>
      </c>
      <c r="B174" s="165" t="s">
        <v>25</v>
      </c>
      <c r="C174" s="63" t="s">
        <v>306</v>
      </c>
      <c r="D174" s="25" t="s">
        <v>1112</v>
      </c>
      <c r="E174" s="634" t="s">
        <v>2512</v>
      </c>
      <c r="F174" s="634" t="s">
        <v>2512</v>
      </c>
      <c r="G174" s="412" t="s">
        <v>11</v>
      </c>
      <c r="H174" s="67"/>
      <c r="I174" s="34"/>
      <c r="J174" s="700" t="s">
        <v>2230</v>
      </c>
      <c r="K174" s="103"/>
    </row>
    <row r="175" spans="1:11" ht="16.5" customHeight="1">
      <c r="A175" s="48">
        <v>170</v>
      </c>
      <c r="B175" s="165" t="s">
        <v>25</v>
      </c>
      <c r="C175" s="63" t="s">
        <v>306</v>
      </c>
      <c r="D175" s="25" t="s">
        <v>1408</v>
      </c>
      <c r="E175" s="598" t="s">
        <v>2500</v>
      </c>
      <c r="F175" s="598" t="s">
        <v>2500</v>
      </c>
      <c r="G175" s="412" t="s">
        <v>11</v>
      </c>
      <c r="H175" s="67"/>
      <c r="I175" s="34"/>
      <c r="J175" s="748"/>
      <c r="K175" s="103"/>
    </row>
    <row r="176" spans="1:11" ht="16.5" customHeight="1">
      <c r="A176" s="48">
        <v>171</v>
      </c>
      <c r="B176" s="165" t="s">
        <v>25</v>
      </c>
      <c r="C176" s="63" t="s">
        <v>306</v>
      </c>
      <c r="D176" s="25" t="s">
        <v>1409</v>
      </c>
      <c r="E176" s="598" t="s">
        <v>2513</v>
      </c>
      <c r="F176" s="598" t="s">
        <v>2513</v>
      </c>
      <c r="G176" s="412" t="s">
        <v>11</v>
      </c>
      <c r="H176" s="67"/>
      <c r="I176" s="34"/>
      <c r="J176" s="748"/>
      <c r="K176" s="103"/>
    </row>
    <row r="177" spans="1:11" ht="16.5" customHeight="1">
      <c r="A177" s="48">
        <v>172</v>
      </c>
      <c r="B177" s="165" t="s">
        <v>25</v>
      </c>
      <c r="C177" s="63" t="s">
        <v>306</v>
      </c>
      <c r="D177" s="25" t="s">
        <v>1410</v>
      </c>
      <c r="E177" s="598" t="s">
        <v>2514</v>
      </c>
      <c r="F177" s="598" t="s">
        <v>2514</v>
      </c>
      <c r="G177" s="412" t="s">
        <v>11</v>
      </c>
      <c r="H177" s="67"/>
      <c r="I177" s="34"/>
      <c r="J177" s="748"/>
      <c r="K177" s="103"/>
    </row>
    <row r="178" spans="1:11" ht="16.5" customHeight="1">
      <c r="A178" s="48">
        <v>173</v>
      </c>
      <c r="B178" s="165" t="s">
        <v>25</v>
      </c>
      <c r="C178" s="63" t="s">
        <v>306</v>
      </c>
      <c r="D178" s="25" t="s">
        <v>1411</v>
      </c>
      <c r="E178" s="598" t="s">
        <v>2515</v>
      </c>
      <c r="F178" s="598" t="s">
        <v>2515</v>
      </c>
      <c r="G178" s="412" t="s">
        <v>11</v>
      </c>
      <c r="H178" s="67"/>
      <c r="I178" s="34"/>
      <c r="J178" s="748"/>
      <c r="K178" s="103"/>
    </row>
    <row r="179" spans="1:11" ht="16.5" customHeight="1">
      <c r="A179" s="48">
        <v>174</v>
      </c>
      <c r="B179" s="165" t="s">
        <v>25</v>
      </c>
      <c r="C179" s="63" t="s">
        <v>306</v>
      </c>
      <c r="D179" s="25" t="s">
        <v>1412</v>
      </c>
      <c r="E179" s="634" t="s">
        <v>2516</v>
      </c>
      <c r="F179" s="634" t="s">
        <v>2516</v>
      </c>
      <c r="G179" s="412" t="s">
        <v>11</v>
      </c>
      <c r="H179" s="67"/>
      <c r="I179" s="34"/>
      <c r="J179" s="748"/>
      <c r="K179" s="103"/>
    </row>
    <row r="180" spans="1:11" ht="16.5" customHeight="1">
      <c r="A180" s="48">
        <v>175</v>
      </c>
      <c r="B180" s="165" t="s">
        <v>25</v>
      </c>
      <c r="C180" s="63" t="s">
        <v>306</v>
      </c>
      <c r="D180" s="25" t="s">
        <v>1413</v>
      </c>
      <c r="E180" s="634" t="s">
        <v>2512</v>
      </c>
      <c r="F180" s="634" t="s">
        <v>2512</v>
      </c>
      <c r="G180" s="412" t="s">
        <v>11</v>
      </c>
      <c r="H180" s="67"/>
      <c r="I180" s="34"/>
      <c r="J180" s="748"/>
      <c r="K180" s="103"/>
    </row>
    <row r="181" spans="1:11" ht="16.5" customHeight="1">
      <c r="A181" s="48">
        <v>176</v>
      </c>
      <c r="B181" s="165" t="s">
        <v>25</v>
      </c>
      <c r="C181" s="63" t="s">
        <v>306</v>
      </c>
      <c r="D181" s="25" t="s">
        <v>2549</v>
      </c>
      <c r="E181" s="631" t="s">
        <v>2550</v>
      </c>
      <c r="F181" s="631" t="s">
        <v>2522</v>
      </c>
      <c r="G181" s="99" t="s">
        <v>10</v>
      </c>
      <c r="H181" s="67"/>
      <c r="I181" s="34"/>
      <c r="J181" s="748"/>
      <c r="K181" s="103"/>
    </row>
    <row r="182" spans="1:11" ht="16.5" customHeight="1">
      <c r="A182" s="48">
        <v>177</v>
      </c>
      <c r="B182" s="165" t="s">
        <v>25</v>
      </c>
      <c r="C182" s="63" t="s">
        <v>306</v>
      </c>
      <c r="D182" s="25" t="s">
        <v>1414</v>
      </c>
      <c r="E182" s="598" t="s">
        <v>2498</v>
      </c>
      <c r="F182" s="598" t="s">
        <v>2498</v>
      </c>
      <c r="G182" s="412" t="s">
        <v>11</v>
      </c>
      <c r="H182" s="67"/>
      <c r="I182" s="34"/>
      <c r="J182" s="748"/>
      <c r="K182" s="103"/>
    </row>
    <row r="183" spans="1:11" ht="16.5" customHeight="1">
      <c r="A183" s="48">
        <v>178</v>
      </c>
      <c r="B183" s="165" t="s">
        <v>25</v>
      </c>
      <c r="C183" s="63" t="s">
        <v>306</v>
      </c>
      <c r="D183" s="25" t="s">
        <v>1415</v>
      </c>
      <c r="E183" s="598" t="s">
        <v>2497</v>
      </c>
      <c r="F183" s="598" t="s">
        <v>2497</v>
      </c>
      <c r="G183" s="412" t="s">
        <v>11</v>
      </c>
      <c r="H183" s="67"/>
      <c r="I183" s="34"/>
      <c r="J183" s="748"/>
      <c r="K183" s="103"/>
    </row>
    <row r="184" spans="1:11" ht="16.5" customHeight="1">
      <c r="A184" s="48">
        <v>179</v>
      </c>
      <c r="B184" s="165" t="s">
        <v>25</v>
      </c>
      <c r="C184" s="63" t="s">
        <v>306</v>
      </c>
      <c r="D184" s="25" t="s">
        <v>1416</v>
      </c>
      <c r="E184" s="601" t="s">
        <v>2499</v>
      </c>
      <c r="F184" s="601" t="s">
        <v>2499</v>
      </c>
      <c r="G184" s="412" t="s">
        <v>11</v>
      </c>
      <c r="H184" s="67"/>
      <c r="I184" s="34"/>
      <c r="J184" s="748"/>
      <c r="K184" s="103"/>
    </row>
    <row r="185" spans="1:11" ht="16.5" customHeight="1">
      <c r="A185" s="48">
        <v>180</v>
      </c>
      <c r="B185" s="165" t="s">
        <v>25</v>
      </c>
      <c r="C185" s="63" t="s">
        <v>306</v>
      </c>
      <c r="D185" s="25" t="s">
        <v>1417</v>
      </c>
      <c r="E185" s="601" t="s">
        <v>2496</v>
      </c>
      <c r="F185" s="601" t="s">
        <v>2496</v>
      </c>
      <c r="G185" s="412" t="s">
        <v>11</v>
      </c>
      <c r="H185" s="67"/>
      <c r="I185" s="34"/>
      <c r="J185" s="748"/>
      <c r="K185" s="103"/>
    </row>
    <row r="186" spans="1:11" ht="16.5" customHeight="1">
      <c r="A186" s="48">
        <v>181</v>
      </c>
      <c r="B186" s="165" t="s">
        <v>25</v>
      </c>
      <c r="C186" s="63" t="s">
        <v>306</v>
      </c>
      <c r="D186" s="25" t="s">
        <v>1418</v>
      </c>
      <c r="E186" s="601" t="s">
        <v>2497</v>
      </c>
      <c r="F186" s="601" t="s">
        <v>2497</v>
      </c>
      <c r="G186" s="412" t="s">
        <v>11</v>
      </c>
      <c r="H186" s="67"/>
      <c r="I186" s="34"/>
      <c r="J186" s="748"/>
      <c r="K186" s="103"/>
    </row>
    <row r="187" spans="1:11" ht="16.5" customHeight="1">
      <c r="A187" s="48">
        <v>182</v>
      </c>
      <c r="B187" s="165" t="s">
        <v>25</v>
      </c>
      <c r="C187" s="63" t="s">
        <v>306</v>
      </c>
      <c r="D187" s="25" t="s">
        <v>1419</v>
      </c>
      <c r="E187" s="601" t="s">
        <v>2499</v>
      </c>
      <c r="F187" s="601" t="s">
        <v>2499</v>
      </c>
      <c r="G187" s="412" t="s">
        <v>11</v>
      </c>
      <c r="H187" s="67"/>
      <c r="I187" s="34"/>
      <c r="J187" s="748"/>
      <c r="K187" s="103"/>
    </row>
    <row r="188" spans="1:11" ht="16.5" customHeight="1">
      <c r="A188" s="48">
        <v>183</v>
      </c>
      <c r="B188" s="165" t="s">
        <v>25</v>
      </c>
      <c r="C188" s="63" t="s">
        <v>306</v>
      </c>
      <c r="D188" s="25" t="s">
        <v>1420</v>
      </c>
      <c r="E188" s="601" t="s">
        <v>2496</v>
      </c>
      <c r="F188" s="601" t="s">
        <v>2496</v>
      </c>
      <c r="G188" s="412" t="s">
        <v>11</v>
      </c>
      <c r="H188" s="67"/>
      <c r="I188" s="34"/>
      <c r="J188" s="748"/>
      <c r="K188" s="103"/>
    </row>
    <row r="189" spans="1:11" ht="16.5" customHeight="1">
      <c r="A189" s="48">
        <v>184</v>
      </c>
      <c r="B189" s="165" t="s">
        <v>25</v>
      </c>
      <c r="C189" s="63" t="s">
        <v>306</v>
      </c>
      <c r="D189" s="25" t="s">
        <v>1421</v>
      </c>
      <c r="E189" s="601" t="s">
        <v>2497</v>
      </c>
      <c r="F189" s="601" t="s">
        <v>2497</v>
      </c>
      <c r="G189" s="412" t="s">
        <v>11</v>
      </c>
      <c r="H189" s="67"/>
      <c r="I189" s="34"/>
      <c r="J189" s="748"/>
      <c r="K189" s="103"/>
    </row>
    <row r="190" spans="1:11" ht="16.5" customHeight="1">
      <c r="A190" s="48">
        <v>185</v>
      </c>
      <c r="B190" s="165" t="s">
        <v>25</v>
      </c>
      <c r="C190" s="63" t="s">
        <v>306</v>
      </c>
      <c r="D190" s="25" t="s">
        <v>1422</v>
      </c>
      <c r="E190" s="601" t="s">
        <v>2517</v>
      </c>
      <c r="F190" s="601" t="s">
        <v>2517</v>
      </c>
      <c r="G190" s="412" t="s">
        <v>11</v>
      </c>
      <c r="H190" s="67"/>
      <c r="I190" s="34"/>
      <c r="J190" s="748"/>
      <c r="K190" s="103"/>
    </row>
    <row r="191" spans="1:11" ht="16.5" customHeight="1">
      <c r="A191" s="48">
        <v>186</v>
      </c>
      <c r="B191" s="165" t="s">
        <v>25</v>
      </c>
      <c r="C191" s="63" t="s">
        <v>306</v>
      </c>
      <c r="D191" s="25" t="s">
        <v>1423</v>
      </c>
      <c r="E191" s="601" t="s">
        <v>2499</v>
      </c>
      <c r="F191" s="601" t="s">
        <v>2499</v>
      </c>
      <c r="G191" s="412" t="s">
        <v>11</v>
      </c>
      <c r="H191" s="67"/>
      <c r="I191" s="34"/>
      <c r="J191" s="748"/>
      <c r="K191" s="103"/>
    </row>
    <row r="192" spans="1:11" ht="16.5" customHeight="1">
      <c r="A192" s="48">
        <v>187</v>
      </c>
      <c r="B192" s="165" t="s">
        <v>25</v>
      </c>
      <c r="C192" s="63" t="s">
        <v>306</v>
      </c>
      <c r="D192" s="25" t="s">
        <v>1424</v>
      </c>
      <c r="E192" s="630" t="s">
        <v>2497</v>
      </c>
      <c r="F192" s="630" t="s">
        <v>2497</v>
      </c>
      <c r="G192" s="412" t="s">
        <v>11</v>
      </c>
      <c r="H192" s="67"/>
      <c r="I192" s="34"/>
      <c r="J192" s="748"/>
      <c r="K192" s="103"/>
    </row>
    <row r="193" spans="1:11" ht="16.5" customHeight="1">
      <c r="A193" s="48">
        <v>188</v>
      </c>
      <c r="B193" s="165" t="s">
        <v>25</v>
      </c>
      <c r="C193" s="63" t="s">
        <v>306</v>
      </c>
      <c r="D193" s="25" t="s">
        <v>1425</v>
      </c>
      <c r="E193" s="601" t="s">
        <v>2518</v>
      </c>
      <c r="F193" s="601" t="s">
        <v>2518</v>
      </c>
      <c r="G193" s="412" t="s">
        <v>11</v>
      </c>
      <c r="H193" s="67"/>
      <c r="I193" s="34"/>
      <c r="J193" s="748"/>
      <c r="K193" s="103"/>
    </row>
    <row r="194" spans="1:11" ht="16.5" customHeight="1">
      <c r="A194" s="48">
        <v>189</v>
      </c>
      <c r="B194" s="165" t="s">
        <v>25</v>
      </c>
      <c r="C194" s="63" t="s">
        <v>306</v>
      </c>
      <c r="D194" s="25" t="s">
        <v>1426</v>
      </c>
      <c r="E194" s="601" t="s">
        <v>2519</v>
      </c>
      <c r="F194" s="601" t="s">
        <v>2519</v>
      </c>
      <c r="G194" s="412" t="s">
        <v>11</v>
      </c>
      <c r="H194" s="67"/>
      <c r="I194" s="34"/>
      <c r="J194" s="748"/>
      <c r="K194" s="103"/>
    </row>
    <row r="195" spans="1:11" ht="16.5" customHeight="1">
      <c r="A195" s="48">
        <v>190</v>
      </c>
      <c r="B195" s="165" t="s">
        <v>25</v>
      </c>
      <c r="C195" s="63" t="s">
        <v>306</v>
      </c>
      <c r="D195" s="25" t="s">
        <v>1427</v>
      </c>
      <c r="E195" s="601" t="s">
        <v>2520</v>
      </c>
      <c r="F195" s="601" t="s">
        <v>2520</v>
      </c>
      <c r="G195" s="412" t="s">
        <v>11</v>
      </c>
      <c r="H195" s="67"/>
      <c r="I195" s="34"/>
      <c r="J195" s="748"/>
      <c r="K195" s="103"/>
    </row>
    <row r="196" spans="1:11" ht="16.5" customHeight="1">
      <c r="A196" s="48">
        <v>191</v>
      </c>
      <c r="B196" s="165" t="s">
        <v>25</v>
      </c>
      <c r="C196" s="63" t="s">
        <v>306</v>
      </c>
      <c r="D196" s="25" t="s">
        <v>1428</v>
      </c>
      <c r="E196" s="601" t="s">
        <v>2521</v>
      </c>
      <c r="F196" s="601" t="s">
        <v>2521</v>
      </c>
      <c r="G196" s="412" t="s">
        <v>11</v>
      </c>
      <c r="H196" s="67"/>
      <c r="I196" s="34"/>
      <c r="J196" s="748"/>
      <c r="K196" s="103"/>
    </row>
    <row r="197" spans="1:11" ht="16.5" customHeight="1">
      <c r="A197" s="48">
        <v>192</v>
      </c>
      <c r="B197" s="165" t="s">
        <v>25</v>
      </c>
      <c r="C197" s="63" t="s">
        <v>306</v>
      </c>
      <c r="D197" s="25" t="s">
        <v>1429</v>
      </c>
      <c r="E197" s="601" t="s">
        <v>2519</v>
      </c>
      <c r="F197" s="601" t="s">
        <v>2519</v>
      </c>
      <c r="G197" s="412" t="s">
        <v>11</v>
      </c>
      <c r="H197" s="67"/>
      <c r="I197" s="34"/>
      <c r="J197" s="748"/>
      <c r="K197" s="103"/>
    </row>
    <row r="198" spans="1:11" ht="16.5" customHeight="1">
      <c r="A198" s="48">
        <v>193</v>
      </c>
      <c r="B198" s="165" t="s">
        <v>25</v>
      </c>
      <c r="C198" s="63" t="s">
        <v>306</v>
      </c>
      <c r="D198" s="25" t="s">
        <v>1430</v>
      </c>
      <c r="E198" s="601" t="s">
        <v>2503</v>
      </c>
      <c r="F198" s="601" t="s">
        <v>2503</v>
      </c>
      <c r="G198" s="412" t="s">
        <v>11</v>
      </c>
      <c r="H198" s="67"/>
      <c r="I198" s="34"/>
      <c r="J198" s="748"/>
      <c r="K198" s="103"/>
    </row>
    <row r="199" spans="1:11" ht="16.5" customHeight="1">
      <c r="A199" s="48">
        <v>194</v>
      </c>
      <c r="B199" s="165" t="s">
        <v>25</v>
      </c>
      <c r="C199" s="63" t="s">
        <v>306</v>
      </c>
      <c r="D199" s="25" t="s">
        <v>1431</v>
      </c>
      <c r="E199" s="601" t="s">
        <v>2497</v>
      </c>
      <c r="F199" s="601" t="s">
        <v>2497</v>
      </c>
      <c r="G199" s="412" t="s">
        <v>11</v>
      </c>
      <c r="H199" s="67"/>
      <c r="I199" s="34"/>
      <c r="J199" s="748"/>
      <c r="K199" s="103"/>
    </row>
    <row r="200" spans="1:11" ht="16.5" customHeight="1">
      <c r="A200" s="48">
        <v>195</v>
      </c>
      <c r="B200" s="165" t="s">
        <v>25</v>
      </c>
      <c r="C200" s="63" t="s">
        <v>306</v>
      </c>
      <c r="D200" s="25" t="s">
        <v>2551</v>
      </c>
      <c r="E200" s="635" t="s">
        <v>2523</v>
      </c>
      <c r="F200" s="635" t="s">
        <v>2523</v>
      </c>
      <c r="G200" s="99" t="s">
        <v>10</v>
      </c>
      <c r="H200" s="67"/>
      <c r="I200" s="34"/>
      <c r="J200" s="702"/>
      <c r="K200" s="103"/>
    </row>
    <row r="201" spans="1:11" ht="16.5" customHeight="1">
      <c r="A201" s="48">
        <v>196</v>
      </c>
      <c r="B201" s="165" t="s">
        <v>25</v>
      </c>
      <c r="C201" s="63" t="s">
        <v>307</v>
      </c>
      <c r="D201" s="25" t="s">
        <v>2465</v>
      </c>
      <c r="E201" s="521"/>
      <c r="F201" s="213"/>
      <c r="G201" s="49" t="s">
        <v>12</v>
      </c>
      <c r="H201" s="67"/>
      <c r="I201" s="34"/>
      <c r="J201" s="545" t="s">
        <v>2587</v>
      </c>
      <c r="K201" s="105" t="s">
        <v>1432</v>
      </c>
    </row>
    <row r="202" spans="1:11" ht="16.5" customHeight="1">
      <c r="A202" s="48">
        <v>197</v>
      </c>
      <c r="B202" s="165" t="s">
        <v>25</v>
      </c>
      <c r="C202" s="63" t="s">
        <v>307</v>
      </c>
      <c r="D202" s="25" t="s">
        <v>1114</v>
      </c>
      <c r="E202" s="521"/>
      <c r="F202" s="213"/>
      <c r="G202" s="98" t="s">
        <v>6</v>
      </c>
      <c r="H202" s="29"/>
      <c r="I202" s="58" t="s">
        <v>297</v>
      </c>
      <c r="J202" s="622" t="s">
        <v>2443</v>
      </c>
      <c r="K202" s="624" t="s">
        <v>2446</v>
      </c>
    </row>
    <row r="203" spans="1:11" ht="16.5" customHeight="1">
      <c r="A203" s="48">
        <v>198</v>
      </c>
      <c r="B203" s="165" t="s">
        <v>25</v>
      </c>
      <c r="C203" s="63" t="s">
        <v>307</v>
      </c>
      <c r="D203" s="25" t="s">
        <v>1115</v>
      </c>
      <c r="E203" s="521"/>
      <c r="F203" s="213"/>
      <c r="G203" s="98" t="s">
        <v>6</v>
      </c>
      <c r="H203" s="29"/>
      <c r="I203" s="34"/>
      <c r="J203" s="530"/>
      <c r="K203" s="59"/>
    </row>
    <row r="204" spans="1:11" ht="16.5" customHeight="1">
      <c r="A204" s="48">
        <v>199</v>
      </c>
      <c r="B204" s="165" t="s">
        <v>25</v>
      </c>
      <c r="C204" s="63" t="s">
        <v>307</v>
      </c>
      <c r="D204" s="25" t="s">
        <v>1116</v>
      </c>
      <c r="E204" s="521"/>
      <c r="F204" s="213"/>
      <c r="G204" s="98" t="s">
        <v>6</v>
      </c>
      <c r="H204" s="29"/>
      <c r="I204" s="34"/>
      <c r="J204" s="530"/>
      <c r="K204" s="59"/>
    </row>
    <row r="205" spans="1:11" s="606" customFormat="1" ht="16.5" customHeight="1">
      <c r="A205" s="48">
        <v>200</v>
      </c>
      <c r="B205" s="598" t="s">
        <v>2334</v>
      </c>
      <c r="C205" s="599" t="s">
        <v>2335</v>
      </c>
      <c r="D205" s="600" t="s">
        <v>2336</v>
      </c>
      <c r="E205" s="601" t="s">
        <v>2337</v>
      </c>
      <c r="F205" s="601" t="s">
        <v>2337</v>
      </c>
      <c r="G205" s="412" t="s">
        <v>11</v>
      </c>
      <c r="H205" s="602"/>
      <c r="I205" s="603"/>
      <c r="J205" s="761" t="s">
        <v>2399</v>
      </c>
      <c r="K205" s="605"/>
    </row>
    <row r="206" spans="1:11" s="606" customFormat="1" ht="16.5" customHeight="1">
      <c r="A206" s="48">
        <v>201</v>
      </c>
      <c r="B206" s="598" t="s">
        <v>2334</v>
      </c>
      <c r="C206" s="599" t="s">
        <v>2335</v>
      </c>
      <c r="D206" s="600" t="s">
        <v>2338</v>
      </c>
      <c r="E206" s="601" t="s">
        <v>2339</v>
      </c>
      <c r="F206" s="601" t="s">
        <v>2339</v>
      </c>
      <c r="G206" s="412" t="s">
        <v>11</v>
      </c>
      <c r="H206" s="602"/>
      <c r="I206" s="603"/>
      <c r="J206" s="762"/>
      <c r="K206" s="605"/>
    </row>
    <row r="207" spans="1:11" s="606" customFormat="1" ht="16.5" customHeight="1">
      <c r="A207" s="48">
        <v>202</v>
      </c>
      <c r="B207" s="598" t="s">
        <v>2334</v>
      </c>
      <c r="C207" s="599" t="s">
        <v>2335</v>
      </c>
      <c r="D207" s="600" t="s">
        <v>2340</v>
      </c>
      <c r="E207" s="601" t="s">
        <v>2341</v>
      </c>
      <c r="F207" s="601" t="s">
        <v>2341</v>
      </c>
      <c r="G207" s="412" t="s">
        <v>11</v>
      </c>
      <c r="H207" s="602"/>
      <c r="I207" s="603"/>
      <c r="J207" s="604" t="s">
        <v>2377</v>
      </c>
      <c r="K207" s="605"/>
    </row>
    <row r="208" spans="1:11" s="606" customFormat="1" ht="16.5" customHeight="1">
      <c r="A208" s="48">
        <v>203</v>
      </c>
      <c r="B208" s="598" t="s">
        <v>2334</v>
      </c>
      <c r="C208" s="599" t="s">
        <v>2335</v>
      </c>
      <c r="D208" s="600" t="s">
        <v>2342</v>
      </c>
      <c r="E208" s="601" t="s">
        <v>2343</v>
      </c>
      <c r="F208" s="601" t="s">
        <v>2343</v>
      </c>
      <c r="G208" s="412" t="s">
        <v>11</v>
      </c>
      <c r="H208" s="602"/>
      <c r="I208" s="603"/>
      <c r="J208" s="604" t="s">
        <v>2378</v>
      </c>
      <c r="K208" s="605"/>
    </row>
    <row r="209" spans="1:11" s="606" customFormat="1" ht="16.5" customHeight="1">
      <c r="A209" s="48">
        <v>204</v>
      </c>
      <c r="B209" s="598" t="s">
        <v>2334</v>
      </c>
      <c r="C209" s="599" t="s">
        <v>2335</v>
      </c>
      <c r="D209" s="600" t="s">
        <v>2344</v>
      </c>
      <c r="E209" s="601" t="s">
        <v>2345</v>
      </c>
      <c r="F209" s="601" t="s">
        <v>2345</v>
      </c>
      <c r="G209" s="412" t="s">
        <v>11</v>
      </c>
      <c r="H209" s="602"/>
      <c r="I209" s="603"/>
      <c r="J209" s="604" t="s">
        <v>2379</v>
      </c>
      <c r="K209" s="605"/>
    </row>
    <row r="210" spans="1:11" s="606" customFormat="1" ht="16.5" customHeight="1">
      <c r="A210" s="48">
        <v>205</v>
      </c>
      <c r="B210" s="598" t="s">
        <v>2334</v>
      </c>
      <c r="C210" s="599" t="s">
        <v>2335</v>
      </c>
      <c r="D210" s="600" t="s">
        <v>2346</v>
      </c>
      <c r="E210" s="607" t="s">
        <v>2347</v>
      </c>
      <c r="F210" s="607" t="s">
        <v>2347</v>
      </c>
      <c r="G210" s="412" t="s">
        <v>11</v>
      </c>
      <c r="H210" s="602"/>
      <c r="I210" s="603"/>
      <c r="J210" s="604" t="s">
        <v>2380</v>
      </c>
      <c r="K210" s="605" t="s">
        <v>2395</v>
      </c>
    </row>
    <row r="211" spans="1:11" s="606" customFormat="1" ht="16.5" customHeight="1">
      <c r="A211" s="48">
        <v>206</v>
      </c>
      <c r="B211" s="598" t="s">
        <v>2334</v>
      </c>
      <c r="C211" s="599" t="s">
        <v>2335</v>
      </c>
      <c r="D211" s="600" t="s">
        <v>2348</v>
      </c>
      <c r="E211" s="598" t="s">
        <v>2349</v>
      </c>
      <c r="F211" s="598" t="s">
        <v>2349</v>
      </c>
      <c r="G211" s="412" t="s">
        <v>11</v>
      </c>
      <c r="H211" s="602"/>
      <c r="I211" s="603"/>
      <c r="J211" s="604" t="s">
        <v>2381</v>
      </c>
      <c r="K211" s="605"/>
    </row>
    <row r="212" spans="1:11" s="606" customFormat="1" ht="16.5" customHeight="1">
      <c r="A212" s="48">
        <v>207</v>
      </c>
      <c r="B212" s="598" t="s">
        <v>2334</v>
      </c>
      <c r="C212" s="599" t="s">
        <v>2335</v>
      </c>
      <c r="D212" s="600" t="s">
        <v>2350</v>
      </c>
      <c r="E212" s="636" t="s">
        <v>2524</v>
      </c>
      <c r="F212" s="607" t="s">
        <v>2351</v>
      </c>
      <c r="G212" s="49" t="s">
        <v>12</v>
      </c>
      <c r="H212" s="598" t="s">
        <v>2533</v>
      </c>
      <c r="I212" s="603"/>
      <c r="J212" s="604" t="s">
        <v>2382</v>
      </c>
      <c r="K212" s="605"/>
    </row>
    <row r="213" spans="1:11" s="606" customFormat="1" ht="16.5" customHeight="1">
      <c r="A213" s="48">
        <v>208</v>
      </c>
      <c r="B213" s="598" t="s">
        <v>2334</v>
      </c>
      <c r="C213" s="599" t="s">
        <v>2335</v>
      </c>
      <c r="D213" s="600" t="s">
        <v>2352</v>
      </c>
      <c r="E213" s="607" t="s">
        <v>2353</v>
      </c>
      <c r="F213" s="607" t="s">
        <v>2353</v>
      </c>
      <c r="G213" s="412" t="s">
        <v>11</v>
      </c>
      <c r="H213" s="602"/>
      <c r="I213" s="603"/>
      <c r="J213" s="604" t="s">
        <v>2383</v>
      </c>
      <c r="K213" s="605"/>
    </row>
    <row r="214" spans="1:11" s="606" customFormat="1" ht="16.5" customHeight="1">
      <c r="A214" s="48">
        <v>209</v>
      </c>
      <c r="B214" s="598" t="s">
        <v>2334</v>
      </c>
      <c r="C214" s="599" t="s">
        <v>2335</v>
      </c>
      <c r="D214" s="600" t="s">
        <v>2354</v>
      </c>
      <c r="E214" s="598" t="s">
        <v>2355</v>
      </c>
      <c r="F214" s="598" t="s">
        <v>2355</v>
      </c>
      <c r="G214" s="412" t="s">
        <v>11</v>
      </c>
      <c r="H214" s="602"/>
      <c r="I214" s="603"/>
      <c r="J214" s="604" t="s">
        <v>2384</v>
      </c>
      <c r="K214" s="605"/>
    </row>
    <row r="215" spans="1:11" s="606" customFormat="1" ht="16.5" customHeight="1">
      <c r="A215" s="48">
        <v>210</v>
      </c>
      <c r="B215" s="598" t="s">
        <v>2334</v>
      </c>
      <c r="C215" s="599" t="s">
        <v>2335</v>
      </c>
      <c r="D215" s="600" t="s">
        <v>2356</v>
      </c>
      <c r="E215" s="607" t="s">
        <v>2357</v>
      </c>
      <c r="F215" s="607" t="s">
        <v>2357</v>
      </c>
      <c r="G215" s="412" t="s">
        <v>11</v>
      </c>
      <c r="H215" s="602"/>
      <c r="I215" s="603"/>
      <c r="J215" s="604" t="s">
        <v>2385</v>
      </c>
      <c r="K215" s="605"/>
    </row>
    <row r="216" spans="1:11" s="606" customFormat="1" ht="16.5" customHeight="1">
      <c r="A216" s="48">
        <v>211</v>
      </c>
      <c r="B216" s="598" t="s">
        <v>2334</v>
      </c>
      <c r="C216" s="599" t="s">
        <v>2335</v>
      </c>
      <c r="D216" s="600" t="s">
        <v>2358</v>
      </c>
      <c r="E216" s="607" t="s">
        <v>2359</v>
      </c>
      <c r="F216" s="607" t="s">
        <v>2359</v>
      </c>
      <c r="G216" s="412" t="s">
        <v>11</v>
      </c>
      <c r="H216" s="602"/>
      <c r="I216" s="603"/>
      <c r="J216" s="604" t="s">
        <v>2386</v>
      </c>
      <c r="K216" s="605"/>
    </row>
    <row r="217" spans="1:11" s="606" customFormat="1" ht="16.5" customHeight="1">
      <c r="A217" s="48">
        <v>212</v>
      </c>
      <c r="B217" s="598" t="s">
        <v>2334</v>
      </c>
      <c r="C217" s="599" t="s">
        <v>2335</v>
      </c>
      <c r="D217" s="600" t="s">
        <v>2360</v>
      </c>
      <c r="E217" s="598" t="s">
        <v>2525</v>
      </c>
      <c r="F217" s="598" t="s">
        <v>2361</v>
      </c>
      <c r="G217" s="412" t="s">
        <v>11</v>
      </c>
      <c r="H217" s="602"/>
      <c r="I217" s="603"/>
      <c r="J217" s="604" t="s">
        <v>2387</v>
      </c>
      <c r="K217" s="605"/>
    </row>
    <row r="218" spans="1:11" s="606" customFormat="1" ht="16.5" customHeight="1">
      <c r="A218" s="48">
        <v>213</v>
      </c>
      <c r="B218" s="598" t="s">
        <v>2334</v>
      </c>
      <c r="C218" s="599" t="s">
        <v>2335</v>
      </c>
      <c r="D218" s="600" t="s">
        <v>2362</v>
      </c>
      <c r="E218" s="598" t="s">
        <v>2363</v>
      </c>
      <c r="F218" s="598" t="s">
        <v>2363</v>
      </c>
      <c r="G218" s="412" t="s">
        <v>11</v>
      </c>
      <c r="H218" s="602"/>
      <c r="I218" s="603"/>
      <c r="J218" s="604" t="s">
        <v>2388</v>
      </c>
      <c r="K218" s="605"/>
    </row>
    <row r="219" spans="1:11" s="606" customFormat="1" ht="16.5" customHeight="1">
      <c r="A219" s="48">
        <v>214</v>
      </c>
      <c r="B219" s="598" t="s">
        <v>2334</v>
      </c>
      <c r="C219" s="599" t="s">
        <v>2335</v>
      </c>
      <c r="D219" s="600" t="s">
        <v>2364</v>
      </c>
      <c r="E219" s="598" t="s">
        <v>2365</v>
      </c>
      <c r="F219" s="598" t="s">
        <v>2365</v>
      </c>
      <c r="G219" s="412" t="s">
        <v>11</v>
      </c>
      <c r="H219" s="602"/>
      <c r="I219" s="603"/>
      <c r="J219" s="604" t="s">
        <v>2389</v>
      </c>
      <c r="K219" s="605" t="s">
        <v>2366</v>
      </c>
    </row>
    <row r="220" spans="1:11" s="606" customFormat="1" ht="16.5" customHeight="1">
      <c r="A220" s="48">
        <v>215</v>
      </c>
      <c r="B220" s="598" t="s">
        <v>2334</v>
      </c>
      <c r="C220" s="599" t="s">
        <v>2335</v>
      </c>
      <c r="D220" s="600" t="s">
        <v>2367</v>
      </c>
      <c r="E220" s="598" t="s">
        <v>2368</v>
      </c>
      <c r="F220" s="598" t="s">
        <v>2368</v>
      </c>
      <c r="G220" s="412" t="s">
        <v>11</v>
      </c>
      <c r="H220" s="602"/>
      <c r="I220" s="603"/>
      <c r="J220" s="604" t="s">
        <v>2390</v>
      </c>
      <c r="K220" s="605" t="s">
        <v>2366</v>
      </c>
    </row>
    <row r="221" spans="1:11" s="606" customFormat="1" ht="16.5" customHeight="1">
      <c r="A221" s="48">
        <v>216</v>
      </c>
      <c r="B221" s="598" t="s">
        <v>2334</v>
      </c>
      <c r="C221" s="599" t="s">
        <v>2335</v>
      </c>
      <c r="D221" s="600" t="s">
        <v>2369</v>
      </c>
      <c r="E221" s="598" t="s">
        <v>2370</v>
      </c>
      <c r="F221" s="598" t="s">
        <v>2370</v>
      </c>
      <c r="G221" s="412" t="s">
        <v>11</v>
      </c>
      <c r="H221" s="602"/>
      <c r="I221" s="603"/>
      <c r="J221" s="604" t="s">
        <v>2391</v>
      </c>
      <c r="K221" s="605"/>
    </row>
    <row r="222" spans="1:11" s="606" customFormat="1" ht="16.5" customHeight="1">
      <c r="A222" s="48">
        <v>217</v>
      </c>
      <c r="B222" s="598" t="s">
        <v>2334</v>
      </c>
      <c r="C222" s="599" t="s">
        <v>2335</v>
      </c>
      <c r="D222" s="600" t="s">
        <v>2371</v>
      </c>
      <c r="E222" s="598" t="s">
        <v>2372</v>
      </c>
      <c r="F222" s="598" t="s">
        <v>2372</v>
      </c>
      <c r="G222" s="412" t="s">
        <v>11</v>
      </c>
      <c r="H222" s="602"/>
      <c r="I222" s="603"/>
      <c r="J222" s="604" t="s">
        <v>2392</v>
      </c>
      <c r="K222" s="605"/>
    </row>
    <row r="223" spans="1:11" s="606" customFormat="1" ht="16.5" customHeight="1">
      <c r="A223" s="48">
        <v>218</v>
      </c>
      <c r="B223" s="598" t="s">
        <v>2334</v>
      </c>
      <c r="C223" s="599" t="s">
        <v>2335</v>
      </c>
      <c r="D223" s="600" t="s">
        <v>2373</v>
      </c>
      <c r="E223" s="598" t="s">
        <v>2374</v>
      </c>
      <c r="F223" s="598" t="s">
        <v>2374</v>
      </c>
      <c r="G223" s="412" t="s">
        <v>11</v>
      </c>
      <c r="H223" s="602"/>
      <c r="I223" s="603"/>
      <c r="J223" s="604" t="s">
        <v>2393</v>
      </c>
      <c r="K223" s="605"/>
    </row>
    <row r="224" spans="1:11" s="606" customFormat="1" ht="16.5" customHeight="1">
      <c r="A224" s="48">
        <v>219</v>
      </c>
      <c r="B224" s="598" t="s">
        <v>2334</v>
      </c>
      <c r="C224" s="599" t="s">
        <v>2335</v>
      </c>
      <c r="D224" s="600" t="s">
        <v>2375</v>
      </c>
      <c r="E224" s="598" t="s">
        <v>2376</v>
      </c>
      <c r="F224" s="598" t="s">
        <v>2376</v>
      </c>
      <c r="G224" s="412" t="s">
        <v>11</v>
      </c>
      <c r="H224" s="602"/>
      <c r="I224" s="603"/>
      <c r="J224" s="604" t="s">
        <v>2394</v>
      </c>
      <c r="K224" s="605"/>
    </row>
    <row r="225" spans="1:11" ht="16.5" customHeight="1">
      <c r="A225" s="48">
        <v>220</v>
      </c>
      <c r="B225" s="165" t="s">
        <v>25</v>
      </c>
      <c r="C225" s="63" t="s">
        <v>72</v>
      </c>
      <c r="D225" s="25" t="s">
        <v>73</v>
      </c>
      <c r="E225" s="520" t="s">
        <v>74</v>
      </c>
      <c r="F225" s="212" t="s">
        <v>74</v>
      </c>
      <c r="G225" s="98" t="s">
        <v>6</v>
      </c>
      <c r="H225" s="67"/>
      <c r="I225" s="34"/>
      <c r="J225" s="541" t="s">
        <v>2054</v>
      </c>
      <c r="K225" s="124"/>
    </row>
    <row r="226" spans="1:11" ht="16.5" customHeight="1">
      <c r="A226" s="48">
        <v>221</v>
      </c>
      <c r="B226" s="165" t="s">
        <v>25</v>
      </c>
      <c r="C226" s="63" t="s">
        <v>72</v>
      </c>
      <c r="D226" s="25" t="s">
        <v>1117</v>
      </c>
      <c r="E226" s="520" t="s">
        <v>895</v>
      </c>
      <c r="F226" s="212" t="s">
        <v>895</v>
      </c>
      <c r="G226" s="98" t="s">
        <v>6</v>
      </c>
      <c r="H226" s="67"/>
      <c r="I226" s="34"/>
      <c r="J226" s="540" t="s">
        <v>2221</v>
      </c>
      <c r="K226" s="747"/>
    </row>
    <row r="227" spans="1:11" ht="16.5" customHeight="1">
      <c r="A227" s="48">
        <v>222</v>
      </c>
      <c r="B227" s="165" t="s">
        <v>25</v>
      </c>
      <c r="C227" s="63" t="s">
        <v>72</v>
      </c>
      <c r="D227" s="25" t="s">
        <v>1118</v>
      </c>
      <c r="E227" s="520" t="s">
        <v>898</v>
      </c>
      <c r="F227" s="212" t="s">
        <v>898</v>
      </c>
      <c r="G227" s="98" t="s">
        <v>6</v>
      </c>
      <c r="H227" s="67"/>
      <c r="I227" s="34"/>
      <c r="J227" s="541" t="s">
        <v>2199</v>
      </c>
      <c r="K227" s="747"/>
    </row>
    <row r="228" spans="1:11" ht="16.5" customHeight="1">
      <c r="A228" s="48">
        <v>223</v>
      </c>
      <c r="B228" s="165" t="s">
        <v>25</v>
      </c>
      <c r="C228" s="63" t="s">
        <v>72</v>
      </c>
      <c r="D228" s="25" t="s">
        <v>1119</v>
      </c>
      <c r="E228" s="520" t="s">
        <v>76</v>
      </c>
      <c r="F228" s="212" t="s">
        <v>76</v>
      </c>
      <c r="G228" s="412" t="s">
        <v>11</v>
      </c>
      <c r="H228" s="67"/>
      <c r="I228" s="34"/>
      <c r="J228" s="541" t="s">
        <v>2592</v>
      </c>
      <c r="K228" s="747"/>
    </row>
    <row r="229" spans="1:11" ht="16.5" customHeight="1">
      <c r="A229" s="48">
        <v>224</v>
      </c>
      <c r="B229" s="165" t="s">
        <v>25</v>
      </c>
      <c r="C229" s="63" t="s">
        <v>72</v>
      </c>
      <c r="D229" s="25" t="s">
        <v>1120</v>
      </c>
      <c r="E229" s="520" t="s">
        <v>78</v>
      </c>
      <c r="F229" s="212" t="s">
        <v>78</v>
      </c>
      <c r="G229" s="412" t="s">
        <v>11</v>
      </c>
      <c r="H229" s="67"/>
      <c r="I229" s="34"/>
      <c r="J229" s="540" t="s">
        <v>2185</v>
      </c>
      <c r="K229" s="747"/>
    </row>
    <row r="230" spans="1:11" ht="16.5" customHeight="1">
      <c r="A230" s="48">
        <v>225</v>
      </c>
      <c r="B230" s="165" t="s">
        <v>25</v>
      </c>
      <c r="C230" s="63" t="s">
        <v>72</v>
      </c>
      <c r="D230" s="25" t="s">
        <v>1121</v>
      </c>
      <c r="E230" s="520" t="s">
        <v>80</v>
      </c>
      <c r="F230" s="212" t="s">
        <v>80</v>
      </c>
      <c r="G230" s="412" t="s">
        <v>11</v>
      </c>
      <c r="H230" s="67"/>
      <c r="I230" s="34"/>
      <c r="J230" s="597" t="s">
        <v>2331</v>
      </c>
      <c r="K230" s="747"/>
    </row>
    <row r="231" spans="1:11" ht="16.5" customHeight="1">
      <c r="A231" s="48">
        <v>226</v>
      </c>
      <c r="B231" s="165" t="s">
        <v>25</v>
      </c>
      <c r="C231" s="63" t="s">
        <v>72</v>
      </c>
      <c r="D231" s="25" t="s">
        <v>1122</v>
      </c>
      <c r="E231" s="520" t="s">
        <v>82</v>
      </c>
      <c r="F231" s="212" t="s">
        <v>82</v>
      </c>
      <c r="G231" s="412" t="s">
        <v>11</v>
      </c>
      <c r="H231" s="67"/>
      <c r="I231" s="34"/>
      <c r="J231" s="540" t="s">
        <v>2225</v>
      </c>
      <c r="K231" s="747"/>
    </row>
    <row r="232" spans="1:11" ht="16.5" customHeight="1">
      <c r="A232" s="48">
        <v>227</v>
      </c>
      <c r="B232" s="165" t="s">
        <v>25</v>
      </c>
      <c r="C232" s="63" t="s">
        <v>72</v>
      </c>
      <c r="D232" s="25" t="s">
        <v>1123</v>
      </c>
      <c r="E232" s="521"/>
      <c r="F232" s="213"/>
      <c r="G232" s="98" t="s">
        <v>6</v>
      </c>
      <c r="H232" s="67"/>
      <c r="I232" s="34"/>
      <c r="J232" s="540" t="s">
        <v>2187</v>
      </c>
      <c r="K232" s="747"/>
    </row>
    <row r="233" spans="1:11" ht="16.5" customHeight="1">
      <c r="A233" s="48">
        <v>228</v>
      </c>
      <c r="B233" s="165" t="s">
        <v>25</v>
      </c>
      <c r="C233" s="63" t="s">
        <v>72</v>
      </c>
      <c r="D233" s="25" t="s">
        <v>1124</v>
      </c>
      <c r="E233" s="521"/>
      <c r="F233" s="213"/>
      <c r="G233" s="98" t="s">
        <v>6</v>
      </c>
      <c r="H233" s="67"/>
      <c r="I233" s="34"/>
      <c r="J233" s="540" t="s">
        <v>2188</v>
      </c>
      <c r="K233" s="747"/>
    </row>
    <row r="234" spans="1:11" ht="16.5" customHeight="1">
      <c r="A234" s="48">
        <v>229</v>
      </c>
      <c r="B234" s="165" t="s">
        <v>25</v>
      </c>
      <c r="C234" s="63" t="s">
        <v>72</v>
      </c>
      <c r="D234" s="25" t="s">
        <v>1125</v>
      </c>
      <c r="E234" s="520" t="s">
        <v>86</v>
      </c>
      <c r="F234" s="212" t="s">
        <v>86</v>
      </c>
      <c r="G234" s="412" t="s">
        <v>11</v>
      </c>
      <c r="H234" s="67"/>
      <c r="I234" s="34"/>
      <c r="J234" s="540" t="s">
        <v>2189</v>
      </c>
      <c r="K234" s="747"/>
    </row>
    <row r="235" spans="1:11" ht="16.5" customHeight="1">
      <c r="A235" s="48">
        <v>230</v>
      </c>
      <c r="B235" s="165" t="s">
        <v>25</v>
      </c>
      <c r="C235" s="63" t="s">
        <v>72</v>
      </c>
      <c r="D235" s="25" t="s">
        <v>1126</v>
      </c>
      <c r="E235" s="520" t="s">
        <v>88</v>
      </c>
      <c r="F235" s="212" t="s">
        <v>88</v>
      </c>
      <c r="G235" s="412" t="s">
        <v>11</v>
      </c>
      <c r="H235" s="67"/>
      <c r="I235" s="34"/>
      <c r="J235" s="541" t="s">
        <v>2190</v>
      </c>
      <c r="K235" s="747"/>
    </row>
    <row r="236" spans="1:11" ht="16.5" customHeight="1">
      <c r="A236" s="48">
        <v>231</v>
      </c>
      <c r="B236" s="165" t="s">
        <v>25</v>
      </c>
      <c r="C236" s="63" t="s">
        <v>72</v>
      </c>
      <c r="D236" s="25" t="s">
        <v>89</v>
      </c>
      <c r="E236" s="520" t="s">
        <v>90</v>
      </c>
      <c r="F236" s="212" t="s">
        <v>90</v>
      </c>
      <c r="G236" s="412" t="s">
        <v>11</v>
      </c>
      <c r="H236" s="67"/>
      <c r="I236" s="34"/>
      <c r="J236" s="541" t="s">
        <v>2191</v>
      </c>
      <c r="K236" s="747"/>
    </row>
    <row r="237" spans="1:11" ht="16.5" customHeight="1">
      <c r="A237" s="48">
        <v>232</v>
      </c>
      <c r="B237" s="165" t="s">
        <v>25</v>
      </c>
      <c r="C237" s="63" t="s">
        <v>72</v>
      </c>
      <c r="D237" s="25" t="s">
        <v>91</v>
      </c>
      <c r="E237" s="520" t="s">
        <v>92</v>
      </c>
      <c r="F237" s="212" t="s">
        <v>92</v>
      </c>
      <c r="G237" s="412" t="s">
        <v>11</v>
      </c>
      <c r="H237" s="67"/>
      <c r="I237" s="34"/>
      <c r="J237" s="541" t="s">
        <v>2192</v>
      </c>
      <c r="K237" s="747"/>
    </row>
    <row r="238" spans="1:11" ht="16.5" customHeight="1">
      <c r="A238" s="48">
        <v>233</v>
      </c>
      <c r="B238" s="165" t="s">
        <v>25</v>
      </c>
      <c r="C238" s="63" t="s">
        <v>72</v>
      </c>
      <c r="D238" s="25" t="s">
        <v>1127</v>
      </c>
      <c r="E238" s="520" t="s">
        <v>94</v>
      </c>
      <c r="F238" s="212" t="s">
        <v>94</v>
      </c>
      <c r="G238" s="412" t="s">
        <v>11</v>
      </c>
      <c r="H238" s="67"/>
      <c r="I238" s="34"/>
      <c r="J238" s="541" t="s">
        <v>2192</v>
      </c>
      <c r="K238" s="747"/>
    </row>
    <row r="239" spans="1:11" ht="16.5" customHeight="1">
      <c r="A239" s="48">
        <v>234</v>
      </c>
      <c r="B239" s="165" t="s">
        <v>25</v>
      </c>
      <c r="C239" s="63" t="s">
        <v>72</v>
      </c>
      <c r="D239" s="25" t="s">
        <v>1128</v>
      </c>
      <c r="E239" s="520" t="s">
        <v>96</v>
      </c>
      <c r="F239" s="212" t="s">
        <v>96</v>
      </c>
      <c r="G239" s="412" t="s">
        <v>11</v>
      </c>
      <c r="H239" s="67"/>
      <c r="I239" s="34"/>
      <c r="J239" s="541" t="s">
        <v>2193</v>
      </c>
      <c r="K239" s="747"/>
    </row>
    <row r="240" spans="1:11" ht="16.5" customHeight="1">
      <c r="A240" s="48">
        <v>235</v>
      </c>
      <c r="B240" s="165" t="s">
        <v>25</v>
      </c>
      <c r="C240" s="63" t="s">
        <v>72</v>
      </c>
      <c r="D240" s="25" t="s">
        <v>1129</v>
      </c>
      <c r="E240" s="520" t="s">
        <v>98</v>
      </c>
      <c r="F240" s="212" t="s">
        <v>98</v>
      </c>
      <c r="G240" s="412" t="s">
        <v>11</v>
      </c>
      <c r="H240" s="67"/>
      <c r="I240" s="34"/>
      <c r="J240" s="541" t="s">
        <v>2198</v>
      </c>
      <c r="K240" s="747"/>
    </row>
    <row r="241" spans="1:11" ht="16.5" customHeight="1">
      <c r="A241" s="48">
        <v>236</v>
      </c>
      <c r="B241" s="165" t="s">
        <v>25</v>
      </c>
      <c r="C241" s="63" t="s">
        <v>72</v>
      </c>
      <c r="D241" s="25" t="s">
        <v>99</v>
      </c>
      <c r="E241" s="520" t="s">
        <v>100</v>
      </c>
      <c r="F241" s="212" t="s">
        <v>100</v>
      </c>
      <c r="G241" s="412" t="s">
        <v>11</v>
      </c>
      <c r="H241" s="67"/>
      <c r="I241" s="34"/>
      <c r="J241" s="541" t="s">
        <v>2194</v>
      </c>
      <c r="K241" s="747"/>
    </row>
    <row r="242" spans="1:11" ht="16.5" customHeight="1">
      <c r="A242" s="48">
        <v>237</v>
      </c>
      <c r="B242" s="165" t="s">
        <v>25</v>
      </c>
      <c r="C242" s="63" t="s">
        <v>72</v>
      </c>
      <c r="D242" s="25" t="s">
        <v>101</v>
      </c>
      <c r="E242" s="520" t="s">
        <v>100</v>
      </c>
      <c r="F242" s="212" t="s">
        <v>100</v>
      </c>
      <c r="G242" s="412" t="s">
        <v>11</v>
      </c>
      <c r="H242" s="67"/>
      <c r="I242" s="34"/>
      <c r="J242" s="540" t="s">
        <v>2195</v>
      </c>
      <c r="K242" s="747"/>
    </row>
    <row r="243" spans="1:11" ht="16.5" customHeight="1">
      <c r="A243" s="48">
        <v>238</v>
      </c>
      <c r="B243" s="165" t="s">
        <v>25</v>
      </c>
      <c r="C243" s="63" t="s">
        <v>72</v>
      </c>
      <c r="D243" s="25" t="s">
        <v>1130</v>
      </c>
      <c r="E243" s="520" t="s">
        <v>98</v>
      </c>
      <c r="F243" s="212" t="s">
        <v>98</v>
      </c>
      <c r="G243" s="412" t="s">
        <v>11</v>
      </c>
      <c r="H243" s="67"/>
      <c r="I243" s="34"/>
      <c r="J243" s="540" t="s">
        <v>2196</v>
      </c>
      <c r="K243" s="747"/>
    </row>
    <row r="244" spans="1:11" ht="16.5" customHeight="1">
      <c r="A244" s="48">
        <v>239</v>
      </c>
      <c r="B244" s="165" t="s">
        <v>25</v>
      </c>
      <c r="C244" s="63" t="s">
        <v>72</v>
      </c>
      <c r="D244" s="25" t="s">
        <v>103</v>
      </c>
      <c r="E244" s="520" t="s">
        <v>98</v>
      </c>
      <c r="F244" s="212" t="s">
        <v>98</v>
      </c>
      <c r="G244" s="412" t="s">
        <v>11</v>
      </c>
      <c r="H244" s="67"/>
      <c r="I244" s="34"/>
      <c r="J244" s="540" t="s">
        <v>2196</v>
      </c>
      <c r="K244" s="747"/>
    </row>
    <row r="245" spans="1:11" ht="16.5" customHeight="1">
      <c r="A245" s="48">
        <v>240</v>
      </c>
      <c r="B245" s="165" t="s">
        <v>25</v>
      </c>
      <c r="C245" s="63" t="s">
        <v>72</v>
      </c>
      <c r="D245" s="25" t="s">
        <v>1131</v>
      </c>
      <c r="E245" s="520" t="s">
        <v>98</v>
      </c>
      <c r="F245" s="212" t="s">
        <v>98</v>
      </c>
      <c r="G245" s="412" t="s">
        <v>11</v>
      </c>
      <c r="H245" s="67"/>
      <c r="I245" s="34"/>
      <c r="J245" s="540" t="s">
        <v>2195</v>
      </c>
      <c r="K245" s="747"/>
    </row>
    <row r="246" spans="1:11" ht="16.5" customHeight="1">
      <c r="A246" s="48">
        <v>241</v>
      </c>
      <c r="B246" s="165" t="s">
        <v>25</v>
      </c>
      <c r="C246" s="63" t="s">
        <v>72</v>
      </c>
      <c r="D246" s="25" t="s">
        <v>1132</v>
      </c>
      <c r="E246" s="520" t="s">
        <v>98</v>
      </c>
      <c r="F246" s="212" t="s">
        <v>98</v>
      </c>
      <c r="G246" s="412" t="s">
        <v>11</v>
      </c>
      <c r="H246" s="67"/>
      <c r="I246" s="34"/>
      <c r="J246" s="541" t="s">
        <v>2197</v>
      </c>
      <c r="K246" s="747"/>
    </row>
    <row r="247" spans="1:11" ht="16.5" customHeight="1">
      <c r="A247" s="48">
        <v>242</v>
      </c>
      <c r="B247" s="165" t="s">
        <v>25</v>
      </c>
      <c r="C247" s="63" t="s">
        <v>72</v>
      </c>
      <c r="D247" s="25" t="s">
        <v>1133</v>
      </c>
      <c r="E247" s="520" t="s">
        <v>107</v>
      </c>
      <c r="F247" s="212" t="s">
        <v>107</v>
      </c>
      <c r="G247" s="412" t="s">
        <v>11</v>
      </c>
      <c r="H247" s="67"/>
      <c r="I247" s="34"/>
      <c r="J247" s="540" t="s">
        <v>2201</v>
      </c>
      <c r="K247" s="747"/>
    </row>
    <row r="248" spans="1:11" ht="16.5" customHeight="1">
      <c r="A248" s="48">
        <v>243</v>
      </c>
      <c r="B248" s="165" t="s">
        <v>25</v>
      </c>
      <c r="C248" s="63" t="s">
        <v>72</v>
      </c>
      <c r="D248" s="25" t="s">
        <v>108</v>
      </c>
      <c r="E248" s="520" t="s">
        <v>109</v>
      </c>
      <c r="F248" s="212" t="s">
        <v>109</v>
      </c>
      <c r="G248" s="412" t="s">
        <v>11</v>
      </c>
      <c r="H248" s="67"/>
      <c r="I248" s="34"/>
      <c r="J248" s="540" t="s">
        <v>2200</v>
      </c>
      <c r="K248" s="747"/>
    </row>
    <row r="249" spans="1:11" ht="16.5" customHeight="1">
      <c r="A249" s="48">
        <v>244</v>
      </c>
      <c r="B249" s="165" t="s">
        <v>25</v>
      </c>
      <c r="C249" s="63" t="s">
        <v>72</v>
      </c>
      <c r="D249" s="25" t="s">
        <v>110</v>
      </c>
      <c r="E249" s="520" t="s">
        <v>111</v>
      </c>
      <c r="F249" s="212" t="s">
        <v>111</v>
      </c>
      <c r="G249" s="98" t="s">
        <v>6</v>
      </c>
      <c r="H249" s="67"/>
      <c r="I249" s="34"/>
      <c r="J249" s="758" t="s">
        <v>2202</v>
      </c>
      <c r="K249" s="747"/>
    </row>
    <row r="250" spans="1:11" ht="16.5" customHeight="1">
      <c r="A250" s="48">
        <v>245</v>
      </c>
      <c r="B250" s="165" t="s">
        <v>25</v>
      </c>
      <c r="C250" s="63" t="s">
        <v>72</v>
      </c>
      <c r="D250" s="25" t="s">
        <v>1134</v>
      </c>
      <c r="E250" s="520" t="s">
        <v>71</v>
      </c>
      <c r="F250" s="212" t="s">
        <v>71</v>
      </c>
      <c r="G250" s="98" t="s">
        <v>6</v>
      </c>
      <c r="H250" s="67"/>
      <c r="I250" s="34"/>
      <c r="J250" s="759"/>
      <c r="K250" s="747"/>
    </row>
    <row r="251" spans="1:11" ht="16.5" customHeight="1">
      <c r="A251" s="48">
        <v>246</v>
      </c>
      <c r="B251" s="165" t="s">
        <v>25</v>
      </c>
      <c r="C251" s="63" t="s">
        <v>72</v>
      </c>
      <c r="D251" s="25" t="s">
        <v>114</v>
      </c>
      <c r="E251" s="520" t="s">
        <v>115</v>
      </c>
      <c r="F251" s="212" t="s">
        <v>115</v>
      </c>
      <c r="G251" s="98" t="s">
        <v>6</v>
      </c>
      <c r="H251" s="67"/>
      <c r="I251" s="34"/>
      <c r="J251" s="759"/>
      <c r="K251" s="747"/>
    </row>
    <row r="252" spans="1:11" ht="16.5" customHeight="1">
      <c r="A252" s="48">
        <v>247</v>
      </c>
      <c r="B252" s="165" t="s">
        <v>25</v>
      </c>
      <c r="C252" s="63" t="s">
        <v>72</v>
      </c>
      <c r="D252" s="25" t="s">
        <v>1135</v>
      </c>
      <c r="E252" s="520" t="s">
        <v>100</v>
      </c>
      <c r="F252" s="212" t="s">
        <v>100</v>
      </c>
      <c r="G252" s="98" t="s">
        <v>6</v>
      </c>
      <c r="H252" s="67"/>
      <c r="I252" s="34"/>
      <c r="J252" s="759"/>
      <c r="K252" s="747"/>
    </row>
    <row r="253" spans="1:11" ht="16.5" customHeight="1">
      <c r="A253" s="48">
        <v>248</v>
      </c>
      <c r="B253" s="165" t="s">
        <v>25</v>
      </c>
      <c r="C253" s="63" t="s">
        <v>72</v>
      </c>
      <c r="D253" s="25" t="s">
        <v>1136</v>
      </c>
      <c r="E253" s="520" t="s">
        <v>71</v>
      </c>
      <c r="F253" s="212" t="s">
        <v>71</v>
      </c>
      <c r="G253" s="98" t="s">
        <v>6</v>
      </c>
      <c r="H253" s="67"/>
      <c r="I253" s="34"/>
      <c r="J253" s="759"/>
      <c r="K253" s="747"/>
    </row>
    <row r="254" spans="1:11" ht="16.5" customHeight="1">
      <c r="A254" s="48">
        <v>249</v>
      </c>
      <c r="B254" s="165" t="s">
        <v>25</v>
      </c>
      <c r="C254" s="63" t="s">
        <v>72</v>
      </c>
      <c r="D254" s="25" t="s">
        <v>1137</v>
      </c>
      <c r="E254" s="520" t="s">
        <v>82</v>
      </c>
      <c r="F254" s="212" t="s">
        <v>82</v>
      </c>
      <c r="G254" s="98" t="s">
        <v>6</v>
      </c>
      <c r="H254" s="67"/>
      <c r="I254" s="34"/>
      <c r="J254" s="759"/>
      <c r="K254" s="747"/>
    </row>
    <row r="255" spans="1:11" ht="16.5" customHeight="1">
      <c r="A255" s="48">
        <v>250</v>
      </c>
      <c r="B255" s="165" t="s">
        <v>25</v>
      </c>
      <c r="C255" s="63" t="s">
        <v>72</v>
      </c>
      <c r="D255" s="25" t="s">
        <v>119</v>
      </c>
      <c r="E255" s="520" t="s">
        <v>100</v>
      </c>
      <c r="F255" s="212" t="s">
        <v>100</v>
      </c>
      <c r="G255" s="98" t="s">
        <v>6</v>
      </c>
      <c r="H255" s="67"/>
      <c r="I255" s="34"/>
      <c r="J255" s="759"/>
      <c r="K255" s="747"/>
    </row>
    <row r="256" spans="1:11" ht="16.5" customHeight="1">
      <c r="A256" s="48">
        <v>251</v>
      </c>
      <c r="B256" s="165" t="s">
        <v>25</v>
      </c>
      <c r="C256" s="63" t="s">
        <v>72</v>
      </c>
      <c r="D256" s="25" t="s">
        <v>120</v>
      </c>
      <c r="E256" s="520" t="s">
        <v>121</v>
      </c>
      <c r="F256" s="212" t="s">
        <v>121</v>
      </c>
      <c r="G256" s="98" t="s">
        <v>6</v>
      </c>
      <c r="H256" s="67"/>
      <c r="I256" s="34"/>
      <c r="J256" s="760"/>
      <c r="K256" s="747"/>
    </row>
    <row r="257" spans="1:11" ht="16.5" customHeight="1">
      <c r="A257" s="48">
        <v>252</v>
      </c>
      <c r="B257" s="165" t="s">
        <v>25</v>
      </c>
      <c r="C257" s="63" t="s">
        <v>72</v>
      </c>
      <c r="D257" s="25" t="s">
        <v>1138</v>
      </c>
      <c r="E257" s="521"/>
      <c r="F257" s="213"/>
      <c r="G257" s="98" t="s">
        <v>6</v>
      </c>
      <c r="H257" s="67"/>
      <c r="I257" s="34"/>
      <c r="J257" s="530" t="s">
        <v>1139</v>
      </c>
      <c r="K257" s="103"/>
    </row>
    <row r="258" spans="1:11" ht="16.5" customHeight="1">
      <c r="A258" s="48">
        <v>253</v>
      </c>
      <c r="B258" s="165" t="s">
        <v>25</v>
      </c>
      <c r="C258" s="63" t="s">
        <v>72</v>
      </c>
      <c r="D258" s="25" t="s">
        <v>1140</v>
      </c>
      <c r="E258" s="521"/>
      <c r="F258" s="213"/>
      <c r="G258" s="98" t="s">
        <v>6</v>
      </c>
      <c r="H258" s="67"/>
      <c r="I258" s="32" t="s">
        <v>1141</v>
      </c>
      <c r="J258" s="530" t="s">
        <v>149</v>
      </c>
      <c r="K258" s="103"/>
    </row>
    <row r="259" spans="1:11" ht="16.5" customHeight="1">
      <c r="A259" s="48">
        <v>254</v>
      </c>
      <c r="B259" s="165" t="s">
        <v>25</v>
      </c>
      <c r="C259" s="63" t="s">
        <v>207</v>
      </c>
      <c r="D259" s="25" t="s">
        <v>1142</v>
      </c>
      <c r="E259" s="521"/>
      <c r="F259" s="213"/>
      <c r="G259" s="98" t="s">
        <v>6</v>
      </c>
      <c r="H259" s="106" t="s">
        <v>1143</v>
      </c>
      <c r="I259" s="34"/>
      <c r="J259" s="555" t="s">
        <v>2231</v>
      </c>
      <c r="K259" s="103"/>
    </row>
    <row r="260" spans="1:11" ht="16.5" customHeight="1">
      <c r="A260" s="48">
        <v>255</v>
      </c>
      <c r="B260" s="165" t="s">
        <v>25</v>
      </c>
      <c r="C260" s="63" t="s">
        <v>207</v>
      </c>
      <c r="D260" s="25" t="s">
        <v>1144</v>
      </c>
      <c r="E260" s="521"/>
      <c r="F260" s="213"/>
      <c r="G260" s="49" t="s">
        <v>12</v>
      </c>
      <c r="H260" s="61" t="s">
        <v>1145</v>
      </c>
      <c r="I260" s="34"/>
      <c r="J260" s="530" t="s">
        <v>1798</v>
      </c>
      <c r="K260" s="103"/>
    </row>
    <row r="261" spans="1:11" ht="16.5" customHeight="1">
      <c r="A261" s="48">
        <v>256</v>
      </c>
      <c r="B261" s="165" t="s">
        <v>25</v>
      </c>
      <c r="C261" s="63" t="s">
        <v>58</v>
      </c>
      <c r="D261" s="25" t="s">
        <v>59</v>
      </c>
      <c r="E261" s="521"/>
      <c r="F261" s="213"/>
      <c r="G261" s="49" t="s">
        <v>12</v>
      </c>
      <c r="H261" s="67"/>
      <c r="I261" s="34"/>
      <c r="J261" s="541" t="s">
        <v>1799</v>
      </c>
      <c r="K261" s="124"/>
    </row>
    <row r="262" spans="1:11" ht="16.5" customHeight="1">
      <c r="A262" s="48">
        <v>257</v>
      </c>
      <c r="B262" s="165" t="s">
        <v>25</v>
      </c>
      <c r="C262" s="63" t="s">
        <v>58</v>
      </c>
      <c r="D262" s="25" t="s">
        <v>1146</v>
      </c>
      <c r="E262" s="521"/>
      <c r="F262" s="213"/>
      <c r="G262" s="44" t="s">
        <v>11</v>
      </c>
      <c r="H262" s="67"/>
      <c r="I262" s="34"/>
      <c r="J262" s="541" t="s">
        <v>2454</v>
      </c>
      <c r="K262" s="124"/>
    </row>
    <row r="263" spans="1:11" ht="16.5" customHeight="1">
      <c r="A263" s="48">
        <v>258</v>
      </c>
      <c r="B263" s="165" t="s">
        <v>25</v>
      </c>
      <c r="C263" s="63" t="s">
        <v>58</v>
      </c>
      <c r="D263" s="25" t="s">
        <v>67</v>
      </c>
      <c r="E263" s="521"/>
      <c r="F263" s="213"/>
      <c r="G263" s="44" t="s">
        <v>11</v>
      </c>
      <c r="H263" s="67"/>
      <c r="I263" s="32" t="s">
        <v>1147</v>
      </c>
      <c r="J263" s="540" t="s">
        <v>1587</v>
      </c>
      <c r="K263" s="147"/>
    </row>
    <row r="264" spans="1:11" ht="16.5" customHeight="1">
      <c r="A264" s="48">
        <v>259</v>
      </c>
      <c r="B264" s="165" t="s">
        <v>25</v>
      </c>
      <c r="C264" s="63" t="s">
        <v>58</v>
      </c>
      <c r="D264" s="25" t="s">
        <v>65</v>
      </c>
      <c r="E264" s="521"/>
      <c r="F264" s="213"/>
      <c r="G264" s="44" t="s">
        <v>11</v>
      </c>
      <c r="H264" s="67"/>
      <c r="I264" s="34"/>
      <c r="J264" s="541" t="s">
        <v>1588</v>
      </c>
      <c r="K264" s="124"/>
    </row>
    <row r="265" spans="1:11" ht="16.5" customHeight="1">
      <c r="A265" s="48">
        <v>260</v>
      </c>
      <c r="B265" s="165" t="s">
        <v>25</v>
      </c>
      <c r="C265" s="63" t="s">
        <v>58</v>
      </c>
      <c r="D265" s="25" t="s">
        <v>61</v>
      </c>
      <c r="E265" s="521"/>
      <c r="F265" s="213"/>
      <c r="G265" s="49" t="s">
        <v>12</v>
      </c>
      <c r="H265" s="67"/>
      <c r="I265" s="34"/>
      <c r="J265" s="541" t="s">
        <v>1487</v>
      </c>
      <c r="K265" s="124"/>
    </row>
    <row r="266" spans="1:11" ht="16.5" customHeight="1">
      <c r="A266" s="48">
        <v>261</v>
      </c>
      <c r="B266" s="165" t="s">
        <v>25</v>
      </c>
      <c r="C266" s="63" t="s">
        <v>58</v>
      </c>
      <c r="D266" s="293" t="s">
        <v>69</v>
      </c>
      <c r="E266" s="521"/>
      <c r="F266" s="213"/>
      <c r="G266" s="49" t="s">
        <v>12</v>
      </c>
      <c r="H266" s="67"/>
      <c r="I266" s="34"/>
      <c r="J266" s="530" t="s">
        <v>1488</v>
      </c>
      <c r="K266" s="103"/>
    </row>
    <row r="267" spans="1:11" ht="16.5" customHeight="1">
      <c r="A267" s="48">
        <v>262</v>
      </c>
      <c r="B267" s="165" t="s">
        <v>25</v>
      </c>
      <c r="C267" s="63" t="s">
        <v>187</v>
      </c>
      <c r="D267" s="25" t="s">
        <v>1433</v>
      </c>
      <c r="E267" s="521"/>
      <c r="F267" s="213"/>
      <c r="G267" s="44" t="s">
        <v>11</v>
      </c>
      <c r="H267" s="67"/>
      <c r="I267" s="34"/>
      <c r="J267" s="577" t="s">
        <v>2483</v>
      </c>
      <c r="K267" s="124"/>
    </row>
    <row r="268" spans="1:11" ht="16.5" customHeight="1">
      <c r="A268" s="48">
        <v>263</v>
      </c>
      <c r="B268" s="165" t="s">
        <v>25</v>
      </c>
      <c r="C268" s="63" t="s">
        <v>187</v>
      </c>
      <c r="D268" s="25" t="s">
        <v>1434</v>
      </c>
      <c r="E268" s="521"/>
      <c r="F268" s="213"/>
      <c r="G268" s="44" t="s">
        <v>11</v>
      </c>
      <c r="H268" s="67"/>
      <c r="I268" s="34"/>
      <c r="J268" s="577" t="s">
        <v>2479</v>
      </c>
      <c r="K268" s="124"/>
    </row>
    <row r="269" spans="1:11" ht="16.5" customHeight="1">
      <c r="A269" s="48">
        <v>264</v>
      </c>
      <c r="B269" s="165" t="s">
        <v>25</v>
      </c>
      <c r="C269" s="63" t="s">
        <v>1148</v>
      </c>
      <c r="D269" s="25" t="s">
        <v>1149</v>
      </c>
      <c r="E269" s="520" t="s">
        <v>1150</v>
      </c>
      <c r="F269" s="212" t="s">
        <v>1150</v>
      </c>
      <c r="G269" s="44" t="s">
        <v>11</v>
      </c>
      <c r="H269" s="67"/>
      <c r="I269" s="34"/>
      <c r="J269" s="540" t="s">
        <v>1805</v>
      </c>
      <c r="K269" s="147"/>
    </row>
    <row r="270" spans="1:11" ht="16.5" customHeight="1">
      <c r="A270" s="48">
        <v>265</v>
      </c>
      <c r="B270" s="165" t="s">
        <v>25</v>
      </c>
      <c r="C270" s="63" t="s">
        <v>1148</v>
      </c>
      <c r="D270" s="25" t="s">
        <v>1151</v>
      </c>
      <c r="E270" s="520" t="s">
        <v>1152</v>
      </c>
      <c r="F270" s="212" t="s">
        <v>1152</v>
      </c>
      <c r="G270" s="44" t="s">
        <v>11</v>
      </c>
      <c r="H270" s="67"/>
      <c r="I270" s="34"/>
      <c r="J270" s="540" t="s">
        <v>1806</v>
      </c>
      <c r="K270" s="147"/>
    </row>
    <row r="271" spans="1:11" ht="16.5" customHeight="1">
      <c r="A271" s="48">
        <v>266</v>
      </c>
      <c r="B271" s="165" t="s">
        <v>25</v>
      </c>
      <c r="C271" s="63" t="s">
        <v>1148</v>
      </c>
      <c r="D271" s="25" t="s">
        <v>1153</v>
      </c>
      <c r="E271" s="521"/>
      <c r="F271" s="213"/>
      <c r="G271" s="44" t="s">
        <v>11</v>
      </c>
      <c r="H271" s="67"/>
      <c r="I271" s="34"/>
      <c r="J271" s="540" t="s">
        <v>1807</v>
      </c>
      <c r="K271" s="147"/>
    </row>
    <row r="272" spans="1:11" ht="16.5" customHeight="1">
      <c r="A272" s="48">
        <v>267</v>
      </c>
      <c r="B272" s="165" t="s">
        <v>25</v>
      </c>
      <c r="C272" s="63" t="s">
        <v>1148</v>
      </c>
      <c r="D272" s="25" t="s">
        <v>1154</v>
      </c>
      <c r="E272" s="520" t="s">
        <v>1086</v>
      </c>
      <c r="F272" s="212" t="s">
        <v>1086</v>
      </c>
      <c r="G272" s="44" t="s">
        <v>11</v>
      </c>
      <c r="H272" s="67"/>
      <c r="I272" s="34"/>
      <c r="J272" s="540" t="s">
        <v>1808</v>
      </c>
      <c r="K272" s="147"/>
    </row>
    <row r="273" spans="1:11" ht="16.5" customHeight="1">
      <c r="A273" s="48">
        <v>268</v>
      </c>
      <c r="B273" s="165" t="s">
        <v>25</v>
      </c>
      <c r="C273" s="63" t="s">
        <v>1148</v>
      </c>
      <c r="D273" s="25" t="s">
        <v>1155</v>
      </c>
      <c r="E273" s="521"/>
      <c r="F273" s="213"/>
      <c r="G273" s="44" t="s">
        <v>11</v>
      </c>
      <c r="H273" s="67"/>
      <c r="I273" s="34"/>
      <c r="J273" s="541" t="s">
        <v>1809</v>
      </c>
      <c r="K273" s="124"/>
    </row>
    <row r="274" spans="1:11" ht="16.5" customHeight="1">
      <c r="A274" s="48">
        <v>269</v>
      </c>
      <c r="B274" s="165" t="s">
        <v>25</v>
      </c>
      <c r="C274" s="63" t="s">
        <v>1148</v>
      </c>
      <c r="D274" s="25" t="s">
        <v>1156</v>
      </c>
      <c r="E274" s="521"/>
      <c r="F274" s="213"/>
      <c r="G274" s="44" t="s">
        <v>11</v>
      </c>
      <c r="H274" s="67"/>
      <c r="I274" s="34"/>
      <c r="J274" s="541" t="s">
        <v>1810</v>
      </c>
      <c r="K274" s="124"/>
    </row>
    <row r="275" spans="1:11" ht="16.5" customHeight="1">
      <c r="A275" s="48">
        <v>270</v>
      </c>
      <c r="B275" s="165" t="s">
        <v>25</v>
      </c>
      <c r="C275" s="63" t="s">
        <v>1148</v>
      </c>
      <c r="D275" s="25" t="s">
        <v>1157</v>
      </c>
      <c r="E275" s="521"/>
      <c r="F275" s="213"/>
      <c r="G275" s="44" t="s">
        <v>11</v>
      </c>
      <c r="H275" s="67"/>
      <c r="I275" s="34"/>
      <c r="J275" s="541" t="s">
        <v>1811</v>
      </c>
      <c r="K275" s="124"/>
    </row>
    <row r="276" spans="1:11" ht="16.5" customHeight="1">
      <c r="A276" s="48">
        <v>271</v>
      </c>
      <c r="B276" s="165" t="s">
        <v>25</v>
      </c>
      <c r="C276" s="63" t="s">
        <v>1148</v>
      </c>
      <c r="D276" s="25" t="s">
        <v>1158</v>
      </c>
      <c r="E276" s="520" t="s">
        <v>1159</v>
      </c>
      <c r="F276" s="212" t="s">
        <v>1159</v>
      </c>
      <c r="G276" s="44" t="s">
        <v>11</v>
      </c>
      <c r="H276" s="67"/>
      <c r="I276" s="34"/>
      <c r="J276" s="746" t="s">
        <v>1813</v>
      </c>
      <c r="K276" s="750"/>
    </row>
    <row r="277" spans="1:11" ht="16.5" customHeight="1">
      <c r="A277" s="48">
        <v>272</v>
      </c>
      <c r="B277" s="165" t="s">
        <v>25</v>
      </c>
      <c r="C277" s="63" t="s">
        <v>1148</v>
      </c>
      <c r="D277" s="25" t="s">
        <v>1794</v>
      </c>
      <c r="E277" s="520" t="s">
        <v>1160</v>
      </c>
      <c r="F277" s="212" t="s">
        <v>1160</v>
      </c>
      <c r="G277" s="44" t="s">
        <v>11</v>
      </c>
      <c r="H277" s="67"/>
      <c r="I277" s="34"/>
      <c r="J277" s="746"/>
      <c r="K277" s="750"/>
    </row>
    <row r="278" spans="1:11" ht="16.5" customHeight="1">
      <c r="A278" s="48">
        <v>273</v>
      </c>
      <c r="B278" s="165" t="s">
        <v>25</v>
      </c>
      <c r="C278" s="63" t="s">
        <v>1148</v>
      </c>
      <c r="D278" s="25" t="s">
        <v>1814</v>
      </c>
      <c r="E278" s="520" t="s">
        <v>1161</v>
      </c>
      <c r="F278" s="212" t="s">
        <v>1161</v>
      </c>
      <c r="G278" s="44" t="s">
        <v>11</v>
      </c>
      <c r="H278" s="67"/>
      <c r="I278" s="34"/>
      <c r="J278" s="746"/>
      <c r="K278" s="750"/>
    </row>
    <row r="279" spans="1:11" ht="16.5" customHeight="1">
      <c r="A279" s="48">
        <v>274</v>
      </c>
      <c r="B279" s="165" t="s">
        <v>25</v>
      </c>
      <c r="C279" s="63" t="s">
        <v>1148</v>
      </c>
      <c r="D279" s="25" t="s">
        <v>1795</v>
      </c>
      <c r="E279" s="520" t="s">
        <v>1162</v>
      </c>
      <c r="F279" s="212" t="s">
        <v>1162</v>
      </c>
      <c r="G279" s="44" t="s">
        <v>11</v>
      </c>
      <c r="H279" s="67"/>
      <c r="I279" s="34"/>
      <c r="J279" s="746"/>
      <c r="K279" s="750"/>
    </row>
    <row r="280" spans="1:11" ht="16.5" customHeight="1">
      <c r="A280" s="48">
        <v>275</v>
      </c>
      <c r="B280" s="165" t="s">
        <v>25</v>
      </c>
      <c r="C280" s="63" t="s">
        <v>1148</v>
      </c>
      <c r="D280" s="25" t="s">
        <v>1796</v>
      </c>
      <c r="E280" s="520" t="s">
        <v>1163</v>
      </c>
      <c r="F280" s="212" t="s">
        <v>1163</v>
      </c>
      <c r="G280" s="44" t="s">
        <v>11</v>
      </c>
      <c r="H280" s="67"/>
      <c r="I280" s="34"/>
      <c r="J280" s="746"/>
      <c r="K280" s="750"/>
    </row>
    <row r="281" spans="1:11" ht="16.5" customHeight="1">
      <c r="A281" s="48">
        <v>276</v>
      </c>
      <c r="B281" s="165" t="s">
        <v>25</v>
      </c>
      <c r="C281" s="63" t="s">
        <v>1701</v>
      </c>
      <c r="D281" s="25" t="s">
        <v>1164</v>
      </c>
      <c r="E281" s="521"/>
      <c r="F281" s="213"/>
      <c r="G281" s="44" t="s">
        <v>11</v>
      </c>
      <c r="H281" s="67"/>
      <c r="I281" s="34"/>
      <c r="J281" s="546" t="s">
        <v>1736</v>
      </c>
      <c r="K281" s="311" t="s">
        <v>2108</v>
      </c>
    </row>
    <row r="282" spans="1:11" ht="16.5" customHeight="1">
      <c r="A282" s="48">
        <v>277</v>
      </c>
      <c r="B282" s="165" t="s">
        <v>25</v>
      </c>
      <c r="C282" s="63" t="s">
        <v>1701</v>
      </c>
      <c r="D282" s="25" t="s">
        <v>1740</v>
      </c>
      <c r="E282" s="521"/>
      <c r="F282" s="213"/>
      <c r="G282" s="44" t="s">
        <v>11</v>
      </c>
      <c r="H282" s="67"/>
      <c r="I282" s="34"/>
      <c r="J282" s="542" t="s">
        <v>1688</v>
      </c>
      <c r="K282" s="320" t="s">
        <v>2419</v>
      </c>
    </row>
    <row r="283" spans="1:11" ht="16.5" customHeight="1">
      <c r="A283" s="48">
        <v>278</v>
      </c>
      <c r="B283" s="165" t="s">
        <v>25</v>
      </c>
      <c r="C283" s="63" t="s">
        <v>1701</v>
      </c>
      <c r="D283" s="25" t="s">
        <v>1165</v>
      </c>
      <c r="E283" s="521"/>
      <c r="F283" s="213"/>
      <c r="G283" s="44" t="s">
        <v>11</v>
      </c>
      <c r="H283" s="67"/>
      <c r="I283" s="34"/>
      <c r="J283" s="546" t="s">
        <v>1689</v>
      </c>
      <c r="K283" s="311" t="s">
        <v>2418</v>
      </c>
    </row>
    <row r="284" spans="1:11" ht="16.5" customHeight="1">
      <c r="A284" s="48">
        <v>279</v>
      </c>
      <c r="B284" s="165" t="s">
        <v>25</v>
      </c>
      <c r="C284" s="63" t="s">
        <v>1701</v>
      </c>
      <c r="D284" s="25" t="s">
        <v>1166</v>
      </c>
      <c r="E284" s="521"/>
      <c r="F284" s="213"/>
      <c r="G284" s="44" t="s">
        <v>11</v>
      </c>
      <c r="H284" s="67"/>
      <c r="I284" s="34"/>
      <c r="J284" s="542" t="s">
        <v>1738</v>
      </c>
      <c r="K284" s="320" t="s">
        <v>2417</v>
      </c>
    </row>
    <row r="285" spans="1:11" ht="16.5" customHeight="1">
      <c r="A285" s="48">
        <v>280</v>
      </c>
      <c r="B285" s="165" t="s">
        <v>25</v>
      </c>
      <c r="C285" s="63" t="s">
        <v>1701</v>
      </c>
      <c r="D285" s="25" t="s">
        <v>1167</v>
      </c>
      <c r="E285" s="521"/>
      <c r="F285" s="213"/>
      <c r="G285" s="44" t="s">
        <v>11</v>
      </c>
      <c r="H285" s="67"/>
      <c r="I285" s="34"/>
      <c r="J285" s="542" t="s">
        <v>1792</v>
      </c>
      <c r="K285" s="169" t="s">
        <v>2534</v>
      </c>
    </row>
    <row r="286" spans="1:11" ht="16.5" customHeight="1">
      <c r="A286" s="48">
        <v>281</v>
      </c>
      <c r="B286" s="309" t="s">
        <v>25</v>
      </c>
      <c r="C286" s="63" t="s">
        <v>1701</v>
      </c>
      <c r="D286" s="25" t="s">
        <v>1741</v>
      </c>
      <c r="E286" s="295"/>
      <c r="F286" s="295"/>
      <c r="G286" s="44" t="s">
        <v>11</v>
      </c>
      <c r="H286" s="296"/>
      <c r="I286" s="295"/>
      <c r="J286" s="547" t="s">
        <v>1742</v>
      </c>
      <c r="K286" s="313" t="s">
        <v>2416</v>
      </c>
    </row>
    <row r="287" spans="1:11" ht="16.5" customHeight="1">
      <c r="A287" s="48">
        <v>282</v>
      </c>
      <c r="B287" s="309" t="s">
        <v>25</v>
      </c>
      <c r="C287" s="63" t="s">
        <v>1701</v>
      </c>
      <c r="D287" s="25" t="s">
        <v>1168</v>
      </c>
      <c r="E287" s="521"/>
      <c r="F287" s="213"/>
      <c r="G287" s="44" t="s">
        <v>11</v>
      </c>
      <c r="H287" s="67"/>
      <c r="I287" s="34"/>
      <c r="J287" s="546" t="s">
        <v>1693</v>
      </c>
      <c r="K287" s="311" t="s">
        <v>2184</v>
      </c>
    </row>
    <row r="288" spans="1:11" ht="16.5" customHeight="1">
      <c r="A288" s="48">
        <v>283</v>
      </c>
      <c r="B288" s="309" t="s">
        <v>25</v>
      </c>
      <c r="C288" s="63" t="s">
        <v>1701</v>
      </c>
      <c r="D288" s="25" t="s">
        <v>1691</v>
      </c>
      <c r="E288" s="521"/>
      <c r="F288" s="213"/>
      <c r="G288" s="44" t="s">
        <v>11</v>
      </c>
      <c r="H288" s="67"/>
      <c r="I288" s="34"/>
      <c r="J288" s="546" t="s">
        <v>1690</v>
      </c>
      <c r="K288" s="311" t="s">
        <v>2177</v>
      </c>
    </row>
    <row r="289" spans="1:11" ht="16.5" customHeight="1">
      <c r="A289" s="48">
        <v>284</v>
      </c>
      <c r="B289" s="309" t="s">
        <v>25</v>
      </c>
      <c r="C289" s="63" t="s">
        <v>1701</v>
      </c>
      <c r="D289" s="25" t="s">
        <v>1169</v>
      </c>
      <c r="E289" s="295"/>
      <c r="F289" s="295"/>
      <c r="G289" s="44" t="s">
        <v>11</v>
      </c>
      <c r="H289" s="296"/>
      <c r="I289" s="295"/>
      <c r="J289" s="546" t="s">
        <v>1692</v>
      </c>
      <c r="K289" s="311" t="s">
        <v>2178</v>
      </c>
    </row>
    <row r="290" spans="1:11" ht="16.5" customHeight="1">
      <c r="A290" s="48">
        <v>285</v>
      </c>
      <c r="B290" s="309" t="s">
        <v>25</v>
      </c>
      <c r="C290" s="63" t="s">
        <v>1701</v>
      </c>
      <c r="D290" s="25" t="s">
        <v>1170</v>
      </c>
      <c r="E290" s="521"/>
      <c r="F290" s="213"/>
      <c r="G290" s="44" t="s">
        <v>11</v>
      </c>
      <c r="H290" s="67"/>
      <c r="I290" s="34"/>
      <c r="J290" s="546" t="s">
        <v>1737</v>
      </c>
      <c r="K290" s="311" t="s">
        <v>2179</v>
      </c>
    </row>
    <row r="291" spans="1:11" ht="16.5" customHeight="1">
      <c r="A291" s="48">
        <v>286</v>
      </c>
      <c r="B291" s="165" t="s">
        <v>25</v>
      </c>
      <c r="C291" s="63" t="s">
        <v>226</v>
      </c>
      <c r="D291" s="25" t="s">
        <v>1171</v>
      </c>
      <c r="E291" s="637" t="s">
        <v>1172</v>
      </c>
      <c r="F291" s="637" t="s">
        <v>1172</v>
      </c>
      <c r="G291" s="44" t="s">
        <v>11</v>
      </c>
      <c r="H291" s="67"/>
      <c r="I291" s="34"/>
      <c r="J291" s="541" t="s">
        <v>233</v>
      </c>
      <c r="K291" s="682" t="s">
        <v>1699</v>
      </c>
    </row>
    <row r="292" spans="1:11" ht="16.5" customHeight="1">
      <c r="A292" s="48">
        <v>287</v>
      </c>
      <c r="B292" s="165" t="s">
        <v>25</v>
      </c>
      <c r="C292" s="63" t="s">
        <v>226</v>
      </c>
      <c r="D292" s="25" t="s">
        <v>1173</v>
      </c>
      <c r="E292" s="637" t="s">
        <v>822</v>
      </c>
      <c r="F292" s="637" t="s">
        <v>822</v>
      </c>
      <c r="G292" s="44" t="s">
        <v>11</v>
      </c>
      <c r="H292" s="67"/>
      <c r="I292" s="34"/>
      <c r="J292" s="541" t="s">
        <v>823</v>
      </c>
      <c r="K292" s="697"/>
    </row>
    <row r="293" spans="1:11" ht="16.5" customHeight="1">
      <c r="A293" s="48">
        <v>288</v>
      </c>
      <c r="B293" s="165" t="s">
        <v>25</v>
      </c>
      <c r="C293" s="63" t="s">
        <v>226</v>
      </c>
      <c r="D293" s="25" t="s">
        <v>1174</v>
      </c>
      <c r="E293" s="637" t="s">
        <v>2123</v>
      </c>
      <c r="F293" s="638" t="s">
        <v>2527</v>
      </c>
      <c r="G293" s="99" t="s">
        <v>10</v>
      </c>
      <c r="H293" s="67"/>
      <c r="I293" s="34"/>
      <c r="J293" s="541" t="s">
        <v>1175</v>
      </c>
      <c r="K293" s="697"/>
    </row>
    <row r="294" spans="1:11" ht="16.5" customHeight="1">
      <c r="A294" s="48">
        <v>289</v>
      </c>
      <c r="B294" s="165" t="s">
        <v>25</v>
      </c>
      <c r="C294" s="63" t="s">
        <v>226</v>
      </c>
      <c r="D294" s="25" t="s">
        <v>1176</v>
      </c>
      <c r="E294" s="637" t="s">
        <v>2126</v>
      </c>
      <c r="F294" s="638" t="s">
        <v>2552</v>
      </c>
      <c r="G294" s="99" t="s">
        <v>10</v>
      </c>
      <c r="H294" s="67"/>
      <c r="I294" s="34"/>
      <c r="J294" s="541" t="s">
        <v>1177</v>
      </c>
      <c r="K294" s="697"/>
    </row>
    <row r="295" spans="1:11" ht="16.5" customHeight="1">
      <c r="A295" s="48">
        <v>290</v>
      </c>
      <c r="B295" s="165" t="s">
        <v>25</v>
      </c>
      <c r="C295" s="63" t="s">
        <v>226</v>
      </c>
      <c r="D295" s="25" t="s">
        <v>1178</v>
      </c>
      <c r="E295" s="637" t="s">
        <v>2124</v>
      </c>
      <c r="F295" s="638" t="s">
        <v>2528</v>
      </c>
      <c r="G295" s="99" t="s">
        <v>10</v>
      </c>
      <c r="H295" s="67"/>
      <c r="I295" s="34"/>
      <c r="J295" s="541" t="s">
        <v>1727</v>
      </c>
      <c r="K295" s="697"/>
    </row>
    <row r="296" spans="1:11" ht="16.5" customHeight="1">
      <c r="A296" s="48">
        <v>291</v>
      </c>
      <c r="B296" s="165" t="s">
        <v>25</v>
      </c>
      <c r="C296" s="63" t="s">
        <v>226</v>
      </c>
      <c r="D296" s="25" t="s">
        <v>1179</v>
      </c>
      <c r="E296" s="637" t="s">
        <v>2125</v>
      </c>
      <c r="F296" s="638" t="s">
        <v>2529</v>
      </c>
      <c r="G296" s="99" t="s">
        <v>10</v>
      </c>
      <c r="H296" s="67"/>
      <c r="I296" s="34"/>
      <c r="J296" s="541" t="s">
        <v>1727</v>
      </c>
      <c r="K296" s="697"/>
    </row>
    <row r="297" spans="1:11" ht="16.5" customHeight="1">
      <c r="A297" s="48">
        <v>292</v>
      </c>
      <c r="B297" s="165" t="s">
        <v>25</v>
      </c>
      <c r="C297" s="63" t="s">
        <v>226</v>
      </c>
      <c r="D297" s="25" t="s">
        <v>1180</v>
      </c>
      <c r="E297" s="637" t="s">
        <v>2127</v>
      </c>
      <c r="F297" s="638" t="s">
        <v>2530</v>
      </c>
      <c r="G297" s="99" t="s">
        <v>10</v>
      </c>
      <c r="H297" s="67"/>
      <c r="I297" s="34"/>
      <c r="J297" s="541" t="s">
        <v>1181</v>
      </c>
      <c r="K297" s="697"/>
    </row>
    <row r="298" spans="1:11" ht="16.5" customHeight="1">
      <c r="A298" s="48">
        <v>293</v>
      </c>
      <c r="B298" s="165" t="s">
        <v>25</v>
      </c>
      <c r="C298" s="63" t="s">
        <v>226</v>
      </c>
      <c r="D298" s="25" t="s">
        <v>1182</v>
      </c>
      <c r="E298" s="637" t="s">
        <v>2126</v>
      </c>
      <c r="F298" s="638" t="s">
        <v>2531</v>
      </c>
      <c r="G298" s="99" t="s">
        <v>10</v>
      </c>
      <c r="H298" s="67"/>
      <c r="I298" s="34"/>
      <c r="J298" s="541" t="s">
        <v>1787</v>
      </c>
      <c r="K298" s="697"/>
    </row>
    <row r="299" spans="1:11" ht="16.5" customHeight="1">
      <c r="A299" s="48">
        <v>294</v>
      </c>
      <c r="B299" s="165" t="s">
        <v>25</v>
      </c>
      <c r="C299" s="63" t="s">
        <v>226</v>
      </c>
      <c r="D299" s="25" t="s">
        <v>1183</v>
      </c>
      <c r="E299" s="637" t="s">
        <v>1113</v>
      </c>
      <c r="F299" s="212" t="s">
        <v>1113</v>
      </c>
      <c r="G299" s="44" t="s">
        <v>11</v>
      </c>
      <c r="H299" s="67"/>
      <c r="I299" s="34"/>
      <c r="J299" s="541" t="s">
        <v>1184</v>
      </c>
      <c r="K299" s="697"/>
    </row>
    <row r="300" spans="1:11" ht="16.5" customHeight="1">
      <c r="A300" s="48">
        <v>295</v>
      </c>
      <c r="B300" s="165" t="s">
        <v>25</v>
      </c>
      <c r="C300" s="63" t="s">
        <v>226</v>
      </c>
      <c r="D300" s="25" t="s">
        <v>1185</v>
      </c>
      <c r="E300" s="637" t="s">
        <v>1186</v>
      </c>
      <c r="F300" s="212" t="s">
        <v>1186</v>
      </c>
      <c r="G300" s="44" t="s">
        <v>11</v>
      </c>
      <c r="H300" s="67"/>
      <c r="I300" s="34"/>
      <c r="J300" s="541" t="s">
        <v>1187</v>
      </c>
      <c r="K300" s="697"/>
    </row>
    <row r="301" spans="1:11" ht="16.5" customHeight="1">
      <c r="A301" s="48">
        <v>296</v>
      </c>
      <c r="B301" s="165" t="s">
        <v>25</v>
      </c>
      <c r="C301" s="63" t="s">
        <v>226</v>
      </c>
      <c r="D301" s="25" t="s">
        <v>1188</v>
      </c>
      <c r="E301" s="637" t="s">
        <v>1189</v>
      </c>
      <c r="F301" s="212" t="s">
        <v>1189</v>
      </c>
      <c r="G301" s="44" t="s">
        <v>11</v>
      </c>
      <c r="H301" s="67"/>
      <c r="I301" s="34"/>
      <c r="J301" s="541" t="s">
        <v>1190</v>
      </c>
      <c r="K301" s="697"/>
    </row>
    <row r="302" spans="1:11" ht="16.5" customHeight="1">
      <c r="A302" s="48">
        <v>297</v>
      </c>
      <c r="B302" s="165" t="s">
        <v>25</v>
      </c>
      <c r="C302" s="63" t="s">
        <v>226</v>
      </c>
      <c r="D302" s="25" t="s">
        <v>1191</v>
      </c>
      <c r="E302" s="521"/>
      <c r="F302" s="213"/>
      <c r="G302" s="44" t="s">
        <v>11</v>
      </c>
      <c r="H302" s="67"/>
      <c r="I302" s="34"/>
      <c r="J302" s="541" t="s">
        <v>1192</v>
      </c>
      <c r="K302" s="697"/>
    </row>
    <row r="303" spans="1:11" ht="16.5" customHeight="1">
      <c r="A303" s="48">
        <v>298</v>
      </c>
      <c r="B303" s="165" t="s">
        <v>25</v>
      </c>
      <c r="C303" s="63" t="s">
        <v>226</v>
      </c>
      <c r="D303" s="25" t="s">
        <v>1193</v>
      </c>
      <c r="E303" s="521"/>
      <c r="F303" s="213"/>
      <c r="G303" s="44" t="s">
        <v>11</v>
      </c>
      <c r="H303" s="67"/>
      <c r="I303" s="34"/>
      <c r="J303" s="541" t="s">
        <v>1728</v>
      </c>
      <c r="K303" s="697"/>
    </row>
    <row r="304" spans="1:11" ht="16.5" customHeight="1">
      <c r="A304" s="48">
        <v>299</v>
      </c>
      <c r="B304" s="165" t="s">
        <v>25</v>
      </c>
      <c r="C304" s="63" t="s">
        <v>226</v>
      </c>
      <c r="D304" s="25" t="s">
        <v>1194</v>
      </c>
      <c r="E304" s="521"/>
      <c r="F304" s="213"/>
      <c r="G304" s="44" t="s">
        <v>11</v>
      </c>
      <c r="H304" s="67"/>
      <c r="I304" s="34"/>
      <c r="J304" s="541" t="s">
        <v>1195</v>
      </c>
      <c r="K304" s="683"/>
    </row>
    <row r="305" spans="1:11" ht="16.5" customHeight="1">
      <c r="A305" s="48">
        <v>300</v>
      </c>
      <c r="B305" s="165" t="s">
        <v>25</v>
      </c>
      <c r="C305" s="63" t="s">
        <v>56</v>
      </c>
      <c r="D305" s="25" t="s">
        <v>2488</v>
      </c>
      <c r="E305" s="521"/>
      <c r="F305" s="213"/>
      <c r="G305" s="98" t="s">
        <v>6</v>
      </c>
      <c r="H305" s="67"/>
      <c r="I305" s="34"/>
      <c r="J305" s="541" t="s">
        <v>1196</v>
      </c>
      <c r="K305" s="124"/>
    </row>
    <row r="306" spans="1:11" ht="16.5" customHeight="1">
      <c r="A306" s="48">
        <v>301</v>
      </c>
      <c r="B306" s="165" t="s">
        <v>25</v>
      </c>
      <c r="C306" s="63" t="s">
        <v>1198</v>
      </c>
      <c r="D306" s="25" t="s">
        <v>1199</v>
      </c>
      <c r="E306" s="521"/>
      <c r="F306" s="213"/>
      <c r="G306" s="44" t="s">
        <v>11</v>
      </c>
      <c r="H306" s="67"/>
      <c r="I306" s="34"/>
      <c r="J306" s="541" t="s">
        <v>1200</v>
      </c>
      <c r="K306" s="682" t="s">
        <v>1445</v>
      </c>
    </row>
    <row r="307" spans="1:11" ht="16.5" customHeight="1">
      <c r="A307" s="48">
        <v>302</v>
      </c>
      <c r="B307" s="165" t="s">
        <v>25</v>
      </c>
      <c r="C307" s="63" t="s">
        <v>1198</v>
      </c>
      <c r="D307" s="25" t="s">
        <v>1201</v>
      </c>
      <c r="E307" s="521"/>
      <c r="F307" s="213"/>
      <c r="G307" s="44" t="s">
        <v>11</v>
      </c>
      <c r="H307" s="67"/>
      <c r="I307" s="34"/>
      <c r="J307" s="746" t="s">
        <v>1202</v>
      </c>
      <c r="K307" s="697"/>
    </row>
    <row r="308" spans="1:11" ht="16.5" customHeight="1">
      <c r="A308" s="48">
        <v>303</v>
      </c>
      <c r="B308" s="165" t="s">
        <v>25</v>
      </c>
      <c r="C308" s="63" t="s">
        <v>1198</v>
      </c>
      <c r="D308" s="25" t="s">
        <v>1203</v>
      </c>
      <c r="E308" s="521"/>
      <c r="F308" s="213"/>
      <c r="G308" s="44" t="s">
        <v>11</v>
      </c>
      <c r="H308" s="67"/>
      <c r="I308" s="34"/>
      <c r="J308" s="746"/>
      <c r="K308" s="683"/>
    </row>
    <row r="309" spans="1:11" ht="16.5" customHeight="1">
      <c r="A309" s="48">
        <v>304</v>
      </c>
      <c r="B309" s="165" t="s">
        <v>25</v>
      </c>
      <c r="C309" s="63" t="s">
        <v>1714</v>
      </c>
      <c r="D309" s="25" t="s">
        <v>1763</v>
      </c>
      <c r="E309" s="520" t="s">
        <v>1207</v>
      </c>
      <c r="F309" s="315" t="s">
        <v>1207</v>
      </c>
      <c r="G309" s="44" t="s">
        <v>11</v>
      </c>
      <c r="H309" s="67"/>
      <c r="I309" s="34"/>
      <c r="J309" s="753" t="s">
        <v>1206</v>
      </c>
      <c r="K309" s="755"/>
    </row>
    <row r="310" spans="1:11" ht="16.5" customHeight="1">
      <c r="A310" s="48">
        <v>305</v>
      </c>
      <c r="B310" s="165" t="s">
        <v>25</v>
      </c>
      <c r="C310" s="63" t="s">
        <v>1204</v>
      </c>
      <c r="D310" s="25" t="s">
        <v>1703</v>
      </c>
      <c r="E310" s="520" t="s">
        <v>1205</v>
      </c>
      <c r="F310" s="212" t="s">
        <v>1205</v>
      </c>
      <c r="G310" s="44" t="s">
        <v>11</v>
      </c>
      <c r="H310" s="67"/>
      <c r="I310" s="34"/>
      <c r="J310" s="754"/>
      <c r="K310" s="756"/>
    </row>
    <row r="311" spans="1:11" ht="16.5" customHeight="1">
      <c r="A311" s="48">
        <v>306</v>
      </c>
      <c r="B311" s="165" t="s">
        <v>25</v>
      </c>
      <c r="C311" s="63" t="s">
        <v>1204</v>
      </c>
      <c r="D311" s="25" t="s">
        <v>1743</v>
      </c>
      <c r="E311" s="520" t="s">
        <v>1205</v>
      </c>
      <c r="F311" s="212" t="s">
        <v>1205</v>
      </c>
      <c r="G311" s="44" t="s">
        <v>11</v>
      </c>
      <c r="H311" s="67"/>
      <c r="I311" s="34"/>
      <c r="J311" s="754"/>
      <c r="K311" s="756"/>
    </row>
    <row r="312" spans="1:11" ht="16.5" customHeight="1">
      <c r="A312" s="48">
        <v>307</v>
      </c>
      <c r="B312" s="165" t="s">
        <v>25</v>
      </c>
      <c r="C312" s="63" t="s">
        <v>1204</v>
      </c>
      <c r="D312" s="25" t="s">
        <v>1744</v>
      </c>
      <c r="E312" s="520" t="s">
        <v>1205</v>
      </c>
      <c r="F312" s="212" t="s">
        <v>1205</v>
      </c>
      <c r="G312" s="44" t="s">
        <v>11</v>
      </c>
      <c r="H312" s="67"/>
      <c r="I312" s="34"/>
      <c r="J312" s="754"/>
      <c r="K312" s="756"/>
    </row>
    <row r="313" spans="1:11" ht="16.5" customHeight="1">
      <c r="A313" s="48">
        <v>308</v>
      </c>
      <c r="B313" s="165" t="s">
        <v>25</v>
      </c>
      <c r="C313" s="63" t="s">
        <v>1204</v>
      </c>
      <c r="D313" s="25" t="s">
        <v>1745</v>
      </c>
      <c r="E313" s="520" t="s">
        <v>1205</v>
      </c>
      <c r="F313" s="212" t="s">
        <v>1205</v>
      </c>
      <c r="G313" s="44" t="s">
        <v>11</v>
      </c>
      <c r="H313" s="67"/>
      <c r="I313" s="34"/>
      <c r="J313" s="754"/>
      <c r="K313" s="756"/>
    </row>
    <row r="314" spans="1:11" ht="16.5" customHeight="1">
      <c r="A314" s="48">
        <v>309</v>
      </c>
      <c r="B314" s="165" t="s">
        <v>25</v>
      </c>
      <c r="C314" s="63" t="s">
        <v>1204</v>
      </c>
      <c r="D314" s="25" t="s">
        <v>1746</v>
      </c>
      <c r="E314" s="520" t="s">
        <v>1205</v>
      </c>
      <c r="F314" s="212" t="s">
        <v>1205</v>
      </c>
      <c r="G314" s="44" t="s">
        <v>11</v>
      </c>
      <c r="H314" s="67"/>
      <c r="I314" s="34"/>
      <c r="J314" s="754"/>
      <c r="K314" s="756"/>
    </row>
    <row r="315" spans="1:11" ht="16.5" customHeight="1">
      <c r="A315" s="48">
        <v>310</v>
      </c>
      <c r="B315" s="165" t="s">
        <v>25</v>
      </c>
      <c r="C315" s="63" t="s">
        <v>1204</v>
      </c>
      <c r="D315" s="25" t="s">
        <v>1747</v>
      </c>
      <c r="E315" s="520" t="s">
        <v>1205</v>
      </c>
      <c r="F315" s="212" t="s">
        <v>1205</v>
      </c>
      <c r="G315" s="44" t="s">
        <v>11</v>
      </c>
      <c r="H315" s="67"/>
      <c r="I315" s="34"/>
      <c r="J315" s="754"/>
      <c r="K315" s="756"/>
    </row>
    <row r="316" spans="1:11" ht="16.5" customHeight="1">
      <c r="A316" s="48">
        <v>311</v>
      </c>
      <c r="B316" s="165" t="s">
        <v>25</v>
      </c>
      <c r="C316" s="63" t="s">
        <v>1204</v>
      </c>
      <c r="D316" s="25" t="s">
        <v>1748</v>
      </c>
      <c r="E316" s="520" t="s">
        <v>1205</v>
      </c>
      <c r="F316" s="212" t="s">
        <v>1205</v>
      </c>
      <c r="G316" s="44" t="s">
        <v>11</v>
      </c>
      <c r="H316" s="67"/>
      <c r="I316" s="34"/>
      <c r="J316" s="754"/>
      <c r="K316" s="756"/>
    </row>
    <row r="317" spans="1:11" ht="16.5" customHeight="1">
      <c r="A317" s="48">
        <v>312</v>
      </c>
      <c r="B317" s="315" t="s">
        <v>25</v>
      </c>
      <c r="C317" s="63" t="s">
        <v>1204</v>
      </c>
      <c r="D317" s="25" t="s">
        <v>1749</v>
      </c>
      <c r="E317" s="520" t="s">
        <v>1205</v>
      </c>
      <c r="F317" s="212" t="s">
        <v>1205</v>
      </c>
      <c r="G317" s="44" t="s">
        <v>11</v>
      </c>
      <c r="H317" s="67"/>
      <c r="I317" s="316"/>
      <c r="J317" s="754"/>
      <c r="K317" s="756"/>
    </row>
    <row r="318" spans="1:11" ht="16.5" customHeight="1">
      <c r="A318" s="48">
        <v>313</v>
      </c>
      <c r="B318" s="165" t="s">
        <v>25</v>
      </c>
      <c r="C318" s="63" t="s">
        <v>1204</v>
      </c>
      <c r="D318" s="25" t="s">
        <v>1764</v>
      </c>
      <c r="E318" s="520" t="s">
        <v>1207</v>
      </c>
      <c r="F318" s="315" t="s">
        <v>1207</v>
      </c>
      <c r="G318" s="44" t="s">
        <v>11</v>
      </c>
      <c r="H318" s="67"/>
      <c r="I318" s="34"/>
      <c r="J318" s="754"/>
      <c r="K318" s="756"/>
    </row>
    <row r="319" spans="1:11" ht="16.5" customHeight="1">
      <c r="A319" s="48">
        <v>314</v>
      </c>
      <c r="B319" s="297" t="s">
        <v>25</v>
      </c>
      <c r="C319" s="63" t="s">
        <v>1204</v>
      </c>
      <c r="D319" s="25" t="s">
        <v>1702</v>
      </c>
      <c r="E319" s="520" t="s">
        <v>1205</v>
      </c>
      <c r="F319" s="212" t="s">
        <v>1205</v>
      </c>
      <c r="G319" s="44" t="s">
        <v>11</v>
      </c>
      <c r="H319" s="296"/>
      <c r="I319" s="295"/>
      <c r="J319" s="754"/>
      <c r="K319" s="756"/>
    </row>
    <row r="320" spans="1:11" ht="16.5" customHeight="1">
      <c r="A320" s="48">
        <v>315</v>
      </c>
      <c r="B320" s="297" t="s">
        <v>25</v>
      </c>
      <c r="C320" s="63" t="s">
        <v>1204</v>
      </c>
      <c r="D320" s="25" t="s">
        <v>1750</v>
      </c>
      <c r="E320" s="520" t="s">
        <v>1205</v>
      </c>
      <c r="F320" s="297" t="s">
        <v>1205</v>
      </c>
      <c r="G320" s="44" t="s">
        <v>11</v>
      </c>
      <c r="H320" s="296"/>
      <c r="I320" s="295"/>
      <c r="J320" s="754"/>
      <c r="K320" s="756"/>
    </row>
    <row r="321" spans="1:11" ht="16.5" customHeight="1">
      <c r="A321" s="48">
        <v>316</v>
      </c>
      <c r="B321" s="297" t="s">
        <v>25</v>
      </c>
      <c r="C321" s="63" t="s">
        <v>1204</v>
      </c>
      <c r="D321" s="25" t="s">
        <v>1751</v>
      </c>
      <c r="E321" s="520" t="s">
        <v>1205</v>
      </c>
      <c r="F321" s="297" t="s">
        <v>1205</v>
      </c>
      <c r="G321" s="44" t="s">
        <v>11</v>
      </c>
      <c r="H321" s="296"/>
      <c r="I321" s="295"/>
      <c r="J321" s="754"/>
      <c r="K321" s="756"/>
    </row>
    <row r="322" spans="1:11" ht="16.5" customHeight="1">
      <c r="A322" s="48">
        <v>317</v>
      </c>
      <c r="B322" s="297" t="s">
        <v>25</v>
      </c>
      <c r="C322" s="63" t="s">
        <v>1204</v>
      </c>
      <c r="D322" s="25" t="s">
        <v>1752</v>
      </c>
      <c r="E322" s="520" t="s">
        <v>1205</v>
      </c>
      <c r="F322" s="297" t="s">
        <v>1205</v>
      </c>
      <c r="G322" s="44" t="s">
        <v>11</v>
      </c>
      <c r="H322" s="296"/>
      <c r="I322" s="295"/>
      <c r="J322" s="754"/>
      <c r="K322" s="756"/>
    </row>
    <row r="323" spans="1:11" ht="16.5" customHeight="1">
      <c r="A323" s="48">
        <v>318</v>
      </c>
      <c r="B323" s="315" t="s">
        <v>25</v>
      </c>
      <c r="C323" s="63" t="s">
        <v>1204</v>
      </c>
      <c r="D323" s="25" t="s">
        <v>1753</v>
      </c>
      <c r="E323" s="520" t="s">
        <v>1205</v>
      </c>
      <c r="F323" s="297" t="s">
        <v>1205</v>
      </c>
      <c r="G323" s="44" t="s">
        <v>11</v>
      </c>
      <c r="H323" s="296"/>
      <c r="I323" s="295"/>
      <c r="J323" s="702"/>
      <c r="K323" s="757"/>
    </row>
    <row r="324" spans="1:11" ht="16.5" customHeight="1">
      <c r="A324" s="48">
        <v>319</v>
      </c>
      <c r="B324" s="297" t="s">
        <v>25</v>
      </c>
      <c r="C324" s="63" t="s">
        <v>226</v>
      </c>
      <c r="D324" s="25" t="s">
        <v>1208</v>
      </c>
      <c r="E324" s="520" t="s">
        <v>1205</v>
      </c>
      <c r="F324" s="212" t="s">
        <v>1205</v>
      </c>
      <c r="G324" s="44" t="s">
        <v>11</v>
      </c>
      <c r="H324" s="67"/>
      <c r="I324" s="34"/>
      <c r="J324" s="540" t="s">
        <v>1704</v>
      </c>
      <c r="K324" s="147"/>
    </row>
    <row r="325" spans="1:11" ht="16.5" customHeight="1">
      <c r="A325" s="48">
        <v>320</v>
      </c>
      <c r="B325" s="300" t="s">
        <v>25</v>
      </c>
      <c r="C325" s="63" t="s">
        <v>1204</v>
      </c>
      <c r="D325" s="25" t="s">
        <v>2096</v>
      </c>
      <c r="E325" s="520" t="s">
        <v>1205</v>
      </c>
      <c r="F325" s="300" t="s">
        <v>1205</v>
      </c>
      <c r="G325" s="44" t="s">
        <v>11</v>
      </c>
      <c r="H325" s="67"/>
      <c r="I325" s="301"/>
      <c r="J325" s="700" t="s">
        <v>2100</v>
      </c>
      <c r="K325" s="751" t="s">
        <v>2103</v>
      </c>
    </row>
    <row r="326" spans="1:11" ht="16.5" customHeight="1">
      <c r="A326" s="48">
        <v>321</v>
      </c>
      <c r="B326" s="300" t="s">
        <v>25</v>
      </c>
      <c r="C326" s="63" t="s">
        <v>1204</v>
      </c>
      <c r="D326" s="25" t="s">
        <v>2097</v>
      </c>
      <c r="E326" s="520" t="s">
        <v>1207</v>
      </c>
      <c r="F326" s="300" t="s">
        <v>1207</v>
      </c>
      <c r="G326" s="44" t="s">
        <v>11</v>
      </c>
      <c r="H326" s="67"/>
      <c r="I326" s="301"/>
      <c r="J326" s="701"/>
      <c r="K326" s="752"/>
    </row>
    <row r="327" spans="1:11" ht="16.5" customHeight="1">
      <c r="A327" s="48">
        <v>322</v>
      </c>
      <c r="B327" s="506" t="s">
        <v>25</v>
      </c>
      <c r="C327" s="63" t="s">
        <v>1204</v>
      </c>
      <c r="D327" s="25" t="s">
        <v>2098</v>
      </c>
      <c r="E327" s="520" t="s">
        <v>1205</v>
      </c>
      <c r="F327" s="506" t="s">
        <v>1205</v>
      </c>
      <c r="G327" s="44" t="s">
        <v>11</v>
      </c>
      <c r="H327" s="67"/>
      <c r="I327" s="507"/>
      <c r="J327" s="701"/>
      <c r="K327" s="751" t="s">
        <v>2102</v>
      </c>
    </row>
    <row r="328" spans="1:11" ht="16.5" customHeight="1">
      <c r="A328" s="48">
        <v>323</v>
      </c>
      <c r="B328" s="506" t="s">
        <v>25</v>
      </c>
      <c r="C328" s="63" t="s">
        <v>1204</v>
      </c>
      <c r="D328" s="25" t="s">
        <v>2099</v>
      </c>
      <c r="E328" s="520" t="s">
        <v>1207</v>
      </c>
      <c r="F328" s="506" t="s">
        <v>1207</v>
      </c>
      <c r="G328" s="44" t="s">
        <v>11</v>
      </c>
      <c r="H328" s="67"/>
      <c r="I328" s="507"/>
      <c r="J328" s="702"/>
      <c r="K328" s="752"/>
    </row>
    <row r="329" spans="1:11" ht="16.5" customHeight="1">
      <c r="A329" s="48">
        <v>324</v>
      </c>
      <c r="B329" s="297" t="s">
        <v>25</v>
      </c>
      <c r="C329" s="63" t="s">
        <v>226</v>
      </c>
      <c r="D329" s="25" t="s">
        <v>1209</v>
      </c>
      <c r="E329" s="520" t="s">
        <v>535</v>
      </c>
      <c r="F329" s="212" t="s">
        <v>535</v>
      </c>
      <c r="G329" s="44" t="s">
        <v>11</v>
      </c>
      <c r="H329" s="67"/>
      <c r="I329" s="34"/>
      <c r="J329" s="541" t="s">
        <v>1463</v>
      </c>
      <c r="K329" s="124"/>
    </row>
    <row r="330" spans="1:11" ht="16.5" customHeight="1">
      <c r="A330" s="48">
        <v>325</v>
      </c>
      <c r="B330" s="297" t="s">
        <v>25</v>
      </c>
      <c r="C330" s="63" t="s">
        <v>226</v>
      </c>
      <c r="D330" s="25" t="s">
        <v>1210</v>
      </c>
      <c r="E330" s="520" t="s">
        <v>536</v>
      </c>
      <c r="F330" s="212" t="s">
        <v>536</v>
      </c>
      <c r="G330" s="44" t="s">
        <v>11</v>
      </c>
      <c r="H330" s="67"/>
      <c r="I330" s="34"/>
      <c r="J330" s="541" t="s">
        <v>1464</v>
      </c>
      <c r="K330" s="124"/>
    </row>
    <row r="331" spans="1:11" ht="16.5" customHeight="1">
      <c r="A331" s="48">
        <v>326</v>
      </c>
      <c r="B331" s="297" t="s">
        <v>25</v>
      </c>
      <c r="C331" s="63" t="s">
        <v>1198</v>
      </c>
      <c r="D331" s="25" t="s">
        <v>1211</v>
      </c>
      <c r="E331" s="521"/>
      <c r="F331" s="213"/>
      <c r="G331" s="49" t="s">
        <v>12</v>
      </c>
      <c r="H331" s="67"/>
      <c r="I331" s="34"/>
      <c r="J331" s="541" t="s">
        <v>1489</v>
      </c>
      <c r="K331" s="124"/>
    </row>
    <row r="332" spans="1:11" ht="16.5" customHeight="1" thickBot="1">
      <c r="A332" s="48">
        <v>327</v>
      </c>
      <c r="B332" s="297" t="s">
        <v>25</v>
      </c>
      <c r="C332" s="125" t="s">
        <v>207</v>
      </c>
      <c r="D332" s="108" t="s">
        <v>1474</v>
      </c>
      <c r="E332" s="109"/>
      <c r="F332" s="109"/>
      <c r="G332" s="44" t="s">
        <v>11</v>
      </c>
      <c r="H332" s="126"/>
      <c r="I332" s="109"/>
      <c r="J332" s="548" t="s">
        <v>1212</v>
      </c>
      <c r="K332" s="148"/>
    </row>
  </sheetData>
  <mergeCells count="27">
    <mergeCell ref="J325:J328"/>
    <mergeCell ref="K325:K326"/>
    <mergeCell ref="K327:K328"/>
    <mergeCell ref="J38:J73"/>
    <mergeCell ref="J118:J134"/>
    <mergeCell ref="J174:J200"/>
    <mergeCell ref="K291:K304"/>
    <mergeCell ref="J309:J323"/>
    <mergeCell ref="K309:K323"/>
    <mergeCell ref="J249:J256"/>
    <mergeCell ref="J205:J206"/>
    <mergeCell ref="F1:F8"/>
    <mergeCell ref="C1:D8"/>
    <mergeCell ref="K75:K112"/>
    <mergeCell ref="J307:J308"/>
    <mergeCell ref="K226:K256"/>
    <mergeCell ref="J276:J280"/>
    <mergeCell ref="J142:J144"/>
    <mergeCell ref="K145:K171"/>
    <mergeCell ref="J27:J32"/>
    <mergeCell ref="K27:K32"/>
    <mergeCell ref="J33:J37"/>
    <mergeCell ref="J145:J171"/>
    <mergeCell ref="K276:K280"/>
    <mergeCell ref="J75:J112"/>
    <mergeCell ref="K142:K144"/>
    <mergeCell ref="K306:K308"/>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67" r:id="rId78"/>
    <hyperlink ref="D268" r:id="rId79"/>
    <hyperlink ref="D310" r:id="rId80"/>
    <hyperlink ref="D319" r:id="rId81"/>
    <hyperlink ref="D325" r:id="rId82"/>
    <hyperlink ref="D326" r:id="rId83"/>
    <hyperlink ref="D311:D317" r:id="rId84" display="Temperature_TDEV1@Sera"/>
    <hyperlink ref="D320:D323" r:id="rId85" display="Temperature_TDEV1@SIMETRA"/>
    <hyperlink ref="D309" r:id="rId86"/>
    <hyperlink ref="D318" r:id="rId87"/>
    <hyperlink ref="D327" r:id="rId88"/>
    <hyperlink ref="D328"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F51" sqref="F51"/>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765" t="s">
        <v>1435</v>
      </c>
      <c r="D1" s="766"/>
      <c r="E1" s="763"/>
      <c r="F1" s="225"/>
      <c r="G1" s="177" t="s">
        <v>5</v>
      </c>
      <c r="H1" s="130"/>
      <c r="I1" s="135"/>
      <c r="J1" s="130"/>
      <c r="K1" s="70"/>
    </row>
    <row r="2" spans="1:11" ht="16.5" customHeight="1">
      <c r="A2" s="130"/>
      <c r="B2" s="130"/>
      <c r="C2" s="767"/>
      <c r="D2" s="768"/>
      <c r="E2" s="764"/>
      <c r="F2" s="186" t="s">
        <v>6</v>
      </c>
      <c r="G2" s="201">
        <f>COUNTIF(F10:F304,"Not POR")</f>
        <v>4</v>
      </c>
      <c r="H2" s="130"/>
      <c r="I2" s="135"/>
      <c r="J2" s="130"/>
      <c r="K2" s="70"/>
    </row>
    <row r="3" spans="1:11" ht="17.25" customHeight="1">
      <c r="A3" s="130"/>
      <c r="B3" s="130"/>
      <c r="C3" s="767"/>
      <c r="D3" s="768"/>
      <c r="E3" s="764"/>
      <c r="F3" s="226" t="s">
        <v>8</v>
      </c>
      <c r="G3" s="201">
        <f>COUNTIF(F11:F305,"CHN validation")</f>
        <v>0</v>
      </c>
      <c r="H3" s="130"/>
      <c r="I3" s="135"/>
      <c r="J3" s="130"/>
      <c r="K3" s="70"/>
    </row>
    <row r="4" spans="1:11" ht="19.5" customHeight="1">
      <c r="A4" s="70"/>
      <c r="B4" s="70"/>
      <c r="C4" s="767"/>
      <c r="D4" s="768"/>
      <c r="E4" s="764"/>
      <c r="F4" s="227" t="s">
        <v>7</v>
      </c>
      <c r="G4" s="201">
        <f>COUNTIF(F12:F306,"New Item")</f>
        <v>0</v>
      </c>
      <c r="H4" s="70"/>
      <c r="I4" s="135"/>
      <c r="J4" s="70"/>
      <c r="K4" s="70"/>
    </row>
    <row r="5" spans="1:11" ht="15.6" customHeight="1">
      <c r="A5" s="130"/>
      <c r="B5" s="130"/>
      <c r="C5" s="767"/>
      <c r="D5" s="768"/>
      <c r="E5" s="764"/>
      <c r="F5" s="228" t="s">
        <v>9</v>
      </c>
      <c r="G5" s="201">
        <f>COUNTIF(F15:F307,"Pending update")</f>
        <v>0</v>
      </c>
      <c r="H5" s="130"/>
      <c r="I5" s="135"/>
      <c r="J5" s="130"/>
      <c r="K5" s="70"/>
    </row>
    <row r="6" spans="1:11" ht="15" customHeight="1">
      <c r="A6" s="130"/>
      <c r="B6" s="130"/>
      <c r="C6" s="767"/>
      <c r="D6" s="768"/>
      <c r="E6" s="764"/>
      <c r="F6" s="229" t="s">
        <v>10</v>
      </c>
      <c r="G6" s="201">
        <f>COUNTIF(F13:F308,"Modified")</f>
        <v>0</v>
      </c>
      <c r="H6" s="130"/>
      <c r="I6" s="135"/>
      <c r="J6" s="130"/>
      <c r="K6" s="70"/>
    </row>
    <row r="7" spans="1:11" ht="18" customHeight="1">
      <c r="A7" s="130"/>
      <c r="B7" s="130"/>
      <c r="C7" s="767"/>
      <c r="D7" s="768"/>
      <c r="E7" s="764"/>
      <c r="F7" s="181" t="s">
        <v>11</v>
      </c>
      <c r="G7" s="201">
        <f>COUNTIF(F10:F54,"Ready")</f>
        <v>41</v>
      </c>
      <c r="H7" s="130"/>
      <c r="I7" s="135"/>
      <c r="J7" s="130"/>
      <c r="K7" s="70"/>
    </row>
    <row r="8" spans="1:11" ht="17.25" customHeight="1" thickBot="1">
      <c r="A8" s="145"/>
      <c r="B8" s="145"/>
      <c r="C8" s="767"/>
      <c r="D8" s="768"/>
      <c r="E8" s="764"/>
      <c r="F8" s="230" t="s">
        <v>12</v>
      </c>
      <c r="G8" s="231">
        <f>COUNTIF(F19:F310,"Not ready")</f>
        <v>0</v>
      </c>
      <c r="H8" s="145"/>
      <c r="I8" s="197"/>
      <c r="J8" s="198"/>
      <c r="K8" s="145"/>
    </row>
    <row r="9" spans="1:11" ht="31.5">
      <c r="A9" s="187" t="s">
        <v>13</v>
      </c>
      <c r="B9" s="188" t="s">
        <v>14</v>
      </c>
      <c r="C9" s="188" t="s">
        <v>15</v>
      </c>
      <c r="D9" s="188" t="s">
        <v>16</v>
      </c>
      <c r="E9" s="188" t="s">
        <v>209</v>
      </c>
      <c r="F9" s="188" t="s">
        <v>19</v>
      </c>
      <c r="G9" s="188" t="s">
        <v>1241</v>
      </c>
      <c r="H9" s="188" t="s">
        <v>20</v>
      </c>
      <c r="I9" s="188" t="s">
        <v>22</v>
      </c>
      <c r="J9" s="188" t="s">
        <v>23</v>
      </c>
      <c r="K9" s="189" t="s">
        <v>210</v>
      </c>
    </row>
    <row r="10" spans="1:11" ht="18.75" customHeight="1">
      <c r="A10" s="205">
        <v>1</v>
      </c>
      <c r="B10" s="202" t="s">
        <v>25</v>
      </c>
      <c r="C10" s="178" t="s">
        <v>28</v>
      </c>
      <c r="D10" s="179" t="s">
        <v>29</v>
      </c>
      <c r="E10" s="180"/>
      <c r="F10" s="181" t="s">
        <v>11</v>
      </c>
      <c r="G10" s="182"/>
      <c r="H10" s="185"/>
      <c r="I10" s="183"/>
      <c r="J10" s="183"/>
      <c r="K10" s="190"/>
    </row>
    <row r="11" spans="1:11" ht="20.25" customHeight="1">
      <c r="A11" s="205">
        <v>2</v>
      </c>
      <c r="B11" s="202" t="s">
        <v>25</v>
      </c>
      <c r="C11" s="178" t="s">
        <v>28</v>
      </c>
      <c r="D11" s="179" t="s">
        <v>31</v>
      </c>
      <c r="E11" s="180"/>
      <c r="F11" s="181" t="s">
        <v>11</v>
      </c>
      <c r="G11" s="182"/>
      <c r="H11" s="185"/>
      <c r="I11" s="183"/>
      <c r="J11" s="183"/>
      <c r="K11" s="190"/>
    </row>
    <row r="12" spans="1:11" ht="18.75" customHeight="1">
      <c r="A12" s="205">
        <v>3</v>
      </c>
      <c r="B12" s="202" t="s">
        <v>25</v>
      </c>
      <c r="C12" s="178" t="s">
        <v>28</v>
      </c>
      <c r="D12" s="179" t="s">
        <v>36</v>
      </c>
      <c r="E12" s="180"/>
      <c r="F12" s="181" t="s">
        <v>11</v>
      </c>
      <c r="G12" s="182"/>
      <c r="H12" s="185"/>
      <c r="I12" s="185"/>
      <c r="J12" s="183"/>
      <c r="K12" s="190"/>
    </row>
    <row r="13" spans="1:11" ht="18.75" customHeight="1">
      <c r="A13" s="205">
        <v>4</v>
      </c>
      <c r="B13" s="202" t="s">
        <v>25</v>
      </c>
      <c r="C13" s="178" t="s">
        <v>26</v>
      </c>
      <c r="D13" s="294" t="s">
        <v>1490</v>
      </c>
      <c r="E13" s="180"/>
      <c r="F13" s="181" t="s">
        <v>11</v>
      </c>
      <c r="G13" s="182"/>
      <c r="H13" s="203" t="s">
        <v>38</v>
      </c>
      <c r="I13" s="185"/>
      <c r="J13" s="184" t="s">
        <v>1831</v>
      </c>
      <c r="K13" s="324" t="s">
        <v>2218</v>
      </c>
    </row>
    <row r="14" spans="1:11" ht="18.75" customHeight="1">
      <c r="A14" s="205">
        <v>5</v>
      </c>
      <c r="B14" s="202" t="s">
        <v>25</v>
      </c>
      <c r="C14" s="179" t="s">
        <v>189</v>
      </c>
      <c r="D14" s="179" t="s">
        <v>1456</v>
      </c>
      <c r="E14" s="180"/>
      <c r="F14" s="181" t="s">
        <v>11</v>
      </c>
      <c r="G14" s="182"/>
      <c r="H14" s="185"/>
      <c r="I14" s="185"/>
      <c r="J14" s="270" t="s">
        <v>1788</v>
      </c>
      <c r="K14" s="326" t="s">
        <v>2219</v>
      </c>
    </row>
    <row r="15" spans="1:11" ht="18.75" customHeight="1">
      <c r="A15" s="205">
        <v>6</v>
      </c>
      <c r="B15" s="202" t="s">
        <v>25</v>
      </c>
      <c r="C15" s="178" t="s">
        <v>26</v>
      </c>
      <c r="D15" s="179" t="s">
        <v>27</v>
      </c>
      <c r="E15" s="180"/>
      <c r="F15" s="181" t="s">
        <v>11</v>
      </c>
      <c r="G15" s="182"/>
      <c r="H15" s="185"/>
      <c r="I15" s="185"/>
      <c r="J15" s="204" t="s">
        <v>1458</v>
      </c>
      <c r="K15" s="190"/>
    </row>
    <row r="16" spans="1:11" ht="18.75" customHeight="1">
      <c r="A16" s="205">
        <v>7</v>
      </c>
      <c r="B16" s="202" t="s">
        <v>25</v>
      </c>
      <c r="C16" s="178" t="s">
        <v>26</v>
      </c>
      <c r="D16" s="178" t="s">
        <v>1197</v>
      </c>
      <c r="E16" s="180"/>
      <c r="F16" s="181" t="s">
        <v>11</v>
      </c>
      <c r="G16" s="182"/>
      <c r="H16" s="185"/>
      <c r="I16" s="185"/>
      <c r="J16" s="184" t="s">
        <v>1465</v>
      </c>
      <c r="K16" s="190"/>
    </row>
    <row r="17" spans="1:11" ht="18.75" customHeight="1">
      <c r="A17" s="205">
        <v>8</v>
      </c>
      <c r="B17" s="202" t="s">
        <v>25</v>
      </c>
      <c r="C17" s="178" t="s">
        <v>207</v>
      </c>
      <c r="D17" s="179" t="s">
        <v>1470</v>
      </c>
      <c r="E17" s="180"/>
      <c r="F17" s="181" t="s">
        <v>11</v>
      </c>
      <c r="G17" s="182"/>
      <c r="H17" s="185"/>
      <c r="I17" s="185"/>
      <c r="J17" s="184" t="s">
        <v>1586</v>
      </c>
      <c r="K17" s="190"/>
    </row>
    <row r="18" spans="1:11" ht="18.75" customHeight="1">
      <c r="A18" s="205">
        <v>9</v>
      </c>
      <c r="B18" s="202" t="s">
        <v>25</v>
      </c>
      <c r="C18" s="178" t="s">
        <v>226</v>
      </c>
      <c r="D18" s="179" t="s">
        <v>227</v>
      </c>
      <c r="E18" s="177" t="s">
        <v>535</v>
      </c>
      <c r="F18" s="181" t="s">
        <v>11</v>
      </c>
      <c r="G18" s="182"/>
      <c r="H18" s="196"/>
      <c r="I18" s="185"/>
      <c r="J18" s="184" t="s">
        <v>1463</v>
      </c>
      <c r="K18" s="206" t="s">
        <v>1826</v>
      </c>
    </row>
    <row r="19" spans="1:11" ht="18.75" customHeight="1">
      <c r="A19" s="205">
        <v>10</v>
      </c>
      <c r="B19" s="202" t="s">
        <v>25</v>
      </c>
      <c r="C19" s="178" t="s">
        <v>226</v>
      </c>
      <c r="D19" s="179" t="s">
        <v>231</v>
      </c>
      <c r="E19" s="177" t="s">
        <v>232</v>
      </c>
      <c r="F19" s="181" t="s">
        <v>11</v>
      </c>
      <c r="G19" s="182"/>
      <c r="H19" s="185"/>
      <c r="I19" s="185"/>
      <c r="J19" s="184" t="s">
        <v>1441</v>
      </c>
      <c r="K19" s="206"/>
    </row>
    <row r="20" spans="1:11" ht="18.75" customHeight="1">
      <c r="A20" s="205">
        <v>11</v>
      </c>
      <c r="B20" s="202" t="s">
        <v>25</v>
      </c>
      <c r="C20" s="178" t="s">
        <v>226</v>
      </c>
      <c r="D20" s="179" t="s">
        <v>234</v>
      </c>
      <c r="E20" s="201"/>
      <c r="F20" s="181" t="s">
        <v>11</v>
      </c>
      <c r="G20" s="182"/>
      <c r="H20" s="185"/>
      <c r="I20" s="185"/>
      <c r="J20" s="314" t="s">
        <v>2052</v>
      </c>
      <c r="K20" s="206"/>
    </row>
    <row r="21" spans="1:11" ht="18.75" customHeight="1">
      <c r="A21" s="205">
        <v>12</v>
      </c>
      <c r="B21" s="202" t="s">
        <v>25</v>
      </c>
      <c r="C21" s="178" t="s">
        <v>226</v>
      </c>
      <c r="D21" s="179" t="s">
        <v>995</v>
      </c>
      <c r="E21" s="177" t="s">
        <v>236</v>
      </c>
      <c r="F21" s="181" t="s">
        <v>11</v>
      </c>
      <c r="G21" s="182"/>
      <c r="H21" s="185"/>
      <c r="I21" s="185"/>
      <c r="J21" s="769" t="s">
        <v>1828</v>
      </c>
      <c r="K21" s="660"/>
    </row>
    <row r="22" spans="1:11" ht="18.75" customHeight="1">
      <c r="A22" s="205">
        <v>13</v>
      </c>
      <c r="B22" s="202" t="s">
        <v>25</v>
      </c>
      <c r="C22" s="178" t="s">
        <v>226</v>
      </c>
      <c r="D22" s="179" t="s">
        <v>238</v>
      </c>
      <c r="E22" s="177" t="s">
        <v>71</v>
      </c>
      <c r="F22" s="181" t="s">
        <v>11</v>
      </c>
      <c r="G22" s="182"/>
      <c r="H22" s="185"/>
      <c r="I22" s="185"/>
      <c r="J22" s="769"/>
      <c r="K22" s="660"/>
    </row>
    <row r="23" spans="1:11" ht="18.75" customHeight="1">
      <c r="A23" s="205">
        <v>14</v>
      </c>
      <c r="B23" s="202" t="s">
        <v>25</v>
      </c>
      <c r="C23" s="178" t="s">
        <v>226</v>
      </c>
      <c r="D23" s="179" t="s">
        <v>239</v>
      </c>
      <c r="E23" s="177" t="s">
        <v>71</v>
      </c>
      <c r="F23" s="181" t="s">
        <v>11</v>
      </c>
      <c r="G23" s="182"/>
      <c r="H23" s="185"/>
      <c r="I23" s="185"/>
      <c r="J23" s="769"/>
      <c r="K23" s="660"/>
    </row>
    <row r="24" spans="1:11" ht="18.75" customHeight="1">
      <c r="A24" s="205">
        <v>15</v>
      </c>
      <c r="B24" s="202" t="s">
        <v>25</v>
      </c>
      <c r="C24" s="178" t="s">
        <v>226</v>
      </c>
      <c r="D24" s="179" t="s">
        <v>240</v>
      </c>
      <c r="E24" s="177" t="s">
        <v>71</v>
      </c>
      <c r="F24" s="181" t="s">
        <v>11</v>
      </c>
      <c r="G24" s="182"/>
      <c r="H24" s="185"/>
      <c r="I24" s="185"/>
      <c r="J24" s="769"/>
      <c r="K24" s="660"/>
    </row>
    <row r="25" spans="1:11" ht="18.75" customHeight="1">
      <c r="A25" s="205">
        <v>16</v>
      </c>
      <c r="B25" s="202" t="s">
        <v>25</v>
      </c>
      <c r="C25" s="178" t="s">
        <v>226</v>
      </c>
      <c r="D25" s="179" t="s">
        <v>996</v>
      </c>
      <c r="E25" s="177" t="s">
        <v>71</v>
      </c>
      <c r="F25" s="181" t="s">
        <v>11</v>
      </c>
      <c r="G25" s="182"/>
      <c r="H25" s="185"/>
      <c r="I25" s="185"/>
      <c r="J25" s="769"/>
      <c r="K25" s="660"/>
    </row>
    <row r="26" spans="1:11" ht="18.75" customHeight="1">
      <c r="A26" s="205">
        <v>17</v>
      </c>
      <c r="B26" s="202" t="s">
        <v>25</v>
      </c>
      <c r="C26" s="178" t="s">
        <v>226</v>
      </c>
      <c r="D26" s="179" t="s">
        <v>242</v>
      </c>
      <c r="E26" s="177" t="s">
        <v>71</v>
      </c>
      <c r="F26" s="181" t="s">
        <v>11</v>
      </c>
      <c r="G26" s="182"/>
      <c r="H26" s="185"/>
      <c r="I26" s="185"/>
      <c r="J26" s="769"/>
      <c r="K26" s="660"/>
    </row>
    <row r="27" spans="1:11" ht="15.75" customHeight="1">
      <c r="A27" s="205">
        <v>18</v>
      </c>
      <c r="B27" s="202" t="s">
        <v>25</v>
      </c>
      <c r="C27" s="179" t="s">
        <v>189</v>
      </c>
      <c r="D27" s="179" t="s">
        <v>1455</v>
      </c>
      <c r="E27" s="180"/>
      <c r="F27" s="181" t="s">
        <v>11</v>
      </c>
      <c r="G27" s="182"/>
      <c r="H27" s="185"/>
      <c r="I27" s="185"/>
      <c r="J27" s="271" t="s">
        <v>2079</v>
      </c>
      <c r="K27" s="190"/>
    </row>
    <row r="28" spans="1:11" ht="15.75" customHeight="1">
      <c r="A28" s="205">
        <v>19</v>
      </c>
      <c r="B28" s="202" t="s">
        <v>25</v>
      </c>
      <c r="C28" s="224" t="s">
        <v>56</v>
      </c>
      <c r="D28" s="224" t="s">
        <v>191</v>
      </c>
      <c r="E28" s="180"/>
      <c r="F28" s="181" t="s">
        <v>11</v>
      </c>
      <c r="G28" s="182"/>
      <c r="H28" s="185"/>
      <c r="I28" s="185"/>
      <c r="J28" s="223" t="s">
        <v>2128</v>
      </c>
      <c r="K28" s="660" t="s">
        <v>1825</v>
      </c>
    </row>
    <row r="29" spans="1:11" ht="15.75" customHeight="1">
      <c r="A29" s="205">
        <v>20</v>
      </c>
      <c r="B29" s="202" t="s">
        <v>25</v>
      </c>
      <c r="C29" s="224" t="s">
        <v>56</v>
      </c>
      <c r="D29" s="224" t="s">
        <v>192</v>
      </c>
      <c r="E29" s="180"/>
      <c r="F29" s="181" t="s">
        <v>11</v>
      </c>
      <c r="G29" s="182"/>
      <c r="H29" s="185"/>
      <c r="I29" s="185"/>
      <c r="J29" s="184" t="s">
        <v>1823</v>
      </c>
      <c r="K29" s="660"/>
    </row>
    <row r="30" spans="1:11" ht="15.75" customHeight="1">
      <c r="A30" s="205">
        <v>21</v>
      </c>
      <c r="B30" s="202" t="s">
        <v>25</v>
      </c>
      <c r="C30" s="224" t="s">
        <v>56</v>
      </c>
      <c r="D30" s="224" t="s">
        <v>193</v>
      </c>
      <c r="E30" s="180"/>
      <c r="F30" s="181" t="s">
        <v>11</v>
      </c>
      <c r="G30" s="182"/>
      <c r="H30" s="185"/>
      <c r="I30" s="185"/>
      <c r="J30" s="184" t="s">
        <v>1459</v>
      </c>
      <c r="K30" s="660"/>
    </row>
    <row r="31" spans="1:11" ht="15.75" customHeight="1">
      <c r="A31" s="205">
        <v>22</v>
      </c>
      <c r="B31" s="202" t="s">
        <v>25</v>
      </c>
      <c r="C31" s="224" t="s">
        <v>56</v>
      </c>
      <c r="D31" s="224" t="s">
        <v>194</v>
      </c>
      <c r="E31" s="180"/>
      <c r="F31" s="181" t="s">
        <v>11</v>
      </c>
      <c r="G31" s="182"/>
      <c r="H31" s="185"/>
      <c r="I31" s="185"/>
      <c r="J31" s="184" t="s">
        <v>195</v>
      </c>
      <c r="K31" s="660"/>
    </row>
    <row r="32" spans="1:11" ht="15.75" customHeight="1">
      <c r="A32" s="205">
        <v>23</v>
      </c>
      <c r="B32" s="202" t="s">
        <v>25</v>
      </c>
      <c r="C32" s="224" t="s">
        <v>56</v>
      </c>
      <c r="D32" s="224" t="s">
        <v>1213</v>
      </c>
      <c r="E32" s="180"/>
      <c r="F32" s="181" t="s">
        <v>11</v>
      </c>
      <c r="G32" s="182"/>
      <c r="H32" s="185"/>
      <c r="I32" s="185"/>
      <c r="J32" s="184" t="s">
        <v>1214</v>
      </c>
      <c r="K32" s="660"/>
    </row>
    <row r="33" spans="1:11" ht="15.75" customHeight="1">
      <c r="A33" s="205">
        <v>24</v>
      </c>
      <c r="B33" s="202" t="s">
        <v>25</v>
      </c>
      <c r="C33" s="224" t="s">
        <v>56</v>
      </c>
      <c r="D33" s="224" t="s">
        <v>1215</v>
      </c>
      <c r="E33" s="180"/>
      <c r="F33" s="181" t="s">
        <v>11</v>
      </c>
      <c r="G33" s="182"/>
      <c r="H33" s="185"/>
      <c r="I33" s="185"/>
      <c r="J33" s="184" t="s">
        <v>1216</v>
      </c>
      <c r="K33" s="660"/>
    </row>
    <row r="34" spans="1:11" ht="15.75" customHeight="1">
      <c r="A34" s="205">
        <v>25</v>
      </c>
      <c r="B34" s="202" t="s">
        <v>25</v>
      </c>
      <c r="C34" s="224" t="s">
        <v>56</v>
      </c>
      <c r="D34" s="224" t="s">
        <v>1217</v>
      </c>
      <c r="E34" s="180"/>
      <c r="F34" s="181" t="s">
        <v>11</v>
      </c>
      <c r="G34" s="182"/>
      <c r="H34" s="185"/>
      <c r="I34" s="185"/>
      <c r="J34" s="184" t="s">
        <v>1218</v>
      </c>
      <c r="K34" s="660"/>
    </row>
    <row r="35" spans="1:11" ht="15.75" customHeight="1">
      <c r="A35" s="205">
        <v>26</v>
      </c>
      <c r="B35" s="202" t="s">
        <v>25</v>
      </c>
      <c r="C35" s="224" t="s">
        <v>56</v>
      </c>
      <c r="D35" s="224" t="s">
        <v>1219</v>
      </c>
      <c r="E35" s="180"/>
      <c r="F35" s="181" t="s">
        <v>11</v>
      </c>
      <c r="G35" s="182"/>
      <c r="H35" s="185"/>
      <c r="I35" s="185"/>
      <c r="J35" s="184" t="s">
        <v>1220</v>
      </c>
      <c r="K35" s="660"/>
    </row>
    <row r="36" spans="1:11" ht="15.75" customHeight="1">
      <c r="A36" s="205">
        <v>27</v>
      </c>
      <c r="B36" s="202" t="s">
        <v>25</v>
      </c>
      <c r="C36" s="224" t="s">
        <v>56</v>
      </c>
      <c r="D36" s="224" t="s">
        <v>196</v>
      </c>
      <c r="E36" s="180"/>
      <c r="F36" s="181" t="s">
        <v>11</v>
      </c>
      <c r="G36" s="182"/>
      <c r="H36" s="185"/>
      <c r="I36" s="185"/>
      <c r="J36" s="184" t="s">
        <v>197</v>
      </c>
      <c r="K36" s="660"/>
    </row>
    <row r="37" spans="1:11" ht="15.75" customHeight="1">
      <c r="A37" s="205">
        <v>28</v>
      </c>
      <c r="B37" s="202" t="s">
        <v>25</v>
      </c>
      <c r="C37" s="224" t="s">
        <v>56</v>
      </c>
      <c r="D37" s="224" t="s">
        <v>198</v>
      </c>
      <c r="E37" s="180"/>
      <c r="F37" s="181" t="s">
        <v>11</v>
      </c>
      <c r="G37" s="182"/>
      <c r="H37" s="185"/>
      <c r="I37" s="185"/>
      <c r="J37" s="184" t="s">
        <v>199</v>
      </c>
      <c r="K37" s="660"/>
    </row>
    <row r="38" spans="1:11" ht="15.75" customHeight="1">
      <c r="A38" s="205">
        <v>29</v>
      </c>
      <c r="B38" s="202" t="s">
        <v>25</v>
      </c>
      <c r="C38" s="224" t="s">
        <v>56</v>
      </c>
      <c r="D38" s="224" t="s">
        <v>1221</v>
      </c>
      <c r="E38" s="180"/>
      <c r="F38" s="181" t="s">
        <v>11</v>
      </c>
      <c r="G38" s="182"/>
      <c r="H38" s="185"/>
      <c r="I38" s="185"/>
      <c r="J38" s="184" t="s">
        <v>1222</v>
      </c>
      <c r="K38" s="660"/>
    </row>
    <row r="39" spans="1:11" ht="15.75" customHeight="1">
      <c r="A39" s="205">
        <v>30</v>
      </c>
      <c r="B39" s="202" t="s">
        <v>25</v>
      </c>
      <c r="C39" s="224" t="s">
        <v>56</v>
      </c>
      <c r="D39" s="224" t="s">
        <v>1223</v>
      </c>
      <c r="E39" s="180"/>
      <c r="F39" s="181" t="s">
        <v>11</v>
      </c>
      <c r="G39" s="182"/>
      <c r="H39" s="185"/>
      <c r="I39" s="185"/>
      <c r="J39" s="184" t="s">
        <v>1224</v>
      </c>
      <c r="K39" s="660"/>
    </row>
    <row r="40" spans="1:11" ht="15.75" customHeight="1">
      <c r="A40" s="205">
        <v>31</v>
      </c>
      <c r="B40" s="202" t="s">
        <v>25</v>
      </c>
      <c r="C40" s="224" t="s">
        <v>56</v>
      </c>
      <c r="D40" s="224" t="s">
        <v>1225</v>
      </c>
      <c r="E40" s="180"/>
      <c r="F40" s="181" t="s">
        <v>11</v>
      </c>
      <c r="G40" s="182"/>
      <c r="H40" s="185"/>
      <c r="I40" s="185"/>
      <c r="J40" s="184" t="s">
        <v>1226</v>
      </c>
      <c r="K40" s="660"/>
    </row>
    <row r="41" spans="1:11" ht="15.75" customHeight="1">
      <c r="A41" s="205">
        <v>32</v>
      </c>
      <c r="B41" s="202" t="s">
        <v>25</v>
      </c>
      <c r="C41" s="224" t="s">
        <v>56</v>
      </c>
      <c r="D41" s="224" t="s">
        <v>1227</v>
      </c>
      <c r="E41" s="180"/>
      <c r="F41" s="181" t="s">
        <v>11</v>
      </c>
      <c r="G41" s="182"/>
      <c r="H41" s="185"/>
      <c r="I41" s="185"/>
      <c r="J41" s="184" t="s">
        <v>1228</v>
      </c>
      <c r="K41" s="660"/>
    </row>
    <row r="42" spans="1:11" ht="15.75" customHeight="1">
      <c r="A42" s="205">
        <v>33</v>
      </c>
      <c r="B42" s="202" t="s">
        <v>25</v>
      </c>
      <c r="C42" s="224" t="s">
        <v>56</v>
      </c>
      <c r="D42" s="224" t="s">
        <v>1229</v>
      </c>
      <c r="E42" s="180"/>
      <c r="F42" s="181" t="s">
        <v>11</v>
      </c>
      <c r="G42" s="182"/>
      <c r="H42" s="185"/>
      <c r="I42" s="185"/>
      <c r="J42" s="184" t="s">
        <v>1230</v>
      </c>
      <c r="K42" s="660"/>
    </row>
    <row r="43" spans="1:11" ht="15.75" customHeight="1">
      <c r="A43" s="205">
        <v>34</v>
      </c>
      <c r="B43" s="202" t="s">
        <v>25</v>
      </c>
      <c r="C43" s="224" t="s">
        <v>56</v>
      </c>
      <c r="D43" s="178" t="s">
        <v>1231</v>
      </c>
      <c r="E43" s="180"/>
      <c r="F43" s="181" t="s">
        <v>11</v>
      </c>
      <c r="G43" s="182"/>
      <c r="H43" s="185"/>
      <c r="I43" s="185"/>
      <c r="J43" s="184" t="s">
        <v>200</v>
      </c>
      <c r="K43" s="660"/>
    </row>
    <row r="44" spans="1:11" ht="15.75" customHeight="1">
      <c r="A44" s="205">
        <v>35</v>
      </c>
      <c r="B44" s="202" t="s">
        <v>25</v>
      </c>
      <c r="C44" s="224" t="s">
        <v>56</v>
      </c>
      <c r="D44" s="224" t="s">
        <v>201</v>
      </c>
      <c r="E44" s="180"/>
      <c r="F44" s="181" t="s">
        <v>11</v>
      </c>
      <c r="G44" s="182"/>
      <c r="H44" s="185"/>
      <c r="I44" s="185"/>
      <c r="J44" s="184" t="s">
        <v>202</v>
      </c>
      <c r="K44" s="660"/>
    </row>
    <row r="45" spans="1:11" ht="15.75" customHeight="1">
      <c r="A45" s="205">
        <v>36</v>
      </c>
      <c r="B45" s="202" t="s">
        <v>25</v>
      </c>
      <c r="C45" s="224" t="s">
        <v>56</v>
      </c>
      <c r="D45" s="224" t="s">
        <v>203</v>
      </c>
      <c r="E45" s="180"/>
      <c r="F45" s="181" t="s">
        <v>11</v>
      </c>
      <c r="G45" s="182"/>
      <c r="H45" s="185"/>
      <c r="I45" s="185"/>
      <c r="J45" s="184" t="s">
        <v>204</v>
      </c>
      <c r="K45" s="660"/>
    </row>
    <row r="46" spans="1:11" ht="15.75" customHeight="1">
      <c r="A46" s="205">
        <v>37</v>
      </c>
      <c r="B46" s="202" t="s">
        <v>25</v>
      </c>
      <c r="C46" s="224" t="s">
        <v>56</v>
      </c>
      <c r="D46" s="224" t="s">
        <v>1232</v>
      </c>
      <c r="E46" s="180"/>
      <c r="F46" s="181" t="s">
        <v>11</v>
      </c>
      <c r="G46" s="182"/>
      <c r="H46" s="185"/>
      <c r="I46" s="185"/>
      <c r="J46" s="184" t="s">
        <v>1233</v>
      </c>
      <c r="K46" s="660"/>
    </row>
    <row r="47" spans="1:11" ht="15.75" customHeight="1">
      <c r="A47" s="205">
        <v>38</v>
      </c>
      <c r="B47" s="202" t="s">
        <v>25</v>
      </c>
      <c r="C47" s="224" t="s">
        <v>56</v>
      </c>
      <c r="D47" s="224" t="s">
        <v>1234</v>
      </c>
      <c r="E47" s="180"/>
      <c r="F47" s="181" t="s">
        <v>11</v>
      </c>
      <c r="G47" s="182"/>
      <c r="H47" s="185"/>
      <c r="I47" s="185"/>
      <c r="J47" s="184" t="s">
        <v>1235</v>
      </c>
      <c r="K47" s="660"/>
    </row>
    <row r="48" spans="1:11" ht="15.75" customHeight="1">
      <c r="A48" s="205">
        <v>39</v>
      </c>
      <c r="B48" s="202" t="s">
        <v>25</v>
      </c>
      <c r="C48" s="224" t="s">
        <v>306</v>
      </c>
      <c r="D48" s="224" t="s">
        <v>1236</v>
      </c>
      <c r="E48" s="180"/>
      <c r="F48" s="186" t="s">
        <v>6</v>
      </c>
      <c r="G48" s="182"/>
      <c r="H48" s="185"/>
      <c r="I48" s="185"/>
      <c r="J48" s="184" t="s">
        <v>1598</v>
      </c>
      <c r="K48" s="190"/>
    </row>
    <row r="49" spans="1:11" ht="15.75" customHeight="1">
      <c r="A49" s="205">
        <v>40</v>
      </c>
      <c r="B49" s="202" t="s">
        <v>25</v>
      </c>
      <c r="C49" s="224" t="s">
        <v>306</v>
      </c>
      <c r="D49" s="224" t="s">
        <v>1237</v>
      </c>
      <c r="E49" s="180"/>
      <c r="F49" s="186" t="s">
        <v>6</v>
      </c>
      <c r="G49" s="182"/>
      <c r="H49" s="185"/>
      <c r="I49" s="185"/>
      <c r="J49" s="184" t="s">
        <v>1461</v>
      </c>
      <c r="K49" s="190"/>
    </row>
    <row r="50" spans="1:11" ht="15.75" customHeight="1">
      <c r="A50" s="205">
        <v>41</v>
      </c>
      <c r="B50" s="202" t="s">
        <v>25</v>
      </c>
      <c r="C50" s="224" t="s">
        <v>306</v>
      </c>
      <c r="D50" s="224" t="s">
        <v>1238</v>
      </c>
      <c r="E50" s="180"/>
      <c r="F50" s="186" t="s">
        <v>6</v>
      </c>
      <c r="G50" s="182"/>
      <c r="H50" s="185"/>
      <c r="I50" s="185"/>
      <c r="J50" s="184" t="s">
        <v>1462</v>
      </c>
      <c r="K50" s="190"/>
    </row>
    <row r="51" spans="1:11" ht="15.75" customHeight="1">
      <c r="A51" s="205">
        <v>42</v>
      </c>
      <c r="B51" s="202" t="s">
        <v>25</v>
      </c>
      <c r="C51" s="224" t="s">
        <v>306</v>
      </c>
      <c r="D51" s="224" t="s">
        <v>1239</v>
      </c>
      <c r="E51" s="180"/>
      <c r="F51" s="186" t="s">
        <v>6</v>
      </c>
      <c r="G51" s="182"/>
      <c r="H51" s="185"/>
      <c r="I51" s="185"/>
      <c r="J51" s="184" t="s">
        <v>1460</v>
      </c>
      <c r="K51" s="190"/>
    </row>
    <row r="52" spans="1:11" ht="16.5" customHeight="1">
      <c r="A52" s="205">
        <v>43</v>
      </c>
      <c r="B52" s="202" t="s">
        <v>25</v>
      </c>
      <c r="C52" s="224" t="s">
        <v>226</v>
      </c>
      <c r="D52" s="179" t="s">
        <v>1209</v>
      </c>
      <c r="E52" s="177" t="s">
        <v>535</v>
      </c>
      <c r="F52" s="181" t="s">
        <v>11</v>
      </c>
      <c r="G52" s="182"/>
      <c r="H52" s="185"/>
      <c r="I52" s="185"/>
      <c r="J52" s="184" t="s">
        <v>1463</v>
      </c>
      <c r="K52" s="206" t="s">
        <v>1827</v>
      </c>
    </row>
    <row r="53" spans="1:11" ht="16.5" customHeight="1">
      <c r="A53" s="205">
        <v>44</v>
      </c>
      <c r="B53" s="202" t="s">
        <v>25</v>
      </c>
      <c r="C53" s="224" t="s">
        <v>226</v>
      </c>
      <c r="D53" s="179" t="s">
        <v>1210</v>
      </c>
      <c r="E53" s="177" t="s">
        <v>536</v>
      </c>
      <c r="F53" s="181" t="s">
        <v>11</v>
      </c>
      <c r="G53" s="182"/>
      <c r="H53" s="185"/>
      <c r="I53" s="185"/>
      <c r="J53" s="184" t="s">
        <v>1464</v>
      </c>
      <c r="K53" s="206"/>
    </row>
    <row r="54" spans="1:11" ht="16.5" customHeight="1" thickBot="1">
      <c r="A54" s="205">
        <v>45</v>
      </c>
      <c r="B54" s="207" t="s">
        <v>25</v>
      </c>
      <c r="C54" s="191" t="s">
        <v>207</v>
      </c>
      <c r="D54" s="191" t="s">
        <v>208</v>
      </c>
      <c r="E54" s="192"/>
      <c r="F54" s="181" t="s">
        <v>11</v>
      </c>
      <c r="G54" s="193"/>
      <c r="H54" s="208"/>
      <c r="I54" s="208"/>
      <c r="J54" s="209" t="s">
        <v>1472</v>
      </c>
      <c r="K54" s="194"/>
    </row>
    <row r="55" spans="1:11" ht="15.75" customHeight="1">
      <c r="A55" s="175"/>
      <c r="B55" s="199"/>
      <c r="C55" s="146"/>
      <c r="D55" s="146"/>
      <c r="E55" s="175"/>
      <c r="F55" s="146"/>
      <c r="G55" s="146"/>
      <c r="H55" s="146"/>
      <c r="I55" s="146"/>
      <c r="J55" s="200"/>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2020-04-01T01:00:02Z</dcterms:modified>
</cp:coreProperties>
</file>